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928c160d0686b1/Documents/Analysis Projects/Fantasy Modeling/Football/2023 Data/"/>
    </mc:Choice>
  </mc:AlternateContent>
  <xr:revisionPtr revIDLastSave="755" documentId="8_{B093F85A-61D1-476E-9501-BFDFC6E45884}" xr6:coauthVersionLast="47" xr6:coauthVersionMax="47" xr10:uidLastSave="{D757804D-E0BF-4F87-8674-45905F32DAEB}"/>
  <bookViews>
    <workbookView xWindow="28680" yWindow="-4155" windowWidth="29040" windowHeight="15720" xr2:uid="{EAA6D969-F388-4CBE-9C1A-7A7C24A3FEBD}"/>
  </bookViews>
  <sheets>
    <sheet name="DRAFT DAY" sheetId="4" r:id="rId1"/>
    <sheet name="Sortable Projections" sheetId="6" r:id="rId2"/>
    <sheet name="Best Teams" sheetId="5" r:id="rId3"/>
    <sheet name="Position Ranks" sheetId="9" r:id="rId4"/>
    <sheet name="2023_projections" sheetId="8" r:id="rId5"/>
    <sheet name="2022_projections" sheetId="1" r:id="rId6"/>
    <sheet name="2023_projections_hppr" sheetId="12" r:id="rId7"/>
    <sheet name="Sortable Projections (H_PPR)" sheetId="11" r:id="rId8"/>
  </sheets>
  <externalReferences>
    <externalReference r:id="rId9"/>
  </externalReferences>
  <definedNames>
    <definedName name="_xlnm._FilterDatabase" localSheetId="5" hidden="1">'2022_projections'!$A$1:$L$742</definedName>
    <definedName name="_xlnm._FilterDatabase" localSheetId="4" hidden="1">'2023_projections'!$A$1:$J$722</definedName>
    <definedName name="_xlnm._FilterDatabase" localSheetId="1" hidden="1">'Sortable Projections'!$A$8:$M$659</definedName>
    <definedName name="_xlnm._FilterDatabase" localSheetId="7" hidden="1">'Sortable Projections (H_PPR)'!$A$5:$K$656</definedName>
    <definedName name="LastAPIcall">[1]Settings!$B$6</definedName>
    <definedName name="_xlnm.Print_Area" localSheetId="0">'DRAFT DAY'!$A$1:$R$36</definedName>
    <definedName name="uid">[1]Settings!$B$3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55" i="11" l="1"/>
  <c r="D655" i="11"/>
  <c r="H652" i="11"/>
  <c r="E652" i="11"/>
  <c r="H651" i="11"/>
  <c r="D651" i="11"/>
  <c r="G650" i="11"/>
  <c r="F648" i="11"/>
  <c r="F647" i="11"/>
  <c r="G646" i="11"/>
  <c r="D646" i="11"/>
  <c r="E645" i="11"/>
  <c r="G644" i="11"/>
  <c r="F644" i="11"/>
  <c r="H643" i="11"/>
  <c r="F643" i="11"/>
  <c r="G640" i="11"/>
  <c r="G639" i="11"/>
  <c r="F639" i="11"/>
  <c r="E639" i="11"/>
  <c r="D639" i="11"/>
  <c r="H638" i="11"/>
  <c r="G638" i="11"/>
  <c r="E636" i="11"/>
  <c r="G635" i="11"/>
  <c r="F635" i="11"/>
  <c r="G634" i="11"/>
  <c r="F634" i="11"/>
  <c r="G633" i="11"/>
  <c r="E633" i="11"/>
  <c r="E632" i="11"/>
  <c r="H631" i="11"/>
  <c r="G631" i="11"/>
  <c r="E631" i="11"/>
  <c r="D631" i="11"/>
  <c r="F628" i="11"/>
  <c r="E628" i="11"/>
  <c r="H627" i="11"/>
  <c r="G627" i="11"/>
  <c r="E626" i="11"/>
  <c r="E624" i="11"/>
  <c r="H623" i="11"/>
  <c r="F623" i="11"/>
  <c r="G622" i="11"/>
  <c r="F622" i="11"/>
  <c r="E622" i="11"/>
  <c r="H619" i="11"/>
  <c r="E619" i="11"/>
  <c r="D619" i="11"/>
  <c r="G616" i="11"/>
  <c r="F615" i="11"/>
  <c r="E615" i="11"/>
  <c r="G612" i="11"/>
  <c r="H611" i="11"/>
  <c r="D611" i="11"/>
  <c r="H610" i="11"/>
  <c r="D610" i="11"/>
  <c r="H607" i="11"/>
  <c r="G607" i="11"/>
  <c r="F607" i="11"/>
  <c r="E607" i="11"/>
  <c r="H606" i="11"/>
  <c r="D606" i="11"/>
  <c r="H604" i="11"/>
  <c r="G604" i="11"/>
  <c r="E604" i="11"/>
  <c r="H603" i="11"/>
  <c r="D603" i="11"/>
  <c r="G602" i="11"/>
  <c r="E602" i="11"/>
  <c r="D602" i="11"/>
  <c r="F600" i="11"/>
  <c r="F599" i="11"/>
  <c r="D598" i="11"/>
  <c r="G597" i="11"/>
  <c r="F597" i="11"/>
  <c r="G596" i="11"/>
  <c r="E596" i="11"/>
  <c r="F595" i="11"/>
  <c r="E595" i="11"/>
  <c r="G592" i="11"/>
  <c r="H591" i="11"/>
  <c r="D591" i="11"/>
  <c r="H590" i="11"/>
  <c r="F590" i="11"/>
  <c r="E588" i="11"/>
  <c r="H587" i="11"/>
  <c r="D587" i="11"/>
  <c r="H586" i="11"/>
  <c r="G586" i="11"/>
  <c r="D586" i="11"/>
  <c r="G585" i="11"/>
  <c r="D585" i="11"/>
  <c r="F583" i="11"/>
  <c r="E583" i="11"/>
  <c r="F580" i="11"/>
  <c r="F578" i="11"/>
  <c r="H576" i="11"/>
  <c r="G576" i="11"/>
  <c r="E576" i="11"/>
  <c r="H575" i="11"/>
  <c r="F574" i="11"/>
  <c r="D574" i="11"/>
  <c r="H571" i="11"/>
  <c r="E571" i="11"/>
  <c r="F569" i="11"/>
  <c r="H568" i="11"/>
  <c r="F568" i="11"/>
  <c r="G567" i="11"/>
  <c r="D566" i="11"/>
  <c r="G564" i="11"/>
  <c r="E564" i="11"/>
  <c r="H563" i="11"/>
  <c r="D562" i="11"/>
  <c r="G559" i="11"/>
  <c r="F559" i="11"/>
  <c r="E558" i="11"/>
  <c r="G557" i="11"/>
  <c r="H556" i="11"/>
  <c r="F556" i="11"/>
  <c r="E556" i="11"/>
  <c r="G555" i="11"/>
  <c r="E555" i="11"/>
  <c r="H552" i="11"/>
  <c r="F552" i="11"/>
  <c r="D551" i="11"/>
  <c r="E549" i="11"/>
  <c r="D549" i="11"/>
  <c r="D548" i="11"/>
  <c r="H547" i="11"/>
  <c r="E547" i="11"/>
  <c r="D547" i="11"/>
  <c r="H544" i="11"/>
  <c r="G544" i="11"/>
  <c r="E544" i="11"/>
  <c r="H543" i="11"/>
  <c r="D543" i="11"/>
  <c r="G542" i="11"/>
  <c r="D542" i="11"/>
  <c r="F540" i="11"/>
  <c r="E540" i="11"/>
  <c r="D539" i="11"/>
  <c r="H538" i="11"/>
  <c r="G537" i="11"/>
  <c r="D537" i="11"/>
  <c r="G536" i="11"/>
  <c r="F536" i="11"/>
  <c r="E536" i="11"/>
  <c r="H535" i="11"/>
  <c r="E535" i="11"/>
  <c r="H532" i="11"/>
  <c r="G532" i="11"/>
  <c r="F532" i="11"/>
  <c r="H531" i="11"/>
  <c r="G531" i="11"/>
  <c r="H530" i="11"/>
  <c r="F528" i="11"/>
  <c r="E528" i="11"/>
  <c r="G527" i="11"/>
  <c r="F527" i="11"/>
  <c r="G526" i="11"/>
  <c r="E526" i="11"/>
  <c r="F525" i="11"/>
  <c r="D525" i="11"/>
  <c r="F523" i="11"/>
  <c r="E523" i="11"/>
  <c r="G520" i="11"/>
  <c r="G519" i="11"/>
  <c r="F519" i="11"/>
  <c r="D519" i="11"/>
  <c r="G518" i="11"/>
  <c r="H516" i="11"/>
  <c r="F516" i="11"/>
  <c r="E516" i="11"/>
  <c r="D516" i="11"/>
  <c r="H515" i="11"/>
  <c r="G515" i="11"/>
  <c r="F515" i="11"/>
  <c r="F514" i="11"/>
  <c r="H511" i="11"/>
  <c r="G511" i="11"/>
  <c r="E511" i="11"/>
  <c r="D511" i="11"/>
  <c r="H508" i="11"/>
  <c r="F508" i="11"/>
  <c r="E508" i="11"/>
  <c r="H507" i="11"/>
  <c r="G507" i="11"/>
  <c r="D507" i="11"/>
  <c r="H504" i="11"/>
  <c r="G504" i="11"/>
  <c r="F504" i="11"/>
  <c r="H503" i="11"/>
  <c r="F503" i="11"/>
  <c r="D502" i="11"/>
  <c r="H499" i="11"/>
  <c r="F499" i="11"/>
  <c r="E499" i="11"/>
  <c r="G498" i="11"/>
  <c r="D498" i="11"/>
  <c r="H496" i="11"/>
  <c r="G496" i="11"/>
  <c r="G495" i="11"/>
  <c r="F495" i="11"/>
  <c r="E495" i="11"/>
  <c r="H494" i="11"/>
  <c r="G494" i="11"/>
  <c r="D494" i="11"/>
  <c r="F492" i="11"/>
  <c r="H491" i="11"/>
  <c r="F491" i="11"/>
  <c r="E489" i="11"/>
  <c r="D488" i="11"/>
  <c r="H487" i="11"/>
  <c r="G487" i="11"/>
  <c r="F487" i="11"/>
  <c r="E487" i="11"/>
  <c r="G484" i="11"/>
  <c r="F484" i="11"/>
  <c r="E484" i="11"/>
  <c r="H483" i="11"/>
  <c r="D483" i="11"/>
  <c r="G482" i="11"/>
  <c r="E482" i="11"/>
  <c r="F479" i="11"/>
  <c r="H478" i="11"/>
  <c r="G478" i="11"/>
  <c r="F478" i="11"/>
  <c r="E478" i="11"/>
  <c r="F477" i="11"/>
  <c r="D477" i="11"/>
  <c r="G475" i="11"/>
  <c r="E475" i="11"/>
  <c r="G471" i="11"/>
  <c r="E471" i="11"/>
  <c r="D471" i="11"/>
  <c r="F470" i="11"/>
  <c r="F468" i="11"/>
  <c r="H467" i="11"/>
  <c r="F467" i="11"/>
  <c r="D467" i="11"/>
  <c r="H466" i="11"/>
  <c r="G466" i="11"/>
  <c r="D466" i="11"/>
  <c r="H463" i="11"/>
  <c r="F463" i="11"/>
  <c r="E463" i="11"/>
  <c r="G460" i="11"/>
  <c r="D459" i="11"/>
  <c r="H458" i="11"/>
  <c r="G456" i="11"/>
  <c r="F456" i="11"/>
  <c r="G455" i="11"/>
  <c r="H454" i="11"/>
  <c r="G454" i="11"/>
  <c r="F451" i="11"/>
  <c r="E451" i="11"/>
  <c r="D451" i="11"/>
  <c r="G450" i="11"/>
  <c r="F450" i="11"/>
  <c r="H448" i="11"/>
  <c r="F448" i="11"/>
  <c r="D448" i="11"/>
  <c r="H447" i="11"/>
  <c r="G447" i="11"/>
  <c r="F447" i="11"/>
  <c r="H446" i="11"/>
  <c r="G446" i="11"/>
  <c r="D446" i="11"/>
  <c r="D444" i="11"/>
  <c r="D443" i="11"/>
  <c r="H442" i="11"/>
  <c r="E442" i="11"/>
  <c r="D442" i="11"/>
  <c r="F441" i="11"/>
  <c r="D441" i="11"/>
  <c r="F440" i="11"/>
  <c r="H439" i="11"/>
  <c r="G439" i="11"/>
  <c r="D439" i="11"/>
  <c r="H436" i="11"/>
  <c r="F436" i="11"/>
  <c r="H435" i="11"/>
  <c r="G435" i="11"/>
  <c r="E435" i="11"/>
  <c r="D435" i="11"/>
  <c r="H432" i="11"/>
  <c r="G432" i="11"/>
  <c r="F432" i="11"/>
  <c r="E432" i="11"/>
  <c r="D432" i="11"/>
  <c r="G431" i="11"/>
  <c r="E430" i="11"/>
  <c r="D428" i="11"/>
  <c r="H427" i="11"/>
  <c r="E427" i="11"/>
  <c r="H426" i="11"/>
  <c r="F424" i="11"/>
  <c r="E424" i="11"/>
  <c r="G423" i="11"/>
  <c r="F423" i="11"/>
  <c r="H422" i="11"/>
  <c r="F422" i="11"/>
  <c r="D422" i="11"/>
  <c r="F420" i="11"/>
  <c r="E420" i="11"/>
  <c r="D419" i="11"/>
  <c r="G418" i="11"/>
  <c r="F418" i="11"/>
  <c r="E418" i="11"/>
  <c r="D418" i="11"/>
  <c r="H417" i="11"/>
  <c r="H415" i="11"/>
  <c r="G415" i="11"/>
  <c r="F415" i="11"/>
  <c r="E415" i="11"/>
  <c r="D414" i="11"/>
  <c r="F412" i="11"/>
  <c r="E412" i="11"/>
  <c r="G411" i="11"/>
  <c r="F411" i="11"/>
  <c r="E411" i="11"/>
  <c r="H410" i="11"/>
  <c r="G410" i="11"/>
  <c r="H408" i="11"/>
  <c r="F408" i="11"/>
  <c r="D408" i="11"/>
  <c r="F406" i="11"/>
  <c r="E406" i="11"/>
  <c r="G405" i="11"/>
  <c r="D405" i="11"/>
  <c r="G404" i="11"/>
  <c r="E404" i="11"/>
  <c r="H403" i="11"/>
  <c r="G403" i="11"/>
  <c r="E403" i="11"/>
  <c r="H400" i="11"/>
  <c r="F400" i="11"/>
  <c r="E400" i="11"/>
  <c r="E399" i="11"/>
  <c r="F398" i="11"/>
  <c r="H396" i="11"/>
  <c r="E396" i="11"/>
  <c r="G395" i="11"/>
  <c r="H394" i="11"/>
  <c r="E394" i="11"/>
  <c r="H391" i="11"/>
  <c r="G391" i="11"/>
  <c r="F391" i="11"/>
  <c r="E391" i="11"/>
  <c r="F388" i="11"/>
  <c r="E388" i="11"/>
  <c r="G387" i="11"/>
  <c r="F387" i="11"/>
  <c r="D387" i="11"/>
  <c r="H386" i="11"/>
  <c r="H385" i="11"/>
  <c r="G384" i="11"/>
  <c r="E384" i="11"/>
  <c r="D384" i="11"/>
  <c r="G383" i="11"/>
  <c r="F383" i="11"/>
  <c r="D383" i="11"/>
  <c r="H382" i="11"/>
  <c r="F382" i="11"/>
  <c r="G380" i="11"/>
  <c r="H379" i="11"/>
  <c r="G379" i="11"/>
  <c r="F377" i="11"/>
  <c r="H376" i="11"/>
  <c r="E376" i="11"/>
  <c r="H375" i="11"/>
  <c r="E375" i="11"/>
  <c r="D375" i="11"/>
  <c r="F374" i="11"/>
  <c r="D374" i="11"/>
  <c r="F372" i="11"/>
  <c r="D372" i="11"/>
  <c r="E370" i="11"/>
  <c r="H369" i="11"/>
  <c r="G369" i="11"/>
  <c r="E369" i="11"/>
  <c r="D369" i="11"/>
  <c r="F368" i="11"/>
  <c r="G367" i="11"/>
  <c r="F367" i="11"/>
  <c r="H364" i="11"/>
  <c r="G363" i="11"/>
  <c r="E363" i="11"/>
  <c r="D363" i="11"/>
  <c r="F360" i="11"/>
  <c r="E360" i="11"/>
  <c r="D360" i="11"/>
  <c r="G359" i="11"/>
  <c r="G358" i="11"/>
  <c r="D356" i="11"/>
  <c r="H355" i="11"/>
  <c r="F355" i="11"/>
  <c r="E355" i="11"/>
  <c r="G353" i="11"/>
  <c r="F352" i="11"/>
  <c r="E352" i="11"/>
  <c r="H351" i="11"/>
  <c r="G351" i="11"/>
  <c r="E351" i="11"/>
  <c r="D351" i="11"/>
  <c r="D350" i="11"/>
  <c r="H348" i="11"/>
  <c r="G348" i="11"/>
  <c r="E348" i="11"/>
  <c r="G347" i="11"/>
  <c r="H346" i="11"/>
  <c r="G346" i="11"/>
  <c r="F346" i="11"/>
  <c r="E346" i="11"/>
  <c r="G345" i="11"/>
  <c r="H343" i="11"/>
  <c r="G343" i="11"/>
  <c r="F343" i="11"/>
  <c r="E343" i="11"/>
  <c r="F342" i="11"/>
  <c r="E342" i="11"/>
  <c r="H340" i="11"/>
  <c r="F340" i="11"/>
  <c r="E340" i="11"/>
  <c r="H339" i="11"/>
  <c r="G339" i="11"/>
  <c r="E339" i="11"/>
  <c r="D339" i="11"/>
  <c r="G338" i="11"/>
  <c r="F338" i="11"/>
  <c r="G336" i="11"/>
  <c r="E336" i="11"/>
  <c r="D336" i="11"/>
  <c r="F335" i="11"/>
  <c r="E335" i="11"/>
  <c r="F334" i="11"/>
  <c r="D334" i="11"/>
  <c r="H333" i="11"/>
  <c r="G333" i="11"/>
  <c r="H332" i="11"/>
  <c r="F331" i="11"/>
  <c r="E331" i="11"/>
  <c r="E330" i="11"/>
  <c r="D330" i="11"/>
  <c r="H328" i="11"/>
  <c r="E328" i="11"/>
  <c r="D328" i="11"/>
  <c r="H327" i="11"/>
  <c r="G327" i="11"/>
  <c r="F327" i="11"/>
  <c r="E327" i="11"/>
  <c r="H326" i="11"/>
  <c r="G326" i="11"/>
  <c r="H324" i="11"/>
  <c r="E324" i="11"/>
  <c r="D324" i="11"/>
  <c r="F323" i="11"/>
  <c r="E323" i="11"/>
  <c r="H322" i="11"/>
  <c r="G322" i="11"/>
  <c r="D322" i="11"/>
  <c r="G321" i="11"/>
  <c r="G320" i="11"/>
  <c r="H319" i="11"/>
  <c r="G319" i="11"/>
  <c r="H316" i="11"/>
  <c r="E316" i="11"/>
  <c r="F315" i="11"/>
  <c r="E315" i="11"/>
  <c r="D315" i="11"/>
  <c r="H314" i="11"/>
  <c r="G314" i="11"/>
  <c r="F314" i="11"/>
  <c r="D314" i="11"/>
  <c r="F312" i="11"/>
  <c r="E312" i="11"/>
  <c r="F311" i="11"/>
  <c r="D311" i="11"/>
  <c r="H310" i="11"/>
  <c r="E310" i="11"/>
  <c r="D310" i="11"/>
  <c r="E309" i="11"/>
  <c r="D309" i="11"/>
  <c r="E308" i="11"/>
  <c r="H307" i="11"/>
  <c r="G307" i="11"/>
  <c r="E307" i="11"/>
  <c r="H304" i="11"/>
  <c r="F304" i="11"/>
  <c r="D304" i="11"/>
  <c r="D303" i="11"/>
  <c r="F302" i="11"/>
  <c r="D302" i="11"/>
  <c r="G299" i="11"/>
  <c r="F299" i="11"/>
  <c r="G298" i="11"/>
  <c r="F298" i="11"/>
  <c r="H297" i="11"/>
  <c r="E297" i="11"/>
  <c r="G296" i="11"/>
  <c r="F296" i="11"/>
  <c r="H295" i="11"/>
  <c r="F295" i="11"/>
  <c r="E295" i="11"/>
  <c r="H292" i="11"/>
  <c r="F292" i="11"/>
  <c r="D292" i="11"/>
  <c r="H291" i="11"/>
  <c r="F291" i="11"/>
  <c r="H288" i="11"/>
  <c r="F288" i="11"/>
  <c r="F287" i="11"/>
  <c r="E287" i="11"/>
  <c r="E286" i="11"/>
  <c r="D286" i="11"/>
  <c r="G285" i="11"/>
  <c r="E285" i="11"/>
  <c r="G284" i="11"/>
  <c r="E284" i="11"/>
  <c r="H283" i="11"/>
  <c r="G283" i="11"/>
  <c r="F283" i="11"/>
  <c r="E283" i="11"/>
  <c r="H280" i="11"/>
  <c r="F280" i="11"/>
  <c r="E280" i="11"/>
  <c r="H279" i="11"/>
  <c r="F278" i="11"/>
  <c r="D278" i="11"/>
  <c r="D276" i="11"/>
  <c r="G275" i="11"/>
  <c r="D275" i="11"/>
  <c r="H274" i="11"/>
  <c r="G274" i="11"/>
  <c r="E274" i="11"/>
  <c r="H273" i="11"/>
  <c r="D273" i="11"/>
  <c r="H272" i="11"/>
  <c r="E272" i="11"/>
  <c r="H271" i="11"/>
  <c r="E271" i="11"/>
  <c r="E268" i="11"/>
  <c r="D268" i="11"/>
  <c r="F267" i="11"/>
  <c r="E267" i="11"/>
  <c r="D267" i="11"/>
  <c r="H266" i="11"/>
  <c r="G266" i="11"/>
  <c r="F266" i="11"/>
  <c r="F265" i="11"/>
  <c r="G264" i="11"/>
  <c r="F264" i="11"/>
  <c r="D264" i="11"/>
  <c r="G263" i="11"/>
  <c r="E263" i="11"/>
  <c r="D263" i="11"/>
  <c r="G262" i="11"/>
  <c r="F262" i="11"/>
  <c r="H261" i="11"/>
  <c r="G261" i="11"/>
  <c r="G260" i="11"/>
  <c r="H259" i="11"/>
  <c r="G259" i="11"/>
  <c r="E259" i="11"/>
  <c r="F258" i="11"/>
  <c r="D258" i="11"/>
  <c r="H256" i="11"/>
  <c r="E256" i="11"/>
  <c r="D256" i="11"/>
  <c r="H255" i="11"/>
  <c r="F255" i="11"/>
  <c r="E255" i="11"/>
  <c r="D255" i="11"/>
  <c r="H254" i="11"/>
  <c r="H252" i="11"/>
  <c r="G252" i="11"/>
  <c r="F252" i="11"/>
  <c r="E252" i="11"/>
  <c r="D252" i="11"/>
  <c r="G251" i="11"/>
  <c r="E251" i="11"/>
  <c r="D251" i="11"/>
  <c r="H249" i="11"/>
  <c r="E248" i="11"/>
  <c r="G247" i="11"/>
  <c r="F247" i="11"/>
  <c r="E247" i="11"/>
  <c r="F246" i="11"/>
  <c r="H244" i="11"/>
  <c r="F244" i="11"/>
  <c r="E244" i="11"/>
  <c r="D244" i="11"/>
  <c r="H243" i="11"/>
  <c r="F243" i="11"/>
  <c r="E243" i="11"/>
  <c r="H240" i="11"/>
  <c r="G240" i="11"/>
  <c r="F240" i="11"/>
  <c r="F239" i="11"/>
  <c r="H238" i="11"/>
  <c r="D238" i="11"/>
  <c r="H237" i="11"/>
  <c r="G237" i="11"/>
  <c r="H236" i="11"/>
  <c r="G236" i="11"/>
  <c r="D236" i="11"/>
  <c r="H235" i="11"/>
  <c r="G235" i="11"/>
  <c r="F235" i="11"/>
  <c r="E235" i="11"/>
  <c r="H232" i="11"/>
  <c r="F232" i="11"/>
  <c r="E232" i="11"/>
  <c r="H231" i="11"/>
  <c r="G231" i="11"/>
  <c r="D231" i="11"/>
  <c r="D230" i="11"/>
  <c r="H228" i="11"/>
  <c r="E228" i="11"/>
  <c r="F227" i="11"/>
  <c r="F226" i="11"/>
  <c r="E226" i="11"/>
  <c r="D226" i="11"/>
  <c r="G225" i="11"/>
  <c r="E225" i="11"/>
  <c r="G224" i="11"/>
  <c r="H223" i="11"/>
  <c r="G223" i="11"/>
  <c r="F223" i="11"/>
  <c r="E223" i="11"/>
  <c r="D221" i="11"/>
  <c r="H220" i="11"/>
  <c r="F220" i="11"/>
  <c r="E220" i="11"/>
  <c r="G219" i="11"/>
  <c r="G218" i="11"/>
  <c r="F218" i="11"/>
  <c r="D218" i="11"/>
  <c r="H216" i="11"/>
  <c r="D216" i="11"/>
  <c r="E215" i="11"/>
  <c r="D215" i="11"/>
  <c r="H214" i="11"/>
  <c r="G214" i="11"/>
  <c r="E214" i="11"/>
  <c r="D214" i="11"/>
  <c r="E213" i="11"/>
  <c r="G212" i="11"/>
  <c r="G211" i="11"/>
  <c r="E211" i="11"/>
  <c r="E210" i="11"/>
  <c r="D210" i="11"/>
  <c r="F209" i="11"/>
  <c r="H208" i="11"/>
  <c r="G208" i="11"/>
  <c r="E208" i="11"/>
  <c r="D208" i="11"/>
  <c r="H207" i="11"/>
  <c r="G207" i="11"/>
  <c r="F207" i="11"/>
  <c r="E207" i="11"/>
  <c r="D207" i="11"/>
  <c r="D206" i="11"/>
  <c r="H204" i="11"/>
  <c r="G204" i="11"/>
  <c r="F204" i="11"/>
  <c r="D204" i="11"/>
  <c r="G203" i="11"/>
  <c r="F203" i="11"/>
  <c r="F202" i="11"/>
  <c r="D201" i="11"/>
  <c r="H200" i="11"/>
  <c r="E200" i="11"/>
  <c r="D200" i="11"/>
  <c r="H199" i="11"/>
  <c r="D199" i="11"/>
  <c r="H196" i="11"/>
  <c r="G196" i="11"/>
  <c r="F196" i="11"/>
  <c r="E196" i="11"/>
  <c r="H195" i="11"/>
  <c r="G195" i="11"/>
  <c r="E194" i="11"/>
  <c r="D194" i="11"/>
  <c r="F192" i="11"/>
  <c r="D192" i="11"/>
  <c r="H191" i="11"/>
  <c r="E191" i="11"/>
  <c r="D191" i="11"/>
  <c r="G190" i="11"/>
  <c r="F190" i="11"/>
  <c r="G189" i="11"/>
  <c r="F189" i="11"/>
  <c r="E189" i="11"/>
  <c r="G188" i="11"/>
  <c r="E186" i="11"/>
  <c r="D186" i="11"/>
  <c r="E185" i="11"/>
  <c r="G184" i="11"/>
  <c r="F184" i="11"/>
  <c r="E184" i="11"/>
  <c r="D184" i="11"/>
  <c r="H183" i="11"/>
  <c r="G183" i="11"/>
  <c r="F183" i="11"/>
  <c r="E183" i="11"/>
  <c r="H182" i="11"/>
  <c r="H180" i="11"/>
  <c r="G180" i="11"/>
  <c r="D180" i="11"/>
  <c r="H179" i="11"/>
  <c r="F179" i="11"/>
  <c r="E179" i="11"/>
  <c r="G178" i="11"/>
  <c r="E177" i="11"/>
  <c r="H176" i="11"/>
  <c r="G176" i="11"/>
  <c r="F176" i="11"/>
  <c r="E176" i="11"/>
  <c r="G175" i="11"/>
  <c r="F173" i="11"/>
  <c r="E173" i="11"/>
  <c r="H172" i="11"/>
  <c r="G172" i="11"/>
  <c r="E172" i="11"/>
  <c r="D172" i="11"/>
  <c r="G171" i="11"/>
  <c r="F171" i="11"/>
  <c r="E171" i="11"/>
  <c r="D171" i="11"/>
  <c r="H170" i="11"/>
  <c r="F170" i="11"/>
  <c r="E170" i="11"/>
  <c r="D170" i="11"/>
  <c r="G168" i="11"/>
  <c r="F168" i="11"/>
  <c r="D168" i="11"/>
  <c r="H167" i="11"/>
  <c r="G167" i="11"/>
  <c r="F167" i="11"/>
  <c r="D167" i="11"/>
  <c r="H166" i="11"/>
  <c r="D166" i="11"/>
  <c r="F164" i="11"/>
  <c r="E164" i="11"/>
  <c r="H163" i="11"/>
  <c r="G163" i="11"/>
  <c r="H162" i="11"/>
  <c r="H160" i="11"/>
  <c r="G160" i="11"/>
  <c r="F160" i="11"/>
  <c r="E160" i="11"/>
  <c r="D160" i="11"/>
  <c r="H159" i="11"/>
  <c r="E159" i="11"/>
  <c r="D159" i="11"/>
  <c r="F158" i="11"/>
  <c r="E158" i="11"/>
  <c r="D158" i="11"/>
  <c r="G157" i="11"/>
  <c r="G156" i="11"/>
  <c r="D156" i="11"/>
  <c r="H155" i="11"/>
  <c r="G155" i="11"/>
  <c r="F155" i="11"/>
  <c r="E155" i="11"/>
  <c r="D155" i="11"/>
  <c r="H154" i="11"/>
  <c r="G154" i="11"/>
  <c r="G153" i="11"/>
  <c r="F152" i="11"/>
  <c r="E152" i="11"/>
  <c r="H151" i="11"/>
  <c r="G151" i="11"/>
  <c r="H150" i="11"/>
  <c r="H148" i="11"/>
  <c r="G148" i="11"/>
  <c r="F148" i="11"/>
  <c r="E148" i="11"/>
  <c r="D148" i="11"/>
  <c r="G147" i="11"/>
  <c r="F147" i="11"/>
  <c r="D147" i="11"/>
  <c r="H146" i="11"/>
  <c r="F146" i="11"/>
  <c r="E146" i="11"/>
  <c r="D146" i="11"/>
  <c r="G144" i="11"/>
  <c r="F144" i="11"/>
  <c r="D144" i="11"/>
  <c r="H143" i="11"/>
  <c r="G143" i="11"/>
  <c r="F143" i="11"/>
  <c r="E143" i="11"/>
  <c r="D143" i="11"/>
  <c r="E142" i="11"/>
  <c r="D141" i="11"/>
  <c r="H140" i="11"/>
  <c r="G140" i="11"/>
  <c r="F140" i="11"/>
  <c r="E140" i="11"/>
  <c r="E139" i="11"/>
  <c r="F137" i="11"/>
  <c r="E137" i="11"/>
  <c r="H136" i="11"/>
  <c r="G136" i="11"/>
  <c r="F136" i="11"/>
  <c r="E136" i="11"/>
  <c r="D136" i="11"/>
  <c r="H135" i="11"/>
  <c r="G135" i="11"/>
  <c r="F135" i="11"/>
  <c r="D135" i="11"/>
  <c r="H134" i="11"/>
  <c r="F134" i="11"/>
  <c r="E134" i="11"/>
  <c r="G133" i="11"/>
  <c r="G132" i="11"/>
  <c r="F132" i="11"/>
  <c r="D132" i="11"/>
  <c r="H131" i="11"/>
  <c r="G131" i="11"/>
  <c r="F131" i="11"/>
  <c r="D131" i="11"/>
  <c r="H130" i="11"/>
  <c r="F129" i="11"/>
  <c r="E129" i="11"/>
  <c r="D129" i="11"/>
  <c r="H128" i="11"/>
  <c r="G128" i="11"/>
  <c r="H127" i="11"/>
  <c r="D126" i="11"/>
  <c r="H124" i="11"/>
  <c r="G124" i="11"/>
  <c r="F124" i="11"/>
  <c r="E124" i="11"/>
  <c r="D124" i="11"/>
  <c r="H123" i="11"/>
  <c r="G123" i="11"/>
  <c r="F123" i="11"/>
  <c r="D123" i="11"/>
  <c r="H122" i="11"/>
  <c r="D122" i="11"/>
  <c r="G120" i="11"/>
  <c r="F120" i="11"/>
  <c r="D120" i="11"/>
  <c r="H119" i="11"/>
  <c r="F119" i="11"/>
  <c r="E119" i="11"/>
  <c r="E118" i="11"/>
  <c r="D118" i="11"/>
  <c r="G117" i="11"/>
  <c r="F117" i="11"/>
  <c r="E117" i="11"/>
  <c r="D117" i="11"/>
  <c r="F116" i="11"/>
  <c r="F114" i="11"/>
  <c r="E114" i="11"/>
  <c r="H112" i="11"/>
  <c r="G112" i="11"/>
  <c r="F112" i="11"/>
  <c r="E112" i="11"/>
  <c r="D112" i="11"/>
  <c r="H111" i="11"/>
  <c r="G111" i="11"/>
  <c r="F111" i="11"/>
  <c r="F110" i="11"/>
  <c r="G108" i="11"/>
  <c r="F108" i="11"/>
  <c r="D108" i="11"/>
  <c r="H107" i="11"/>
  <c r="G107" i="11"/>
  <c r="D107" i="11"/>
  <c r="H106" i="11"/>
  <c r="G106" i="11"/>
  <c r="E106" i="11"/>
  <c r="D106" i="11"/>
  <c r="G105" i="11"/>
  <c r="F105" i="11"/>
  <c r="H104" i="11"/>
  <c r="D103" i="11"/>
  <c r="H102" i="11"/>
  <c r="G102" i="11"/>
  <c r="D102" i="11"/>
  <c r="H100" i="11"/>
  <c r="G100" i="11"/>
  <c r="F100" i="11"/>
  <c r="E100" i="11"/>
  <c r="D100" i="11"/>
  <c r="H99" i="11"/>
  <c r="F99" i="11"/>
  <c r="D99" i="11"/>
  <c r="D98" i="11"/>
  <c r="G96" i="11"/>
  <c r="F96" i="11"/>
  <c r="D96" i="11"/>
  <c r="F95" i="11"/>
  <c r="E95" i="11"/>
  <c r="D95" i="11"/>
  <c r="H94" i="11"/>
  <c r="G94" i="11"/>
  <c r="E94" i="11"/>
  <c r="D94" i="11"/>
  <c r="E93" i="11"/>
  <c r="G91" i="11"/>
  <c r="E91" i="11"/>
  <c r="D91" i="11"/>
  <c r="F90" i="11"/>
  <c r="H88" i="11"/>
  <c r="G88" i="11"/>
  <c r="F88" i="11"/>
  <c r="E88" i="11"/>
  <c r="D88" i="11"/>
  <c r="H87" i="11"/>
  <c r="G87" i="11"/>
  <c r="D87" i="11"/>
  <c r="F86" i="11"/>
  <c r="E86" i="11"/>
  <c r="D86" i="11"/>
  <c r="F85" i="11"/>
  <c r="G84" i="11"/>
  <c r="D84" i="11"/>
  <c r="H83" i="11"/>
  <c r="G83" i="11"/>
  <c r="F83" i="11"/>
  <c r="E83" i="11"/>
  <c r="D83" i="11"/>
  <c r="H82" i="11"/>
  <c r="G82" i="11"/>
  <c r="G81" i="11"/>
  <c r="F80" i="11"/>
  <c r="E80" i="11"/>
  <c r="H79" i="11"/>
  <c r="G79" i="11"/>
  <c r="H78" i="11"/>
  <c r="H76" i="11"/>
  <c r="G76" i="11"/>
  <c r="F76" i="11"/>
  <c r="E76" i="11"/>
  <c r="D76" i="11"/>
  <c r="G75" i="11"/>
  <c r="F75" i="11"/>
  <c r="D75" i="11"/>
  <c r="H74" i="11"/>
  <c r="F74" i="11"/>
  <c r="E74" i="11"/>
  <c r="D74" i="11"/>
  <c r="G72" i="11"/>
  <c r="F72" i="11"/>
  <c r="D72" i="11"/>
  <c r="H71" i="11"/>
  <c r="G71" i="11"/>
  <c r="F71" i="11"/>
  <c r="E71" i="11"/>
  <c r="D71" i="11"/>
  <c r="E70" i="11"/>
  <c r="D69" i="11"/>
  <c r="H68" i="11"/>
  <c r="G68" i="11"/>
  <c r="F68" i="11"/>
  <c r="E68" i="11"/>
  <c r="E67" i="11"/>
  <c r="F65" i="11"/>
  <c r="E65" i="11"/>
  <c r="H64" i="11"/>
  <c r="G64" i="11"/>
  <c r="F64" i="11"/>
  <c r="E64" i="11"/>
  <c r="D64" i="11"/>
  <c r="H63" i="11"/>
  <c r="G63" i="11"/>
  <c r="F63" i="11"/>
  <c r="D63" i="11"/>
  <c r="H62" i="11"/>
  <c r="F62" i="11"/>
  <c r="E62" i="11"/>
  <c r="G60" i="11"/>
  <c r="F60" i="11"/>
  <c r="D60" i="11"/>
  <c r="H59" i="11"/>
  <c r="G59" i="11"/>
  <c r="F59" i="11"/>
  <c r="D59" i="11"/>
  <c r="H58" i="11"/>
  <c r="F57" i="11"/>
  <c r="E57" i="11"/>
  <c r="D57" i="11"/>
  <c r="H56" i="11"/>
  <c r="G56" i="11"/>
  <c r="H55" i="11"/>
  <c r="D54" i="11"/>
  <c r="H52" i="11"/>
  <c r="G52" i="11"/>
  <c r="F52" i="11"/>
  <c r="E52" i="11"/>
  <c r="D52" i="11"/>
  <c r="H51" i="11"/>
  <c r="G51" i="11"/>
  <c r="F51" i="11"/>
  <c r="D51" i="11"/>
  <c r="H50" i="11"/>
  <c r="D50" i="11"/>
  <c r="G48" i="11"/>
  <c r="F48" i="11"/>
  <c r="D48" i="11"/>
  <c r="H47" i="11"/>
  <c r="F47" i="11"/>
  <c r="E47" i="11"/>
  <c r="E46" i="11"/>
  <c r="D46" i="11"/>
  <c r="G45" i="11"/>
  <c r="F45" i="11"/>
  <c r="E45" i="11"/>
  <c r="D45" i="11"/>
  <c r="F44" i="11"/>
  <c r="F42" i="11"/>
  <c r="E42" i="11"/>
  <c r="H40" i="11"/>
  <c r="G40" i="11"/>
  <c r="F40" i="11"/>
  <c r="E40" i="11"/>
  <c r="D40" i="11"/>
  <c r="H39" i="11"/>
  <c r="G39" i="11"/>
  <c r="F39" i="11"/>
  <c r="F38" i="11"/>
  <c r="G36" i="11"/>
  <c r="F36" i="11"/>
  <c r="D36" i="11"/>
  <c r="H35" i="11"/>
  <c r="G35" i="11"/>
  <c r="D35" i="11"/>
  <c r="H34" i="11"/>
  <c r="G34" i="11"/>
  <c r="E34" i="11"/>
  <c r="D34" i="11"/>
  <c r="G33" i="11"/>
  <c r="F33" i="11"/>
  <c r="H32" i="11"/>
  <c r="D31" i="11"/>
  <c r="H30" i="11"/>
  <c r="G30" i="11"/>
  <c r="D30" i="11"/>
  <c r="H28" i="11"/>
  <c r="G28" i="11"/>
  <c r="F28" i="11"/>
  <c r="E28" i="11"/>
  <c r="D28" i="11"/>
  <c r="H27" i="11"/>
  <c r="F27" i="11"/>
  <c r="D27" i="11"/>
  <c r="D26" i="11"/>
  <c r="G24" i="11"/>
  <c r="F24" i="11"/>
  <c r="D24" i="11"/>
  <c r="F23" i="11"/>
  <c r="E23" i="11"/>
  <c r="D23" i="11"/>
  <c r="H22" i="11"/>
  <c r="G22" i="11"/>
  <c r="E22" i="11"/>
  <c r="D22" i="11"/>
  <c r="E21" i="11"/>
  <c r="G19" i="11"/>
  <c r="E19" i="11"/>
  <c r="D19" i="11"/>
  <c r="F18" i="11"/>
  <c r="H16" i="11"/>
  <c r="G16" i="11"/>
  <c r="F16" i="11"/>
  <c r="E16" i="11"/>
  <c r="D16" i="11"/>
  <c r="H15" i="11"/>
  <c r="G15" i="11"/>
  <c r="D15" i="11"/>
  <c r="F14" i="11"/>
  <c r="E14" i="11"/>
  <c r="D14" i="11"/>
  <c r="G12" i="11"/>
  <c r="D12" i="11"/>
  <c r="H11" i="11"/>
  <c r="G11" i="11"/>
  <c r="F11" i="11"/>
  <c r="E11" i="11"/>
  <c r="D11" i="11"/>
  <c r="H10" i="11"/>
  <c r="G10" i="11"/>
  <c r="D10" i="11"/>
  <c r="G9" i="11"/>
  <c r="F8" i="11"/>
  <c r="E8" i="11"/>
  <c r="H7" i="11"/>
  <c r="G7" i="11"/>
  <c r="H6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H639" i="11" s="1"/>
  <c r="C638" i="11"/>
  <c r="C637" i="11"/>
  <c r="C636" i="11"/>
  <c r="C635" i="11"/>
  <c r="C634" i="11"/>
  <c r="C633" i="11"/>
  <c r="C632" i="11"/>
  <c r="C631" i="11"/>
  <c r="F631" i="11" s="1"/>
  <c r="C630" i="11"/>
  <c r="C629" i="11"/>
  <c r="C628" i="11"/>
  <c r="C627" i="11"/>
  <c r="C626" i="11"/>
  <c r="D626" i="11" s="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H614" i="11" s="1"/>
  <c r="C613" i="11"/>
  <c r="C612" i="11"/>
  <c r="C611" i="11"/>
  <c r="C610" i="11"/>
  <c r="E610" i="11" s="1"/>
  <c r="C609" i="11"/>
  <c r="C608" i="11"/>
  <c r="C607" i="11"/>
  <c r="D607" i="11" s="1"/>
  <c r="C606" i="11"/>
  <c r="C605" i="11"/>
  <c r="C604" i="11"/>
  <c r="D604" i="11" s="1"/>
  <c r="C603" i="11"/>
  <c r="C602" i="11"/>
  <c r="C601" i="11"/>
  <c r="C600" i="11"/>
  <c r="C599" i="11"/>
  <c r="C598" i="11"/>
  <c r="F598" i="11" s="1"/>
  <c r="C597" i="11"/>
  <c r="C596" i="11"/>
  <c r="C595" i="11"/>
  <c r="C594" i="11"/>
  <c r="C593" i="11"/>
  <c r="C592" i="11"/>
  <c r="C591" i="11"/>
  <c r="C590" i="11"/>
  <c r="G590" i="11" s="1"/>
  <c r="C589" i="11"/>
  <c r="C588" i="11"/>
  <c r="C587" i="11"/>
  <c r="C586" i="11"/>
  <c r="C585" i="11"/>
  <c r="C584" i="11"/>
  <c r="C583" i="11"/>
  <c r="H583" i="11" s="1"/>
  <c r="C582" i="11"/>
  <c r="C581" i="11"/>
  <c r="C580" i="11"/>
  <c r="C579" i="11"/>
  <c r="C578" i="11"/>
  <c r="E578" i="11" s="1"/>
  <c r="C577" i="11"/>
  <c r="C576" i="11"/>
  <c r="C575" i="11"/>
  <c r="C574" i="11"/>
  <c r="C573" i="11"/>
  <c r="H573" i="11" s="1"/>
  <c r="C572" i="11"/>
  <c r="C571" i="11"/>
  <c r="D571" i="11" s="1"/>
  <c r="C570" i="11"/>
  <c r="C569" i="11"/>
  <c r="C568" i="11"/>
  <c r="C567" i="11"/>
  <c r="F567" i="11" s="1"/>
  <c r="C566" i="11"/>
  <c r="G566" i="11" s="1"/>
  <c r="C565" i="11"/>
  <c r="C564" i="11"/>
  <c r="C563" i="11"/>
  <c r="C562" i="11"/>
  <c r="C561" i="11"/>
  <c r="C560" i="11"/>
  <c r="C559" i="11"/>
  <c r="E559" i="11" s="1"/>
  <c r="C558" i="11"/>
  <c r="C557" i="11"/>
  <c r="C556" i="11"/>
  <c r="C555" i="11"/>
  <c r="C554" i="11"/>
  <c r="C553" i="11"/>
  <c r="C552" i="11"/>
  <c r="C551" i="11"/>
  <c r="C550" i="11"/>
  <c r="C549" i="11"/>
  <c r="F549" i="11" s="1"/>
  <c r="C548" i="11"/>
  <c r="C547" i="11"/>
  <c r="G547" i="11" s="1"/>
  <c r="C546" i="11"/>
  <c r="C545" i="11"/>
  <c r="C544" i="11"/>
  <c r="C543" i="11"/>
  <c r="C542" i="11"/>
  <c r="C541" i="11"/>
  <c r="C540" i="11"/>
  <c r="C539" i="11"/>
  <c r="C538" i="11"/>
  <c r="C537" i="11"/>
  <c r="C536" i="11"/>
  <c r="H536" i="11" s="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H519" i="11" s="1"/>
  <c r="C518" i="11"/>
  <c r="F518" i="11" s="1"/>
  <c r="C517" i="11"/>
  <c r="C516" i="11"/>
  <c r="G516" i="11" s="1"/>
  <c r="C515" i="11"/>
  <c r="C514" i="11"/>
  <c r="C513" i="11"/>
  <c r="C512" i="11"/>
  <c r="C511" i="11"/>
  <c r="F511" i="11" s="1"/>
  <c r="C510" i="11"/>
  <c r="C509" i="11"/>
  <c r="C508" i="11"/>
  <c r="C507" i="11"/>
  <c r="F507" i="11" s="1"/>
  <c r="C506" i="11"/>
  <c r="D506" i="11" s="1"/>
  <c r="C505" i="11"/>
  <c r="C504" i="11"/>
  <c r="C503" i="11"/>
  <c r="C502" i="11"/>
  <c r="C501" i="11"/>
  <c r="C500" i="11"/>
  <c r="C499" i="11"/>
  <c r="J499" i="11" s="1"/>
  <c r="C498" i="11"/>
  <c r="C497" i="11"/>
  <c r="C496" i="11"/>
  <c r="C495" i="11"/>
  <c r="D495" i="11" s="1"/>
  <c r="C494" i="11"/>
  <c r="C493" i="11"/>
  <c r="C492" i="11"/>
  <c r="C491" i="11"/>
  <c r="C490" i="11"/>
  <c r="C489" i="11"/>
  <c r="C488" i="11"/>
  <c r="C487" i="11"/>
  <c r="D487" i="11" s="1"/>
  <c r="C486" i="11"/>
  <c r="C485" i="11"/>
  <c r="C484" i="11"/>
  <c r="D484" i="11" s="1"/>
  <c r="C483" i="11"/>
  <c r="C482" i="11"/>
  <c r="C481" i="11"/>
  <c r="C480" i="11"/>
  <c r="C479" i="11"/>
  <c r="C478" i="11"/>
  <c r="D478" i="11" s="1"/>
  <c r="C477" i="11"/>
  <c r="C476" i="11"/>
  <c r="C475" i="11"/>
  <c r="C474" i="11"/>
  <c r="C473" i="11"/>
  <c r="C472" i="11"/>
  <c r="C471" i="11"/>
  <c r="C470" i="11"/>
  <c r="E470" i="11" s="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F458" i="11" s="1"/>
  <c r="C457" i="11"/>
  <c r="C456" i="11"/>
  <c r="C455" i="11"/>
  <c r="C454" i="11"/>
  <c r="C453" i="11"/>
  <c r="E453" i="11" s="1"/>
  <c r="C452" i="11"/>
  <c r="C451" i="11"/>
  <c r="C450" i="11"/>
  <c r="E450" i="11" s="1"/>
  <c r="C449" i="11"/>
  <c r="C448" i="11"/>
  <c r="G448" i="11" s="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F435" i="11" s="1"/>
  <c r="C434" i="11"/>
  <c r="H434" i="11" s="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H418" i="11" s="1"/>
  <c r="C417" i="11"/>
  <c r="C416" i="11"/>
  <c r="C415" i="11"/>
  <c r="D415" i="11" s="1"/>
  <c r="C414" i="11"/>
  <c r="F414" i="11" s="1"/>
  <c r="C413" i="11"/>
  <c r="C412" i="11"/>
  <c r="C411" i="11"/>
  <c r="H411" i="11" s="1"/>
  <c r="C410" i="11"/>
  <c r="C409" i="11"/>
  <c r="C408" i="11"/>
  <c r="E408" i="11" s="1"/>
  <c r="C407" i="11"/>
  <c r="C406" i="11"/>
  <c r="C405" i="11"/>
  <c r="C404" i="11"/>
  <c r="C403" i="11"/>
  <c r="D403" i="11" s="1"/>
  <c r="C402" i="11"/>
  <c r="C401" i="11"/>
  <c r="C400" i="11"/>
  <c r="C399" i="11"/>
  <c r="C398" i="11"/>
  <c r="D398" i="11" s="1"/>
  <c r="C397" i="11"/>
  <c r="C396" i="11"/>
  <c r="C395" i="11"/>
  <c r="C394" i="11"/>
  <c r="G394" i="11" s="1"/>
  <c r="C393" i="11"/>
  <c r="C392" i="11"/>
  <c r="C391" i="11"/>
  <c r="D391" i="11" s="1"/>
  <c r="C390" i="11"/>
  <c r="C389" i="11"/>
  <c r="C388" i="11"/>
  <c r="C387" i="11"/>
  <c r="C386" i="11"/>
  <c r="C385" i="11"/>
  <c r="C384" i="11"/>
  <c r="C383" i="11"/>
  <c r="C382" i="11"/>
  <c r="C381" i="11"/>
  <c r="C380" i="11"/>
  <c r="H380" i="11" s="1"/>
  <c r="C379" i="11"/>
  <c r="C378" i="11"/>
  <c r="C377" i="11"/>
  <c r="C376" i="11"/>
  <c r="C375" i="11"/>
  <c r="C374" i="11"/>
  <c r="C373" i="11"/>
  <c r="C372" i="11"/>
  <c r="C371" i="11"/>
  <c r="C370" i="11"/>
  <c r="C369" i="11"/>
  <c r="F369" i="11" s="1"/>
  <c r="C368" i="11"/>
  <c r="C367" i="11"/>
  <c r="C366" i="11"/>
  <c r="F366" i="11" s="1"/>
  <c r="C365" i="11"/>
  <c r="C364" i="11"/>
  <c r="C363" i="11"/>
  <c r="C362" i="11"/>
  <c r="H362" i="11" s="1"/>
  <c r="C361" i="11"/>
  <c r="C360" i="11"/>
  <c r="C359" i="11"/>
  <c r="C358" i="11"/>
  <c r="C357" i="11"/>
  <c r="C356" i="11"/>
  <c r="C355" i="11"/>
  <c r="C354" i="11"/>
  <c r="C353" i="11"/>
  <c r="C352" i="11"/>
  <c r="C351" i="11"/>
  <c r="F351" i="11" s="1"/>
  <c r="C350" i="11"/>
  <c r="C349" i="11"/>
  <c r="C348" i="11"/>
  <c r="C347" i="11"/>
  <c r="C346" i="11"/>
  <c r="J346" i="11" s="1"/>
  <c r="C345" i="11"/>
  <c r="C344" i="11"/>
  <c r="C343" i="11"/>
  <c r="D343" i="11" s="1"/>
  <c r="C342" i="11"/>
  <c r="C341" i="11"/>
  <c r="C340" i="11"/>
  <c r="C339" i="11"/>
  <c r="C338" i="11"/>
  <c r="C337" i="11"/>
  <c r="C336" i="11"/>
  <c r="H336" i="11" s="1"/>
  <c r="C335" i="11"/>
  <c r="C334" i="11"/>
  <c r="C333" i="11"/>
  <c r="F333" i="11" s="1"/>
  <c r="C332" i="11"/>
  <c r="C331" i="11"/>
  <c r="H331" i="11" s="1"/>
  <c r="C330" i="11"/>
  <c r="H330" i="11" s="1"/>
  <c r="C329" i="11"/>
  <c r="C328" i="11"/>
  <c r="G328" i="11" s="1"/>
  <c r="C327" i="11"/>
  <c r="D327" i="11" s="1"/>
  <c r="C326" i="11"/>
  <c r="C325" i="11"/>
  <c r="C324" i="11"/>
  <c r="F324" i="11" s="1"/>
  <c r="C323" i="11"/>
  <c r="C322" i="11"/>
  <c r="C321" i="11"/>
  <c r="C320" i="11"/>
  <c r="D320" i="11" s="1"/>
  <c r="C319" i="11"/>
  <c r="F319" i="11" s="1"/>
  <c r="C318" i="11"/>
  <c r="C317" i="11"/>
  <c r="C316" i="11"/>
  <c r="C315" i="11"/>
  <c r="C314" i="11"/>
  <c r="E314" i="11" s="1"/>
  <c r="C313" i="11"/>
  <c r="C312" i="11"/>
  <c r="C311" i="11"/>
  <c r="C310" i="11"/>
  <c r="C309" i="11"/>
  <c r="C308" i="11"/>
  <c r="C307" i="11"/>
  <c r="D307" i="11" s="1"/>
  <c r="C306" i="11"/>
  <c r="C305" i="11"/>
  <c r="C304" i="11"/>
  <c r="G304" i="11" s="1"/>
  <c r="C303" i="11"/>
  <c r="H303" i="11" s="1"/>
  <c r="C302" i="11"/>
  <c r="G302" i="11" s="1"/>
  <c r="C301" i="11"/>
  <c r="C300" i="11"/>
  <c r="C299" i="11"/>
  <c r="H299" i="11" s="1"/>
  <c r="C298" i="11"/>
  <c r="C297" i="11"/>
  <c r="C296" i="11"/>
  <c r="H296" i="11" s="1"/>
  <c r="C295" i="11"/>
  <c r="C294" i="11"/>
  <c r="C293" i="11"/>
  <c r="C292" i="11"/>
  <c r="C291" i="11"/>
  <c r="E291" i="11" s="1"/>
  <c r="C290" i="11"/>
  <c r="G290" i="11" s="1"/>
  <c r="C289" i="11"/>
  <c r="C288" i="11"/>
  <c r="C287" i="11"/>
  <c r="C286" i="11"/>
  <c r="H286" i="11" s="1"/>
  <c r="C285" i="11"/>
  <c r="C284" i="11"/>
  <c r="C283" i="11"/>
  <c r="D283" i="11" s="1"/>
  <c r="C282" i="11"/>
  <c r="C281" i="11"/>
  <c r="C280" i="11"/>
  <c r="G280" i="11" s="1"/>
  <c r="C279" i="11"/>
  <c r="G279" i="11" s="1"/>
  <c r="C278" i="11"/>
  <c r="E278" i="11" s="1"/>
  <c r="C277" i="11"/>
  <c r="C276" i="11"/>
  <c r="C275" i="11"/>
  <c r="H275" i="11" s="1"/>
  <c r="C274" i="11"/>
  <c r="C273" i="11"/>
  <c r="C272" i="11"/>
  <c r="G272" i="11" s="1"/>
  <c r="C271" i="11"/>
  <c r="C270" i="11"/>
  <c r="C269" i="11"/>
  <c r="C268" i="11"/>
  <c r="C267" i="11"/>
  <c r="C266" i="11"/>
  <c r="C265" i="11"/>
  <c r="C264" i="11"/>
  <c r="H264" i="11" s="1"/>
  <c r="C263" i="11"/>
  <c r="C262" i="11"/>
  <c r="C261" i="11"/>
  <c r="F261" i="11" s="1"/>
  <c r="C260" i="11"/>
  <c r="C259" i="11"/>
  <c r="D259" i="11" s="1"/>
  <c r="C258" i="11"/>
  <c r="E258" i="11" s="1"/>
  <c r="C257" i="11"/>
  <c r="C256" i="11"/>
  <c r="G256" i="11" s="1"/>
  <c r="C255" i="11"/>
  <c r="G255" i="11" s="1"/>
  <c r="C254" i="11"/>
  <c r="C253" i="11"/>
  <c r="C252" i="11"/>
  <c r="C251" i="11"/>
  <c r="C250" i="11"/>
  <c r="C249" i="11"/>
  <c r="F249" i="11" s="1"/>
  <c r="C248" i="11"/>
  <c r="C247" i="11"/>
  <c r="C246" i="11"/>
  <c r="H246" i="11" s="1"/>
  <c r="C245" i="11"/>
  <c r="C244" i="11"/>
  <c r="G244" i="11" s="1"/>
  <c r="C243" i="11"/>
  <c r="D243" i="11" s="1"/>
  <c r="C242" i="11"/>
  <c r="H242" i="11" s="1"/>
  <c r="C241" i="11"/>
  <c r="C240" i="11"/>
  <c r="C239" i="11"/>
  <c r="C238" i="11"/>
  <c r="G238" i="11" s="1"/>
  <c r="C237" i="11"/>
  <c r="C236" i="11"/>
  <c r="C235" i="11"/>
  <c r="D235" i="11" s="1"/>
  <c r="C234" i="11"/>
  <c r="C233" i="11"/>
  <c r="C232" i="11"/>
  <c r="C231" i="11"/>
  <c r="F231" i="11" s="1"/>
  <c r="C230" i="11"/>
  <c r="F230" i="11" s="1"/>
  <c r="C229" i="11"/>
  <c r="C228" i="11"/>
  <c r="C227" i="11"/>
  <c r="C226" i="11"/>
  <c r="H226" i="11" s="1"/>
  <c r="C225" i="11"/>
  <c r="C224" i="11"/>
  <c r="C223" i="11"/>
  <c r="D223" i="11" s="1"/>
  <c r="C222" i="11"/>
  <c r="C221" i="11"/>
  <c r="C220" i="11"/>
  <c r="G220" i="11" s="1"/>
  <c r="C219" i="11"/>
  <c r="H219" i="11" s="1"/>
  <c r="C218" i="11"/>
  <c r="E218" i="11" s="1"/>
  <c r="C217" i="11"/>
  <c r="C216" i="11"/>
  <c r="C215" i="11"/>
  <c r="H215" i="11" s="1"/>
  <c r="C214" i="11"/>
  <c r="F214" i="11" s="1"/>
  <c r="C213" i="11"/>
  <c r="C212" i="11"/>
  <c r="H212" i="11" s="1"/>
  <c r="C211" i="11"/>
  <c r="F211" i="11" s="1"/>
  <c r="C210" i="11"/>
  <c r="H210" i="11" s="1"/>
  <c r="C209" i="11"/>
  <c r="C208" i="11"/>
  <c r="F208" i="11" s="1"/>
  <c r="C207" i="11"/>
  <c r="C206" i="11"/>
  <c r="C205" i="11"/>
  <c r="C204" i="11"/>
  <c r="E204" i="11" s="1"/>
  <c r="C203" i="11"/>
  <c r="C202" i="11"/>
  <c r="H202" i="11" s="1"/>
  <c r="C201" i="11"/>
  <c r="C200" i="11"/>
  <c r="C199" i="11"/>
  <c r="F199" i="11" s="1"/>
  <c r="C198" i="11"/>
  <c r="C197" i="11"/>
  <c r="C196" i="11"/>
  <c r="D196" i="11" s="1"/>
  <c r="C195" i="11"/>
  <c r="D195" i="11" s="1"/>
  <c r="C194" i="11"/>
  <c r="G194" i="11" s="1"/>
  <c r="C193" i="11"/>
  <c r="C192" i="11"/>
  <c r="C191" i="11"/>
  <c r="G191" i="11" s="1"/>
  <c r="C190" i="11"/>
  <c r="C189" i="11"/>
  <c r="H189" i="11" s="1"/>
  <c r="C188" i="11"/>
  <c r="E188" i="11" s="1"/>
  <c r="C187" i="11"/>
  <c r="C186" i="11"/>
  <c r="H186" i="11" s="1"/>
  <c r="C185" i="11"/>
  <c r="C184" i="11"/>
  <c r="H184" i="11" s="1"/>
  <c r="C183" i="11"/>
  <c r="C182" i="11"/>
  <c r="C181" i="11"/>
  <c r="C180" i="11"/>
  <c r="C179" i="11"/>
  <c r="G179" i="11" s="1"/>
  <c r="C178" i="11"/>
  <c r="H178" i="11" s="1"/>
  <c r="C177" i="11"/>
  <c r="C176" i="11"/>
  <c r="D176" i="11" s="1"/>
  <c r="C175" i="11"/>
  <c r="C174" i="11"/>
  <c r="C173" i="11"/>
  <c r="C172" i="11"/>
  <c r="F172" i="11" s="1"/>
  <c r="C171" i="11"/>
  <c r="H171" i="11" s="1"/>
  <c r="C170" i="11"/>
  <c r="G170" i="11" s="1"/>
  <c r="C169" i="11"/>
  <c r="C168" i="11"/>
  <c r="C167" i="11"/>
  <c r="C166" i="11"/>
  <c r="G166" i="11" s="1"/>
  <c r="C165" i="11"/>
  <c r="C164" i="11"/>
  <c r="C163" i="11"/>
  <c r="F163" i="11" s="1"/>
  <c r="C162" i="11"/>
  <c r="D162" i="11" s="1"/>
  <c r="C161" i="11"/>
  <c r="C160" i="11"/>
  <c r="J160" i="11" s="1"/>
  <c r="C159" i="11"/>
  <c r="G159" i="11" s="1"/>
  <c r="C158" i="11"/>
  <c r="C157" i="11"/>
  <c r="C156" i="11"/>
  <c r="C155" i="11"/>
  <c r="C154" i="11"/>
  <c r="F154" i="11" s="1"/>
  <c r="C153" i="11"/>
  <c r="H153" i="11" s="1"/>
  <c r="C152" i="11"/>
  <c r="D152" i="11" s="1"/>
  <c r="C151" i="11"/>
  <c r="F151" i="11" s="1"/>
  <c r="C150" i="11"/>
  <c r="G150" i="11" s="1"/>
  <c r="C149" i="11"/>
  <c r="C148" i="11"/>
  <c r="C147" i="11"/>
  <c r="E147" i="11" s="1"/>
  <c r="C146" i="11"/>
  <c r="G146" i="11" s="1"/>
  <c r="C145" i="11"/>
  <c r="C144" i="11"/>
  <c r="C143" i="11"/>
  <c r="C142" i="11"/>
  <c r="F142" i="11" s="1"/>
  <c r="C141" i="11"/>
  <c r="H141" i="11" s="1"/>
  <c r="C140" i="11"/>
  <c r="D140" i="11" s="1"/>
  <c r="C139" i="11"/>
  <c r="F139" i="11" s="1"/>
  <c r="C138" i="11"/>
  <c r="H138" i="11" s="1"/>
  <c r="C137" i="11"/>
  <c r="C136" i="11"/>
  <c r="C135" i="11"/>
  <c r="E135" i="11" s="1"/>
  <c r="C134" i="11"/>
  <c r="G134" i="11" s="1"/>
  <c r="C133" i="11"/>
  <c r="C132" i="11"/>
  <c r="C131" i="11"/>
  <c r="E131" i="11" s="1"/>
  <c r="C130" i="11"/>
  <c r="F130" i="11" s="1"/>
  <c r="C129" i="11"/>
  <c r="C128" i="11"/>
  <c r="D128" i="11" s="1"/>
  <c r="C127" i="11"/>
  <c r="F127" i="11" s="1"/>
  <c r="C126" i="11"/>
  <c r="J126" i="11" s="1"/>
  <c r="C125" i="11"/>
  <c r="C124" i="11"/>
  <c r="C123" i="11"/>
  <c r="C122" i="11"/>
  <c r="G122" i="11" s="1"/>
  <c r="C121" i="11"/>
  <c r="C120" i="11"/>
  <c r="C119" i="11"/>
  <c r="G119" i="11" s="1"/>
  <c r="C118" i="11"/>
  <c r="F118" i="11" s="1"/>
  <c r="C117" i="11"/>
  <c r="H117" i="11" s="1"/>
  <c r="C116" i="11"/>
  <c r="D116" i="11" s="1"/>
  <c r="C115" i="11"/>
  <c r="F115" i="11" s="1"/>
  <c r="C114" i="11"/>
  <c r="D114" i="11" s="1"/>
  <c r="C113" i="11"/>
  <c r="C112" i="11"/>
  <c r="C111" i="11"/>
  <c r="E111" i="11" s="1"/>
  <c r="C110" i="11"/>
  <c r="G110" i="11" s="1"/>
  <c r="C109" i="11"/>
  <c r="C108" i="11"/>
  <c r="C107" i="11"/>
  <c r="F107" i="11" s="1"/>
  <c r="C106" i="11"/>
  <c r="F106" i="11" s="1"/>
  <c r="C105" i="11"/>
  <c r="H105" i="11" s="1"/>
  <c r="C104" i="11"/>
  <c r="D104" i="11" s="1"/>
  <c r="C103" i="11"/>
  <c r="F103" i="11" s="1"/>
  <c r="C102" i="11"/>
  <c r="F102" i="11" s="1"/>
  <c r="C101" i="11"/>
  <c r="C100" i="11"/>
  <c r="C99" i="11"/>
  <c r="E99" i="11" s="1"/>
  <c r="C98" i="11"/>
  <c r="G98" i="11" s="1"/>
  <c r="C97" i="11"/>
  <c r="C96" i="11"/>
  <c r="C95" i="11"/>
  <c r="J95" i="11" s="1"/>
  <c r="C94" i="11"/>
  <c r="F94" i="11" s="1"/>
  <c r="C93" i="11"/>
  <c r="H93" i="11" s="1"/>
  <c r="C92" i="11"/>
  <c r="D92" i="11" s="1"/>
  <c r="C91" i="11"/>
  <c r="C90" i="11"/>
  <c r="H90" i="11" s="1"/>
  <c r="C89" i="11"/>
  <c r="C88" i="11"/>
  <c r="J88" i="11" s="1"/>
  <c r="C87" i="11"/>
  <c r="E87" i="11" s="1"/>
  <c r="C86" i="11"/>
  <c r="G86" i="11" s="1"/>
  <c r="C85" i="11"/>
  <c r="C84" i="11"/>
  <c r="C83" i="11"/>
  <c r="C82" i="11"/>
  <c r="F82" i="11" s="1"/>
  <c r="C81" i="11"/>
  <c r="H81" i="11" s="1"/>
  <c r="C80" i="11"/>
  <c r="D80" i="11" s="1"/>
  <c r="C79" i="11"/>
  <c r="F79" i="11" s="1"/>
  <c r="C78" i="11"/>
  <c r="G78" i="11" s="1"/>
  <c r="C77" i="11"/>
  <c r="C76" i="11"/>
  <c r="C75" i="11"/>
  <c r="H75" i="11" s="1"/>
  <c r="C74" i="11"/>
  <c r="G74" i="11" s="1"/>
  <c r="C73" i="11"/>
  <c r="C72" i="11"/>
  <c r="C71" i="11"/>
  <c r="C70" i="11"/>
  <c r="F70" i="11" s="1"/>
  <c r="C69" i="11"/>
  <c r="H69" i="11" s="1"/>
  <c r="C68" i="11"/>
  <c r="D68" i="11" s="1"/>
  <c r="C67" i="11"/>
  <c r="F67" i="11" s="1"/>
  <c r="C66" i="11"/>
  <c r="H66" i="11" s="1"/>
  <c r="C65" i="11"/>
  <c r="C64" i="11"/>
  <c r="J64" i="11" s="1"/>
  <c r="C63" i="11"/>
  <c r="E63" i="11" s="1"/>
  <c r="C62" i="11"/>
  <c r="G62" i="11" s="1"/>
  <c r="C61" i="11"/>
  <c r="C60" i="11"/>
  <c r="C59" i="11"/>
  <c r="E59" i="11" s="1"/>
  <c r="C58" i="11"/>
  <c r="C57" i="11"/>
  <c r="H57" i="11" s="1"/>
  <c r="C56" i="11"/>
  <c r="D56" i="11" s="1"/>
  <c r="C55" i="11"/>
  <c r="F55" i="11" s="1"/>
  <c r="C54" i="11"/>
  <c r="J54" i="11" s="1"/>
  <c r="C53" i="11"/>
  <c r="C52" i="11"/>
  <c r="C51" i="11"/>
  <c r="E51" i="11" s="1"/>
  <c r="C50" i="11"/>
  <c r="G50" i="11" s="1"/>
  <c r="C49" i="11"/>
  <c r="C48" i="11"/>
  <c r="C47" i="11"/>
  <c r="G47" i="11" s="1"/>
  <c r="C46" i="11"/>
  <c r="F46" i="11" s="1"/>
  <c r="C45" i="11"/>
  <c r="H45" i="11" s="1"/>
  <c r="C44" i="11"/>
  <c r="D44" i="11" s="1"/>
  <c r="C43" i="11"/>
  <c r="F43" i="11" s="1"/>
  <c r="C42" i="11"/>
  <c r="D42" i="11" s="1"/>
  <c r="C41" i="11"/>
  <c r="C40" i="11"/>
  <c r="C39" i="11"/>
  <c r="C38" i="11"/>
  <c r="G38" i="11" s="1"/>
  <c r="C37" i="11"/>
  <c r="C36" i="11"/>
  <c r="C35" i="11"/>
  <c r="F35" i="11" s="1"/>
  <c r="C34" i="11"/>
  <c r="F34" i="11" s="1"/>
  <c r="C33" i="11"/>
  <c r="H33" i="11" s="1"/>
  <c r="C32" i="11"/>
  <c r="D32" i="11" s="1"/>
  <c r="C31" i="11"/>
  <c r="F31" i="11" s="1"/>
  <c r="C30" i="11"/>
  <c r="F30" i="11" s="1"/>
  <c r="C29" i="11"/>
  <c r="C28" i="11"/>
  <c r="C27" i="11"/>
  <c r="E27" i="11" s="1"/>
  <c r="C26" i="11"/>
  <c r="G26" i="11" s="1"/>
  <c r="C25" i="11"/>
  <c r="C24" i="11"/>
  <c r="C23" i="11"/>
  <c r="H23" i="11" s="1"/>
  <c r="C22" i="11"/>
  <c r="F22" i="11" s="1"/>
  <c r="C21" i="11"/>
  <c r="H21" i="11" s="1"/>
  <c r="C20" i="11"/>
  <c r="D20" i="11" s="1"/>
  <c r="C19" i="11"/>
  <c r="F19" i="11" s="1"/>
  <c r="C18" i="11"/>
  <c r="H18" i="11" s="1"/>
  <c r="C17" i="11"/>
  <c r="C16" i="11"/>
  <c r="C15" i="11"/>
  <c r="E15" i="11" s="1"/>
  <c r="C14" i="11"/>
  <c r="G14" i="11" s="1"/>
  <c r="C13" i="11"/>
  <c r="C12" i="11"/>
  <c r="C11" i="11"/>
  <c r="C10" i="11"/>
  <c r="F10" i="11" s="1"/>
  <c r="C9" i="11"/>
  <c r="H9" i="11" s="1"/>
  <c r="C8" i="11"/>
  <c r="D8" i="11" s="1"/>
  <c r="C7" i="11"/>
  <c r="C6" i="11"/>
  <c r="G6" i="11" s="1"/>
  <c r="J654" i="11"/>
  <c r="J642" i="11"/>
  <c r="J608" i="11"/>
  <c r="J607" i="11"/>
  <c r="J595" i="11"/>
  <c r="J571" i="11"/>
  <c r="J560" i="11"/>
  <c r="J558" i="11"/>
  <c r="J548" i="11"/>
  <c r="J547" i="11"/>
  <c r="J536" i="11"/>
  <c r="J512" i="11"/>
  <c r="J498" i="11"/>
  <c r="J487" i="11"/>
  <c r="J476" i="11"/>
  <c r="J451" i="11"/>
  <c r="J427" i="11"/>
  <c r="J415" i="11"/>
  <c r="J403" i="11"/>
  <c r="J402" i="11"/>
  <c r="J392" i="11"/>
  <c r="J391" i="11"/>
  <c r="J379" i="11"/>
  <c r="J367" i="11"/>
  <c r="J355" i="11"/>
  <c r="J343" i="11"/>
  <c r="J331" i="11"/>
  <c r="J330" i="11"/>
  <c r="J319" i="11"/>
  <c r="J307" i="11"/>
  <c r="J302" i="11"/>
  <c r="J295" i="11"/>
  <c r="J271" i="11"/>
  <c r="J260" i="11"/>
  <c r="J235" i="11"/>
  <c r="J212" i="11"/>
  <c r="J199" i="11"/>
  <c r="J197" i="11"/>
  <c r="J196" i="11"/>
  <c r="J186" i="11"/>
  <c r="J147" i="11"/>
  <c r="J143" i="11"/>
  <c r="J139" i="11"/>
  <c r="J138" i="11"/>
  <c r="J115" i="11"/>
  <c r="J47" i="11"/>
  <c r="J43" i="11"/>
  <c r="J32" i="11"/>
  <c r="A29" i="11"/>
  <c r="A41" i="11" s="1"/>
  <c r="A53" i="11" s="1"/>
  <c r="A65" i="11" s="1"/>
  <c r="A77" i="11" s="1"/>
  <c r="A89" i="11" s="1"/>
  <c r="A101" i="11" s="1"/>
  <c r="A113" i="11" s="1"/>
  <c r="A125" i="11" s="1"/>
  <c r="A137" i="11" s="1"/>
  <c r="A149" i="11" s="1"/>
  <c r="A161" i="11" s="1"/>
  <c r="A173" i="11" s="1"/>
  <c r="A185" i="11" s="1"/>
  <c r="A197" i="11" s="1"/>
  <c r="A209" i="11" s="1"/>
  <c r="A221" i="11" s="1"/>
  <c r="A233" i="11" s="1"/>
  <c r="A28" i="11"/>
  <c r="A40" i="11" s="1"/>
  <c r="A52" i="11" s="1"/>
  <c r="A64" i="11" s="1"/>
  <c r="A76" i="11" s="1"/>
  <c r="A88" i="11" s="1"/>
  <c r="A100" i="11" s="1"/>
  <c r="A112" i="11" s="1"/>
  <c r="A124" i="11" s="1"/>
  <c r="A136" i="11" s="1"/>
  <c r="A148" i="11" s="1"/>
  <c r="A160" i="11" s="1"/>
  <c r="A172" i="11" s="1"/>
  <c r="A184" i="11" s="1"/>
  <c r="A196" i="11" s="1"/>
  <c r="A208" i="11" s="1"/>
  <c r="A220" i="11" s="1"/>
  <c r="A232" i="11" s="1"/>
  <c r="A27" i="11"/>
  <c r="A39" i="11" s="1"/>
  <c r="A51" i="11" s="1"/>
  <c r="A63" i="11" s="1"/>
  <c r="A75" i="11" s="1"/>
  <c r="A87" i="11" s="1"/>
  <c r="A99" i="11" s="1"/>
  <c r="A111" i="11" s="1"/>
  <c r="A123" i="11" s="1"/>
  <c r="A135" i="11" s="1"/>
  <c r="A147" i="11" s="1"/>
  <c r="A159" i="11" s="1"/>
  <c r="A171" i="11" s="1"/>
  <c r="A183" i="11" s="1"/>
  <c r="A195" i="11" s="1"/>
  <c r="A207" i="11" s="1"/>
  <c r="A219" i="11" s="1"/>
  <c r="A231" i="11" s="1"/>
  <c r="A26" i="11"/>
  <c r="A38" i="11" s="1"/>
  <c r="A50" i="11" s="1"/>
  <c r="A62" i="11" s="1"/>
  <c r="A74" i="11" s="1"/>
  <c r="A86" i="11" s="1"/>
  <c r="A98" i="11" s="1"/>
  <c r="A110" i="11" s="1"/>
  <c r="A122" i="11" s="1"/>
  <c r="A134" i="11" s="1"/>
  <c r="A146" i="11" s="1"/>
  <c r="A158" i="11" s="1"/>
  <c r="A170" i="11" s="1"/>
  <c r="A182" i="11" s="1"/>
  <c r="A194" i="11" s="1"/>
  <c r="A206" i="11" s="1"/>
  <c r="A218" i="11" s="1"/>
  <c r="A230" i="11" s="1"/>
  <c r="A25" i="11"/>
  <c r="A37" i="11" s="1"/>
  <c r="A49" i="11" s="1"/>
  <c r="A61" i="11" s="1"/>
  <c r="A73" i="11" s="1"/>
  <c r="A85" i="11" s="1"/>
  <c r="A97" i="11" s="1"/>
  <c r="A109" i="11" s="1"/>
  <c r="A121" i="11" s="1"/>
  <c r="A133" i="11" s="1"/>
  <c r="A145" i="11" s="1"/>
  <c r="A157" i="11" s="1"/>
  <c r="A169" i="11" s="1"/>
  <c r="A181" i="11" s="1"/>
  <c r="A193" i="11" s="1"/>
  <c r="A205" i="11" s="1"/>
  <c r="A217" i="11" s="1"/>
  <c r="A229" i="11" s="1"/>
  <c r="A24" i="11"/>
  <c r="A36" i="11" s="1"/>
  <c r="A48" i="11" s="1"/>
  <c r="A60" i="11" s="1"/>
  <c r="A72" i="11" s="1"/>
  <c r="A84" i="11" s="1"/>
  <c r="A96" i="11" s="1"/>
  <c r="A108" i="11" s="1"/>
  <c r="A120" i="11" s="1"/>
  <c r="A132" i="11" s="1"/>
  <c r="A144" i="11" s="1"/>
  <c r="A156" i="11" s="1"/>
  <c r="A168" i="11" s="1"/>
  <c r="A180" i="11" s="1"/>
  <c r="A192" i="11" s="1"/>
  <c r="A204" i="11" s="1"/>
  <c r="A216" i="11" s="1"/>
  <c r="A228" i="11" s="1"/>
  <c r="A23" i="11"/>
  <c r="A35" i="11" s="1"/>
  <c r="A47" i="11" s="1"/>
  <c r="A59" i="11" s="1"/>
  <c r="A71" i="11" s="1"/>
  <c r="A83" i="11" s="1"/>
  <c r="A95" i="11" s="1"/>
  <c r="A107" i="11" s="1"/>
  <c r="A119" i="11" s="1"/>
  <c r="A131" i="11" s="1"/>
  <c r="A143" i="11" s="1"/>
  <c r="A155" i="11" s="1"/>
  <c r="A167" i="11" s="1"/>
  <c r="A179" i="11" s="1"/>
  <c r="A191" i="11" s="1"/>
  <c r="A203" i="11" s="1"/>
  <c r="A215" i="11" s="1"/>
  <c r="A227" i="11" s="1"/>
  <c r="A22" i="11"/>
  <c r="A34" i="11" s="1"/>
  <c r="A46" i="11" s="1"/>
  <c r="A58" i="11" s="1"/>
  <c r="A70" i="11" s="1"/>
  <c r="A82" i="11" s="1"/>
  <c r="A94" i="11" s="1"/>
  <c r="A106" i="11" s="1"/>
  <c r="A118" i="11" s="1"/>
  <c r="A130" i="11" s="1"/>
  <c r="A142" i="11" s="1"/>
  <c r="A154" i="11" s="1"/>
  <c r="A166" i="11" s="1"/>
  <c r="A178" i="11" s="1"/>
  <c r="A190" i="11" s="1"/>
  <c r="A202" i="11" s="1"/>
  <c r="A214" i="11" s="1"/>
  <c r="A226" i="11" s="1"/>
  <c r="A21" i="11"/>
  <c r="A33" i="11" s="1"/>
  <c r="A45" i="11" s="1"/>
  <c r="A57" i="11" s="1"/>
  <c r="A69" i="11" s="1"/>
  <c r="A81" i="11" s="1"/>
  <c r="A93" i="11" s="1"/>
  <c r="A105" i="11" s="1"/>
  <c r="A117" i="11" s="1"/>
  <c r="A129" i="11" s="1"/>
  <c r="A141" i="11" s="1"/>
  <c r="A153" i="11" s="1"/>
  <c r="A165" i="11" s="1"/>
  <c r="A177" i="11" s="1"/>
  <c r="A189" i="11" s="1"/>
  <c r="A201" i="11" s="1"/>
  <c r="A213" i="11" s="1"/>
  <c r="A225" i="11" s="1"/>
  <c r="J20" i="11"/>
  <c r="A20" i="11"/>
  <c r="A32" i="11" s="1"/>
  <c r="A44" i="11" s="1"/>
  <c r="A56" i="11" s="1"/>
  <c r="A68" i="11" s="1"/>
  <c r="A80" i="11" s="1"/>
  <c r="A92" i="11" s="1"/>
  <c r="A104" i="11" s="1"/>
  <c r="A116" i="11" s="1"/>
  <c r="A128" i="11" s="1"/>
  <c r="A140" i="11" s="1"/>
  <c r="A152" i="11" s="1"/>
  <c r="A164" i="11" s="1"/>
  <c r="A176" i="11" s="1"/>
  <c r="A188" i="11" s="1"/>
  <c r="A200" i="11" s="1"/>
  <c r="A212" i="11" s="1"/>
  <c r="A224" i="11" s="1"/>
  <c r="A19" i="11"/>
  <c r="A31" i="11" s="1"/>
  <c r="A43" i="11" s="1"/>
  <c r="A55" i="11" s="1"/>
  <c r="A67" i="11" s="1"/>
  <c r="A79" i="11" s="1"/>
  <c r="A91" i="11" s="1"/>
  <c r="A103" i="11" s="1"/>
  <c r="A115" i="11" s="1"/>
  <c r="A127" i="11" s="1"/>
  <c r="A139" i="11" s="1"/>
  <c r="A151" i="11" s="1"/>
  <c r="A163" i="11" s="1"/>
  <c r="A175" i="11" s="1"/>
  <c r="A187" i="11" s="1"/>
  <c r="A199" i="11" s="1"/>
  <c r="A211" i="11" s="1"/>
  <c r="A223" i="11" s="1"/>
  <c r="A18" i="11"/>
  <c r="A30" i="11" s="1"/>
  <c r="A42" i="11" s="1"/>
  <c r="A54" i="11" s="1"/>
  <c r="A66" i="11" s="1"/>
  <c r="A78" i="11" s="1"/>
  <c r="A90" i="11" s="1"/>
  <c r="A102" i="11" s="1"/>
  <c r="A114" i="11" s="1"/>
  <c r="A126" i="11" s="1"/>
  <c r="A138" i="11" s="1"/>
  <c r="A150" i="11" s="1"/>
  <c r="A162" i="11" s="1"/>
  <c r="A174" i="11" s="1"/>
  <c r="A186" i="11" s="1"/>
  <c r="A198" i="11" s="1"/>
  <c r="A210" i="11" s="1"/>
  <c r="A222" i="11" s="1"/>
  <c r="S3" i="4"/>
  <c r="K2" i="6"/>
  <c r="J2" i="6" s="1"/>
  <c r="K3" i="6"/>
  <c r="J3" i="6" s="1"/>
  <c r="K4" i="6"/>
  <c r="J4" i="6" s="1"/>
  <c r="K5" i="6"/>
  <c r="J5" i="6" s="1"/>
  <c r="S4" i="4"/>
  <c r="S2" i="4"/>
  <c r="AB4" i="9"/>
  <c r="AB6" i="9"/>
  <c r="AB5" i="9"/>
  <c r="AB9" i="9"/>
  <c r="AB7" i="9"/>
  <c r="AB11" i="9"/>
  <c r="AB13" i="9"/>
  <c r="AB8" i="9"/>
  <c r="AB10" i="9"/>
  <c r="AB15" i="9"/>
  <c r="AB18" i="9"/>
  <c r="AB12" i="9"/>
  <c r="AB21" i="9"/>
  <c r="AB14" i="9"/>
  <c r="AB29" i="9"/>
  <c r="AB22" i="9"/>
  <c r="AB16" i="9"/>
  <c r="AB23" i="9"/>
  <c r="AB17" i="9"/>
  <c r="AB24" i="9"/>
  <c r="AB26" i="9"/>
  <c r="AB19" i="9"/>
  <c r="AB28" i="9"/>
  <c r="AB20" i="9"/>
  <c r="AB27" i="9"/>
  <c r="AB25" i="9"/>
  <c r="AB34" i="9"/>
  <c r="AB32" i="9"/>
  <c r="AB30" i="9"/>
  <c r="AB31" i="9"/>
  <c r="AB33" i="9"/>
  <c r="AB36" i="9"/>
  <c r="AB37" i="9"/>
  <c r="AB35" i="9"/>
  <c r="AB42" i="9"/>
  <c r="AB43" i="9"/>
  <c r="AB40" i="9"/>
  <c r="AB47" i="9"/>
  <c r="AB39" i="9"/>
  <c r="AB38" i="9"/>
  <c r="AB52" i="9"/>
  <c r="AB41" i="9"/>
  <c r="AB44" i="9"/>
  <c r="AB45" i="9"/>
  <c r="AB59" i="9"/>
  <c r="AB48" i="9"/>
  <c r="AB57" i="9"/>
  <c r="AB49" i="9"/>
  <c r="AB53" i="9"/>
  <c r="AB54" i="9"/>
  <c r="AB50" i="9"/>
  <c r="AB65" i="9"/>
  <c r="AB60" i="9"/>
  <c r="AB46" i="9"/>
  <c r="AB58" i="9"/>
  <c r="AB51" i="9"/>
  <c r="AB61" i="9"/>
  <c r="AB55" i="9"/>
  <c r="AB66" i="9"/>
  <c r="AB62" i="9"/>
  <c r="AB63" i="9"/>
  <c r="AB64" i="9"/>
  <c r="AB69" i="9"/>
  <c r="AB67" i="9"/>
  <c r="AB68" i="9"/>
  <c r="AB70" i="9"/>
  <c r="AB71" i="9"/>
  <c r="AB56" i="9"/>
  <c r="AB72" i="9"/>
  <c r="AB73" i="9"/>
  <c r="AB79" i="9"/>
  <c r="AB74" i="9"/>
  <c r="AB75" i="9"/>
  <c r="AB76" i="9"/>
  <c r="AB77" i="9"/>
  <c r="AB80" i="9"/>
  <c r="AB87" i="9"/>
  <c r="AB78" i="9"/>
  <c r="AB81" i="9"/>
  <c r="AB82" i="9"/>
  <c r="AB88" i="9"/>
  <c r="AB89" i="9"/>
  <c r="AB90" i="9"/>
  <c r="AB91" i="9"/>
  <c r="AB83" i="9"/>
  <c r="AB84" i="9"/>
  <c r="AB85" i="9"/>
  <c r="AB92" i="9"/>
  <c r="AB93" i="9"/>
  <c r="AB86" i="9"/>
  <c r="AB94" i="9"/>
  <c r="AB95" i="9"/>
  <c r="AB96" i="9"/>
  <c r="AB97" i="9"/>
  <c r="AB98" i="9"/>
  <c r="AB9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38" i="9"/>
  <c r="AB113" i="9"/>
  <c r="AB139" i="9"/>
  <c r="AB114" i="9"/>
  <c r="AB115" i="9"/>
  <c r="AB116" i="9"/>
  <c r="AB117" i="9"/>
  <c r="AB118" i="9"/>
  <c r="AB119" i="9"/>
  <c r="AB120" i="9"/>
  <c r="AB121" i="9"/>
  <c r="AB122" i="9"/>
  <c r="AB123" i="9"/>
  <c r="AB124" i="9"/>
  <c r="AB140" i="9"/>
  <c r="AB125" i="9"/>
  <c r="AB126" i="9"/>
  <c r="AB127" i="9"/>
  <c r="AB141" i="9"/>
  <c r="AB128" i="9"/>
  <c r="AB142" i="9"/>
  <c r="AB143" i="9"/>
  <c r="AB144" i="9"/>
  <c r="AB145" i="9"/>
  <c r="AB129" i="9"/>
  <c r="AB146" i="9"/>
  <c r="AB147" i="9"/>
  <c r="AB130" i="9"/>
  <c r="AB148" i="9"/>
  <c r="AB131" i="9"/>
  <c r="AB149" i="9"/>
  <c r="AB150" i="9"/>
  <c r="AB151" i="9"/>
  <c r="AB152" i="9"/>
  <c r="AB153" i="9"/>
  <c r="AB154" i="9"/>
  <c r="AB132" i="9"/>
  <c r="AB133" i="9"/>
  <c r="AB155" i="9"/>
  <c r="AB134" i="9"/>
  <c r="AB156" i="9"/>
  <c r="AB157" i="9"/>
  <c r="AB158" i="9"/>
  <c r="AB159" i="9"/>
  <c r="AB160" i="9"/>
  <c r="AB161" i="9"/>
  <c r="AB162" i="9"/>
  <c r="AB163" i="9"/>
  <c r="AB164" i="9"/>
  <c r="AB165" i="9"/>
  <c r="AB135" i="9"/>
  <c r="AB166" i="9"/>
  <c r="AB136" i="9"/>
  <c r="AB167" i="9"/>
  <c r="AB168" i="9"/>
  <c r="AB169" i="9"/>
  <c r="AB170" i="9"/>
  <c r="AB171" i="9"/>
  <c r="AB172" i="9"/>
  <c r="AB173" i="9"/>
  <c r="AB137" i="9"/>
  <c r="AB174" i="9"/>
  <c r="AB175" i="9"/>
  <c r="AB176" i="9"/>
  <c r="AB177" i="9"/>
  <c r="AB178" i="9"/>
  <c r="AB179" i="9"/>
  <c r="AB180" i="9"/>
  <c r="AB181" i="9"/>
  <c r="AB182" i="9"/>
  <c r="AB183" i="9"/>
  <c r="AB184" i="9"/>
  <c r="AB185" i="9"/>
  <c r="AB186" i="9"/>
  <c r="AB187" i="9"/>
  <c r="AB188" i="9"/>
  <c r="AB189" i="9"/>
  <c r="AB190" i="9"/>
  <c r="AB191" i="9"/>
  <c r="AB192" i="9"/>
  <c r="AB193" i="9"/>
  <c r="AB194" i="9"/>
  <c r="AB195" i="9"/>
  <c r="AB196" i="9"/>
  <c r="AB197" i="9"/>
  <c r="AB198" i="9"/>
  <c r="AB199" i="9"/>
  <c r="AB200" i="9"/>
  <c r="AB201" i="9"/>
  <c r="AB202" i="9"/>
  <c r="AB203" i="9"/>
  <c r="AB204" i="9"/>
  <c r="AB205" i="9"/>
  <c r="AB206" i="9"/>
  <c r="AB207" i="9"/>
  <c r="AB208" i="9"/>
  <c r="AB209" i="9"/>
  <c r="AB210" i="9"/>
  <c r="AB211" i="9"/>
  <c r="AB212" i="9"/>
  <c r="AB213" i="9"/>
  <c r="AB214" i="9"/>
  <c r="AB215" i="9"/>
  <c r="AB216" i="9"/>
  <c r="AB217" i="9"/>
  <c r="AB218" i="9"/>
  <c r="AB219" i="9"/>
  <c r="AB220" i="9"/>
  <c r="AB221" i="9"/>
  <c r="AB222" i="9"/>
  <c r="AB223" i="9"/>
  <c r="AB224" i="9"/>
  <c r="AB225" i="9"/>
  <c r="AB226" i="9"/>
  <c r="AB227" i="9"/>
  <c r="AB228" i="9"/>
  <c r="AB229" i="9"/>
  <c r="AB230" i="9"/>
  <c r="AB231" i="9"/>
  <c r="AB232" i="9"/>
  <c r="AB233" i="9"/>
  <c r="AB234" i="9"/>
  <c r="AB235" i="9"/>
  <c r="AB236" i="9"/>
  <c r="AB237" i="9"/>
  <c r="AB238" i="9"/>
  <c r="AB239" i="9"/>
  <c r="AB240" i="9"/>
  <c r="AB241" i="9"/>
  <c r="AB242" i="9"/>
  <c r="AB243" i="9"/>
  <c r="AB244" i="9"/>
  <c r="AB245" i="9"/>
  <c r="AB246" i="9"/>
  <c r="AB247" i="9"/>
  <c r="AB248" i="9"/>
  <c r="AB249" i="9"/>
  <c r="AB250" i="9"/>
  <c r="AB251" i="9"/>
  <c r="AB252" i="9"/>
  <c r="AB253" i="9"/>
  <c r="AB254" i="9"/>
  <c r="AB255" i="9"/>
  <c r="AB256" i="9"/>
  <c r="AB257" i="9"/>
  <c r="AB258" i="9"/>
  <c r="AB259" i="9"/>
  <c r="AB260" i="9"/>
  <c r="AB261" i="9"/>
  <c r="AB262" i="9"/>
  <c r="AB263" i="9"/>
  <c r="AB264" i="9"/>
  <c r="AB265" i="9"/>
  <c r="AB266" i="9"/>
  <c r="AB267" i="9"/>
  <c r="AB268" i="9"/>
  <c r="AB269" i="9"/>
  <c r="AB270" i="9"/>
  <c r="AB271" i="9"/>
  <c r="AB272" i="9"/>
  <c r="AB273" i="9"/>
  <c r="AB274" i="9"/>
  <c r="AB275" i="9"/>
  <c r="AB276" i="9"/>
  <c r="AB277" i="9"/>
  <c r="AB278" i="9"/>
  <c r="AB279" i="9"/>
  <c r="AB280" i="9"/>
  <c r="AB281" i="9"/>
  <c r="AB282" i="9"/>
  <c r="AB283" i="9"/>
  <c r="AB284" i="9"/>
  <c r="AB285" i="9"/>
  <c r="AB286" i="9"/>
  <c r="AB287" i="9"/>
  <c r="AB288" i="9"/>
  <c r="AB289" i="9"/>
  <c r="AB290" i="9"/>
  <c r="AB291" i="9"/>
  <c r="AB292" i="9"/>
  <c r="AB293" i="9"/>
  <c r="AB294" i="9"/>
  <c r="AB295" i="9"/>
  <c r="AB296" i="9"/>
  <c r="AB297" i="9"/>
  <c r="AB298" i="9"/>
  <c r="AB299" i="9"/>
  <c r="AB300" i="9"/>
  <c r="AB301" i="9"/>
  <c r="AB302" i="9"/>
  <c r="AB303" i="9"/>
  <c r="AB304" i="9"/>
  <c r="AB305" i="9"/>
  <c r="AB306" i="9"/>
  <c r="AB307" i="9"/>
  <c r="AB308" i="9"/>
  <c r="AB309" i="9"/>
  <c r="AB310" i="9"/>
  <c r="AB311" i="9"/>
  <c r="AB312" i="9"/>
  <c r="AB313" i="9"/>
  <c r="AB314" i="9"/>
  <c r="AB315" i="9"/>
  <c r="AB316" i="9"/>
  <c r="AB317" i="9"/>
  <c r="AB318" i="9"/>
  <c r="AB319" i="9"/>
  <c r="AB320" i="9"/>
  <c r="AB321" i="9"/>
  <c r="AB322" i="9"/>
  <c r="AB323" i="9"/>
  <c r="AB324" i="9"/>
  <c r="AB325" i="9"/>
  <c r="AB326" i="9"/>
  <c r="AB327" i="9"/>
  <c r="AB328" i="9"/>
  <c r="AB329" i="9"/>
  <c r="AB330" i="9"/>
  <c r="AB331" i="9"/>
  <c r="AB332" i="9"/>
  <c r="AB333" i="9"/>
  <c r="AB334" i="9"/>
  <c r="AB335" i="9"/>
  <c r="AB336" i="9"/>
  <c r="AB337" i="9"/>
  <c r="AB338" i="9"/>
  <c r="AB339" i="9"/>
  <c r="AB340" i="9"/>
  <c r="AB3" i="9"/>
  <c r="P5" i="9"/>
  <c r="P6" i="9"/>
  <c r="P7" i="9"/>
  <c r="P8" i="9"/>
  <c r="P9" i="9"/>
  <c r="P10" i="9"/>
  <c r="P12" i="9"/>
  <c r="P11" i="9"/>
  <c r="P14" i="9"/>
  <c r="P13" i="9"/>
  <c r="P18" i="9"/>
  <c r="P16" i="9"/>
  <c r="P15" i="9"/>
  <c r="P17" i="9"/>
  <c r="P19" i="9"/>
  <c r="P20" i="9"/>
  <c r="P28" i="9"/>
  <c r="P26" i="9"/>
  <c r="P21" i="9"/>
  <c r="P24" i="9"/>
  <c r="P25" i="9"/>
  <c r="P22" i="9"/>
  <c r="P29" i="9"/>
  <c r="P27" i="9"/>
  <c r="P23" i="9"/>
  <c r="P33" i="9"/>
  <c r="P30" i="9"/>
  <c r="P31" i="9"/>
  <c r="P32" i="9"/>
  <c r="P34" i="9"/>
  <c r="P35" i="9"/>
  <c r="P36" i="9"/>
  <c r="P37" i="9"/>
  <c r="P38" i="9"/>
  <c r="P41" i="9"/>
  <c r="P39" i="9"/>
  <c r="P40" i="9"/>
  <c r="P42" i="9"/>
  <c r="P46" i="9"/>
  <c r="P43" i="9"/>
  <c r="P47" i="9"/>
  <c r="P48" i="9"/>
  <c r="P49" i="9"/>
  <c r="P44" i="9"/>
  <c r="P50" i="9"/>
  <c r="P51" i="9"/>
  <c r="P45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78" i="9"/>
  <c r="P66" i="9"/>
  <c r="P79" i="9"/>
  <c r="P67" i="9"/>
  <c r="P68" i="9"/>
  <c r="P69" i="9"/>
  <c r="P70" i="9"/>
  <c r="P71" i="9"/>
  <c r="P72" i="9"/>
  <c r="P73" i="9"/>
  <c r="P74" i="9"/>
  <c r="P75" i="9"/>
  <c r="P80" i="9"/>
  <c r="P76" i="9"/>
  <c r="P81" i="9"/>
  <c r="P82" i="9"/>
  <c r="P83" i="9"/>
  <c r="P77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V171" i="9"/>
  <c r="V170" i="9"/>
  <c r="V169" i="9"/>
  <c r="V168" i="9"/>
  <c r="V167" i="9"/>
  <c r="V166" i="9"/>
  <c r="V165" i="9"/>
  <c r="V164" i="9"/>
  <c r="V163" i="9"/>
  <c r="V162" i="9"/>
  <c r="V161" i="9"/>
  <c r="V160" i="9"/>
  <c r="V159" i="9"/>
  <c r="V158" i="9"/>
  <c r="V157" i="9"/>
  <c r="V156" i="9"/>
  <c r="V155" i="9"/>
  <c r="V154" i="9"/>
  <c r="V153" i="9"/>
  <c r="V152" i="9"/>
  <c r="V151" i="9"/>
  <c r="V150" i="9"/>
  <c r="V149" i="9"/>
  <c r="V148" i="9"/>
  <c r="V147" i="9"/>
  <c r="V146" i="9"/>
  <c r="V145" i="9"/>
  <c r="V144" i="9"/>
  <c r="V143" i="9"/>
  <c r="V142" i="9"/>
  <c r="V141" i="9"/>
  <c r="V140" i="9"/>
  <c r="V139" i="9"/>
  <c r="V138" i="9"/>
  <c r="V137" i="9"/>
  <c r="V136" i="9"/>
  <c r="V135" i="9"/>
  <c r="V134" i="9"/>
  <c r="V133" i="9"/>
  <c r="V132" i="9"/>
  <c r="V131" i="9"/>
  <c r="V130" i="9"/>
  <c r="V129" i="9"/>
  <c r="V128" i="9"/>
  <c r="V127" i="9"/>
  <c r="V126" i="9"/>
  <c r="V125" i="9"/>
  <c r="V124" i="9"/>
  <c r="V123" i="9"/>
  <c r="V122" i="9"/>
  <c r="V121" i="9"/>
  <c r="V120" i="9"/>
  <c r="V119" i="9"/>
  <c r="V118" i="9"/>
  <c r="V117" i="9"/>
  <c r="V116" i="9"/>
  <c r="V115" i="9"/>
  <c r="V114" i="9"/>
  <c r="V113" i="9"/>
  <c r="V112" i="9"/>
  <c r="V111" i="9"/>
  <c r="V110" i="9"/>
  <c r="V109" i="9"/>
  <c r="V108" i="9"/>
  <c r="V107" i="9"/>
  <c r="V106" i="9"/>
  <c r="V105" i="9"/>
  <c r="V104" i="9"/>
  <c r="V103" i="9"/>
  <c r="V102" i="9"/>
  <c r="V101" i="9"/>
  <c r="V100" i="9"/>
  <c r="V99" i="9"/>
  <c r="V98" i="9"/>
  <c r="V97" i="9"/>
  <c r="V96" i="9"/>
  <c r="V95" i="9"/>
  <c r="V94" i="9"/>
  <c r="V93" i="9"/>
  <c r="V92" i="9"/>
  <c r="V91" i="9"/>
  <c r="V90" i="9"/>
  <c r="V89" i="9"/>
  <c r="V88" i="9"/>
  <c r="V87" i="9"/>
  <c r="V86" i="9"/>
  <c r="V85" i="9"/>
  <c r="V84" i="9"/>
  <c r="V83" i="9"/>
  <c r="V82" i="9"/>
  <c r="V81" i="9"/>
  <c r="V80" i="9"/>
  <c r="V79" i="9"/>
  <c r="V78" i="9"/>
  <c r="V77" i="9"/>
  <c r="V76" i="9"/>
  <c r="V75" i="9"/>
  <c r="V74" i="9"/>
  <c r="V73" i="9"/>
  <c r="V72" i="9"/>
  <c r="V71" i="9"/>
  <c r="V70" i="9"/>
  <c r="V69" i="9"/>
  <c r="V68" i="9"/>
  <c r="V67" i="9"/>
  <c r="V66" i="9"/>
  <c r="V65" i="9"/>
  <c r="V64" i="9"/>
  <c r="V63" i="9"/>
  <c r="V62" i="9"/>
  <c r="V61" i="9"/>
  <c r="V60" i="9"/>
  <c r="V59" i="9"/>
  <c r="V58" i="9"/>
  <c r="V57" i="9"/>
  <c r="V56" i="9"/>
  <c r="V55" i="9"/>
  <c r="V54" i="9"/>
  <c r="V53" i="9"/>
  <c r="V52" i="9"/>
  <c r="V51" i="9"/>
  <c r="V50" i="9"/>
  <c r="V49" i="9"/>
  <c r="V48" i="9"/>
  <c r="V47" i="9"/>
  <c r="V46" i="9"/>
  <c r="V45" i="9"/>
  <c r="V44" i="9"/>
  <c r="V43" i="9"/>
  <c r="V42" i="9"/>
  <c r="V41" i="9"/>
  <c r="V40" i="9"/>
  <c r="V39" i="9"/>
  <c r="V38" i="9"/>
  <c r="V37" i="9"/>
  <c r="V36" i="9"/>
  <c r="V35" i="9"/>
  <c r="V34" i="9"/>
  <c r="V33" i="9"/>
  <c r="V32" i="9"/>
  <c r="V31" i="9"/>
  <c r="V30" i="9"/>
  <c r="V29" i="9"/>
  <c r="V28" i="9"/>
  <c r="V27" i="9"/>
  <c r="V26" i="9"/>
  <c r="V25" i="9"/>
  <c r="V24" i="9"/>
  <c r="V23" i="9"/>
  <c r="V22" i="9"/>
  <c r="V21" i="9"/>
  <c r="V19" i="9"/>
  <c r="V20" i="9"/>
  <c r="V18" i="9"/>
  <c r="V17" i="9"/>
  <c r="V16" i="9"/>
  <c r="V15" i="9"/>
  <c r="V14" i="9"/>
  <c r="V13" i="9"/>
  <c r="V12" i="9"/>
  <c r="V10" i="9"/>
  <c r="V11" i="9"/>
  <c r="V6" i="9"/>
  <c r="V8" i="9"/>
  <c r="V9" i="9"/>
  <c r="V7" i="9"/>
  <c r="V5" i="9"/>
  <c r="V4" i="9"/>
  <c r="V3" i="9"/>
  <c r="P4" i="9"/>
  <c r="P3" i="9"/>
  <c r="J4" i="9"/>
  <c r="J6" i="9"/>
  <c r="J5" i="9"/>
  <c r="J9" i="9"/>
  <c r="J7" i="9"/>
  <c r="J11" i="9"/>
  <c r="J8" i="9"/>
  <c r="J10" i="9"/>
  <c r="J12" i="9"/>
  <c r="J13" i="9"/>
  <c r="J21" i="9"/>
  <c r="J18" i="9"/>
  <c r="J14" i="9"/>
  <c r="J15" i="9"/>
  <c r="J16" i="9"/>
  <c r="J17" i="9"/>
  <c r="J20" i="9"/>
  <c r="J19" i="9"/>
  <c r="J24" i="9"/>
  <c r="J22" i="9"/>
  <c r="J23" i="9"/>
  <c r="J25" i="9"/>
  <c r="J27" i="9"/>
  <c r="J29" i="9"/>
  <c r="J26" i="9"/>
  <c r="J31" i="9"/>
  <c r="J30" i="9"/>
  <c r="J35" i="9"/>
  <c r="J28" i="9"/>
  <c r="J34" i="9"/>
  <c r="J32" i="9"/>
  <c r="J36" i="9"/>
  <c r="J33" i="9"/>
  <c r="J37" i="9"/>
  <c r="J38" i="9"/>
  <c r="J39" i="9"/>
  <c r="J40" i="9"/>
  <c r="J41" i="9"/>
  <c r="J44" i="9"/>
  <c r="J42" i="9"/>
  <c r="J43" i="9"/>
  <c r="J45" i="9"/>
  <c r="J46" i="9"/>
  <c r="J47" i="9"/>
  <c r="J48" i="9"/>
  <c r="J49" i="9"/>
  <c r="J50" i="9"/>
  <c r="J51" i="9"/>
  <c r="J52" i="9"/>
  <c r="J63" i="9"/>
  <c r="J53" i="9"/>
  <c r="J54" i="9"/>
  <c r="J64" i="9"/>
  <c r="J55" i="9"/>
  <c r="J56" i="9"/>
  <c r="J57" i="9"/>
  <c r="J58" i="9"/>
  <c r="J65" i="9"/>
  <c r="J59" i="9"/>
  <c r="J66" i="9"/>
  <c r="J67" i="9"/>
  <c r="J68" i="9"/>
  <c r="J69" i="9"/>
  <c r="J60" i="9"/>
  <c r="J70" i="9"/>
  <c r="J61" i="9"/>
  <c r="J71" i="9"/>
  <c r="J72" i="9"/>
  <c r="J73" i="9"/>
  <c r="J62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3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3" i="9"/>
  <c r="D44" i="9"/>
  <c r="D42" i="9"/>
  <c r="D41" i="9"/>
  <c r="D40" i="9"/>
  <c r="D39" i="9"/>
  <c r="D38" i="9"/>
  <c r="D37" i="9"/>
  <c r="D36" i="9"/>
  <c r="D35" i="9"/>
  <c r="D34" i="9"/>
  <c r="D33" i="9"/>
  <c r="D32" i="9"/>
  <c r="D31" i="9"/>
  <c r="D28" i="9"/>
  <c r="D30" i="9"/>
  <c r="D29" i="9"/>
  <c r="D27" i="9"/>
  <c r="D26" i="9"/>
  <c r="D25" i="9"/>
  <c r="D22" i="9"/>
  <c r="D24" i="9"/>
  <c r="D23" i="9"/>
  <c r="D21" i="9"/>
  <c r="D20" i="9"/>
  <c r="D17" i="9"/>
  <c r="D19" i="9"/>
  <c r="D18" i="9"/>
  <c r="D16" i="9"/>
  <c r="D15" i="9"/>
  <c r="D14" i="9"/>
  <c r="D12" i="9"/>
  <c r="D11" i="9"/>
  <c r="D13" i="9"/>
  <c r="D10" i="9"/>
  <c r="D9" i="9"/>
  <c r="D8" i="9"/>
  <c r="D7" i="9"/>
  <c r="D6" i="9"/>
  <c r="D5" i="9"/>
  <c r="D4" i="9"/>
  <c r="D3" i="9"/>
  <c r="L659" i="6"/>
  <c r="L656" i="6"/>
  <c r="L655" i="6"/>
  <c r="D652" i="6"/>
  <c r="G651" i="6"/>
  <c r="E648" i="6"/>
  <c r="E647" i="6"/>
  <c r="L645" i="6"/>
  <c r="H644" i="6"/>
  <c r="L643" i="6"/>
  <c r="H641" i="6"/>
  <c r="L639" i="6"/>
  <c r="I637" i="6"/>
  <c r="H636" i="6"/>
  <c r="H633" i="6"/>
  <c r="E631" i="6"/>
  <c r="F630" i="6"/>
  <c r="L625" i="6"/>
  <c r="D623" i="6"/>
  <c r="E622" i="6"/>
  <c r="L619" i="6"/>
  <c r="D614" i="6"/>
  <c r="J613" i="6"/>
  <c r="F612" i="6"/>
  <c r="G610" i="6"/>
  <c r="E609" i="6"/>
  <c r="D608" i="6"/>
  <c r="L607" i="6"/>
  <c r="D606" i="6"/>
  <c r="D605" i="6"/>
  <c r="G603" i="6"/>
  <c r="G602" i="6"/>
  <c r="E599" i="6"/>
  <c r="J597" i="6"/>
  <c r="E596" i="6"/>
  <c r="L595" i="6"/>
  <c r="L593" i="6"/>
  <c r="D592" i="6"/>
  <c r="E590" i="6"/>
  <c r="H589" i="6"/>
  <c r="E588" i="6"/>
  <c r="L584" i="6"/>
  <c r="D581" i="6"/>
  <c r="G579" i="6"/>
  <c r="H578" i="6"/>
  <c r="L576" i="6"/>
  <c r="I573" i="6"/>
  <c r="G570" i="6"/>
  <c r="F566" i="6"/>
  <c r="E565" i="6"/>
  <c r="L564" i="6"/>
  <c r="L562" i="6"/>
  <c r="L560" i="6"/>
  <c r="H559" i="6"/>
  <c r="G556" i="6"/>
  <c r="F555" i="6"/>
  <c r="H553" i="6"/>
  <c r="L551" i="6"/>
  <c r="F548" i="6"/>
  <c r="H547" i="6"/>
  <c r="G546" i="6"/>
  <c r="L544" i="6"/>
  <c r="G537" i="6"/>
  <c r="I533" i="6"/>
  <c r="J527" i="6"/>
  <c r="L525" i="6"/>
  <c r="F523" i="6"/>
  <c r="D521" i="6"/>
  <c r="G518" i="6"/>
  <c r="L516" i="6"/>
  <c r="H515" i="6"/>
  <c r="F513" i="6"/>
  <c r="E509" i="6"/>
  <c r="E508" i="6"/>
  <c r="H507" i="6"/>
  <c r="E504" i="6"/>
  <c r="E500" i="6"/>
  <c r="J499" i="6"/>
  <c r="E495" i="6"/>
  <c r="I491" i="6"/>
  <c r="F490" i="6"/>
  <c r="E486" i="6"/>
  <c r="H481" i="6"/>
  <c r="E480" i="6"/>
  <c r="H479" i="6"/>
  <c r="G476" i="6"/>
  <c r="H472" i="6"/>
  <c r="E471" i="6"/>
  <c r="E470" i="6"/>
  <c r="G469" i="6"/>
  <c r="D467" i="6"/>
  <c r="H466" i="6"/>
  <c r="E460" i="6"/>
  <c r="D459" i="6"/>
  <c r="E458" i="6"/>
  <c r="F457" i="6"/>
  <c r="G456" i="6"/>
  <c r="F454" i="6"/>
  <c r="I451" i="6"/>
  <c r="L448" i="6"/>
  <c r="I445" i="6"/>
  <c r="H444" i="6"/>
  <c r="E442" i="6"/>
  <c r="L440" i="6"/>
  <c r="J435" i="6"/>
  <c r="E434" i="6"/>
  <c r="D431" i="6"/>
  <c r="E430" i="6"/>
  <c r="H429" i="6"/>
  <c r="E428" i="6"/>
  <c r="F427" i="6"/>
  <c r="L426" i="6"/>
  <c r="E425" i="6"/>
  <c r="D423" i="6"/>
  <c r="G421" i="6"/>
  <c r="D420" i="6"/>
  <c r="G419" i="6"/>
  <c r="G418" i="6"/>
  <c r="D416" i="6"/>
  <c r="I415" i="6"/>
  <c r="J413" i="6"/>
  <c r="H412" i="6"/>
  <c r="E411" i="6"/>
  <c r="H410" i="6"/>
  <c r="I408" i="6"/>
  <c r="H406" i="6"/>
  <c r="J405" i="6"/>
  <c r="D402" i="6"/>
  <c r="H401" i="6"/>
  <c r="I400" i="6"/>
  <c r="L399" i="6"/>
  <c r="I398" i="6"/>
  <c r="G397" i="6"/>
  <c r="L396" i="6"/>
  <c r="J392" i="6"/>
  <c r="D390" i="6"/>
  <c r="F387" i="6"/>
  <c r="F384" i="6"/>
  <c r="L383" i="6"/>
  <c r="D381" i="6"/>
  <c r="H380" i="6"/>
  <c r="F379" i="6"/>
  <c r="F378" i="6"/>
  <c r="L373" i="6"/>
  <c r="L372" i="6"/>
  <c r="E370" i="6"/>
  <c r="J368" i="6"/>
  <c r="G363" i="6"/>
  <c r="F362" i="6"/>
  <c r="L361" i="6"/>
  <c r="J360" i="6"/>
  <c r="L356" i="6"/>
  <c r="F355" i="6"/>
  <c r="I353" i="6"/>
  <c r="F352" i="6"/>
  <c r="L351" i="6"/>
  <c r="L345" i="6"/>
  <c r="H343" i="6"/>
  <c r="F340" i="6"/>
  <c r="D338" i="6"/>
  <c r="E336" i="6"/>
  <c r="E335" i="6"/>
  <c r="G334" i="6"/>
  <c r="L332" i="6"/>
  <c r="E331" i="6"/>
  <c r="H330" i="6"/>
  <c r="D328" i="6"/>
  <c r="G327" i="6"/>
  <c r="J325" i="6"/>
  <c r="D324" i="6"/>
  <c r="L323" i="6"/>
  <c r="L320" i="6"/>
  <c r="D318" i="6"/>
  <c r="F317" i="6"/>
  <c r="I315" i="6"/>
  <c r="E314" i="6"/>
  <c r="L313" i="6"/>
  <c r="G312" i="6"/>
  <c r="D310" i="6"/>
  <c r="F308" i="6"/>
  <c r="E307" i="6"/>
  <c r="F306" i="6"/>
  <c r="L304" i="6"/>
  <c r="L302" i="6"/>
  <c r="D301" i="6"/>
  <c r="G300" i="6"/>
  <c r="F299" i="6"/>
  <c r="D298" i="6"/>
  <c r="E297" i="6"/>
  <c r="L296" i="6"/>
  <c r="L295" i="6"/>
  <c r="L292" i="6"/>
  <c r="G291" i="6"/>
  <c r="F290" i="6"/>
  <c r="J288" i="6"/>
  <c r="F287" i="6"/>
  <c r="E279" i="6"/>
  <c r="G278" i="6"/>
  <c r="G276" i="6"/>
  <c r="F274" i="6"/>
  <c r="F272" i="6"/>
  <c r="G271" i="6"/>
  <c r="G269" i="6"/>
  <c r="F267" i="6"/>
  <c r="F265" i="6"/>
  <c r="D263" i="6"/>
  <c r="G262" i="6"/>
  <c r="G260" i="6"/>
  <c r="F258" i="6"/>
  <c r="J255" i="6"/>
  <c r="G254" i="6"/>
  <c r="F253" i="6"/>
  <c r="G252" i="6"/>
  <c r="F250" i="6"/>
  <c r="G245" i="6"/>
  <c r="E244" i="6"/>
  <c r="F243" i="6"/>
  <c r="F241" i="6"/>
  <c r="F240" i="6"/>
  <c r="G239" i="6"/>
  <c r="G236" i="6"/>
  <c r="F235" i="6"/>
  <c r="F234" i="6"/>
  <c r="F232" i="6"/>
  <c r="G231" i="6"/>
  <c r="L229" i="6"/>
  <c r="L228" i="6"/>
  <c r="E226" i="6"/>
  <c r="L224" i="6"/>
  <c r="E223" i="6"/>
  <c r="G222" i="6"/>
  <c r="L221" i="6"/>
  <c r="L220" i="6"/>
  <c r="F218" i="6"/>
  <c r="E217" i="6"/>
  <c r="F216" i="6"/>
  <c r="J215" i="6"/>
  <c r="F214" i="6"/>
  <c r="G213" i="6"/>
  <c r="L211" i="6"/>
  <c r="L210" i="6"/>
  <c r="D209" i="6"/>
  <c r="H208" i="6"/>
  <c r="D207" i="6"/>
  <c r="I206" i="6"/>
  <c r="L205" i="6"/>
  <c r="L204" i="6"/>
  <c r="L203" i="6"/>
  <c r="L201" i="6"/>
  <c r="F200" i="6"/>
  <c r="L196" i="6"/>
  <c r="G195" i="6"/>
  <c r="J194" i="6"/>
  <c r="L193" i="6"/>
  <c r="D190" i="6"/>
  <c r="F189" i="6"/>
  <c r="L188" i="6"/>
  <c r="G185" i="6"/>
  <c r="D183" i="6"/>
  <c r="I182" i="6"/>
  <c r="J181" i="6"/>
  <c r="L178" i="6"/>
  <c r="J177" i="6"/>
  <c r="J176" i="6"/>
  <c r="G175" i="6"/>
  <c r="J174" i="6"/>
  <c r="I173" i="6"/>
  <c r="J172" i="6"/>
  <c r="L171" i="6"/>
  <c r="J169" i="6"/>
  <c r="J166" i="6"/>
  <c r="G163" i="6"/>
  <c r="J160" i="6"/>
  <c r="F158" i="6"/>
  <c r="G156" i="6"/>
  <c r="D155" i="6"/>
  <c r="J152" i="6"/>
  <c r="D150" i="6"/>
  <c r="F148" i="6"/>
  <c r="H147" i="6"/>
  <c r="H146" i="6"/>
  <c r="I145" i="6"/>
  <c r="L140" i="6"/>
  <c r="L139" i="6"/>
  <c r="H138" i="6"/>
  <c r="L136" i="6"/>
  <c r="L135" i="6"/>
  <c r="F134" i="6"/>
  <c r="G131" i="6"/>
  <c r="I130" i="6"/>
  <c r="L129" i="6"/>
  <c r="E128" i="6"/>
  <c r="L127" i="6"/>
  <c r="F126" i="6"/>
  <c r="E125" i="6"/>
  <c r="F124" i="6"/>
  <c r="J121" i="6"/>
  <c r="E120" i="6"/>
  <c r="D119" i="6"/>
  <c r="F118" i="6"/>
  <c r="G117" i="6"/>
  <c r="L116" i="6"/>
  <c r="G115" i="6"/>
  <c r="J113" i="6"/>
  <c r="L112" i="6"/>
  <c r="D111" i="6"/>
  <c r="I110" i="6"/>
  <c r="E109" i="6"/>
  <c r="L106" i="6"/>
  <c r="E105" i="6"/>
  <c r="F104" i="6"/>
  <c r="E102" i="6"/>
  <c r="L100" i="6"/>
  <c r="J99" i="6"/>
  <c r="D98" i="6"/>
  <c r="E94" i="6"/>
  <c r="L92" i="6"/>
  <c r="J91" i="6"/>
  <c r="L87" i="6"/>
  <c r="G86" i="6"/>
  <c r="L85" i="6"/>
  <c r="L84" i="6"/>
  <c r="L83" i="6"/>
  <c r="E81" i="6"/>
  <c r="J80" i="6"/>
  <c r="L79" i="6"/>
  <c r="D78" i="6"/>
  <c r="L77" i="6"/>
  <c r="L75" i="6"/>
  <c r="I74" i="6"/>
  <c r="L73" i="6"/>
  <c r="J72" i="6"/>
  <c r="L71" i="6"/>
  <c r="L69" i="6"/>
  <c r="L68" i="6"/>
  <c r="J67" i="6"/>
  <c r="F66" i="6"/>
  <c r="I65" i="6"/>
  <c r="J64" i="6"/>
  <c r="L63" i="6"/>
  <c r="J62" i="6"/>
  <c r="L61" i="6"/>
  <c r="L60" i="6"/>
  <c r="L59" i="6"/>
  <c r="L56" i="6"/>
  <c r="I55" i="6"/>
  <c r="E54" i="6"/>
  <c r="L53" i="6"/>
  <c r="L51" i="6"/>
  <c r="L50" i="6"/>
  <c r="J49" i="6"/>
  <c r="E48" i="6"/>
  <c r="L47" i="6"/>
  <c r="G44" i="6"/>
  <c r="G43" i="6"/>
  <c r="L42" i="6"/>
  <c r="L41" i="6"/>
  <c r="E38" i="6"/>
  <c r="G36" i="6"/>
  <c r="L35" i="6"/>
  <c r="J34" i="6"/>
  <c r="J33" i="6"/>
  <c r="E32" i="6"/>
  <c r="I31" i="6"/>
  <c r="I28" i="6"/>
  <c r="I26" i="6"/>
  <c r="L25" i="6"/>
  <c r="D24" i="6"/>
  <c r="E23" i="6"/>
  <c r="I21" i="6"/>
  <c r="H19" i="6"/>
  <c r="G18" i="6"/>
  <c r="D16" i="6"/>
  <c r="E15" i="6"/>
  <c r="E14" i="6"/>
  <c r="H12" i="6"/>
  <c r="J11" i="6"/>
  <c r="L10" i="6"/>
  <c r="M33" i="5"/>
  <c r="R36" i="5"/>
  <c r="R32" i="5"/>
  <c r="O31" i="5"/>
  <c r="Q30" i="5"/>
  <c r="Q29" i="5"/>
  <c r="Q28" i="5"/>
  <c r="R27" i="5"/>
  <c r="P26" i="5"/>
  <c r="R43" i="5"/>
  <c r="Q43" i="5"/>
  <c r="P43" i="5"/>
  <c r="O43" i="5"/>
  <c r="N43" i="5"/>
  <c r="M43" i="5"/>
  <c r="R42" i="5"/>
  <c r="Q42" i="5"/>
  <c r="P42" i="5"/>
  <c r="O42" i="5"/>
  <c r="N42" i="5"/>
  <c r="M42" i="5"/>
  <c r="R41" i="5"/>
  <c r="Q41" i="5"/>
  <c r="P41" i="5"/>
  <c r="O41" i="5"/>
  <c r="N41" i="5"/>
  <c r="M41" i="5"/>
  <c r="R40" i="5"/>
  <c r="Q40" i="5"/>
  <c r="P40" i="5"/>
  <c r="O40" i="5"/>
  <c r="N40" i="5"/>
  <c r="M40" i="5"/>
  <c r="R39" i="5"/>
  <c r="Q39" i="5"/>
  <c r="P39" i="5"/>
  <c r="O39" i="5"/>
  <c r="N39" i="5"/>
  <c r="M39" i="5"/>
  <c r="R38" i="5"/>
  <c r="Q38" i="5"/>
  <c r="P38" i="5"/>
  <c r="O38" i="5"/>
  <c r="N38" i="5"/>
  <c r="M38" i="5"/>
  <c r="R37" i="5"/>
  <c r="Q37" i="5"/>
  <c r="P37" i="5"/>
  <c r="O37" i="5"/>
  <c r="N37" i="5"/>
  <c r="M37" i="5"/>
  <c r="R35" i="5"/>
  <c r="Q35" i="5"/>
  <c r="P35" i="5"/>
  <c r="O35" i="5"/>
  <c r="N35" i="5"/>
  <c r="M35" i="5"/>
  <c r="R34" i="5"/>
  <c r="Q34" i="5"/>
  <c r="P34" i="5"/>
  <c r="O34" i="5"/>
  <c r="N34" i="5"/>
  <c r="M34" i="5"/>
  <c r="R33" i="5"/>
  <c r="Q33" i="5"/>
  <c r="P33" i="5"/>
  <c r="O33" i="5"/>
  <c r="N33" i="5"/>
  <c r="N30" i="5"/>
  <c r="N29" i="5"/>
  <c r="R28" i="5"/>
  <c r="P28" i="5"/>
  <c r="O28" i="5"/>
  <c r="N28" i="5"/>
  <c r="M28" i="5"/>
  <c r="O27" i="5"/>
  <c r="N27" i="5"/>
  <c r="M27" i="5"/>
  <c r="Q26" i="5"/>
  <c r="N26" i="5"/>
  <c r="D4" i="5"/>
  <c r="R21" i="5"/>
  <c r="Q21" i="5"/>
  <c r="P21" i="5"/>
  <c r="O21" i="5"/>
  <c r="N21" i="5"/>
  <c r="M21" i="5"/>
  <c r="I21" i="5"/>
  <c r="H21" i="5"/>
  <c r="G21" i="5"/>
  <c r="F21" i="5"/>
  <c r="E21" i="5"/>
  <c r="D21" i="5"/>
  <c r="R20" i="5"/>
  <c r="Q20" i="5"/>
  <c r="P20" i="5"/>
  <c r="O20" i="5"/>
  <c r="N20" i="5"/>
  <c r="M20" i="5"/>
  <c r="I20" i="5"/>
  <c r="H20" i="5"/>
  <c r="G20" i="5"/>
  <c r="F20" i="5"/>
  <c r="E20" i="5"/>
  <c r="D20" i="5"/>
  <c r="R19" i="5"/>
  <c r="Q19" i="5"/>
  <c r="P19" i="5"/>
  <c r="O19" i="5"/>
  <c r="N19" i="5"/>
  <c r="M19" i="5"/>
  <c r="I19" i="5"/>
  <c r="H19" i="5"/>
  <c r="G19" i="5"/>
  <c r="F19" i="5"/>
  <c r="E19" i="5"/>
  <c r="D19" i="5"/>
  <c r="R18" i="5"/>
  <c r="Q18" i="5"/>
  <c r="P18" i="5"/>
  <c r="O18" i="5"/>
  <c r="N18" i="5"/>
  <c r="M18" i="5"/>
  <c r="I18" i="5"/>
  <c r="H18" i="5"/>
  <c r="G18" i="5"/>
  <c r="F18" i="5"/>
  <c r="E18" i="5"/>
  <c r="D18" i="5"/>
  <c r="R17" i="5"/>
  <c r="Q17" i="5"/>
  <c r="P17" i="5"/>
  <c r="O17" i="5"/>
  <c r="N17" i="5"/>
  <c r="M17" i="5"/>
  <c r="I17" i="5"/>
  <c r="H17" i="5"/>
  <c r="G17" i="5"/>
  <c r="F17" i="5"/>
  <c r="E17" i="5"/>
  <c r="D17" i="5"/>
  <c r="R16" i="5"/>
  <c r="Q16" i="5"/>
  <c r="P16" i="5"/>
  <c r="O16" i="5"/>
  <c r="N16" i="5"/>
  <c r="M16" i="5"/>
  <c r="I16" i="5"/>
  <c r="H16" i="5"/>
  <c r="G16" i="5"/>
  <c r="F16" i="5"/>
  <c r="E16" i="5"/>
  <c r="D16" i="5"/>
  <c r="R15" i="5"/>
  <c r="Q15" i="5"/>
  <c r="P15" i="5"/>
  <c r="O15" i="5"/>
  <c r="N15" i="5"/>
  <c r="M15" i="5"/>
  <c r="I15" i="5"/>
  <c r="H15" i="5"/>
  <c r="G15" i="5"/>
  <c r="F15" i="5"/>
  <c r="E15" i="5"/>
  <c r="D15" i="5"/>
  <c r="R14" i="5"/>
  <c r="Q14" i="5"/>
  <c r="P14" i="5"/>
  <c r="O14" i="5"/>
  <c r="N14" i="5"/>
  <c r="M14" i="5"/>
  <c r="I14" i="5"/>
  <c r="H14" i="5"/>
  <c r="G14" i="5"/>
  <c r="F14" i="5"/>
  <c r="E14" i="5"/>
  <c r="D14" i="5"/>
  <c r="R13" i="5"/>
  <c r="Q13" i="5"/>
  <c r="P13" i="5"/>
  <c r="O13" i="5"/>
  <c r="N13" i="5"/>
  <c r="M13" i="5"/>
  <c r="I13" i="5"/>
  <c r="H13" i="5"/>
  <c r="G13" i="5"/>
  <c r="F13" i="5"/>
  <c r="E13" i="5"/>
  <c r="D13" i="5"/>
  <c r="R12" i="5"/>
  <c r="Q12" i="5"/>
  <c r="P12" i="5"/>
  <c r="O12" i="5"/>
  <c r="N12" i="5"/>
  <c r="M12" i="5"/>
  <c r="I12" i="5"/>
  <c r="H12" i="5"/>
  <c r="G12" i="5"/>
  <c r="F12" i="5"/>
  <c r="E12" i="5"/>
  <c r="D12" i="5"/>
  <c r="R11" i="5"/>
  <c r="Q11" i="5"/>
  <c r="P11" i="5"/>
  <c r="O11" i="5"/>
  <c r="N11" i="5"/>
  <c r="M11" i="5"/>
  <c r="I11" i="5"/>
  <c r="H11" i="5"/>
  <c r="G11" i="5"/>
  <c r="F11" i="5"/>
  <c r="E11" i="5"/>
  <c r="D11" i="5"/>
  <c r="R10" i="5"/>
  <c r="Q10" i="5"/>
  <c r="P10" i="5"/>
  <c r="O10" i="5"/>
  <c r="N10" i="5"/>
  <c r="M10" i="5"/>
  <c r="I10" i="5"/>
  <c r="H10" i="5"/>
  <c r="G10" i="5"/>
  <c r="F10" i="5"/>
  <c r="E10" i="5"/>
  <c r="D10" i="5"/>
  <c r="R9" i="5"/>
  <c r="Q9" i="5"/>
  <c r="P9" i="5"/>
  <c r="O9" i="5"/>
  <c r="N9" i="5"/>
  <c r="M9" i="5"/>
  <c r="I9" i="5"/>
  <c r="H9" i="5"/>
  <c r="G9" i="5"/>
  <c r="F9" i="5"/>
  <c r="E9" i="5"/>
  <c r="D9" i="5"/>
  <c r="R8" i="5"/>
  <c r="Q8" i="5"/>
  <c r="P8" i="5"/>
  <c r="O8" i="5"/>
  <c r="N8" i="5"/>
  <c r="M8" i="5"/>
  <c r="I8" i="5"/>
  <c r="H8" i="5"/>
  <c r="G8" i="5"/>
  <c r="F8" i="5"/>
  <c r="E8" i="5"/>
  <c r="D8" i="5"/>
  <c r="R7" i="5"/>
  <c r="Q7" i="5"/>
  <c r="P7" i="5"/>
  <c r="O7" i="5"/>
  <c r="N7" i="5"/>
  <c r="M7" i="5"/>
  <c r="I7" i="5"/>
  <c r="H7" i="5"/>
  <c r="G7" i="5"/>
  <c r="F7" i="5"/>
  <c r="E7" i="5"/>
  <c r="D7" i="5"/>
  <c r="R6" i="5"/>
  <c r="Q6" i="5"/>
  <c r="P6" i="5"/>
  <c r="O6" i="5"/>
  <c r="N6" i="5"/>
  <c r="M6" i="5"/>
  <c r="I6" i="5"/>
  <c r="H6" i="5"/>
  <c r="G6" i="5"/>
  <c r="F6" i="5"/>
  <c r="E6" i="5"/>
  <c r="D6" i="5"/>
  <c r="R5" i="5"/>
  <c r="Q5" i="5"/>
  <c r="P5" i="5"/>
  <c r="O5" i="5"/>
  <c r="N5" i="5"/>
  <c r="M5" i="5"/>
  <c r="I5" i="5"/>
  <c r="H5" i="5"/>
  <c r="G5" i="5"/>
  <c r="F5" i="5"/>
  <c r="E5" i="5"/>
  <c r="D5" i="5"/>
  <c r="R4" i="5"/>
  <c r="Q4" i="5"/>
  <c r="P4" i="5"/>
  <c r="O4" i="5"/>
  <c r="N4" i="5"/>
  <c r="M4" i="5"/>
  <c r="I4" i="5"/>
  <c r="H4" i="5"/>
  <c r="G4" i="5"/>
  <c r="F4" i="5"/>
  <c r="E4" i="5"/>
  <c r="L95" i="1"/>
  <c r="L91" i="1"/>
  <c r="L86" i="1"/>
  <c r="L84" i="1"/>
  <c r="L74" i="1"/>
  <c r="L69" i="1"/>
  <c r="L68" i="1"/>
  <c r="L66" i="1"/>
  <c r="L59" i="1"/>
  <c r="L58" i="1"/>
  <c r="L56" i="1"/>
  <c r="L53" i="1"/>
  <c r="J13" i="11" l="1"/>
  <c r="E13" i="11"/>
  <c r="D13" i="11"/>
  <c r="H13" i="11"/>
  <c r="H25" i="11"/>
  <c r="G25" i="11"/>
  <c r="F25" i="11"/>
  <c r="H37" i="11"/>
  <c r="G37" i="11"/>
  <c r="F37" i="11"/>
  <c r="E37" i="11"/>
  <c r="D37" i="11"/>
  <c r="H49" i="11"/>
  <c r="G49" i="11"/>
  <c r="F49" i="11"/>
  <c r="E49" i="11"/>
  <c r="D49" i="11"/>
  <c r="H61" i="11"/>
  <c r="F61" i="11"/>
  <c r="E61" i="11"/>
  <c r="D61" i="11"/>
  <c r="G73" i="11"/>
  <c r="F73" i="11"/>
  <c r="D73" i="11"/>
  <c r="J85" i="11"/>
  <c r="E85" i="11"/>
  <c r="D85" i="11"/>
  <c r="H85" i="11"/>
  <c r="J97" i="11"/>
  <c r="H97" i="11"/>
  <c r="G97" i="11"/>
  <c r="F97" i="11"/>
  <c r="H109" i="11"/>
  <c r="G109" i="11"/>
  <c r="F109" i="11"/>
  <c r="E109" i="11"/>
  <c r="D109" i="11"/>
  <c r="H121" i="11"/>
  <c r="G121" i="11"/>
  <c r="F121" i="11"/>
  <c r="E121" i="11"/>
  <c r="D121" i="11"/>
  <c r="H133" i="11"/>
  <c r="F133" i="11"/>
  <c r="E133" i="11"/>
  <c r="D133" i="11"/>
  <c r="G145" i="11"/>
  <c r="F145" i="11"/>
  <c r="D145" i="11"/>
  <c r="E157" i="11"/>
  <c r="D157" i="11"/>
  <c r="H157" i="11"/>
  <c r="H169" i="11"/>
  <c r="E169" i="11"/>
  <c r="G169" i="11"/>
  <c r="F169" i="11"/>
  <c r="H181" i="11"/>
  <c r="F181" i="11"/>
  <c r="E181" i="11"/>
  <c r="D181" i="11"/>
  <c r="F193" i="11"/>
  <c r="H193" i="11"/>
  <c r="G193" i="11"/>
  <c r="E193" i="11"/>
  <c r="H205" i="11"/>
  <c r="G205" i="11"/>
  <c r="F205" i="11"/>
  <c r="E205" i="11"/>
  <c r="D205" i="11"/>
  <c r="E217" i="11"/>
  <c r="D217" i="11"/>
  <c r="H217" i="11"/>
  <c r="G217" i="11"/>
  <c r="F229" i="11"/>
  <c r="H229" i="11"/>
  <c r="G229" i="11"/>
  <c r="E229" i="11"/>
  <c r="D229" i="11"/>
  <c r="J241" i="11"/>
  <c r="H241" i="11"/>
  <c r="G241" i="11"/>
  <c r="F241" i="11"/>
  <c r="E241" i="11"/>
  <c r="D241" i="11"/>
  <c r="D253" i="11"/>
  <c r="G253" i="11"/>
  <c r="F253" i="11"/>
  <c r="E253" i="11"/>
  <c r="G265" i="11"/>
  <c r="D265" i="11"/>
  <c r="E265" i="11"/>
  <c r="H265" i="11"/>
  <c r="E277" i="11"/>
  <c r="H277" i="11"/>
  <c r="G277" i="11"/>
  <c r="F277" i="11"/>
  <c r="G289" i="11"/>
  <c r="H289" i="11"/>
  <c r="F289" i="11"/>
  <c r="E289" i="11"/>
  <c r="D289" i="11"/>
  <c r="E301" i="11"/>
  <c r="H301" i="11"/>
  <c r="G301" i="11"/>
  <c r="F301" i="11"/>
  <c r="H313" i="11"/>
  <c r="E313" i="11"/>
  <c r="G313" i="11"/>
  <c r="D313" i="11"/>
  <c r="F325" i="11"/>
  <c r="E325" i="11"/>
  <c r="G325" i="11"/>
  <c r="D325" i="11"/>
  <c r="F337" i="11"/>
  <c r="H337" i="11"/>
  <c r="E337" i="11"/>
  <c r="D337" i="11"/>
  <c r="H349" i="11"/>
  <c r="G349" i="11"/>
  <c r="F349" i="11"/>
  <c r="D349" i="11"/>
  <c r="G361" i="11"/>
  <c r="E361" i="11"/>
  <c r="H361" i="11"/>
  <c r="F361" i="11"/>
  <c r="D361" i="11"/>
  <c r="G373" i="11"/>
  <c r="F373" i="11"/>
  <c r="H373" i="11"/>
  <c r="E373" i="11"/>
  <c r="G385" i="11"/>
  <c r="D385" i="11"/>
  <c r="E385" i="11"/>
  <c r="F385" i="11"/>
  <c r="G397" i="11"/>
  <c r="H397" i="11"/>
  <c r="F397" i="11"/>
  <c r="E397" i="11"/>
  <c r="D397" i="11"/>
  <c r="G409" i="11"/>
  <c r="E409" i="11"/>
  <c r="D409" i="11"/>
  <c r="H409" i="11"/>
  <c r="F409" i="11"/>
  <c r="G421" i="11"/>
  <c r="H421" i="11"/>
  <c r="F421" i="11"/>
  <c r="E421" i="11"/>
  <c r="D421" i="11"/>
  <c r="G433" i="11"/>
  <c r="E433" i="11"/>
  <c r="F433" i="11"/>
  <c r="D433" i="11"/>
  <c r="H433" i="11"/>
  <c r="G445" i="11"/>
  <c r="F445" i="11"/>
  <c r="E445" i="11"/>
  <c r="D445" i="11"/>
  <c r="G457" i="11"/>
  <c r="D457" i="11"/>
  <c r="E457" i="11"/>
  <c r="H457" i="11"/>
  <c r="F457" i="11"/>
  <c r="J469" i="11"/>
  <c r="G469" i="11"/>
  <c r="E469" i="11"/>
  <c r="H469" i="11"/>
  <c r="F469" i="11"/>
  <c r="D469" i="11"/>
  <c r="G481" i="11"/>
  <c r="H481" i="11"/>
  <c r="D481" i="11"/>
  <c r="F481" i="11"/>
  <c r="E481" i="11"/>
  <c r="G493" i="11"/>
  <c r="H493" i="11"/>
  <c r="F493" i="11"/>
  <c r="D493" i="11"/>
  <c r="E493" i="11"/>
  <c r="G505" i="11"/>
  <c r="H505" i="11"/>
  <c r="E505" i="11"/>
  <c r="D505" i="11"/>
  <c r="F505" i="11"/>
  <c r="G517" i="11"/>
  <c r="E517" i="11"/>
  <c r="D517" i="11"/>
  <c r="H517" i="11"/>
  <c r="F517" i="11"/>
  <c r="G529" i="11"/>
  <c r="E529" i="11"/>
  <c r="H529" i="11"/>
  <c r="F529" i="11"/>
  <c r="D529" i="11"/>
  <c r="G541" i="11"/>
  <c r="H541" i="11"/>
  <c r="D541" i="11"/>
  <c r="E541" i="11"/>
  <c r="G553" i="11"/>
  <c r="H553" i="11"/>
  <c r="F553" i="11"/>
  <c r="E553" i="11"/>
  <c r="D553" i="11"/>
  <c r="G565" i="11"/>
  <c r="H565" i="11"/>
  <c r="F565" i="11"/>
  <c r="E565" i="11"/>
  <c r="D565" i="11"/>
  <c r="G577" i="11"/>
  <c r="F577" i="11"/>
  <c r="D577" i="11"/>
  <c r="H577" i="11"/>
  <c r="E577" i="11"/>
  <c r="G589" i="11"/>
  <c r="E589" i="11"/>
  <c r="H589" i="11"/>
  <c r="F589" i="11"/>
  <c r="D589" i="11"/>
  <c r="G601" i="11"/>
  <c r="D601" i="11"/>
  <c r="E601" i="11"/>
  <c r="H601" i="11"/>
  <c r="G613" i="11"/>
  <c r="F613" i="11"/>
  <c r="E613" i="11"/>
  <c r="H613" i="11"/>
  <c r="D613" i="11"/>
  <c r="G625" i="11"/>
  <c r="H625" i="11"/>
  <c r="F625" i="11"/>
  <c r="E625" i="11"/>
  <c r="D625" i="11"/>
  <c r="G637" i="11"/>
  <c r="H637" i="11"/>
  <c r="D637" i="11"/>
  <c r="F637" i="11"/>
  <c r="E637" i="11"/>
  <c r="G649" i="11"/>
  <c r="F649" i="11"/>
  <c r="E649" i="11"/>
  <c r="D649" i="11"/>
  <c r="F13" i="11"/>
  <c r="G61" i="11"/>
  <c r="G85" i="11"/>
  <c r="G13" i="11"/>
  <c r="D169" i="11"/>
  <c r="F601" i="11"/>
  <c r="D97" i="11"/>
  <c r="D373" i="11"/>
  <c r="G17" i="11"/>
  <c r="D17" i="11"/>
  <c r="H17" i="11"/>
  <c r="F17" i="11"/>
  <c r="E17" i="11"/>
  <c r="G29" i="11"/>
  <c r="D29" i="11"/>
  <c r="J29" i="11"/>
  <c r="H29" i="11"/>
  <c r="F29" i="11"/>
  <c r="E29" i="11"/>
  <c r="G41" i="11"/>
  <c r="D41" i="11"/>
  <c r="H41" i="11"/>
  <c r="E41" i="11"/>
  <c r="J53" i="11"/>
  <c r="G53" i="11"/>
  <c r="D53" i="11"/>
  <c r="F53" i="11"/>
  <c r="E53" i="11"/>
  <c r="G65" i="11"/>
  <c r="D65" i="11"/>
  <c r="H65" i="11"/>
  <c r="G77" i="11"/>
  <c r="D77" i="11"/>
  <c r="J77" i="11"/>
  <c r="H77" i="11"/>
  <c r="F77" i="11"/>
  <c r="E77" i="11"/>
  <c r="G89" i="11"/>
  <c r="D89" i="11"/>
  <c r="H89" i="11"/>
  <c r="F89" i="11"/>
  <c r="E89" i="11"/>
  <c r="G101" i="11"/>
  <c r="D101" i="11"/>
  <c r="H101" i="11"/>
  <c r="F101" i="11"/>
  <c r="E101" i="11"/>
  <c r="G113" i="11"/>
  <c r="D113" i="11"/>
  <c r="H113" i="11"/>
  <c r="E113" i="11"/>
  <c r="G125" i="11"/>
  <c r="D125" i="11"/>
  <c r="F125" i="11"/>
  <c r="E125" i="11"/>
  <c r="G137" i="11"/>
  <c r="D137" i="11"/>
  <c r="H137" i="11"/>
  <c r="G149" i="11"/>
  <c r="D149" i="11"/>
  <c r="H149" i="11"/>
  <c r="F149" i="11"/>
  <c r="E149" i="11"/>
  <c r="D161" i="11"/>
  <c r="F161" i="11"/>
  <c r="H161" i="11"/>
  <c r="G161" i="11"/>
  <c r="E161" i="11"/>
  <c r="D173" i="11"/>
  <c r="H173" i="11"/>
  <c r="G173" i="11"/>
  <c r="D185" i="11"/>
  <c r="G185" i="11"/>
  <c r="H185" i="11"/>
  <c r="F185" i="11"/>
  <c r="J185" i="11"/>
  <c r="D197" i="11"/>
  <c r="H197" i="11"/>
  <c r="G197" i="11"/>
  <c r="F197" i="11"/>
  <c r="E197" i="11"/>
  <c r="J209" i="11"/>
  <c r="D209" i="11"/>
  <c r="E209" i="11"/>
  <c r="H209" i="11"/>
  <c r="G209" i="11"/>
  <c r="G221" i="11"/>
  <c r="H221" i="11"/>
  <c r="F221" i="11"/>
  <c r="E221" i="11"/>
  <c r="G233" i="11"/>
  <c r="F233" i="11"/>
  <c r="H233" i="11"/>
  <c r="E233" i="11"/>
  <c r="D233" i="11"/>
  <c r="E245" i="11"/>
  <c r="H245" i="11"/>
  <c r="D245" i="11"/>
  <c r="G245" i="11"/>
  <c r="F245" i="11"/>
  <c r="E257" i="11"/>
  <c r="H257" i="11"/>
  <c r="G257" i="11"/>
  <c r="D257" i="11"/>
  <c r="E269" i="11"/>
  <c r="D269" i="11"/>
  <c r="H269" i="11"/>
  <c r="G269" i="11"/>
  <c r="H281" i="11"/>
  <c r="G281" i="11"/>
  <c r="F281" i="11"/>
  <c r="E281" i="11"/>
  <c r="D281" i="11"/>
  <c r="D293" i="11"/>
  <c r="H293" i="11"/>
  <c r="G293" i="11"/>
  <c r="F293" i="11"/>
  <c r="E293" i="11"/>
  <c r="F305" i="11"/>
  <c r="H305" i="11"/>
  <c r="G305" i="11"/>
  <c r="E305" i="11"/>
  <c r="D317" i="11"/>
  <c r="F317" i="11"/>
  <c r="E317" i="11"/>
  <c r="H317" i="11"/>
  <c r="G329" i="11"/>
  <c r="D329" i="11"/>
  <c r="F329" i="11"/>
  <c r="H329" i="11"/>
  <c r="E329" i="11"/>
  <c r="H341" i="11"/>
  <c r="E341" i="11"/>
  <c r="D341" i="11"/>
  <c r="G341" i="11"/>
  <c r="F341" i="11"/>
  <c r="F353" i="11"/>
  <c r="H353" i="11"/>
  <c r="E353" i="11"/>
  <c r="D353" i="11"/>
  <c r="D365" i="11"/>
  <c r="F365" i="11"/>
  <c r="H365" i="11"/>
  <c r="G365" i="11"/>
  <c r="E365" i="11"/>
  <c r="H377" i="11"/>
  <c r="E377" i="11"/>
  <c r="D377" i="11"/>
  <c r="G377" i="11"/>
  <c r="F389" i="11"/>
  <c r="G389" i="11"/>
  <c r="E389" i="11"/>
  <c r="D389" i="11"/>
  <c r="G401" i="11"/>
  <c r="H401" i="11"/>
  <c r="F401" i="11"/>
  <c r="E401" i="11"/>
  <c r="D401" i="11"/>
  <c r="H413" i="11"/>
  <c r="E413" i="11"/>
  <c r="G413" i="11"/>
  <c r="D413" i="11"/>
  <c r="F425" i="11"/>
  <c r="H425" i="11"/>
  <c r="G425" i="11"/>
  <c r="E425" i="11"/>
  <c r="D425" i="11"/>
  <c r="G437" i="11"/>
  <c r="D437" i="11"/>
  <c r="E437" i="11"/>
  <c r="H437" i="11"/>
  <c r="F437" i="11"/>
  <c r="G449" i="11"/>
  <c r="H449" i="11"/>
  <c r="D449" i="11"/>
  <c r="F449" i="11"/>
  <c r="E449" i="11"/>
  <c r="H461" i="11"/>
  <c r="E461" i="11"/>
  <c r="G461" i="11"/>
  <c r="F461" i="11"/>
  <c r="D461" i="11"/>
  <c r="E473" i="11"/>
  <c r="G473" i="11"/>
  <c r="H473" i="11"/>
  <c r="F473" i="11"/>
  <c r="D473" i="11"/>
  <c r="H485" i="11"/>
  <c r="G485" i="11"/>
  <c r="F485" i="11"/>
  <c r="E485" i="11"/>
  <c r="D485" i="11"/>
  <c r="H497" i="11"/>
  <c r="E497" i="11"/>
  <c r="D497" i="11"/>
  <c r="F497" i="11"/>
  <c r="G497" i="11"/>
  <c r="F509" i="11"/>
  <c r="E509" i="11"/>
  <c r="G509" i="11"/>
  <c r="D509" i="11"/>
  <c r="H509" i="11"/>
  <c r="E521" i="11"/>
  <c r="H521" i="11"/>
  <c r="G521" i="11"/>
  <c r="J521" i="11"/>
  <c r="F521" i="11"/>
  <c r="D521" i="11"/>
  <c r="D533" i="11"/>
  <c r="H533" i="11"/>
  <c r="G533" i="11"/>
  <c r="F533" i="11"/>
  <c r="E533" i="11"/>
  <c r="G545" i="11"/>
  <c r="D545" i="11"/>
  <c r="H545" i="11"/>
  <c r="F545" i="11"/>
  <c r="E545" i="11"/>
  <c r="H557" i="11"/>
  <c r="E557" i="11"/>
  <c r="F557" i="11"/>
  <c r="D557" i="11"/>
  <c r="G569" i="11"/>
  <c r="E569" i="11"/>
  <c r="D569" i="11"/>
  <c r="H569" i="11"/>
  <c r="H581" i="11"/>
  <c r="G581" i="11"/>
  <c r="F581" i="11"/>
  <c r="E581" i="11"/>
  <c r="D581" i="11"/>
  <c r="E593" i="11"/>
  <c r="D593" i="11"/>
  <c r="H593" i="11"/>
  <c r="G593" i="11"/>
  <c r="F593" i="11"/>
  <c r="G605" i="11"/>
  <c r="H605" i="11"/>
  <c r="D605" i="11"/>
  <c r="F605" i="11"/>
  <c r="E605" i="11"/>
  <c r="H617" i="11"/>
  <c r="E617" i="11"/>
  <c r="D617" i="11"/>
  <c r="G617" i="11"/>
  <c r="F617" i="11"/>
  <c r="H629" i="11"/>
  <c r="E629" i="11"/>
  <c r="G629" i="11"/>
  <c r="F629" i="11"/>
  <c r="D629" i="11"/>
  <c r="D641" i="11"/>
  <c r="F641" i="11"/>
  <c r="G641" i="11"/>
  <c r="E641" i="11"/>
  <c r="H641" i="11"/>
  <c r="F653" i="11"/>
  <c r="E653" i="11"/>
  <c r="H653" i="11"/>
  <c r="G653" i="11"/>
  <c r="D653" i="11"/>
  <c r="D25" i="11"/>
  <c r="E97" i="11"/>
  <c r="F113" i="11"/>
  <c r="F217" i="11"/>
  <c r="F413" i="11"/>
  <c r="F541" i="11"/>
  <c r="E25" i="11"/>
  <c r="F41" i="11"/>
  <c r="E145" i="11"/>
  <c r="G181" i="11"/>
  <c r="D193" i="11"/>
  <c r="D305" i="11"/>
  <c r="G317" i="11"/>
  <c r="H445" i="11"/>
  <c r="E73" i="11"/>
  <c r="H145" i="11"/>
  <c r="F257" i="11"/>
  <c r="H325" i="11"/>
  <c r="G337" i="11"/>
  <c r="H389" i="11"/>
  <c r="H649" i="11"/>
  <c r="H73" i="11"/>
  <c r="H125" i="11"/>
  <c r="F313" i="11"/>
  <c r="E349" i="11"/>
  <c r="H53" i="11"/>
  <c r="F269" i="11"/>
  <c r="H253" i="11"/>
  <c r="D277" i="11"/>
  <c r="F157" i="11"/>
  <c r="D301" i="11"/>
  <c r="F174" i="11"/>
  <c r="J174" i="11"/>
  <c r="G198" i="11"/>
  <c r="D198" i="11"/>
  <c r="J222" i="11"/>
  <c r="H222" i="11"/>
  <c r="E222" i="11"/>
  <c r="D222" i="11"/>
  <c r="G234" i="11"/>
  <c r="E234" i="11"/>
  <c r="G270" i="11"/>
  <c r="F270" i="11"/>
  <c r="H282" i="11"/>
  <c r="E282" i="11"/>
  <c r="J282" i="11"/>
  <c r="D282" i="11"/>
  <c r="H294" i="11"/>
  <c r="G294" i="11"/>
  <c r="D294" i="11"/>
  <c r="D306" i="11"/>
  <c r="G306" i="11"/>
  <c r="F306" i="11"/>
  <c r="F318" i="11"/>
  <c r="H318" i="11"/>
  <c r="G342" i="11"/>
  <c r="D342" i="11"/>
  <c r="F354" i="11"/>
  <c r="H354" i="11"/>
  <c r="D354" i="11"/>
  <c r="J354" i="11"/>
  <c r="F378" i="11"/>
  <c r="G378" i="11"/>
  <c r="D378" i="11"/>
  <c r="F390" i="11"/>
  <c r="H390" i="11"/>
  <c r="D390" i="11"/>
  <c r="F402" i="11"/>
  <c r="E402" i="11"/>
  <c r="G402" i="11"/>
  <c r="D402" i="11"/>
  <c r="F426" i="11"/>
  <c r="G426" i="11"/>
  <c r="E426" i="11"/>
  <c r="G438" i="11"/>
  <c r="D438" i="11"/>
  <c r="F462" i="11"/>
  <c r="E462" i="11"/>
  <c r="H462" i="11"/>
  <c r="F474" i="11"/>
  <c r="E474" i="11"/>
  <c r="F486" i="11"/>
  <c r="G486" i="11"/>
  <c r="D486" i="11"/>
  <c r="F498" i="11"/>
  <c r="E498" i="11"/>
  <c r="F510" i="11"/>
  <c r="H510" i="11"/>
  <c r="D510" i="11"/>
  <c r="G510" i="11"/>
  <c r="F522" i="11"/>
  <c r="G522" i="11"/>
  <c r="H522" i="11"/>
  <c r="F534" i="11"/>
  <c r="E534" i="11"/>
  <c r="H534" i="11"/>
  <c r="D534" i="11"/>
  <c r="F546" i="11"/>
  <c r="D546" i="11"/>
  <c r="G546" i="11"/>
  <c r="H546" i="11"/>
  <c r="E546" i="11"/>
  <c r="F558" i="11"/>
  <c r="H558" i="11"/>
  <c r="D558" i="11"/>
  <c r="G558" i="11"/>
  <c r="F570" i="11"/>
  <c r="H570" i="11"/>
  <c r="J582" i="11"/>
  <c r="F582" i="11"/>
  <c r="H582" i="11"/>
  <c r="G582" i="11"/>
  <c r="F594" i="11"/>
  <c r="E594" i="11"/>
  <c r="F606" i="11"/>
  <c r="E606" i="11"/>
  <c r="G606" i="11"/>
  <c r="J618" i="11"/>
  <c r="F618" i="11"/>
  <c r="F630" i="11"/>
  <c r="H630" i="11"/>
  <c r="D630" i="11"/>
  <c r="F642" i="11"/>
  <c r="E642" i="11"/>
  <c r="F654" i="11"/>
  <c r="D654" i="11"/>
  <c r="H654" i="11"/>
  <c r="G654" i="11"/>
  <c r="G42" i="11"/>
  <c r="E54" i="11"/>
  <c r="G114" i="11"/>
  <c r="E126" i="11"/>
  <c r="F186" i="11"/>
  <c r="F210" i="11"/>
  <c r="G258" i="11"/>
  <c r="D318" i="11"/>
  <c r="F330" i="11"/>
  <c r="H342" i="11"/>
  <c r="E378" i="11"/>
  <c r="E414" i="11"/>
  <c r="H450" i="11"/>
  <c r="H498" i="11"/>
  <c r="D570" i="11"/>
  <c r="D618" i="11"/>
  <c r="J342" i="11"/>
  <c r="J510" i="11"/>
  <c r="J570" i="11"/>
  <c r="F7" i="11"/>
  <c r="J7" i="11"/>
  <c r="F91" i="11"/>
  <c r="J91" i="11"/>
  <c r="F175" i="11"/>
  <c r="D175" i="11"/>
  <c r="F187" i="11"/>
  <c r="G187" i="11"/>
  <c r="E187" i="11"/>
  <c r="H19" i="11"/>
  <c r="E31" i="11"/>
  <c r="H42" i="11"/>
  <c r="F54" i="11"/>
  <c r="D66" i="11"/>
  <c r="H91" i="11"/>
  <c r="E103" i="11"/>
  <c r="H114" i="11"/>
  <c r="F126" i="11"/>
  <c r="D138" i="11"/>
  <c r="G186" i="11"/>
  <c r="G210" i="11"/>
  <c r="H258" i="11"/>
  <c r="D270" i="11"/>
  <c r="E318" i="11"/>
  <c r="G330" i="11"/>
  <c r="H378" i="11"/>
  <c r="G414" i="11"/>
  <c r="E510" i="11"/>
  <c r="E570" i="11"/>
  <c r="E618" i="11"/>
  <c r="J67" i="11"/>
  <c r="J151" i="11"/>
  <c r="G164" i="11"/>
  <c r="D164" i="11"/>
  <c r="G200" i="11"/>
  <c r="F200" i="11"/>
  <c r="E224" i="11"/>
  <c r="H224" i="11"/>
  <c r="F236" i="11"/>
  <c r="E236" i="11"/>
  <c r="G248" i="11"/>
  <c r="D248" i="11"/>
  <c r="H260" i="11"/>
  <c r="D260" i="11"/>
  <c r="F284" i="11"/>
  <c r="H284" i="11"/>
  <c r="G308" i="11"/>
  <c r="D308" i="11"/>
  <c r="E332" i="11"/>
  <c r="G332" i="11"/>
  <c r="G344" i="11"/>
  <c r="E344" i="11"/>
  <c r="D344" i="11"/>
  <c r="H356" i="11"/>
  <c r="E356" i="11"/>
  <c r="H368" i="11"/>
  <c r="G368" i="11"/>
  <c r="D368" i="11"/>
  <c r="H392" i="11"/>
  <c r="G392" i="11"/>
  <c r="D392" i="11"/>
  <c r="H404" i="11"/>
  <c r="F404" i="11"/>
  <c r="H416" i="11"/>
  <c r="G416" i="11"/>
  <c r="D416" i="11"/>
  <c r="E416" i="11"/>
  <c r="H428" i="11"/>
  <c r="E428" i="11"/>
  <c r="D440" i="11"/>
  <c r="E440" i="11"/>
  <c r="H440" i="11"/>
  <c r="G440" i="11"/>
  <c r="D452" i="11"/>
  <c r="F452" i="11"/>
  <c r="H452" i="11"/>
  <c r="E452" i="11"/>
  <c r="H464" i="11"/>
  <c r="E464" i="11"/>
  <c r="D464" i="11"/>
  <c r="H476" i="11"/>
  <c r="F476" i="11"/>
  <c r="G476" i="11"/>
  <c r="E476" i="11"/>
  <c r="H488" i="11"/>
  <c r="F488" i="11"/>
  <c r="G488" i="11"/>
  <c r="E488" i="11"/>
  <c r="H500" i="11"/>
  <c r="G500" i="11"/>
  <c r="D500" i="11"/>
  <c r="F500" i="11"/>
  <c r="H512" i="11"/>
  <c r="D512" i="11"/>
  <c r="E512" i="11"/>
  <c r="H524" i="11"/>
  <c r="F524" i="11"/>
  <c r="H548" i="11"/>
  <c r="G548" i="11"/>
  <c r="F548" i="11"/>
  <c r="E548" i="11"/>
  <c r="H560" i="11"/>
  <c r="G560" i="11"/>
  <c r="D560" i="11"/>
  <c r="H572" i="11"/>
  <c r="E572" i="11"/>
  <c r="D572" i="11"/>
  <c r="G572" i="11"/>
  <c r="F572" i="11"/>
  <c r="H584" i="11"/>
  <c r="F584" i="11"/>
  <c r="H596" i="11"/>
  <c r="F596" i="11"/>
  <c r="D596" i="11"/>
  <c r="H608" i="11"/>
  <c r="F608" i="11"/>
  <c r="D608" i="11"/>
  <c r="H620" i="11"/>
  <c r="G620" i="11"/>
  <c r="D620" i="11"/>
  <c r="F620" i="11"/>
  <c r="E620" i="11"/>
  <c r="H632" i="11"/>
  <c r="F632" i="11"/>
  <c r="D632" i="11"/>
  <c r="G632" i="11"/>
  <c r="H644" i="11"/>
  <c r="D644" i="11"/>
  <c r="E644" i="11"/>
  <c r="J644" i="11"/>
  <c r="H656" i="11"/>
  <c r="G656" i="11"/>
  <c r="D656" i="11"/>
  <c r="F656" i="11"/>
  <c r="E656" i="11"/>
  <c r="G8" i="11"/>
  <c r="E20" i="11"/>
  <c r="G31" i="11"/>
  <c r="D43" i="11"/>
  <c r="G54" i="11"/>
  <c r="E66" i="11"/>
  <c r="G80" i="11"/>
  <c r="E92" i="11"/>
  <c r="G103" i="11"/>
  <c r="D115" i="11"/>
  <c r="G126" i="11"/>
  <c r="E138" i="11"/>
  <c r="G152" i="11"/>
  <c r="H164" i="11"/>
  <c r="D174" i="11"/>
  <c r="F222" i="11"/>
  <c r="F248" i="11"/>
  <c r="E270" i="11"/>
  <c r="E306" i="11"/>
  <c r="G318" i="11"/>
  <c r="F356" i="11"/>
  <c r="E392" i="11"/>
  <c r="H414" i="11"/>
  <c r="F428" i="11"/>
  <c r="D462" i="11"/>
  <c r="E560" i="11"/>
  <c r="G570" i="11"/>
  <c r="G618" i="11"/>
  <c r="J68" i="11"/>
  <c r="J152" i="11"/>
  <c r="J594" i="11"/>
  <c r="J129" i="11"/>
  <c r="H129" i="11"/>
  <c r="J165" i="11"/>
  <c r="H165" i="11"/>
  <c r="H177" i="11"/>
  <c r="G177" i="11"/>
  <c r="D177" i="11"/>
  <c r="J201" i="11"/>
  <c r="H201" i="11"/>
  <c r="E201" i="11"/>
  <c r="H213" i="11"/>
  <c r="G213" i="11"/>
  <c r="F213" i="11"/>
  <c r="F225" i="11"/>
  <c r="H225" i="11"/>
  <c r="D225" i="11"/>
  <c r="F237" i="11"/>
  <c r="E237" i="11"/>
  <c r="D237" i="11"/>
  <c r="J273" i="11"/>
  <c r="F273" i="11"/>
  <c r="G273" i="11"/>
  <c r="E273" i="11"/>
  <c r="F285" i="11"/>
  <c r="H285" i="11"/>
  <c r="D285" i="11"/>
  <c r="F297" i="11"/>
  <c r="G297" i="11"/>
  <c r="D297" i="11"/>
  <c r="F309" i="11"/>
  <c r="H309" i="11"/>
  <c r="G309" i="11"/>
  <c r="F321" i="11"/>
  <c r="H321" i="11"/>
  <c r="D321" i="11"/>
  <c r="F345" i="11"/>
  <c r="E345" i="11"/>
  <c r="D345" i="11"/>
  <c r="F357" i="11"/>
  <c r="G357" i="11"/>
  <c r="E357" i="11"/>
  <c r="F381" i="11"/>
  <c r="G381" i="11"/>
  <c r="H381" i="11"/>
  <c r="E381" i="11"/>
  <c r="F393" i="11"/>
  <c r="H393" i="11"/>
  <c r="D393" i="11"/>
  <c r="F405" i="11"/>
  <c r="E405" i="11"/>
  <c r="H405" i="11"/>
  <c r="F417" i="11"/>
  <c r="E417" i="11"/>
  <c r="F429" i="11"/>
  <c r="H429" i="11"/>
  <c r="H441" i="11"/>
  <c r="E441" i="11"/>
  <c r="G441" i="11"/>
  <c r="D465" i="11"/>
  <c r="H465" i="11"/>
  <c r="F465" i="11"/>
  <c r="E465" i="11"/>
  <c r="H477" i="11"/>
  <c r="E477" i="11"/>
  <c r="G477" i="11"/>
  <c r="F489" i="11"/>
  <c r="G489" i="11"/>
  <c r="D489" i="11"/>
  <c r="G501" i="11"/>
  <c r="F501" i="11"/>
  <c r="E501" i="11"/>
  <c r="F513" i="11"/>
  <c r="G513" i="11"/>
  <c r="E513" i="11"/>
  <c r="E525" i="11"/>
  <c r="H525" i="11"/>
  <c r="G525" i="11"/>
  <c r="H537" i="11"/>
  <c r="E537" i="11"/>
  <c r="F537" i="11"/>
  <c r="H561" i="11"/>
  <c r="F561" i="11"/>
  <c r="F585" i="11"/>
  <c r="H585" i="11"/>
  <c r="E585" i="11"/>
  <c r="H597" i="11"/>
  <c r="E597" i="11"/>
  <c r="D597" i="11"/>
  <c r="J609" i="11"/>
  <c r="D609" i="11"/>
  <c r="F609" i="11"/>
  <c r="G609" i="11"/>
  <c r="E609" i="11"/>
  <c r="G621" i="11"/>
  <c r="D621" i="11"/>
  <c r="F633" i="11"/>
  <c r="H633" i="11"/>
  <c r="D633" i="11"/>
  <c r="G645" i="11"/>
  <c r="D645" i="11"/>
  <c r="H645" i="11"/>
  <c r="F645" i="11"/>
  <c r="D6" i="11"/>
  <c r="H8" i="11"/>
  <c r="F20" i="11"/>
  <c r="H31" i="11"/>
  <c r="E43" i="11"/>
  <c r="H54" i="11"/>
  <c r="G57" i="11"/>
  <c r="F66" i="11"/>
  <c r="E69" i="11"/>
  <c r="D78" i="11"/>
  <c r="H80" i="11"/>
  <c r="F92" i="11"/>
  <c r="H103" i="11"/>
  <c r="E115" i="11"/>
  <c r="H126" i="11"/>
  <c r="G129" i="11"/>
  <c r="F138" i="11"/>
  <c r="E141" i="11"/>
  <c r="D150" i="11"/>
  <c r="H152" i="11"/>
  <c r="D165" i="11"/>
  <c r="E174" i="11"/>
  <c r="F177" i="11"/>
  <c r="D187" i="11"/>
  <c r="F201" i="11"/>
  <c r="G222" i="11"/>
  <c r="D234" i="11"/>
  <c r="H248" i="11"/>
  <c r="H270" i="11"/>
  <c r="F282" i="11"/>
  <c r="E294" i="11"/>
  <c r="H306" i="11"/>
  <c r="G356" i="11"/>
  <c r="D366" i="11"/>
  <c r="F392" i="11"/>
  <c r="G428" i="11"/>
  <c r="G462" i="11"/>
  <c r="H489" i="11"/>
  <c r="D522" i="11"/>
  <c r="G549" i="11"/>
  <c r="F560" i="11"/>
  <c r="D582" i="11"/>
  <c r="H618" i="11"/>
  <c r="J164" i="11"/>
  <c r="J284" i="11"/>
  <c r="J366" i="11"/>
  <c r="J428" i="11"/>
  <c r="J522" i="11"/>
  <c r="J58" i="11"/>
  <c r="F58" i="11"/>
  <c r="H190" i="11"/>
  <c r="E190" i="11"/>
  <c r="D190" i="11"/>
  <c r="F250" i="11"/>
  <c r="H250" i="11"/>
  <c r="G250" i="11"/>
  <c r="H262" i="11"/>
  <c r="E262" i="11"/>
  <c r="D262" i="11"/>
  <c r="D274" i="11"/>
  <c r="F274" i="11"/>
  <c r="J298" i="11"/>
  <c r="E298" i="11"/>
  <c r="D298" i="11"/>
  <c r="G310" i="11"/>
  <c r="F310" i="11"/>
  <c r="F322" i="11"/>
  <c r="E322" i="11"/>
  <c r="H334" i="11"/>
  <c r="E334" i="11"/>
  <c r="G334" i="11"/>
  <c r="F358" i="11"/>
  <c r="E358" i="11"/>
  <c r="G370" i="11"/>
  <c r="D370" i="11"/>
  <c r="E382" i="11"/>
  <c r="G382" i="11"/>
  <c r="G406" i="11"/>
  <c r="D406" i="11"/>
  <c r="F430" i="11"/>
  <c r="H430" i="11"/>
  <c r="D430" i="11"/>
  <c r="J442" i="11"/>
  <c r="F442" i="11"/>
  <c r="G442" i="11"/>
  <c r="F454" i="11"/>
  <c r="E454" i="11"/>
  <c r="F466" i="11"/>
  <c r="E466" i="11"/>
  <c r="E490" i="11"/>
  <c r="D490" i="11"/>
  <c r="H502" i="11"/>
  <c r="E502" i="11"/>
  <c r="G514" i="11"/>
  <c r="E514" i="11"/>
  <c r="D514" i="11"/>
  <c r="H514" i="11"/>
  <c r="F526" i="11"/>
  <c r="H526" i="11"/>
  <c r="D526" i="11"/>
  <c r="J538" i="11"/>
  <c r="E538" i="11"/>
  <c r="F538" i="11"/>
  <c r="G538" i="11"/>
  <c r="D538" i="11"/>
  <c r="H550" i="11"/>
  <c r="F550" i="11"/>
  <c r="E550" i="11"/>
  <c r="H562" i="11"/>
  <c r="E562" i="11"/>
  <c r="G562" i="11"/>
  <c r="H574" i="11"/>
  <c r="E574" i="11"/>
  <c r="G574" i="11"/>
  <c r="F586" i="11"/>
  <c r="E586" i="11"/>
  <c r="D622" i="11"/>
  <c r="H622" i="11"/>
  <c r="H634" i="11"/>
  <c r="E634" i="11"/>
  <c r="D634" i="11"/>
  <c r="E646" i="11"/>
  <c r="F646" i="11"/>
  <c r="H646" i="11"/>
  <c r="E6" i="11"/>
  <c r="D9" i="11"/>
  <c r="H14" i="11"/>
  <c r="G20" i="11"/>
  <c r="E26" i="11"/>
  <c r="E32" i="11"/>
  <c r="G43" i="11"/>
  <c r="G46" i="11"/>
  <c r="D55" i="11"/>
  <c r="D58" i="11"/>
  <c r="G66" i="11"/>
  <c r="F69" i="11"/>
  <c r="E78" i="11"/>
  <c r="D81" i="11"/>
  <c r="H86" i="11"/>
  <c r="G92" i="11"/>
  <c r="E98" i="11"/>
  <c r="E104" i="11"/>
  <c r="G115" i="11"/>
  <c r="G118" i="11"/>
  <c r="D127" i="11"/>
  <c r="D130" i="11"/>
  <c r="G138" i="11"/>
  <c r="F141" i="11"/>
  <c r="E150" i="11"/>
  <c r="D153" i="11"/>
  <c r="E162" i="11"/>
  <c r="E165" i="11"/>
  <c r="G174" i="11"/>
  <c r="D178" i="11"/>
  <c r="H187" i="11"/>
  <c r="F194" i="11"/>
  <c r="E198" i="11"/>
  <c r="G201" i="11"/>
  <c r="D212" i="11"/>
  <c r="H218" i="11"/>
  <c r="G226" i="11"/>
  <c r="F234" i="11"/>
  <c r="E238" i="11"/>
  <c r="D249" i="11"/>
  <c r="G278" i="11"/>
  <c r="G282" i="11"/>
  <c r="F286" i="11"/>
  <c r="D290" i="11"/>
  <c r="F294" i="11"/>
  <c r="H298" i="11"/>
  <c r="D357" i="11"/>
  <c r="F362" i="11"/>
  <c r="E366" i="11"/>
  <c r="F370" i="11"/>
  <c r="D380" i="11"/>
  <c r="E393" i="11"/>
  <c r="H406" i="11"/>
  <c r="D429" i="11"/>
  <c r="E438" i="11"/>
  <c r="G452" i="11"/>
  <c r="D474" i="11"/>
  <c r="F490" i="11"/>
  <c r="E500" i="11"/>
  <c r="E522" i="11"/>
  <c r="H549" i="11"/>
  <c r="D561" i="11"/>
  <c r="E566" i="11"/>
  <c r="E582" i="11"/>
  <c r="E598" i="11"/>
  <c r="E608" i="11"/>
  <c r="D614" i="11"/>
  <c r="E630" i="11"/>
  <c r="J78" i="11"/>
  <c r="J176" i="11"/>
  <c r="J294" i="11"/>
  <c r="J438" i="11"/>
  <c r="J524" i="11"/>
  <c r="J606" i="11"/>
  <c r="J167" i="11"/>
  <c r="E167" i="11"/>
  <c r="H203" i="11"/>
  <c r="E203" i="11"/>
  <c r="D203" i="11"/>
  <c r="J227" i="11"/>
  <c r="H227" i="11"/>
  <c r="G227" i="11"/>
  <c r="H239" i="11"/>
  <c r="E239" i="11"/>
  <c r="D239" i="11"/>
  <c r="J251" i="11"/>
  <c r="H251" i="11"/>
  <c r="F251" i="11"/>
  <c r="H263" i="11"/>
  <c r="F263" i="11"/>
  <c r="H287" i="11"/>
  <c r="D287" i="11"/>
  <c r="G287" i="11"/>
  <c r="H311" i="11"/>
  <c r="E311" i="11"/>
  <c r="H323" i="11"/>
  <c r="G323" i="11"/>
  <c r="D323" i="11"/>
  <c r="H335" i="11"/>
  <c r="G335" i="11"/>
  <c r="D335" i="11"/>
  <c r="H347" i="11"/>
  <c r="E347" i="11"/>
  <c r="F347" i="11"/>
  <c r="D347" i="11"/>
  <c r="J359" i="11"/>
  <c r="H359" i="11"/>
  <c r="E359" i="11"/>
  <c r="D359" i="11"/>
  <c r="H371" i="11"/>
  <c r="E371" i="11"/>
  <c r="F371" i="11"/>
  <c r="D371" i="11"/>
  <c r="H383" i="11"/>
  <c r="E383" i="11"/>
  <c r="H395" i="11"/>
  <c r="E395" i="11"/>
  <c r="F395" i="11"/>
  <c r="D395" i="11"/>
  <c r="H407" i="11"/>
  <c r="E407" i="11"/>
  <c r="F407" i="11"/>
  <c r="J407" i="11"/>
  <c r="J419" i="11"/>
  <c r="H419" i="11"/>
  <c r="E419" i="11"/>
  <c r="G419" i="11"/>
  <c r="F419" i="11"/>
  <c r="H431" i="11"/>
  <c r="E431" i="11"/>
  <c r="D431" i="11"/>
  <c r="H443" i="11"/>
  <c r="E443" i="11"/>
  <c r="E455" i="11"/>
  <c r="D455" i="11"/>
  <c r="F455" i="11"/>
  <c r="H455" i="11"/>
  <c r="E467" i="11"/>
  <c r="G467" i="11"/>
  <c r="E479" i="11"/>
  <c r="H479" i="11"/>
  <c r="D479" i="11"/>
  <c r="E491" i="11"/>
  <c r="D491" i="11"/>
  <c r="G491" i="11"/>
  <c r="E503" i="11"/>
  <c r="G503" i="11"/>
  <c r="D503" i="11"/>
  <c r="E515" i="11"/>
  <c r="D515" i="11"/>
  <c r="E527" i="11"/>
  <c r="H527" i="11"/>
  <c r="D527" i="11"/>
  <c r="E539" i="11"/>
  <c r="F539" i="11"/>
  <c r="E551" i="11"/>
  <c r="F551" i="11"/>
  <c r="G551" i="11"/>
  <c r="H551" i="11"/>
  <c r="E563" i="11"/>
  <c r="G563" i="11"/>
  <c r="D563" i="11"/>
  <c r="E575" i="11"/>
  <c r="D575" i="11"/>
  <c r="F575" i="11"/>
  <c r="G575" i="11"/>
  <c r="J587" i="11"/>
  <c r="E587" i="11"/>
  <c r="G587" i="11"/>
  <c r="F587" i="11"/>
  <c r="E599" i="11"/>
  <c r="H599" i="11"/>
  <c r="D599" i="11"/>
  <c r="G599" i="11"/>
  <c r="E611" i="11"/>
  <c r="G611" i="11"/>
  <c r="F611" i="11"/>
  <c r="E623" i="11"/>
  <c r="G623" i="11"/>
  <c r="D623" i="11"/>
  <c r="E635" i="11"/>
  <c r="D635" i="11"/>
  <c r="E647" i="11"/>
  <c r="D647" i="11"/>
  <c r="H647" i="11"/>
  <c r="F6" i="11"/>
  <c r="E9" i="11"/>
  <c r="D18" i="11"/>
  <c r="H20" i="11"/>
  <c r="G23" i="11"/>
  <c r="F26" i="11"/>
  <c r="F32" i="11"/>
  <c r="E35" i="11"/>
  <c r="D38" i="11"/>
  <c r="H43" i="11"/>
  <c r="H46" i="11"/>
  <c r="E55" i="11"/>
  <c r="E58" i="11"/>
  <c r="G69" i="11"/>
  <c r="F78" i="11"/>
  <c r="E81" i="11"/>
  <c r="D90" i="11"/>
  <c r="H92" i="11"/>
  <c r="G95" i="11"/>
  <c r="F98" i="11"/>
  <c r="F104" i="11"/>
  <c r="E107" i="11"/>
  <c r="D110" i="11"/>
  <c r="H115" i="11"/>
  <c r="H118" i="11"/>
  <c r="E127" i="11"/>
  <c r="E130" i="11"/>
  <c r="G141" i="11"/>
  <c r="F150" i="11"/>
  <c r="E153" i="11"/>
  <c r="F162" i="11"/>
  <c r="F165" i="11"/>
  <c r="H174" i="11"/>
  <c r="E178" i="11"/>
  <c r="D188" i="11"/>
  <c r="F191" i="11"/>
  <c r="H194" i="11"/>
  <c r="F198" i="11"/>
  <c r="D202" i="11"/>
  <c r="E212" i="11"/>
  <c r="F215" i="11"/>
  <c r="D227" i="11"/>
  <c r="H234" i="11"/>
  <c r="F238" i="11"/>
  <c r="F242" i="11"/>
  <c r="D246" i="11"/>
  <c r="E249" i="11"/>
  <c r="E260" i="11"/>
  <c r="E275" i="11"/>
  <c r="H278" i="11"/>
  <c r="G286" i="11"/>
  <c r="D299" i="11"/>
  <c r="G311" i="11"/>
  <c r="E320" i="11"/>
  <c r="D332" i="11"/>
  <c r="F344" i="11"/>
  <c r="H357" i="11"/>
  <c r="G362" i="11"/>
  <c r="G366" i="11"/>
  <c r="H370" i="11"/>
  <c r="E380" i="11"/>
  <c r="G393" i="11"/>
  <c r="H402" i="11"/>
  <c r="D407" i="11"/>
  <c r="E429" i="11"/>
  <c r="F434" i="11"/>
  <c r="F438" i="11"/>
  <c r="F443" i="11"/>
  <c r="D453" i="11"/>
  <c r="E458" i="11"/>
  <c r="G474" i="11"/>
  <c r="G479" i="11"/>
  <c r="G490" i="11"/>
  <c r="D501" i="11"/>
  <c r="G539" i="11"/>
  <c r="D550" i="11"/>
  <c r="E561" i="11"/>
  <c r="D573" i="11"/>
  <c r="G598" i="11"/>
  <c r="G608" i="11"/>
  <c r="G614" i="11"/>
  <c r="G630" i="11"/>
  <c r="H635" i="11"/>
  <c r="G647" i="11"/>
  <c r="J6" i="11"/>
  <c r="J104" i="11"/>
  <c r="J378" i="11"/>
  <c r="J450" i="11"/>
  <c r="J534" i="11"/>
  <c r="H12" i="11"/>
  <c r="E12" i="11"/>
  <c r="H24" i="11"/>
  <c r="E24" i="11"/>
  <c r="H36" i="11"/>
  <c r="E36" i="11"/>
  <c r="H48" i="11"/>
  <c r="E48" i="11"/>
  <c r="J60" i="11"/>
  <c r="H60" i="11"/>
  <c r="E60" i="11"/>
  <c r="H72" i="11"/>
  <c r="E72" i="11"/>
  <c r="H84" i="11"/>
  <c r="E84" i="11"/>
  <c r="H96" i="11"/>
  <c r="E96" i="11"/>
  <c r="H108" i="11"/>
  <c r="E108" i="11"/>
  <c r="H120" i="11"/>
  <c r="E120" i="11"/>
  <c r="H132" i="11"/>
  <c r="E132" i="11"/>
  <c r="J144" i="11"/>
  <c r="H144" i="11"/>
  <c r="E144" i="11"/>
  <c r="J156" i="11"/>
  <c r="H156" i="11"/>
  <c r="E156" i="11"/>
  <c r="J168" i="11"/>
  <c r="E168" i="11"/>
  <c r="E180" i="11"/>
  <c r="F180" i="11"/>
  <c r="E192" i="11"/>
  <c r="H192" i="11"/>
  <c r="G192" i="11"/>
  <c r="F216" i="11"/>
  <c r="G216" i="11"/>
  <c r="E216" i="11"/>
  <c r="G228" i="11"/>
  <c r="D228" i="11"/>
  <c r="D240" i="11"/>
  <c r="E240" i="11"/>
  <c r="G276" i="11"/>
  <c r="F276" i="11"/>
  <c r="E276" i="11"/>
  <c r="J288" i="11"/>
  <c r="G288" i="11"/>
  <c r="D288" i="11"/>
  <c r="H300" i="11"/>
  <c r="E300" i="11"/>
  <c r="F300" i="11"/>
  <c r="D300" i="11"/>
  <c r="H312" i="11"/>
  <c r="G312" i="11"/>
  <c r="D348" i="11"/>
  <c r="F348" i="11"/>
  <c r="H360" i="11"/>
  <c r="G360" i="11"/>
  <c r="H372" i="11"/>
  <c r="E372" i="11"/>
  <c r="F384" i="11"/>
  <c r="H384" i="11"/>
  <c r="G396" i="11"/>
  <c r="D396" i="11"/>
  <c r="F396" i="11"/>
  <c r="G420" i="11"/>
  <c r="D420" i="11"/>
  <c r="H444" i="11"/>
  <c r="F444" i="11"/>
  <c r="G444" i="11"/>
  <c r="E444" i="11"/>
  <c r="D456" i="11"/>
  <c r="H456" i="11"/>
  <c r="E456" i="11"/>
  <c r="G468" i="11"/>
  <c r="H468" i="11"/>
  <c r="E468" i="11"/>
  <c r="D468" i="11"/>
  <c r="G480" i="11"/>
  <c r="H480" i="11"/>
  <c r="D480" i="11"/>
  <c r="F480" i="11"/>
  <c r="E492" i="11"/>
  <c r="H492" i="11"/>
  <c r="G492" i="11"/>
  <c r="E504" i="11"/>
  <c r="D504" i="11"/>
  <c r="G528" i="11"/>
  <c r="D528" i="11"/>
  <c r="H540" i="11"/>
  <c r="G540" i="11"/>
  <c r="D540" i="11"/>
  <c r="E552" i="11"/>
  <c r="D552" i="11"/>
  <c r="F564" i="11"/>
  <c r="H564" i="11"/>
  <c r="D564" i="11"/>
  <c r="D576" i="11"/>
  <c r="F576" i="11"/>
  <c r="D588" i="11"/>
  <c r="G588" i="11"/>
  <c r="H588" i="11"/>
  <c r="F588" i="11"/>
  <c r="G600" i="11"/>
  <c r="D600" i="11"/>
  <c r="E600" i="11"/>
  <c r="E612" i="11"/>
  <c r="H612" i="11"/>
  <c r="F612" i="11"/>
  <c r="D612" i="11"/>
  <c r="G624" i="11"/>
  <c r="D624" i="11"/>
  <c r="H624" i="11"/>
  <c r="F624" i="11"/>
  <c r="G636" i="11"/>
  <c r="H636" i="11"/>
  <c r="F636" i="11"/>
  <c r="H648" i="11"/>
  <c r="E648" i="11"/>
  <c r="G648" i="11"/>
  <c r="F9" i="11"/>
  <c r="F12" i="11"/>
  <c r="F15" i="11"/>
  <c r="E18" i="11"/>
  <c r="D21" i="11"/>
  <c r="H26" i="11"/>
  <c r="G32" i="11"/>
  <c r="E38" i="11"/>
  <c r="E44" i="11"/>
  <c r="D47" i="11"/>
  <c r="G55" i="11"/>
  <c r="G58" i="11"/>
  <c r="D67" i="11"/>
  <c r="D70" i="11"/>
  <c r="F81" i="11"/>
  <c r="F84" i="11"/>
  <c r="F87" i="11"/>
  <c r="E90" i="11"/>
  <c r="D93" i="11"/>
  <c r="H95" i="11"/>
  <c r="H98" i="11"/>
  <c r="G104" i="11"/>
  <c r="E110" i="11"/>
  <c r="E116" i="11"/>
  <c r="D119" i="11"/>
  <c r="G127" i="11"/>
  <c r="G130" i="11"/>
  <c r="D139" i="11"/>
  <c r="D142" i="11"/>
  <c r="H147" i="11"/>
  <c r="F153" i="11"/>
  <c r="F156" i="11"/>
  <c r="G162" i="11"/>
  <c r="G165" i="11"/>
  <c r="H168" i="11"/>
  <c r="E175" i="11"/>
  <c r="F178" i="11"/>
  <c r="F188" i="11"/>
  <c r="H198" i="11"/>
  <c r="E202" i="11"/>
  <c r="F212" i="11"/>
  <c r="G215" i="11"/>
  <c r="E227" i="11"/>
  <c r="E231" i="11"/>
  <c r="E246" i="11"/>
  <c r="G249" i="11"/>
  <c r="F260" i="11"/>
  <c r="E264" i="11"/>
  <c r="D272" i="11"/>
  <c r="F275" i="11"/>
  <c r="E299" i="11"/>
  <c r="D312" i="11"/>
  <c r="F320" i="11"/>
  <c r="G324" i="11"/>
  <c r="F332" i="11"/>
  <c r="F336" i="11"/>
  <c r="H344" i="11"/>
  <c r="D358" i="11"/>
  <c r="H366" i="11"/>
  <c r="G371" i="11"/>
  <c r="F380" i="11"/>
  <c r="D394" i="11"/>
  <c r="G407" i="11"/>
  <c r="H420" i="11"/>
  <c r="G429" i="11"/>
  <c r="H438" i="11"/>
  <c r="G443" i="11"/>
  <c r="F453" i="11"/>
  <c r="D470" i="11"/>
  <c r="H474" i="11"/>
  <c r="E480" i="11"/>
  <c r="H490" i="11"/>
  <c r="H495" i="11"/>
  <c r="H501" i="11"/>
  <c r="E507" i="11"/>
  <c r="F512" i="11"/>
  <c r="H528" i="11"/>
  <c r="G534" i="11"/>
  <c r="H539" i="11"/>
  <c r="G550" i="11"/>
  <c r="G561" i="11"/>
  <c r="E573" i="11"/>
  <c r="D594" i="11"/>
  <c r="H598" i="11"/>
  <c r="H609" i="11"/>
  <c r="D636" i="11"/>
  <c r="D642" i="11"/>
  <c r="D648" i="11"/>
  <c r="F416" i="11"/>
  <c r="G453" i="11"/>
  <c r="F464" i="11"/>
  <c r="E486" i="11"/>
  <c r="G512" i="11"/>
  <c r="D524" i="11"/>
  <c r="F573" i="11"/>
  <c r="D584" i="11"/>
  <c r="G594" i="11"/>
  <c r="E621" i="11"/>
  <c r="G642" i="11"/>
  <c r="E654" i="11"/>
  <c r="J18" i="11"/>
  <c r="J188" i="11"/>
  <c r="J380" i="11"/>
  <c r="J462" i="11"/>
  <c r="J546" i="11"/>
  <c r="J620" i="11"/>
  <c r="G158" i="11"/>
  <c r="H158" i="11"/>
  <c r="G182" i="11"/>
  <c r="E182" i="11"/>
  <c r="D182" i="11"/>
  <c r="G206" i="11"/>
  <c r="F206" i="11"/>
  <c r="E230" i="11"/>
  <c r="H230" i="11"/>
  <c r="G230" i="11"/>
  <c r="E242" i="11"/>
  <c r="G242" i="11"/>
  <c r="D242" i="11"/>
  <c r="E254" i="11"/>
  <c r="F254" i="11"/>
  <c r="E266" i="11"/>
  <c r="D266" i="11"/>
  <c r="E290" i="11"/>
  <c r="F290" i="11"/>
  <c r="H290" i="11"/>
  <c r="E302" i="11"/>
  <c r="H302" i="11"/>
  <c r="E326" i="11"/>
  <c r="F326" i="11"/>
  <c r="D326" i="11"/>
  <c r="J338" i="11"/>
  <c r="E338" i="11"/>
  <c r="H338" i="11"/>
  <c r="D338" i="11"/>
  <c r="E350" i="11"/>
  <c r="G350" i="11"/>
  <c r="H350" i="11"/>
  <c r="F350" i="11"/>
  <c r="E362" i="11"/>
  <c r="D362" i="11"/>
  <c r="E374" i="11"/>
  <c r="H374" i="11"/>
  <c r="G374" i="11"/>
  <c r="E386" i="11"/>
  <c r="D386" i="11"/>
  <c r="E398" i="11"/>
  <c r="H398" i="11"/>
  <c r="G398" i="11"/>
  <c r="E410" i="11"/>
  <c r="F410" i="11"/>
  <c r="D410" i="11"/>
  <c r="E422" i="11"/>
  <c r="G422" i="11"/>
  <c r="E434" i="11"/>
  <c r="D434" i="11"/>
  <c r="G434" i="11"/>
  <c r="F446" i="11"/>
  <c r="E446" i="11"/>
  <c r="D458" i="11"/>
  <c r="G458" i="11"/>
  <c r="H482" i="11"/>
  <c r="F482" i="11"/>
  <c r="F494" i="11"/>
  <c r="E494" i="11"/>
  <c r="H506" i="11"/>
  <c r="F506" i="11"/>
  <c r="G506" i="11"/>
  <c r="E506" i="11"/>
  <c r="D518" i="11"/>
  <c r="H518" i="11"/>
  <c r="E518" i="11"/>
  <c r="F530" i="11"/>
  <c r="G530" i="11"/>
  <c r="D530" i="11"/>
  <c r="H542" i="11"/>
  <c r="F542" i="11"/>
  <c r="E542" i="11"/>
  <c r="D554" i="11"/>
  <c r="F554" i="11"/>
  <c r="G554" i="11"/>
  <c r="H554" i="11"/>
  <c r="E554" i="11"/>
  <c r="F566" i="11"/>
  <c r="H566" i="11"/>
  <c r="D578" i="11"/>
  <c r="G578" i="11"/>
  <c r="H602" i="11"/>
  <c r="F602" i="11"/>
  <c r="E614" i="11"/>
  <c r="F614" i="11"/>
  <c r="F626" i="11"/>
  <c r="G626" i="11"/>
  <c r="D638" i="11"/>
  <c r="F638" i="11"/>
  <c r="H650" i="11"/>
  <c r="E650" i="11"/>
  <c r="F650" i="11"/>
  <c r="D650" i="11"/>
  <c r="D7" i="11"/>
  <c r="G18" i="11"/>
  <c r="F21" i="11"/>
  <c r="E30" i="11"/>
  <c r="D33" i="11"/>
  <c r="H38" i="11"/>
  <c r="G44" i="11"/>
  <c r="E50" i="11"/>
  <c r="E56" i="11"/>
  <c r="G67" i="11"/>
  <c r="G70" i="11"/>
  <c r="D79" i="11"/>
  <c r="D82" i="11"/>
  <c r="G90" i="11"/>
  <c r="F93" i="11"/>
  <c r="E102" i="11"/>
  <c r="D105" i="11"/>
  <c r="H110" i="11"/>
  <c r="G116" i="11"/>
  <c r="E122" i="11"/>
  <c r="E128" i="11"/>
  <c r="G139" i="11"/>
  <c r="G142" i="11"/>
  <c r="D151" i="11"/>
  <c r="D154" i="11"/>
  <c r="D163" i="11"/>
  <c r="E166" i="11"/>
  <c r="H175" i="11"/>
  <c r="H188" i="11"/>
  <c r="E199" i="11"/>
  <c r="G202" i="11"/>
  <c r="E206" i="11"/>
  <c r="D224" i="11"/>
  <c r="G246" i="11"/>
  <c r="D250" i="11"/>
  <c r="D254" i="11"/>
  <c r="D261" i="11"/>
  <c r="F272" i="11"/>
  <c r="D296" i="11"/>
  <c r="F308" i="11"/>
  <c r="H320" i="11"/>
  <c r="D333" i="11"/>
  <c r="H345" i="11"/>
  <c r="E354" i="11"/>
  <c r="H358" i="11"/>
  <c r="D381" i="11"/>
  <c r="F386" i="11"/>
  <c r="E390" i="11"/>
  <c r="F394" i="11"/>
  <c r="D417" i="11"/>
  <c r="G430" i="11"/>
  <c r="D450" i="11"/>
  <c r="H453" i="11"/>
  <c r="G464" i="11"/>
  <c r="G470" i="11"/>
  <c r="H486" i="11"/>
  <c r="F502" i="11"/>
  <c r="D513" i="11"/>
  <c r="E524" i="11"/>
  <c r="F562" i="11"/>
  <c r="G573" i="11"/>
  <c r="H578" i="11"/>
  <c r="E584" i="11"/>
  <c r="D590" i="11"/>
  <c r="H594" i="11"/>
  <c r="F610" i="11"/>
  <c r="F621" i="11"/>
  <c r="H626" i="11"/>
  <c r="H642" i="11"/>
  <c r="J127" i="11"/>
  <c r="J308" i="11"/>
  <c r="J390" i="11"/>
  <c r="J464" i="11"/>
  <c r="J630" i="11"/>
  <c r="J39" i="11"/>
  <c r="E39" i="11"/>
  <c r="J75" i="11"/>
  <c r="E75" i="11"/>
  <c r="J123" i="11"/>
  <c r="E123" i="11"/>
  <c r="J159" i="11"/>
  <c r="F159" i="11"/>
  <c r="J183" i="11"/>
  <c r="D183" i="11"/>
  <c r="F195" i="11"/>
  <c r="E195" i="11"/>
  <c r="D219" i="11"/>
  <c r="F219" i="11"/>
  <c r="E219" i="11"/>
  <c r="H267" i="11"/>
  <c r="G267" i="11"/>
  <c r="E279" i="11"/>
  <c r="F279" i="11"/>
  <c r="D279" i="11"/>
  <c r="G291" i="11"/>
  <c r="D291" i="11"/>
  <c r="F303" i="11"/>
  <c r="G303" i="11"/>
  <c r="E303" i="11"/>
  <c r="H315" i="11"/>
  <c r="G315" i="11"/>
  <c r="J339" i="11"/>
  <c r="F339" i="11"/>
  <c r="J363" i="11"/>
  <c r="H363" i="11"/>
  <c r="G375" i="11"/>
  <c r="F375" i="11"/>
  <c r="H387" i="11"/>
  <c r="E387" i="11"/>
  <c r="F399" i="11"/>
  <c r="H399" i="11"/>
  <c r="D399" i="11"/>
  <c r="J411" i="11"/>
  <c r="D411" i="11"/>
  <c r="H423" i="11"/>
  <c r="E423" i="11"/>
  <c r="D423" i="11"/>
  <c r="E447" i="11"/>
  <c r="D447" i="11"/>
  <c r="J459" i="11"/>
  <c r="G459" i="11"/>
  <c r="E459" i="11"/>
  <c r="H459" i="11"/>
  <c r="F471" i="11"/>
  <c r="H471" i="11"/>
  <c r="J483" i="11"/>
  <c r="E483" i="11"/>
  <c r="G483" i="11"/>
  <c r="F483" i="11"/>
  <c r="F531" i="11"/>
  <c r="E531" i="11"/>
  <c r="D531" i="11"/>
  <c r="F543" i="11"/>
  <c r="G543" i="11"/>
  <c r="E543" i="11"/>
  <c r="D555" i="11"/>
  <c r="F555" i="11"/>
  <c r="H555" i="11"/>
  <c r="D567" i="11"/>
  <c r="H567" i="11"/>
  <c r="E567" i="11"/>
  <c r="H579" i="11"/>
  <c r="E579" i="11"/>
  <c r="F579" i="11"/>
  <c r="D579" i="11"/>
  <c r="F591" i="11"/>
  <c r="G591" i="11"/>
  <c r="E591" i="11"/>
  <c r="G603" i="11"/>
  <c r="F603" i="11"/>
  <c r="E603" i="11"/>
  <c r="D615" i="11"/>
  <c r="H615" i="11"/>
  <c r="E627" i="11"/>
  <c r="F627" i="11"/>
  <c r="F651" i="11"/>
  <c r="G651" i="11"/>
  <c r="E651" i="11"/>
  <c r="E7" i="11"/>
  <c r="E10" i="11"/>
  <c r="G21" i="11"/>
  <c r="G27" i="11"/>
  <c r="E33" i="11"/>
  <c r="D39" i="11"/>
  <c r="H44" i="11"/>
  <c r="F50" i="11"/>
  <c r="F56" i="11"/>
  <c r="D62" i="11"/>
  <c r="H67" i="11"/>
  <c r="H70" i="11"/>
  <c r="E79" i="11"/>
  <c r="E82" i="11"/>
  <c r="G93" i="11"/>
  <c r="G99" i="11"/>
  <c r="E105" i="11"/>
  <c r="D111" i="11"/>
  <c r="H116" i="11"/>
  <c r="F122" i="11"/>
  <c r="F128" i="11"/>
  <c r="D134" i="11"/>
  <c r="H139" i="11"/>
  <c r="H142" i="11"/>
  <c r="E151" i="11"/>
  <c r="E154" i="11"/>
  <c r="E163" i="11"/>
  <c r="F166" i="11"/>
  <c r="D179" i="11"/>
  <c r="F182" i="11"/>
  <c r="D189" i="11"/>
  <c r="G199" i="11"/>
  <c r="H206" i="11"/>
  <c r="D213" i="11"/>
  <c r="F224" i="11"/>
  <c r="F228" i="11"/>
  <c r="G239" i="11"/>
  <c r="G243" i="11"/>
  <c r="E250" i="11"/>
  <c r="G254" i="11"/>
  <c r="E261" i="11"/>
  <c r="H276" i="11"/>
  <c r="D284" i="11"/>
  <c r="E288" i="11"/>
  <c r="E296" i="11"/>
  <c r="G300" i="11"/>
  <c r="H308" i="11"/>
  <c r="E321" i="11"/>
  <c r="E333" i="11"/>
  <c r="D346" i="11"/>
  <c r="G354" i="11"/>
  <c r="F359" i="11"/>
  <c r="F363" i="11"/>
  <c r="E368" i="11"/>
  <c r="G372" i="11"/>
  <c r="D382" i="11"/>
  <c r="G386" i="11"/>
  <c r="G390" i="11"/>
  <c r="G399" i="11"/>
  <c r="D404" i="11"/>
  <c r="G408" i="11"/>
  <c r="G417" i="11"/>
  <c r="D426" i="11"/>
  <c r="F431" i="11"/>
  <c r="D454" i="11"/>
  <c r="F459" i="11"/>
  <c r="G465" i="11"/>
  <c r="H470" i="11"/>
  <c r="D476" i="11"/>
  <c r="D482" i="11"/>
  <c r="D492" i="11"/>
  <c r="G502" i="11"/>
  <c r="H513" i="11"/>
  <c r="E519" i="11"/>
  <c r="G524" i="11"/>
  <c r="E530" i="11"/>
  <c r="D536" i="11"/>
  <c r="G552" i="11"/>
  <c r="F563" i="11"/>
  <c r="G579" i="11"/>
  <c r="G584" i="11"/>
  <c r="E590" i="11"/>
  <c r="H600" i="11"/>
  <c r="G610" i="11"/>
  <c r="G615" i="11"/>
  <c r="H621" i="11"/>
  <c r="D627" i="11"/>
  <c r="E638" i="11"/>
  <c r="J559" i="11"/>
  <c r="J232" i="11"/>
  <c r="G232" i="11"/>
  <c r="D232" i="11"/>
  <c r="G268" i="11"/>
  <c r="H268" i="11"/>
  <c r="G292" i="11"/>
  <c r="E292" i="11"/>
  <c r="G316" i="11"/>
  <c r="F316" i="11"/>
  <c r="G340" i="11"/>
  <c r="D340" i="11"/>
  <c r="G352" i="11"/>
  <c r="D352" i="11"/>
  <c r="H352" i="11"/>
  <c r="G364" i="11"/>
  <c r="D364" i="11"/>
  <c r="E364" i="11"/>
  <c r="G376" i="11"/>
  <c r="D376" i="11"/>
  <c r="F376" i="11"/>
  <c r="G388" i="11"/>
  <c r="D388" i="11"/>
  <c r="G400" i="11"/>
  <c r="D400" i="11"/>
  <c r="G412" i="11"/>
  <c r="D412" i="11"/>
  <c r="G424" i="11"/>
  <c r="D424" i="11"/>
  <c r="H424" i="11"/>
  <c r="G436" i="11"/>
  <c r="D436" i="11"/>
  <c r="E436" i="11"/>
  <c r="D460" i="11"/>
  <c r="H460" i="11"/>
  <c r="E460" i="11"/>
  <c r="D472" i="11"/>
  <c r="H472" i="11"/>
  <c r="E472" i="11"/>
  <c r="F472" i="11"/>
  <c r="D496" i="11"/>
  <c r="F496" i="11"/>
  <c r="E496" i="11"/>
  <c r="D508" i="11"/>
  <c r="G508" i="11"/>
  <c r="D520" i="11"/>
  <c r="H520" i="11"/>
  <c r="E520" i="11"/>
  <c r="F520" i="11"/>
  <c r="D532" i="11"/>
  <c r="E532" i="11"/>
  <c r="D544" i="11"/>
  <c r="F544" i="11"/>
  <c r="D556" i="11"/>
  <c r="G556" i="11"/>
  <c r="D568" i="11"/>
  <c r="G568" i="11"/>
  <c r="E568" i="11"/>
  <c r="D580" i="11"/>
  <c r="E580" i="11"/>
  <c r="H580" i="11"/>
  <c r="D592" i="11"/>
  <c r="E592" i="11"/>
  <c r="F592" i="11"/>
  <c r="D616" i="11"/>
  <c r="H616" i="11"/>
  <c r="E616" i="11"/>
  <c r="D628" i="11"/>
  <c r="G628" i="11"/>
  <c r="D640" i="11"/>
  <c r="F640" i="11"/>
  <c r="H640" i="11"/>
  <c r="E640" i="11"/>
  <c r="D652" i="11"/>
  <c r="G652" i="11"/>
  <c r="F652" i="11"/>
  <c r="D211" i="11"/>
  <c r="F256" i="11"/>
  <c r="F259" i="11"/>
  <c r="D316" i="11"/>
  <c r="F328" i="11"/>
  <c r="F364" i="11"/>
  <c r="H388" i="11"/>
  <c r="H412" i="11"/>
  <c r="E448" i="11"/>
  <c r="F460" i="11"/>
  <c r="G472" i="11"/>
  <c r="H484" i="11"/>
  <c r="D559" i="11"/>
  <c r="F604" i="11"/>
  <c r="F616" i="11"/>
  <c r="H628" i="11"/>
  <c r="D247" i="11"/>
  <c r="H247" i="11"/>
  <c r="D271" i="11"/>
  <c r="F271" i="11"/>
  <c r="D295" i="11"/>
  <c r="G295" i="11"/>
  <c r="D319" i="11"/>
  <c r="E319" i="11"/>
  <c r="D331" i="11"/>
  <c r="G331" i="11"/>
  <c r="D355" i="11"/>
  <c r="G355" i="11"/>
  <c r="D367" i="11"/>
  <c r="H367" i="11"/>
  <c r="E367" i="11"/>
  <c r="D379" i="11"/>
  <c r="F379" i="11"/>
  <c r="D427" i="11"/>
  <c r="G427" i="11"/>
  <c r="E439" i="11"/>
  <c r="F439" i="11"/>
  <c r="G451" i="11"/>
  <c r="H451" i="11"/>
  <c r="G463" i="11"/>
  <c r="D463" i="11"/>
  <c r="F475" i="11"/>
  <c r="D475" i="11"/>
  <c r="H475" i="11"/>
  <c r="D499" i="11"/>
  <c r="G499" i="11"/>
  <c r="G523" i="11"/>
  <c r="D523" i="11"/>
  <c r="H523" i="11"/>
  <c r="G535" i="11"/>
  <c r="D535" i="11"/>
  <c r="F571" i="11"/>
  <c r="G571" i="11"/>
  <c r="G583" i="11"/>
  <c r="D583" i="11"/>
  <c r="H595" i="11"/>
  <c r="D595" i="11"/>
  <c r="G595" i="11"/>
  <c r="F619" i="11"/>
  <c r="G619" i="11"/>
  <c r="G643" i="11"/>
  <c r="D643" i="11"/>
  <c r="E643" i="11"/>
  <c r="G655" i="11"/>
  <c r="E655" i="11"/>
  <c r="H211" i="11"/>
  <c r="D220" i="11"/>
  <c r="F268" i="11"/>
  <c r="G271" i="11"/>
  <c r="D280" i="11"/>
  <c r="E304" i="11"/>
  <c r="F307" i="11"/>
  <c r="E379" i="11"/>
  <c r="F403" i="11"/>
  <c r="F427" i="11"/>
  <c r="F535" i="11"/>
  <c r="F547" i="11"/>
  <c r="H559" i="11"/>
  <c r="G580" i="11"/>
  <c r="H592" i="11"/>
  <c r="H655" i="11"/>
  <c r="J287" i="11"/>
  <c r="J431" i="11"/>
  <c r="J94" i="11"/>
  <c r="J467" i="11"/>
  <c r="J130" i="11"/>
  <c r="J57" i="11"/>
  <c r="J515" i="11"/>
  <c r="J107" i="11"/>
  <c r="J169" i="11"/>
  <c r="J239" i="11"/>
  <c r="J443" i="11"/>
  <c r="J81" i="11"/>
  <c r="J118" i="11"/>
  <c r="J501" i="11"/>
  <c r="J179" i="11"/>
  <c r="J611" i="11"/>
  <c r="J347" i="11"/>
  <c r="J470" i="11"/>
  <c r="J33" i="11"/>
  <c r="J249" i="11"/>
  <c r="J491" i="11"/>
  <c r="J627" i="11"/>
  <c r="J311" i="11"/>
  <c r="J352" i="11"/>
  <c r="J172" i="11"/>
  <c r="J279" i="11"/>
  <c r="J641" i="11"/>
  <c r="J71" i="11"/>
  <c r="J323" i="11"/>
  <c r="J645" i="11"/>
  <c r="J70" i="11"/>
  <c r="J435" i="11"/>
  <c r="J383" i="11"/>
  <c r="J430" i="11"/>
  <c r="J40" i="11"/>
  <c r="J364" i="11"/>
  <c r="J436" i="11"/>
  <c r="J101" i="11"/>
  <c r="J161" i="11"/>
  <c r="J257" i="11"/>
  <c r="J105" i="11"/>
  <c r="J155" i="11"/>
  <c r="J215" i="11"/>
  <c r="J285" i="11"/>
  <c r="J37" i="11"/>
  <c r="J49" i="11"/>
  <c r="J265" i="11"/>
  <c r="J625" i="11"/>
  <c r="J146" i="11"/>
  <c r="J626" i="11"/>
  <c r="J98" i="11"/>
  <c r="J12" i="11"/>
  <c r="J36" i="11"/>
  <c r="J228" i="11"/>
  <c r="J252" i="11"/>
  <c r="J276" i="11"/>
  <c r="J300" i="11"/>
  <c r="J312" i="11"/>
  <c r="J360" i="11"/>
  <c r="J396" i="11"/>
  <c r="J408" i="11"/>
  <c r="J444" i="11"/>
  <c r="J516" i="11"/>
  <c r="J528" i="11"/>
  <c r="J552" i="11"/>
  <c r="J121" i="11"/>
  <c r="J217" i="11"/>
  <c r="J229" i="11"/>
  <c r="J289" i="11"/>
  <c r="J445" i="11"/>
  <c r="J134" i="11"/>
  <c r="J182" i="11"/>
  <c r="J326" i="11"/>
  <c r="J350" i="11"/>
  <c r="J362" i="11"/>
  <c r="J446" i="11"/>
  <c r="J494" i="11"/>
  <c r="J506" i="11"/>
  <c r="J518" i="11"/>
  <c r="J530" i="11"/>
  <c r="J542" i="11"/>
  <c r="J554" i="11"/>
  <c r="J578" i="11"/>
  <c r="J590" i="11"/>
  <c r="J602" i="11"/>
  <c r="J614" i="11"/>
  <c r="J638" i="11"/>
  <c r="J26" i="11"/>
  <c r="J84" i="11"/>
  <c r="J24" i="11"/>
  <c r="J108" i="11"/>
  <c r="J240" i="11"/>
  <c r="J348" i="11"/>
  <c r="J564" i="11"/>
  <c r="J600" i="11"/>
  <c r="J457" i="11"/>
  <c r="J529" i="11"/>
  <c r="J553" i="11"/>
  <c r="J613" i="11"/>
  <c r="J649" i="11"/>
  <c r="J50" i="11"/>
  <c r="J74" i="11"/>
  <c r="J122" i="11"/>
  <c r="J314" i="11"/>
  <c r="J410" i="11"/>
  <c r="J650" i="11"/>
  <c r="J109" i="11"/>
  <c r="J566" i="11"/>
  <c r="J218" i="11"/>
  <c r="J336" i="11"/>
  <c r="J10" i="11"/>
  <c r="J214" i="11"/>
  <c r="J418" i="11"/>
  <c r="J454" i="11"/>
  <c r="J490" i="11"/>
  <c r="J502" i="11"/>
  <c r="J514" i="11"/>
  <c r="J526" i="11"/>
  <c r="J550" i="11"/>
  <c r="J562" i="11"/>
  <c r="J574" i="11"/>
  <c r="J586" i="11"/>
  <c r="J598" i="11"/>
  <c r="J610" i="11"/>
  <c r="J622" i="11"/>
  <c r="J634" i="11"/>
  <c r="J646" i="11"/>
  <c r="J22" i="11"/>
  <c r="J399" i="11"/>
  <c r="J171" i="11"/>
  <c r="J628" i="11"/>
  <c r="J15" i="11"/>
  <c r="J195" i="11"/>
  <c r="J303" i="11"/>
  <c r="J327" i="11"/>
  <c r="J387" i="11"/>
  <c r="J507" i="11"/>
  <c r="J531" i="11"/>
  <c r="J555" i="11"/>
  <c r="J508" i="11"/>
  <c r="J532" i="11"/>
  <c r="J556" i="11"/>
  <c r="J580" i="11"/>
  <c r="J231" i="11"/>
  <c r="J87" i="11"/>
  <c r="J382" i="11"/>
  <c r="J219" i="11"/>
  <c r="J291" i="11"/>
  <c r="J315" i="11"/>
  <c r="J375" i="11"/>
  <c r="J519" i="11"/>
  <c r="J603" i="11"/>
  <c r="J639" i="11"/>
  <c r="J136" i="11"/>
  <c r="J220" i="11"/>
  <c r="J268" i="11"/>
  <c r="J292" i="11"/>
  <c r="J328" i="11"/>
  <c r="J400" i="11"/>
  <c r="J448" i="11"/>
  <c r="J604" i="11"/>
  <c r="J652" i="11"/>
  <c r="J178" i="11"/>
  <c r="J340" i="11"/>
  <c r="J46" i="11"/>
  <c r="J207" i="11"/>
  <c r="J351" i="11"/>
  <c r="J423" i="11"/>
  <c r="J513" i="11"/>
  <c r="J525" i="11"/>
  <c r="J549" i="11"/>
  <c r="J561" i="11"/>
  <c r="J573" i="11"/>
  <c r="J597" i="11"/>
  <c r="J621" i="11"/>
  <c r="J299" i="11"/>
  <c r="J335" i="11"/>
  <c r="J371" i="11"/>
  <c r="J395" i="11"/>
  <c r="J455" i="11"/>
  <c r="J479" i="11"/>
  <c r="J539" i="11"/>
  <c r="J563" i="11"/>
  <c r="J635" i="11"/>
  <c r="J281" i="11"/>
  <c r="J461" i="11"/>
  <c r="J629" i="11"/>
  <c r="J113" i="11"/>
  <c r="J117" i="11"/>
  <c r="J11" i="11"/>
  <c r="J48" i="11"/>
  <c r="J86" i="11"/>
  <c r="J202" i="11"/>
  <c r="J206" i="11"/>
  <c r="J224" i="11"/>
  <c r="J254" i="11"/>
  <c r="J301" i="11"/>
  <c r="J337" i="11"/>
  <c r="J62" i="11"/>
  <c r="J93" i="11"/>
  <c r="J150" i="11"/>
  <c r="J187" i="11"/>
  <c r="J211" i="11"/>
  <c r="J243" i="11"/>
  <c r="J247" i="11"/>
  <c r="J263" i="11"/>
  <c r="J322" i="11"/>
  <c r="J14" i="11"/>
  <c r="J30" i="11"/>
  <c r="J72" i="11"/>
  <c r="J79" i="11"/>
  <c r="J264" i="11"/>
  <c r="J637" i="11"/>
  <c r="J23" i="11"/>
  <c r="J25" i="11"/>
  <c r="J56" i="11"/>
  <c r="J96" i="11"/>
  <c r="J153" i="11"/>
  <c r="J158" i="11"/>
  <c r="J213" i="11"/>
  <c r="J357" i="11"/>
  <c r="J388" i="11"/>
  <c r="J591" i="11"/>
  <c r="J35" i="11"/>
  <c r="J244" i="11"/>
  <c r="J365" i="11"/>
  <c r="J73" i="11"/>
  <c r="J82" i="11"/>
  <c r="J131" i="11"/>
  <c r="J163" i="11"/>
  <c r="J417" i="11"/>
  <c r="J572" i="11"/>
  <c r="J65" i="11"/>
  <c r="J80" i="11"/>
  <c r="J112" i="11"/>
  <c r="J119" i="11"/>
  <c r="J137" i="11"/>
  <c r="J142" i="11"/>
  <c r="J272" i="11"/>
  <c r="J633" i="11"/>
  <c r="J45" i="11"/>
  <c r="J166" i="11"/>
  <c r="J286" i="11"/>
  <c r="J341" i="11"/>
  <c r="J89" i="11"/>
  <c r="J99" i="11"/>
  <c r="J133" i="11"/>
  <c r="J316" i="11"/>
  <c r="J358" i="11"/>
  <c r="J8" i="11"/>
  <c r="J41" i="11"/>
  <c r="J59" i="11"/>
  <c r="J61" i="11"/>
  <c r="J66" i="11"/>
  <c r="J128" i="11"/>
  <c r="J192" i="11"/>
  <c r="J221" i="11"/>
  <c r="J269" i="11"/>
  <c r="J296" i="11"/>
  <c r="J76" i="11"/>
  <c r="J230" i="11"/>
  <c r="J34" i="11"/>
  <c r="J17" i="11"/>
  <c r="J69" i="11"/>
  <c r="J148" i="11"/>
  <c r="J38" i="11"/>
  <c r="J194" i="11"/>
  <c r="J198" i="11"/>
  <c r="J226" i="11"/>
  <c r="J233" i="11"/>
  <c r="J170" i="11"/>
  <c r="J204" i="11"/>
  <c r="J190" i="11"/>
  <c r="J21" i="11"/>
  <c r="J100" i="11"/>
  <c r="J145" i="11"/>
  <c r="J173" i="11"/>
  <c r="J175" i="11"/>
  <c r="J208" i="11"/>
  <c r="J253" i="11"/>
  <c r="J309" i="11"/>
  <c r="J332" i="11"/>
  <c r="J42" i="11"/>
  <c r="J52" i="11"/>
  <c r="J102" i="11"/>
  <c r="J103" i="11"/>
  <c r="J16" i="11"/>
  <c r="J31" i="11"/>
  <c r="J44" i="11"/>
  <c r="J125" i="11"/>
  <c r="J258" i="11"/>
  <c r="J463" i="11"/>
  <c r="J412" i="11"/>
  <c r="J27" i="11"/>
  <c r="J83" i="11"/>
  <c r="J28" i="11"/>
  <c r="J90" i="11"/>
  <c r="J110" i="11"/>
  <c r="J9" i="11"/>
  <c r="J19" i="11"/>
  <c r="J51" i="11"/>
  <c r="J55" i="11"/>
  <c r="J63" i="11"/>
  <c r="J92" i="11"/>
  <c r="J106" i="11"/>
  <c r="J135" i="11"/>
  <c r="J140" i="11"/>
  <c r="J180" i="11"/>
  <c r="J223" i="11"/>
  <c r="J370" i="11"/>
  <c r="J406" i="11"/>
  <c r="J184" i="11"/>
  <c r="J191" i="11"/>
  <c r="J200" i="11"/>
  <c r="J267" i="11"/>
  <c r="J368" i="11"/>
  <c r="J648" i="11"/>
  <c r="J162" i="11"/>
  <c r="J216" i="11"/>
  <c r="J237" i="11"/>
  <c r="J242" i="11"/>
  <c r="J259" i="11"/>
  <c r="J275" i="11"/>
  <c r="J318" i="11"/>
  <c r="J475" i="11"/>
  <c r="J477" i="11"/>
  <c r="J489" i="11"/>
  <c r="J583" i="11"/>
  <c r="J111" i="11"/>
  <c r="J154" i="11"/>
  <c r="J245" i="11"/>
  <c r="J270" i="11"/>
  <c r="J320" i="11"/>
  <c r="J325" i="11"/>
  <c r="J481" i="11"/>
  <c r="J149" i="11"/>
  <c r="J234" i="11"/>
  <c r="J398" i="11"/>
  <c r="J404" i="11"/>
  <c r="J466" i="11"/>
  <c r="J177" i="11"/>
  <c r="J124" i="11"/>
  <c r="J141" i="11"/>
  <c r="J181" i="11"/>
  <c r="J203" i="11"/>
  <c r="J277" i="11"/>
  <c r="J313" i="11"/>
  <c r="J384" i="11"/>
  <c r="J460" i="11"/>
  <c r="J503" i="11"/>
  <c r="J569" i="11"/>
  <c r="J615" i="11"/>
  <c r="J116" i="11"/>
  <c r="J114" i="11"/>
  <c r="J120" i="11"/>
  <c r="J132" i="11"/>
  <c r="J157" i="11"/>
  <c r="J193" i="11"/>
  <c r="J205" i="11"/>
  <c r="J225" i="11"/>
  <c r="J255" i="11"/>
  <c r="J278" i="11"/>
  <c r="J356" i="11"/>
  <c r="J416" i="11"/>
  <c r="J425" i="11"/>
  <c r="J596" i="11"/>
  <c r="J236" i="11"/>
  <c r="J261" i="11"/>
  <c r="J280" i="11"/>
  <c r="J361" i="11"/>
  <c r="J374" i="11"/>
  <c r="J381" i="11"/>
  <c r="J210" i="11"/>
  <c r="J329" i="11"/>
  <c r="J376" i="11"/>
  <c r="J505" i="11"/>
  <c r="J189" i="11"/>
  <c r="J246" i="11"/>
  <c r="J248" i="11"/>
  <c r="J283" i="11"/>
  <c r="J306" i="11"/>
  <c r="J310" i="11"/>
  <c r="J386" i="11"/>
  <c r="J409" i="11"/>
  <c r="J421" i="11"/>
  <c r="J449" i="11"/>
  <c r="J465" i="11"/>
  <c r="J616" i="11"/>
  <c r="J250" i="11"/>
  <c r="J256" i="11"/>
  <c r="J266" i="11"/>
  <c r="J304" i="11"/>
  <c r="J334" i="11"/>
  <c r="J344" i="11"/>
  <c r="J414" i="11"/>
  <c r="J429" i="11"/>
  <c r="J439" i="11"/>
  <c r="J458" i="11"/>
  <c r="J493" i="11"/>
  <c r="J274" i="11"/>
  <c r="J293" i="11"/>
  <c r="J317" i="11"/>
  <c r="J353" i="11"/>
  <c r="J369" i="11"/>
  <c r="J397" i="11"/>
  <c r="J422" i="11"/>
  <c r="J447" i="11"/>
  <c r="J473" i="11"/>
  <c r="J509" i="11"/>
  <c r="J511" i="11"/>
  <c r="J541" i="11"/>
  <c r="J576" i="11"/>
  <c r="J581" i="11"/>
  <c r="J617" i="11"/>
  <c r="J238" i="11"/>
  <c r="J305" i="11"/>
  <c r="J324" i="11"/>
  <c r="J401" i="11"/>
  <c r="J441" i="11"/>
  <c r="J456" i="11"/>
  <c r="J500" i="11"/>
  <c r="J545" i="11"/>
  <c r="J557" i="11"/>
  <c r="J565" i="11"/>
  <c r="J593" i="11"/>
  <c r="J601" i="11"/>
  <c r="J290" i="11"/>
  <c r="J333" i="11"/>
  <c r="J373" i="11"/>
  <c r="J385" i="11"/>
  <c r="J394" i="11"/>
  <c r="J432" i="11"/>
  <c r="J452" i="11"/>
  <c r="J471" i="11"/>
  <c r="J535" i="11"/>
  <c r="J623" i="11"/>
  <c r="J631" i="11"/>
  <c r="J321" i="11"/>
  <c r="J420" i="11"/>
  <c r="J424" i="11"/>
  <c r="J434" i="11"/>
  <c r="J437" i="11"/>
  <c r="J537" i="11"/>
  <c r="J585" i="11"/>
  <c r="J599" i="11"/>
  <c r="J262" i="11"/>
  <c r="J426" i="11"/>
  <c r="J480" i="11"/>
  <c r="J488" i="11"/>
  <c r="J523" i="11"/>
  <c r="J533" i="11"/>
  <c r="J543" i="11"/>
  <c r="J577" i="11"/>
  <c r="J589" i="11"/>
  <c r="J636" i="11"/>
  <c r="J349" i="11"/>
  <c r="J372" i="11"/>
  <c r="J377" i="11"/>
  <c r="J482" i="11"/>
  <c r="J497" i="11"/>
  <c r="J504" i="11"/>
  <c r="J592" i="11"/>
  <c r="J655" i="11"/>
  <c r="J413" i="11"/>
  <c r="J468" i="11"/>
  <c r="J551" i="11"/>
  <c r="J579" i="11"/>
  <c r="J605" i="11"/>
  <c r="J440" i="11"/>
  <c r="J453" i="11"/>
  <c r="J474" i="11"/>
  <c r="J486" i="11"/>
  <c r="J495" i="11"/>
  <c r="J389" i="11"/>
  <c r="J405" i="11"/>
  <c r="J433" i="11"/>
  <c r="J567" i="11"/>
  <c r="J575" i="11"/>
  <c r="J584" i="11"/>
  <c r="J588" i="11"/>
  <c r="J651" i="11"/>
  <c r="J297" i="11"/>
  <c r="J345" i="11"/>
  <c r="J393" i="11"/>
  <c r="J472" i="11"/>
  <c r="J485" i="11"/>
  <c r="J492" i="11"/>
  <c r="J520" i="11"/>
  <c r="J640" i="11"/>
  <c r="J653" i="11"/>
  <c r="J478" i="11"/>
  <c r="J540" i="11"/>
  <c r="J624" i="11"/>
  <c r="J632" i="11"/>
  <c r="J484" i="11"/>
  <c r="J619" i="11"/>
  <c r="J643" i="11"/>
  <c r="J517" i="11"/>
  <c r="J527" i="11"/>
  <c r="J568" i="11"/>
  <c r="J612" i="11"/>
  <c r="J544" i="11"/>
  <c r="J647" i="11"/>
  <c r="J496" i="11"/>
  <c r="J656" i="11"/>
  <c r="H3" i="6"/>
  <c r="I3" i="6"/>
  <c r="H4" i="6"/>
  <c r="I4" i="6"/>
  <c r="I2" i="6"/>
  <c r="H5" i="6"/>
  <c r="I5" i="6"/>
  <c r="G434" i="6"/>
  <c r="J434" i="6"/>
  <c r="J523" i="6"/>
  <c r="G94" i="6"/>
  <c r="F334" i="6"/>
  <c r="J334" i="6"/>
  <c r="L334" i="6"/>
  <c r="H523" i="6"/>
  <c r="J566" i="6"/>
  <c r="H94" i="6"/>
  <c r="I94" i="6"/>
  <c r="F390" i="6"/>
  <c r="L38" i="6"/>
  <c r="L523" i="6"/>
  <c r="F328" i="6"/>
  <c r="G328" i="6"/>
  <c r="J559" i="6"/>
  <c r="H33" i="6"/>
  <c r="J328" i="6"/>
  <c r="L183" i="6"/>
  <c r="G298" i="6"/>
  <c r="I518" i="6"/>
  <c r="L603" i="6"/>
  <c r="L33" i="6"/>
  <c r="E98" i="6"/>
  <c r="H298" i="6"/>
  <c r="J418" i="6"/>
  <c r="L518" i="6"/>
  <c r="F98" i="6"/>
  <c r="F105" i="6"/>
  <c r="F292" i="6"/>
  <c r="J451" i="6"/>
  <c r="L573" i="6"/>
  <c r="H98" i="6"/>
  <c r="G292" i="6"/>
  <c r="H597" i="6"/>
  <c r="D94" i="6"/>
  <c r="I98" i="6"/>
  <c r="J292" i="6"/>
  <c r="L98" i="6"/>
  <c r="F623" i="6"/>
  <c r="G183" i="6"/>
  <c r="H183" i="6"/>
  <c r="F298" i="6"/>
  <c r="F507" i="6"/>
  <c r="F603" i="6"/>
  <c r="I33" i="6"/>
  <c r="G507" i="6"/>
  <c r="F140" i="6"/>
  <c r="E215" i="6"/>
  <c r="I360" i="6"/>
  <c r="F14" i="6"/>
  <c r="L226" i="6"/>
  <c r="F625" i="6"/>
  <c r="G171" i="6"/>
  <c r="E181" i="6"/>
  <c r="H207" i="6"/>
  <c r="D527" i="6"/>
  <c r="J117" i="6"/>
  <c r="I126" i="6"/>
  <c r="I134" i="6"/>
  <c r="E166" i="6"/>
  <c r="J301" i="6"/>
  <c r="I330" i="6"/>
  <c r="I564" i="6"/>
  <c r="H570" i="6"/>
  <c r="L609" i="6"/>
  <c r="H102" i="6"/>
  <c r="J126" i="6"/>
  <c r="J134" i="6"/>
  <c r="G166" i="6"/>
  <c r="F336" i="6"/>
  <c r="G287" i="6"/>
  <c r="D555" i="6"/>
  <c r="D570" i="6"/>
  <c r="H14" i="6"/>
  <c r="J54" i="6"/>
  <c r="I279" i="6"/>
  <c r="I287" i="6"/>
  <c r="G361" i="6"/>
  <c r="H555" i="6"/>
  <c r="G564" i="6"/>
  <c r="F570" i="6"/>
  <c r="F106" i="6"/>
  <c r="D134" i="6"/>
  <c r="I271" i="6"/>
  <c r="J287" i="6"/>
  <c r="J547" i="6"/>
  <c r="H564" i="6"/>
  <c r="J271" i="6"/>
  <c r="D336" i="6"/>
  <c r="F431" i="6"/>
  <c r="E521" i="6"/>
  <c r="I527" i="6"/>
  <c r="H56" i="6"/>
  <c r="E65" i="6"/>
  <c r="G413" i="6"/>
  <c r="H431" i="6"/>
  <c r="G521" i="6"/>
  <c r="D548" i="6"/>
  <c r="J564" i="6"/>
  <c r="F581" i="6"/>
  <c r="I38" i="6"/>
  <c r="J56" i="6"/>
  <c r="I102" i="6"/>
  <c r="E118" i="6"/>
  <c r="H166" i="6"/>
  <c r="E183" i="6"/>
  <c r="F302" i="6"/>
  <c r="G336" i="6"/>
  <c r="E396" i="6"/>
  <c r="L431" i="6"/>
  <c r="H610" i="6"/>
  <c r="J10" i="6"/>
  <c r="J38" i="6"/>
  <c r="I166" i="6"/>
  <c r="F183" i="6"/>
  <c r="E298" i="6"/>
  <c r="H336" i="6"/>
  <c r="J396" i="6"/>
  <c r="L405" i="6"/>
  <c r="I559" i="6"/>
  <c r="D603" i="6"/>
  <c r="L610" i="6"/>
  <c r="L630" i="6"/>
  <c r="G140" i="6"/>
  <c r="H287" i="6"/>
  <c r="G410" i="6"/>
  <c r="F589" i="6"/>
  <c r="F181" i="6"/>
  <c r="I207" i="6"/>
  <c r="H361" i="6"/>
  <c r="J336" i="6"/>
  <c r="G207" i="6"/>
  <c r="G279" i="6"/>
  <c r="J279" i="6"/>
  <c r="I402" i="6"/>
  <c r="E420" i="6"/>
  <c r="F177" i="6"/>
  <c r="G244" i="6"/>
  <c r="E334" i="6"/>
  <c r="L336" i="6"/>
  <c r="I378" i="6"/>
  <c r="D518" i="6"/>
  <c r="F207" i="6"/>
  <c r="F54" i="6"/>
  <c r="E106" i="6"/>
  <c r="I467" i="6"/>
  <c r="E117" i="6"/>
  <c r="E465" i="6"/>
  <c r="I465" i="6"/>
  <c r="H465" i="6"/>
  <c r="F392" i="6"/>
  <c r="J52" i="6"/>
  <c r="L52" i="6"/>
  <c r="J89" i="6"/>
  <c r="I89" i="6"/>
  <c r="H204" i="6"/>
  <c r="H392" i="6"/>
  <c r="G89" i="6"/>
  <c r="G124" i="6"/>
  <c r="E137" i="6"/>
  <c r="F137" i="6"/>
  <c r="F173" i="6"/>
  <c r="H318" i="6"/>
  <c r="E401" i="6"/>
  <c r="L631" i="6"/>
  <c r="L45" i="6"/>
  <c r="J45" i="6"/>
  <c r="I45" i="6"/>
  <c r="E62" i="6"/>
  <c r="G71" i="6"/>
  <c r="G147" i="6"/>
  <c r="G190" i="6"/>
  <c r="J190" i="6"/>
  <c r="L297" i="6"/>
  <c r="H319" i="6"/>
  <c r="D319" i="6"/>
  <c r="G319" i="6"/>
  <c r="G624" i="6"/>
  <c r="D624" i="6"/>
  <c r="G345" i="6"/>
  <c r="G550" i="6"/>
  <c r="J550" i="6"/>
  <c r="H326" i="6"/>
  <c r="F326" i="6"/>
  <c r="L326" i="6"/>
  <c r="I421" i="6"/>
  <c r="E550" i="6"/>
  <c r="E129" i="6"/>
  <c r="D326" i="6"/>
  <c r="G399" i="6"/>
  <c r="G637" i="6"/>
  <c r="D89" i="6"/>
  <c r="F345" i="6"/>
  <c r="F599" i="6"/>
  <c r="L599" i="6"/>
  <c r="J129" i="6"/>
  <c r="J204" i="6"/>
  <c r="J376" i="6"/>
  <c r="G376" i="6"/>
  <c r="F12" i="6"/>
  <c r="F29" i="6"/>
  <c r="L29" i="6"/>
  <c r="H46" i="6"/>
  <c r="G46" i="6"/>
  <c r="E46" i="6"/>
  <c r="D46" i="6"/>
  <c r="F46" i="6"/>
  <c r="G615" i="6"/>
  <c r="D615" i="6"/>
  <c r="G12" i="6"/>
  <c r="J29" i="6"/>
  <c r="J46" i="6"/>
  <c r="G56" i="6"/>
  <c r="F56" i="6"/>
  <c r="I118" i="6"/>
  <c r="E190" i="6"/>
  <c r="E235" i="6"/>
  <c r="J335" i="6"/>
  <c r="G335" i="6"/>
  <c r="E339" i="6"/>
  <c r="L339" i="6"/>
  <c r="I339" i="6"/>
  <c r="J378" i="6"/>
  <c r="D427" i="6"/>
  <c r="E555" i="6"/>
  <c r="D562" i="6"/>
  <c r="D609" i="6"/>
  <c r="F637" i="6"/>
  <c r="G499" i="6"/>
  <c r="I129" i="6"/>
  <c r="E479" i="6"/>
  <c r="F89" i="6"/>
  <c r="H409" i="6"/>
  <c r="I409" i="6"/>
  <c r="D599" i="6"/>
  <c r="H11" i="6"/>
  <c r="L62" i="6"/>
  <c r="I62" i="6"/>
  <c r="H62" i="6"/>
  <c r="H130" i="6"/>
  <c r="E130" i="6"/>
  <c r="L130" i="6"/>
  <c r="D147" i="6"/>
  <c r="L147" i="6"/>
  <c r="F156" i="6"/>
  <c r="J118" i="6"/>
  <c r="F190" i="6"/>
  <c r="H303" i="6"/>
  <c r="D303" i="6"/>
  <c r="G303" i="6"/>
  <c r="G562" i="6"/>
  <c r="F609" i="6"/>
  <c r="D550" i="6"/>
  <c r="D204" i="6"/>
  <c r="E499" i="6"/>
  <c r="L154" i="6"/>
  <c r="E154" i="6"/>
  <c r="I605" i="6"/>
  <c r="H605" i="6"/>
  <c r="G605" i="6"/>
  <c r="E605" i="6"/>
  <c r="F605" i="6"/>
  <c r="I204" i="6"/>
  <c r="E326" i="6"/>
  <c r="D408" i="6"/>
  <c r="H13" i="6"/>
  <c r="F13" i="6"/>
  <c r="E13" i="6"/>
  <c r="F94" i="6"/>
  <c r="J94" i="6"/>
  <c r="L105" i="6"/>
  <c r="J105" i="6"/>
  <c r="I105" i="6"/>
  <c r="G105" i="6"/>
  <c r="F517" i="6"/>
  <c r="D517" i="6"/>
  <c r="I562" i="6"/>
  <c r="D586" i="6"/>
  <c r="L586" i="6"/>
  <c r="H609" i="6"/>
  <c r="L618" i="6"/>
  <c r="D618" i="6"/>
  <c r="H618" i="6"/>
  <c r="D145" i="6"/>
  <c r="E174" i="6"/>
  <c r="E200" i="6"/>
  <c r="D206" i="6"/>
  <c r="F332" i="6"/>
  <c r="D340" i="6"/>
  <c r="E356" i="6"/>
  <c r="D362" i="6"/>
  <c r="L390" i="6"/>
  <c r="J390" i="6"/>
  <c r="F418" i="6"/>
  <c r="E418" i="6"/>
  <c r="G527" i="6"/>
  <c r="L527" i="6"/>
  <c r="L563" i="6"/>
  <c r="G563" i="6"/>
  <c r="E563" i="6"/>
  <c r="D573" i="6"/>
  <c r="F579" i="6"/>
  <c r="F145" i="6"/>
  <c r="G174" i="6"/>
  <c r="G212" i="6"/>
  <c r="E212" i="6"/>
  <c r="F333" i="6"/>
  <c r="E333" i="6"/>
  <c r="D333" i="6"/>
  <c r="H174" i="6"/>
  <c r="H181" i="6"/>
  <c r="D300" i="6"/>
  <c r="J305" i="6"/>
  <c r="L305" i="6"/>
  <c r="J333" i="6"/>
  <c r="G351" i="6"/>
  <c r="G362" i="6"/>
  <c r="I390" i="6"/>
  <c r="I426" i="6"/>
  <c r="I459" i="6"/>
  <c r="G467" i="6"/>
  <c r="E564" i="6"/>
  <c r="G573" i="6"/>
  <c r="L597" i="6"/>
  <c r="F597" i="6"/>
  <c r="E597" i="6"/>
  <c r="D597" i="6"/>
  <c r="F607" i="6"/>
  <c r="E612" i="6"/>
  <c r="D619" i="6"/>
  <c r="G635" i="6"/>
  <c r="F635" i="6"/>
  <c r="D635" i="6"/>
  <c r="E20" i="6"/>
  <c r="D20" i="6"/>
  <c r="E74" i="6"/>
  <c r="L96" i="6"/>
  <c r="G96" i="6"/>
  <c r="E206" i="6"/>
  <c r="F356" i="6"/>
  <c r="E362" i="6"/>
  <c r="J536" i="6"/>
  <c r="I536" i="6"/>
  <c r="E573" i="6"/>
  <c r="F96" i="6"/>
  <c r="F121" i="6"/>
  <c r="G145" i="6"/>
  <c r="F152" i="6"/>
  <c r="L212" i="6"/>
  <c r="L327" i="6"/>
  <c r="G333" i="6"/>
  <c r="H356" i="6"/>
  <c r="D372" i="6"/>
  <c r="E426" i="6"/>
  <c r="F467" i="6"/>
  <c r="E536" i="6"/>
  <c r="D564" i="6"/>
  <c r="F573" i="6"/>
  <c r="D54" i="6"/>
  <c r="L67" i="6"/>
  <c r="G121" i="6"/>
  <c r="H139" i="6"/>
  <c r="G152" i="6"/>
  <c r="I174" i="6"/>
  <c r="D33" i="6"/>
  <c r="E187" i="6"/>
  <c r="I187" i="6"/>
  <c r="F301" i="6"/>
  <c r="E301" i="6"/>
  <c r="H351" i="6"/>
  <c r="H467" i="6"/>
  <c r="E507" i="6"/>
  <c r="I537" i="6"/>
  <c r="G553" i="6"/>
  <c r="F564" i="6"/>
  <c r="E570" i="6"/>
  <c r="L570" i="6"/>
  <c r="J570" i="6"/>
  <c r="I570" i="6"/>
  <c r="G597" i="6"/>
  <c r="L635" i="6"/>
  <c r="D610" i="6"/>
  <c r="E641" i="6"/>
  <c r="J86" i="6"/>
  <c r="G102" i="6"/>
  <c r="D126" i="6"/>
  <c r="D171" i="6"/>
  <c r="F194" i="6"/>
  <c r="E207" i="6"/>
  <c r="G220" i="6"/>
  <c r="F279" i="6"/>
  <c r="E292" i="6"/>
  <c r="H383" i="6"/>
  <c r="D523" i="6"/>
  <c r="G566" i="6"/>
  <c r="L590" i="6"/>
  <c r="D630" i="6"/>
  <c r="L191" i="6"/>
  <c r="I191" i="6"/>
  <c r="H191" i="6"/>
  <c r="L198" i="6"/>
  <c r="D198" i="6"/>
  <c r="I198" i="6"/>
  <c r="H198" i="6"/>
  <c r="G198" i="6"/>
  <c r="E198" i="6"/>
  <c r="F198" i="6"/>
  <c r="L483" i="6"/>
  <c r="H483" i="6"/>
  <c r="E483" i="6"/>
  <c r="I483" i="6"/>
  <c r="J483" i="6"/>
  <c r="G483" i="6"/>
  <c r="E613" i="6"/>
  <c r="J35" i="6"/>
  <c r="D188" i="6"/>
  <c r="F191" i="6"/>
  <c r="J25" i="6"/>
  <c r="D92" i="6"/>
  <c r="H159" i="6"/>
  <c r="G159" i="6"/>
  <c r="G191" i="6"/>
  <c r="F483" i="6"/>
  <c r="G320" i="6"/>
  <c r="H424" i="6"/>
  <c r="L424" i="6"/>
  <c r="I424" i="6"/>
  <c r="E424" i="6"/>
  <c r="F424" i="6"/>
  <c r="E476" i="6"/>
  <c r="L160" i="6"/>
  <c r="J223" i="6"/>
  <c r="L315" i="6"/>
  <c r="D424" i="6"/>
  <c r="L447" i="6"/>
  <c r="J447" i="6"/>
  <c r="F561" i="6"/>
  <c r="I561" i="6"/>
  <c r="L561" i="6"/>
  <c r="H561" i="6"/>
  <c r="J561" i="6"/>
  <c r="G561" i="6"/>
  <c r="H567" i="6"/>
  <c r="J567" i="6"/>
  <c r="L567" i="6"/>
  <c r="I567" i="6"/>
  <c r="G567" i="6"/>
  <c r="F567" i="6"/>
  <c r="E567" i="6"/>
  <c r="J26" i="6"/>
  <c r="F61" i="6"/>
  <c r="F142" i="6"/>
  <c r="J142" i="6"/>
  <c r="I142" i="6"/>
  <c r="H142" i="6"/>
  <c r="E142" i="6"/>
  <c r="L153" i="6"/>
  <c r="E153" i="6"/>
  <c r="J180" i="6"/>
  <c r="F180" i="6"/>
  <c r="L316" i="6"/>
  <c r="E316" i="6"/>
  <c r="D316" i="6"/>
  <c r="F353" i="6"/>
  <c r="I363" i="6"/>
  <c r="G400" i="6"/>
  <c r="L407" i="6"/>
  <c r="I407" i="6"/>
  <c r="I448" i="6"/>
  <c r="G448" i="6"/>
  <c r="D561" i="6"/>
  <c r="D567" i="6"/>
  <c r="J73" i="6"/>
  <c r="L81" i="6"/>
  <c r="J81" i="6"/>
  <c r="I81" i="6"/>
  <c r="G81" i="6"/>
  <c r="F81" i="6"/>
  <c r="I103" i="6"/>
  <c r="L103" i="6"/>
  <c r="H103" i="6"/>
  <c r="G103" i="6"/>
  <c r="F103" i="6"/>
  <c r="D103" i="6"/>
  <c r="F120" i="6"/>
  <c r="D142" i="6"/>
  <c r="D153" i="6"/>
  <c r="H162" i="6"/>
  <c r="I162" i="6"/>
  <c r="L218" i="6"/>
  <c r="E407" i="6"/>
  <c r="D448" i="6"/>
  <c r="J455" i="6"/>
  <c r="L455" i="6"/>
  <c r="E561" i="6"/>
  <c r="F651" i="6"/>
  <c r="H74" i="6"/>
  <c r="L74" i="6"/>
  <c r="D81" i="6"/>
  <c r="G104" i="6"/>
  <c r="H104" i="6"/>
  <c r="J116" i="6"/>
  <c r="G116" i="6"/>
  <c r="L137" i="6"/>
  <c r="D137" i="6"/>
  <c r="J137" i="6"/>
  <c r="G137" i="6"/>
  <c r="I137" i="6"/>
  <c r="G142" i="6"/>
  <c r="D162" i="6"/>
  <c r="L219" i="6"/>
  <c r="E219" i="6"/>
  <c r="F219" i="6"/>
  <c r="L310" i="6"/>
  <c r="J310" i="6"/>
  <c r="H310" i="6"/>
  <c r="F310" i="6"/>
  <c r="E310" i="6"/>
  <c r="F354" i="6"/>
  <c r="E354" i="6"/>
  <c r="D354" i="6"/>
  <c r="L401" i="6"/>
  <c r="G401" i="6"/>
  <c r="J407" i="6"/>
  <c r="J448" i="6"/>
  <c r="I499" i="6"/>
  <c r="D499" i="6"/>
  <c r="L507" i="6"/>
  <c r="D507" i="6"/>
  <c r="I507" i="6"/>
  <c r="H17" i="6"/>
  <c r="L17" i="6"/>
  <c r="J17" i="6"/>
  <c r="I433" i="6"/>
  <c r="F433" i="6"/>
  <c r="F249" i="6"/>
  <c r="E249" i="6"/>
  <c r="H223" i="6"/>
  <c r="H26" i="6"/>
  <c r="G72" i="6"/>
  <c r="D535" i="6"/>
  <c r="L535" i="6"/>
  <c r="I535" i="6"/>
  <c r="J535" i="6"/>
  <c r="G535" i="6"/>
  <c r="L587" i="6"/>
  <c r="G587" i="6"/>
  <c r="D191" i="6"/>
  <c r="I25" i="6"/>
  <c r="F223" i="6"/>
  <c r="D483" i="6"/>
  <c r="E614" i="6"/>
  <c r="F614" i="6"/>
  <c r="L614" i="6"/>
  <c r="G614" i="6"/>
  <c r="I32" i="6"/>
  <c r="G32" i="6"/>
  <c r="F32" i="6"/>
  <c r="H48" i="6"/>
  <c r="L48" i="6"/>
  <c r="J48" i="6"/>
  <c r="G22" i="6"/>
  <c r="I22" i="6"/>
  <c r="H22" i="6"/>
  <c r="F22" i="6"/>
  <c r="E22" i="6"/>
  <c r="J16" i="6"/>
  <c r="D22" i="6"/>
  <c r="J131" i="6"/>
  <c r="L131" i="6"/>
  <c r="L580" i="6"/>
  <c r="F580" i="6"/>
  <c r="D587" i="6"/>
  <c r="E618" i="6"/>
  <c r="G618" i="6"/>
  <c r="D644" i="6"/>
  <c r="F644" i="6"/>
  <c r="L111" i="6"/>
  <c r="H111" i="6"/>
  <c r="G111" i="6"/>
  <c r="E176" i="6"/>
  <c r="G176" i="6"/>
  <c r="L369" i="6"/>
  <c r="G369" i="6"/>
  <c r="J443" i="6"/>
  <c r="G443" i="6"/>
  <c r="I443" i="6"/>
  <c r="H443" i="6"/>
  <c r="D443" i="6"/>
  <c r="I17" i="6"/>
  <c r="G331" i="6"/>
  <c r="D331" i="6"/>
  <c r="D384" i="6"/>
  <c r="D31" i="6"/>
  <c r="L31" i="6"/>
  <c r="L43" i="6"/>
  <c r="J43" i="6"/>
  <c r="I43" i="6"/>
  <c r="H43" i="6"/>
  <c r="F111" i="6"/>
  <c r="J198" i="6"/>
  <c r="H337" i="6"/>
  <c r="G337" i="6"/>
  <c r="E344" i="6"/>
  <c r="J344" i="6"/>
  <c r="L344" i="6"/>
  <c r="H344" i="6"/>
  <c r="G344" i="6"/>
  <c r="F344" i="6"/>
  <c r="D344" i="6"/>
  <c r="F613" i="6"/>
  <c r="G188" i="6"/>
  <c r="J231" i="6"/>
  <c r="J31" i="6"/>
  <c r="J44" i="6"/>
  <c r="L44" i="6"/>
  <c r="I44" i="6"/>
  <c r="H44" i="6"/>
  <c r="I93" i="6"/>
  <c r="F93" i="6"/>
  <c r="L189" i="6"/>
  <c r="I189" i="6"/>
  <c r="I223" i="6"/>
  <c r="L16" i="6"/>
  <c r="L427" i="6"/>
  <c r="G427" i="6"/>
  <c r="I545" i="6"/>
  <c r="H545" i="6"/>
  <c r="L581" i="6"/>
  <c r="E581" i="6"/>
  <c r="I581" i="6"/>
  <c r="J581" i="6"/>
  <c r="H581" i="6"/>
  <c r="G581" i="6"/>
  <c r="F225" i="6"/>
  <c r="L225" i="6"/>
  <c r="J386" i="6"/>
  <c r="H386" i="6"/>
  <c r="J391" i="6"/>
  <c r="G391" i="6"/>
  <c r="L529" i="6"/>
  <c r="G529" i="6"/>
  <c r="D529" i="6"/>
  <c r="J529" i="6"/>
  <c r="I529" i="6"/>
  <c r="H529" i="6"/>
  <c r="E529" i="6"/>
  <c r="F627" i="6"/>
  <c r="G627" i="6"/>
  <c r="L632" i="6"/>
  <c r="E632" i="6"/>
  <c r="G632" i="6"/>
  <c r="F632" i="6"/>
  <c r="D632" i="6"/>
  <c r="L14" i="6"/>
  <c r="J14" i="6"/>
  <c r="I14" i="6"/>
  <c r="L169" i="6"/>
  <c r="G169" i="6"/>
  <c r="F169" i="6"/>
  <c r="E169" i="6"/>
  <c r="D169" i="6"/>
  <c r="G192" i="6"/>
  <c r="D192" i="6"/>
  <c r="L200" i="6"/>
  <c r="G200" i="6"/>
  <c r="J200" i="6"/>
  <c r="L213" i="6"/>
  <c r="J350" i="6"/>
  <c r="I350" i="6"/>
  <c r="L365" i="6"/>
  <c r="I365" i="6"/>
  <c r="E373" i="6"/>
  <c r="D386" i="6"/>
  <c r="L391" i="6"/>
  <c r="D435" i="6"/>
  <c r="G458" i="6"/>
  <c r="F529" i="6"/>
  <c r="D556" i="6"/>
  <c r="D595" i="6"/>
  <c r="D627" i="6"/>
  <c r="E645" i="6"/>
  <c r="G11" i="6"/>
  <c r="D14" i="6"/>
  <c r="G28" i="6"/>
  <c r="L28" i="6"/>
  <c r="J28" i="6"/>
  <c r="L54" i="6"/>
  <c r="I54" i="6"/>
  <c r="H54" i="6"/>
  <c r="G54" i="6"/>
  <c r="H63" i="6"/>
  <c r="L145" i="6"/>
  <c r="E145" i="6"/>
  <c r="J145" i="6"/>
  <c r="F150" i="6"/>
  <c r="E150" i="6"/>
  <c r="I169" i="6"/>
  <c r="G181" i="6"/>
  <c r="I181" i="6"/>
  <c r="D200" i="6"/>
  <c r="E208" i="6"/>
  <c r="L271" i="6"/>
  <c r="H271" i="6"/>
  <c r="F271" i="6"/>
  <c r="E271" i="6"/>
  <c r="D271" i="6"/>
  <c r="E305" i="6"/>
  <c r="D339" i="6"/>
  <c r="D350" i="6"/>
  <c r="G386" i="6"/>
  <c r="F409" i="6"/>
  <c r="F435" i="6"/>
  <c r="L451" i="6"/>
  <c r="H451" i="6"/>
  <c r="G451" i="6"/>
  <c r="F451" i="6"/>
  <c r="D451" i="6"/>
  <c r="H458" i="6"/>
  <c r="F465" i="6"/>
  <c r="G478" i="6"/>
  <c r="E478" i="6"/>
  <c r="F537" i="6"/>
  <c r="E556" i="6"/>
  <c r="F595" i="6"/>
  <c r="H627" i="6"/>
  <c r="F645" i="6"/>
  <c r="F652" i="6"/>
  <c r="L113" i="6"/>
  <c r="F113" i="6"/>
  <c r="E113" i="6"/>
  <c r="D113" i="6"/>
  <c r="I185" i="6"/>
  <c r="F185" i="6"/>
  <c r="G209" i="6"/>
  <c r="E209" i="6"/>
  <c r="L215" i="6"/>
  <c r="H215" i="6"/>
  <c r="G215" i="6"/>
  <c r="F215" i="6"/>
  <c r="D215" i="6"/>
  <c r="F227" i="6"/>
  <c r="L227" i="6"/>
  <c r="L255" i="6"/>
  <c r="I255" i="6"/>
  <c r="H255" i="6"/>
  <c r="G255" i="6"/>
  <c r="E255" i="6"/>
  <c r="L381" i="6"/>
  <c r="J381" i="6"/>
  <c r="E381" i="6"/>
  <c r="I386" i="6"/>
  <c r="J416" i="6"/>
  <c r="H416" i="6"/>
  <c r="F416" i="6"/>
  <c r="I435" i="6"/>
  <c r="L444" i="6"/>
  <c r="F444" i="6"/>
  <c r="J458" i="6"/>
  <c r="G595" i="6"/>
  <c r="D598" i="6"/>
  <c r="L598" i="6"/>
  <c r="F598" i="6"/>
  <c r="L627" i="6"/>
  <c r="G645" i="6"/>
  <c r="L653" i="6"/>
  <c r="D653" i="6"/>
  <c r="F653" i="6"/>
  <c r="E653" i="6"/>
  <c r="E12" i="6"/>
  <c r="J12" i="6"/>
  <c r="I12" i="6"/>
  <c r="H47" i="6"/>
  <c r="D255" i="6"/>
  <c r="H302" i="6"/>
  <c r="J302" i="6"/>
  <c r="G306" i="6"/>
  <c r="J306" i="6"/>
  <c r="H306" i="6"/>
  <c r="E306" i="6"/>
  <c r="F376" i="6"/>
  <c r="I376" i="6"/>
  <c r="E410" i="6"/>
  <c r="I410" i="6"/>
  <c r="I436" i="6"/>
  <c r="E436" i="6"/>
  <c r="H565" i="6"/>
  <c r="L565" i="6"/>
  <c r="F565" i="6"/>
  <c r="G572" i="6"/>
  <c r="J572" i="6"/>
  <c r="I572" i="6"/>
  <c r="H572" i="6"/>
  <c r="D572" i="6"/>
  <c r="D590" i="6"/>
  <c r="H595" i="6"/>
  <c r="E617" i="6"/>
  <c r="L617" i="6"/>
  <c r="G628" i="6"/>
  <c r="L628" i="6"/>
  <c r="H628" i="6"/>
  <c r="E628" i="6"/>
  <c r="F639" i="6"/>
  <c r="H645" i="6"/>
  <c r="J18" i="6"/>
  <c r="L99" i="6"/>
  <c r="G113" i="6"/>
  <c r="D12" i="6"/>
  <c r="G14" i="6"/>
  <c r="H45" i="6"/>
  <c r="I47" i="6"/>
  <c r="L91" i="6"/>
  <c r="L107" i="6"/>
  <c r="J107" i="6"/>
  <c r="I113" i="6"/>
  <c r="F166" i="6"/>
  <c r="D166" i="6"/>
  <c r="H200" i="6"/>
  <c r="L209" i="6"/>
  <c r="I215" i="6"/>
  <c r="L222" i="6"/>
  <c r="E228" i="6"/>
  <c r="F255" i="6"/>
  <c r="E302" i="6"/>
  <c r="D306" i="6"/>
  <c r="L340" i="6"/>
  <c r="J340" i="6"/>
  <c r="E340" i="6"/>
  <c r="D376" i="6"/>
  <c r="I381" i="6"/>
  <c r="I405" i="6"/>
  <c r="F410" i="6"/>
  <c r="G416" i="6"/>
  <c r="D466" i="6"/>
  <c r="J466" i="6"/>
  <c r="G466" i="6"/>
  <c r="I466" i="6"/>
  <c r="E466" i="6"/>
  <c r="L521" i="6"/>
  <c r="I521" i="6"/>
  <c r="J521" i="6"/>
  <c r="H521" i="6"/>
  <c r="F521" i="6"/>
  <c r="J526" i="6"/>
  <c r="D526" i="6"/>
  <c r="L526" i="6"/>
  <c r="I526" i="6"/>
  <c r="G526" i="6"/>
  <c r="J533" i="6"/>
  <c r="L533" i="6"/>
  <c r="D565" i="6"/>
  <c r="E586" i="6"/>
  <c r="H586" i="6"/>
  <c r="F590" i="6"/>
  <c r="F617" i="6"/>
  <c r="L355" i="6"/>
  <c r="E355" i="6"/>
  <c r="L364" i="6"/>
  <c r="J364" i="6"/>
  <c r="L397" i="6"/>
  <c r="E397" i="6"/>
  <c r="H460" i="6"/>
  <c r="G460" i="6"/>
  <c r="F592" i="6"/>
  <c r="G592" i="6"/>
  <c r="L596" i="6"/>
  <c r="F596" i="6"/>
  <c r="J558" i="6"/>
  <c r="I558" i="6"/>
  <c r="L46" i="6"/>
  <c r="I46" i="6"/>
  <c r="L89" i="6"/>
  <c r="E89" i="6"/>
  <c r="F117" i="6"/>
  <c r="E126" i="6"/>
  <c r="E134" i="6"/>
  <c r="J156" i="6"/>
  <c r="H173" i="6"/>
  <c r="F300" i="6"/>
  <c r="J303" i="6"/>
  <c r="L303" i="6"/>
  <c r="E303" i="6"/>
  <c r="G332" i="6"/>
  <c r="H345" i="6"/>
  <c r="E345" i="6"/>
  <c r="I355" i="6"/>
  <c r="E372" i="6"/>
  <c r="I392" i="6"/>
  <c r="D392" i="6"/>
  <c r="L398" i="6"/>
  <c r="H398" i="6"/>
  <c r="J402" i="6"/>
  <c r="F408" i="6"/>
  <c r="F420" i="6"/>
  <c r="L460" i="6"/>
  <c r="E558" i="6"/>
  <c r="E592" i="6"/>
  <c r="G596" i="6"/>
  <c r="G619" i="6"/>
  <c r="F636" i="6"/>
  <c r="F647" i="6"/>
  <c r="D71" i="6"/>
  <c r="H71" i="6"/>
  <c r="G126" i="6"/>
  <c r="G134" i="6"/>
  <c r="I420" i="6"/>
  <c r="L592" i="6"/>
  <c r="H596" i="6"/>
  <c r="H619" i="6"/>
  <c r="H117" i="6"/>
  <c r="L156" i="6"/>
  <c r="H372" i="6"/>
  <c r="H408" i="6"/>
  <c r="G558" i="6"/>
  <c r="I10" i="6"/>
  <c r="J24" i="6"/>
  <c r="D38" i="6"/>
  <c r="L65" i="6"/>
  <c r="J65" i="6"/>
  <c r="F71" i="6"/>
  <c r="D105" i="6"/>
  <c r="I117" i="6"/>
  <c r="H126" i="6"/>
  <c r="H134" i="6"/>
  <c r="F226" i="6"/>
  <c r="D279" i="6"/>
  <c r="F318" i="6"/>
  <c r="I338" i="6"/>
  <c r="F338" i="6"/>
  <c r="D356" i="6"/>
  <c r="J372" i="6"/>
  <c r="J421" i="6"/>
  <c r="E421" i="6"/>
  <c r="D425" i="6"/>
  <c r="J457" i="6"/>
  <c r="G536" i="6"/>
  <c r="L536" i="6"/>
  <c r="L558" i="6"/>
  <c r="J573" i="6"/>
  <c r="H573" i="6"/>
  <c r="J589" i="6"/>
  <c r="D589" i="6"/>
  <c r="L605" i="6"/>
  <c r="J605" i="6"/>
  <c r="F608" i="6"/>
  <c r="D625" i="6"/>
  <c r="H637" i="6"/>
  <c r="E637" i="6"/>
  <c r="E655" i="6"/>
  <c r="F78" i="6"/>
  <c r="J78" i="6"/>
  <c r="I78" i="6"/>
  <c r="G125" i="6"/>
  <c r="J125" i="6"/>
  <c r="L146" i="6"/>
  <c r="I146" i="6"/>
  <c r="E146" i="6"/>
  <c r="D146" i="6"/>
  <c r="L263" i="6"/>
  <c r="I263" i="6"/>
  <c r="E263" i="6"/>
  <c r="L314" i="6"/>
  <c r="H314" i="6"/>
  <c r="D314" i="6"/>
  <c r="H325" i="6"/>
  <c r="F325" i="6"/>
  <c r="E325" i="6"/>
  <c r="L325" i="6"/>
  <c r="G325" i="6"/>
  <c r="D325" i="6"/>
  <c r="L370" i="6"/>
  <c r="J370" i="6"/>
  <c r="D370" i="6"/>
  <c r="L411" i="6"/>
  <c r="D411" i="6"/>
  <c r="G411" i="6"/>
  <c r="F411" i="6"/>
  <c r="I411" i="6"/>
  <c r="J430" i="6"/>
  <c r="F430" i="6"/>
  <c r="D430" i="6"/>
  <c r="F532" i="6"/>
  <c r="I532" i="6"/>
  <c r="L532" i="6"/>
  <c r="J532" i="6"/>
  <c r="D532" i="6"/>
  <c r="I542" i="6"/>
  <c r="D542" i="6"/>
  <c r="F569" i="6"/>
  <c r="E569" i="6"/>
  <c r="G569" i="6"/>
  <c r="L569" i="6"/>
  <c r="J569" i="6"/>
  <c r="I569" i="6"/>
  <c r="E582" i="6"/>
  <c r="G582" i="6"/>
  <c r="L582" i="6"/>
  <c r="F582" i="6"/>
  <c r="D582" i="6"/>
  <c r="H604" i="6"/>
  <c r="L604" i="6"/>
  <c r="G604" i="6"/>
  <c r="F604" i="6"/>
  <c r="J9" i="6"/>
  <c r="I9" i="6"/>
  <c r="G9" i="6"/>
  <c r="E30" i="6"/>
  <c r="L30" i="6"/>
  <c r="I30" i="6"/>
  <c r="H39" i="6"/>
  <c r="L39" i="6"/>
  <c r="L170" i="6"/>
  <c r="I170" i="6"/>
  <c r="H170" i="6"/>
  <c r="L247" i="6"/>
  <c r="H247" i="6"/>
  <c r="E247" i="6"/>
  <c r="J321" i="6"/>
  <c r="L321" i="6"/>
  <c r="H321" i="6"/>
  <c r="L346" i="6"/>
  <c r="I346" i="6"/>
  <c r="H346" i="6"/>
  <c r="L377" i="6"/>
  <c r="G377" i="6"/>
  <c r="F377" i="6"/>
  <c r="L389" i="6"/>
  <c r="I389" i="6"/>
  <c r="G389" i="6"/>
  <c r="L446" i="6"/>
  <c r="F446" i="6"/>
  <c r="E446" i="6"/>
  <c r="G446" i="6"/>
  <c r="D446" i="6"/>
  <c r="J528" i="6"/>
  <c r="I528" i="6"/>
  <c r="L528" i="6"/>
  <c r="L542" i="6"/>
  <c r="G552" i="6"/>
  <c r="L552" i="6"/>
  <c r="I552" i="6"/>
  <c r="H552" i="6"/>
  <c r="D569" i="6"/>
  <c r="E583" i="6"/>
  <c r="F583" i="6"/>
  <c r="E604" i="6"/>
  <c r="L634" i="6"/>
  <c r="D634" i="6"/>
  <c r="G634" i="6"/>
  <c r="D9" i="6"/>
  <c r="F20" i="6"/>
  <c r="L26" i="6"/>
  <c r="J30" i="6"/>
  <c r="D36" i="6"/>
  <c r="E39" i="6"/>
  <c r="H61" i="6"/>
  <c r="E78" i="6"/>
  <c r="I82" i="6"/>
  <c r="H82" i="6"/>
  <c r="E82" i="6"/>
  <c r="D82" i="6"/>
  <c r="G87" i="6"/>
  <c r="H96" i="6"/>
  <c r="I121" i="6"/>
  <c r="F125" i="6"/>
  <c r="J140" i="6"/>
  <c r="H143" i="6"/>
  <c r="G143" i="6"/>
  <c r="G150" i="6"/>
  <c r="F153" i="6"/>
  <c r="G157" i="6"/>
  <c r="J157" i="6"/>
  <c r="I157" i="6"/>
  <c r="F157" i="6"/>
  <c r="E157" i="6"/>
  <c r="L163" i="6"/>
  <c r="D170" i="6"/>
  <c r="G186" i="6"/>
  <c r="J186" i="6"/>
  <c r="E186" i="6"/>
  <c r="D186" i="6"/>
  <c r="H188" i="6"/>
  <c r="D196" i="6"/>
  <c r="F202" i="6"/>
  <c r="L202" i="6"/>
  <c r="E202" i="6"/>
  <c r="L216" i="6"/>
  <c r="F221" i="6"/>
  <c r="E224" i="6"/>
  <c r="G228" i="6"/>
  <c r="E240" i="6"/>
  <c r="D247" i="6"/>
  <c r="F263" i="6"/>
  <c r="F314" i="6"/>
  <c r="E321" i="6"/>
  <c r="F331" i="6"/>
  <c r="H341" i="6"/>
  <c r="L341" i="6"/>
  <c r="F341" i="6"/>
  <c r="E341" i="6"/>
  <c r="G341" i="6"/>
  <c r="D341" i="6"/>
  <c r="D346" i="6"/>
  <c r="F370" i="6"/>
  <c r="J373" i="6"/>
  <c r="E377" i="6"/>
  <c r="H430" i="6"/>
  <c r="L437" i="6"/>
  <c r="D437" i="6"/>
  <c r="F437" i="6"/>
  <c r="E437" i="6"/>
  <c r="J437" i="6"/>
  <c r="I437" i="6"/>
  <c r="I446" i="6"/>
  <c r="L464" i="6"/>
  <c r="J464" i="6"/>
  <c r="L543" i="6"/>
  <c r="I543" i="6"/>
  <c r="E552" i="6"/>
  <c r="H569" i="6"/>
  <c r="I574" i="6"/>
  <c r="G574" i="6"/>
  <c r="J574" i="6"/>
  <c r="E574" i="6"/>
  <c r="D574" i="6"/>
  <c r="D583" i="6"/>
  <c r="F591" i="6"/>
  <c r="L591" i="6"/>
  <c r="G591" i="6"/>
  <c r="E591" i="6"/>
  <c r="E9" i="6"/>
  <c r="G20" i="6"/>
  <c r="H27" i="6"/>
  <c r="L27" i="6"/>
  <c r="I27" i="6"/>
  <c r="I36" i="6"/>
  <c r="I39" i="6"/>
  <c r="J61" i="6"/>
  <c r="J68" i="6"/>
  <c r="G78" i="6"/>
  <c r="F82" i="6"/>
  <c r="H87" i="6"/>
  <c r="I90" i="6"/>
  <c r="H90" i="6"/>
  <c r="E90" i="6"/>
  <c r="D90" i="6"/>
  <c r="J96" i="6"/>
  <c r="D115" i="6"/>
  <c r="H125" i="6"/>
  <c r="L143" i="6"/>
  <c r="H150" i="6"/>
  <c r="G153" i="6"/>
  <c r="H157" i="6"/>
  <c r="L161" i="6"/>
  <c r="J161" i="6"/>
  <c r="E170" i="6"/>
  <c r="F186" i="6"/>
  <c r="I188" i="6"/>
  <c r="D193" i="6"/>
  <c r="I196" i="6"/>
  <c r="I199" i="6"/>
  <c r="H199" i="6"/>
  <c r="G199" i="6"/>
  <c r="F199" i="6"/>
  <c r="G214" i="6"/>
  <c r="G221" i="6"/>
  <c r="F224" i="6"/>
  <c r="F247" i="6"/>
  <c r="G263" i="6"/>
  <c r="G293" i="6"/>
  <c r="L293" i="6"/>
  <c r="E293" i="6"/>
  <c r="J293" i="6"/>
  <c r="F293" i="6"/>
  <c r="G314" i="6"/>
  <c r="F321" i="6"/>
  <c r="J341" i="6"/>
  <c r="E346" i="6"/>
  <c r="E359" i="6"/>
  <c r="H359" i="6"/>
  <c r="G359" i="6"/>
  <c r="G370" i="6"/>
  <c r="I374" i="6"/>
  <c r="H374" i="6"/>
  <c r="L374" i="6"/>
  <c r="H377" i="6"/>
  <c r="L430" i="6"/>
  <c r="G437" i="6"/>
  <c r="G464" i="6"/>
  <c r="L491" i="6"/>
  <c r="J491" i="6"/>
  <c r="G491" i="6"/>
  <c r="F491" i="6"/>
  <c r="E491" i="6"/>
  <c r="H491" i="6"/>
  <c r="D491" i="6"/>
  <c r="D543" i="6"/>
  <c r="J552" i="6"/>
  <c r="F574" i="6"/>
  <c r="G583" i="6"/>
  <c r="G588" i="6"/>
  <c r="L588" i="6"/>
  <c r="D591" i="6"/>
  <c r="G649" i="6"/>
  <c r="L649" i="6"/>
  <c r="H649" i="6"/>
  <c r="P27" i="5"/>
  <c r="F9" i="6"/>
  <c r="H20" i="6"/>
  <c r="J27" i="6"/>
  <c r="J36" i="6"/>
  <c r="J40" i="6"/>
  <c r="L40" i="6"/>
  <c r="L57" i="6"/>
  <c r="J57" i="6"/>
  <c r="I57" i="6"/>
  <c r="H78" i="6"/>
  <c r="L82" i="6"/>
  <c r="F90" i="6"/>
  <c r="L97" i="6"/>
  <c r="J97" i="6"/>
  <c r="I97" i="6"/>
  <c r="F97" i="6"/>
  <c r="E97" i="6"/>
  <c r="G112" i="6"/>
  <c r="I122" i="6"/>
  <c r="H122" i="6"/>
  <c r="I125" i="6"/>
  <c r="G141" i="6"/>
  <c r="J141" i="6"/>
  <c r="H141" i="6"/>
  <c r="F141" i="6"/>
  <c r="I150" i="6"/>
  <c r="I153" i="6"/>
  <c r="D161" i="6"/>
  <c r="G165" i="6"/>
  <c r="J165" i="6"/>
  <c r="I165" i="6"/>
  <c r="E168" i="6"/>
  <c r="J168" i="6"/>
  <c r="G168" i="6"/>
  <c r="H186" i="6"/>
  <c r="J188" i="6"/>
  <c r="E193" i="6"/>
  <c r="I197" i="6"/>
  <c r="L197" i="6"/>
  <c r="J197" i="6"/>
  <c r="E199" i="6"/>
  <c r="F210" i="6"/>
  <c r="L214" i="6"/>
  <c r="F217" i="6"/>
  <c r="G230" i="6"/>
  <c r="F230" i="6"/>
  <c r="G247" i="6"/>
  <c r="G253" i="6"/>
  <c r="H263" i="6"/>
  <c r="I289" i="6"/>
  <c r="F289" i="6"/>
  <c r="E294" i="6"/>
  <c r="D294" i="6"/>
  <c r="I314" i="6"/>
  <c r="G321" i="6"/>
  <c r="D329" i="6"/>
  <c r="E329" i="6"/>
  <c r="L329" i="6"/>
  <c r="J329" i="6"/>
  <c r="G342" i="6"/>
  <c r="E342" i="6"/>
  <c r="F346" i="6"/>
  <c r="I359" i="6"/>
  <c r="H370" i="6"/>
  <c r="D374" i="6"/>
  <c r="I377" i="6"/>
  <c r="H437" i="6"/>
  <c r="F512" i="6"/>
  <c r="E512" i="6"/>
  <c r="I522" i="6"/>
  <c r="L522" i="6"/>
  <c r="H522" i="6"/>
  <c r="F522" i="6"/>
  <c r="D522" i="6"/>
  <c r="G543" i="6"/>
  <c r="L557" i="6"/>
  <c r="E557" i="6"/>
  <c r="D557" i="6"/>
  <c r="J557" i="6"/>
  <c r="F557" i="6"/>
  <c r="H574" i="6"/>
  <c r="L583" i="6"/>
  <c r="D600" i="6"/>
  <c r="F600" i="6"/>
  <c r="G600" i="6"/>
  <c r="L600" i="6"/>
  <c r="E600" i="6"/>
  <c r="G638" i="6"/>
  <c r="D638" i="6"/>
  <c r="L638" i="6"/>
  <c r="F638" i="6"/>
  <c r="D649" i="6"/>
  <c r="Q27" i="5"/>
  <c r="H9" i="6"/>
  <c r="I20" i="6"/>
  <c r="L36" i="6"/>
  <c r="D57" i="6"/>
  <c r="L76" i="6"/>
  <c r="J76" i="6"/>
  <c r="L88" i="6"/>
  <c r="J88" i="6"/>
  <c r="G88" i="6"/>
  <c r="F88" i="6"/>
  <c r="L90" i="6"/>
  <c r="D97" i="6"/>
  <c r="J112" i="6"/>
  <c r="D122" i="6"/>
  <c r="G133" i="6"/>
  <c r="J133" i="6"/>
  <c r="E141" i="6"/>
  <c r="J150" i="6"/>
  <c r="J153" i="6"/>
  <c r="D158" i="6"/>
  <c r="E161" i="6"/>
  <c r="E165" i="6"/>
  <c r="F168" i="6"/>
  <c r="D178" i="6"/>
  <c r="I184" i="6"/>
  <c r="H184" i="6"/>
  <c r="G184" i="6"/>
  <c r="E184" i="6"/>
  <c r="D184" i="6"/>
  <c r="I186" i="6"/>
  <c r="F193" i="6"/>
  <c r="E197" i="6"/>
  <c r="L199" i="6"/>
  <c r="L217" i="6"/>
  <c r="L230" i="6"/>
  <c r="I247" i="6"/>
  <c r="J263" i="6"/>
  <c r="F294" i="6"/>
  <c r="H311" i="6"/>
  <c r="E311" i="6"/>
  <c r="J314" i="6"/>
  <c r="L322" i="6"/>
  <c r="F322" i="6"/>
  <c r="D322" i="6"/>
  <c r="G322" i="6"/>
  <c r="E322" i="6"/>
  <c r="F329" i="6"/>
  <c r="D342" i="6"/>
  <c r="G346" i="6"/>
  <c r="J359" i="6"/>
  <c r="I370" i="6"/>
  <c r="F374" i="6"/>
  <c r="L394" i="6"/>
  <c r="J394" i="6"/>
  <c r="F394" i="6"/>
  <c r="I394" i="6"/>
  <c r="E394" i="6"/>
  <c r="D394" i="6"/>
  <c r="L438" i="6"/>
  <c r="I438" i="6"/>
  <c r="G438" i="6"/>
  <c r="J549" i="6"/>
  <c r="H549" i="6"/>
  <c r="F549" i="6"/>
  <c r="E549" i="6"/>
  <c r="L549" i="6"/>
  <c r="L574" i="6"/>
  <c r="E649" i="6"/>
  <c r="H654" i="6"/>
  <c r="G654" i="6"/>
  <c r="F654" i="6"/>
  <c r="E654" i="6"/>
  <c r="M36" i="5"/>
  <c r="L9" i="6"/>
  <c r="J20" i="6"/>
  <c r="I34" i="6"/>
  <c r="L34" i="6"/>
  <c r="F37" i="6"/>
  <c r="L37" i="6"/>
  <c r="J37" i="6"/>
  <c r="D37" i="6"/>
  <c r="E51" i="6"/>
  <c r="E57" i="6"/>
  <c r="L66" i="6"/>
  <c r="I66" i="6"/>
  <c r="F70" i="6"/>
  <c r="I70" i="6"/>
  <c r="H70" i="6"/>
  <c r="E70" i="6"/>
  <c r="D70" i="6"/>
  <c r="D73" i="6"/>
  <c r="D76" i="6"/>
  <c r="J83" i="6"/>
  <c r="E88" i="6"/>
  <c r="G97" i="6"/>
  <c r="F110" i="6"/>
  <c r="J110" i="6"/>
  <c r="H110" i="6"/>
  <c r="G110" i="6"/>
  <c r="E122" i="6"/>
  <c r="E133" i="6"/>
  <c r="G135" i="6"/>
  <c r="D138" i="6"/>
  <c r="I141" i="6"/>
  <c r="E158" i="6"/>
  <c r="F161" i="6"/>
  <c r="F165" i="6"/>
  <c r="E178" i="6"/>
  <c r="L182" i="6"/>
  <c r="E182" i="6"/>
  <c r="J182" i="6"/>
  <c r="H182" i="6"/>
  <c r="G182" i="6"/>
  <c r="F184" i="6"/>
  <c r="L186" i="6"/>
  <c r="G193" i="6"/>
  <c r="G197" i="6"/>
  <c r="F211" i="6"/>
  <c r="L231" i="6"/>
  <c r="E231" i="6"/>
  <c r="H231" i="6"/>
  <c r="J247" i="6"/>
  <c r="H294" i="6"/>
  <c r="D307" i="6"/>
  <c r="G311" i="6"/>
  <c r="H322" i="6"/>
  <c r="G329" i="6"/>
  <c r="F342" i="6"/>
  <c r="J346" i="6"/>
  <c r="L359" i="6"/>
  <c r="E368" i="6"/>
  <c r="I368" i="6"/>
  <c r="H368" i="6"/>
  <c r="G368" i="6"/>
  <c r="L371" i="6"/>
  <c r="G371" i="6"/>
  <c r="F371" i="6"/>
  <c r="G394" i="6"/>
  <c r="L475" i="6"/>
  <c r="J475" i="6"/>
  <c r="I475" i="6"/>
  <c r="G475" i="6"/>
  <c r="F475" i="6"/>
  <c r="H475" i="6"/>
  <c r="E475" i="6"/>
  <c r="F514" i="6"/>
  <c r="L514" i="6"/>
  <c r="I514" i="6"/>
  <c r="H514" i="6"/>
  <c r="D514" i="6"/>
  <c r="J519" i="6"/>
  <c r="L519" i="6"/>
  <c r="I519" i="6"/>
  <c r="E575" i="6"/>
  <c r="L575" i="6"/>
  <c r="J575" i="6"/>
  <c r="G575" i="6"/>
  <c r="F575" i="6"/>
  <c r="D585" i="6"/>
  <c r="F585" i="6"/>
  <c r="L585" i="6"/>
  <c r="E585" i="6"/>
  <c r="F649" i="6"/>
  <c r="P36" i="5"/>
  <c r="H18" i="6"/>
  <c r="D21" i="6"/>
  <c r="H21" i="6"/>
  <c r="G21" i="6"/>
  <c r="E21" i="6"/>
  <c r="L32" i="6"/>
  <c r="J32" i="6"/>
  <c r="H32" i="6"/>
  <c r="D34" i="6"/>
  <c r="I37" i="6"/>
  <c r="H51" i="6"/>
  <c r="F57" i="6"/>
  <c r="D66" i="6"/>
  <c r="G70" i="6"/>
  <c r="E73" i="6"/>
  <c r="G76" i="6"/>
  <c r="H88" i="6"/>
  <c r="E91" i="6"/>
  <c r="F102" i="6"/>
  <c r="J102" i="6"/>
  <c r="L104" i="6"/>
  <c r="J104" i="6"/>
  <c r="I106" i="6"/>
  <c r="H106" i="6"/>
  <c r="D110" i="6"/>
  <c r="L122" i="6"/>
  <c r="F133" i="6"/>
  <c r="H135" i="6"/>
  <c r="E138" i="6"/>
  <c r="G158" i="6"/>
  <c r="G161" i="6"/>
  <c r="H165" i="6"/>
  <c r="H178" i="6"/>
  <c r="D182" i="6"/>
  <c r="J184" i="6"/>
  <c r="F187" i="6"/>
  <c r="L187" i="6"/>
  <c r="J187" i="6"/>
  <c r="H187" i="6"/>
  <c r="G187" i="6"/>
  <c r="I193" i="6"/>
  <c r="D231" i="6"/>
  <c r="E236" i="6"/>
  <c r="J294" i="6"/>
  <c r="L307" i="6"/>
  <c r="J311" i="6"/>
  <c r="I322" i="6"/>
  <c r="H329" i="6"/>
  <c r="F335" i="6"/>
  <c r="H335" i="6"/>
  <c r="L335" i="6"/>
  <c r="D337" i="6"/>
  <c r="F337" i="6"/>
  <c r="L337" i="6"/>
  <c r="J337" i="6"/>
  <c r="H342" i="6"/>
  <c r="E347" i="6"/>
  <c r="D347" i="6"/>
  <c r="G347" i="6"/>
  <c r="F347" i="6"/>
  <c r="E360" i="6"/>
  <c r="H360" i="6"/>
  <c r="G360" i="6"/>
  <c r="F360" i="6"/>
  <c r="L363" i="6"/>
  <c r="E363" i="6"/>
  <c r="D368" i="6"/>
  <c r="I383" i="6"/>
  <c r="G383" i="6"/>
  <c r="H394" i="6"/>
  <c r="G415" i="6"/>
  <c r="E415" i="6"/>
  <c r="J415" i="6"/>
  <c r="L452" i="6"/>
  <c r="I452" i="6"/>
  <c r="G452" i="6"/>
  <c r="F452" i="6"/>
  <c r="D475" i="6"/>
  <c r="L520" i="6"/>
  <c r="E520" i="6"/>
  <c r="D575" i="6"/>
  <c r="L640" i="6"/>
  <c r="D640" i="6"/>
  <c r="F640" i="6"/>
  <c r="E640" i="6"/>
  <c r="H10" i="6"/>
  <c r="I18" i="6"/>
  <c r="F21" i="6"/>
  <c r="D32" i="6"/>
  <c r="H34" i="6"/>
  <c r="E43" i="6"/>
  <c r="F45" i="6"/>
  <c r="J51" i="6"/>
  <c r="G57" i="6"/>
  <c r="E66" i="6"/>
  <c r="J70" i="6"/>
  <c r="F73" i="6"/>
  <c r="I76" i="6"/>
  <c r="D102" i="6"/>
  <c r="E104" i="6"/>
  <c r="D106" i="6"/>
  <c r="E110" i="6"/>
  <c r="L120" i="6"/>
  <c r="J120" i="6"/>
  <c r="G120" i="6"/>
  <c r="H133" i="6"/>
  <c r="H158" i="6"/>
  <c r="I161" i="6"/>
  <c r="F172" i="6"/>
  <c r="I178" i="6"/>
  <c r="F182" i="6"/>
  <c r="L184" i="6"/>
  <c r="D187" i="6"/>
  <c r="L208" i="6"/>
  <c r="D208" i="6"/>
  <c r="J208" i="6"/>
  <c r="G208" i="6"/>
  <c r="F208" i="6"/>
  <c r="F231" i="6"/>
  <c r="L294" i="6"/>
  <c r="L311" i="6"/>
  <c r="J322" i="6"/>
  <c r="F327" i="6"/>
  <c r="D327" i="6"/>
  <c r="E327" i="6"/>
  <c r="J327" i="6"/>
  <c r="H327" i="6"/>
  <c r="L330" i="6"/>
  <c r="G330" i="6"/>
  <c r="J330" i="6"/>
  <c r="F330" i="6"/>
  <c r="E330" i="6"/>
  <c r="D330" i="6"/>
  <c r="H333" i="6"/>
  <c r="L333" i="6"/>
  <c r="D335" i="6"/>
  <c r="E337" i="6"/>
  <c r="J342" i="6"/>
  <c r="L347" i="6"/>
  <c r="L353" i="6"/>
  <c r="E353" i="6"/>
  <c r="H353" i="6"/>
  <c r="D360" i="6"/>
  <c r="D363" i="6"/>
  <c r="F368" i="6"/>
  <c r="E383" i="6"/>
  <c r="E408" i="6"/>
  <c r="J408" i="6"/>
  <c r="H415" i="6"/>
  <c r="G425" i="6"/>
  <c r="I425" i="6"/>
  <c r="L425" i="6"/>
  <c r="F425" i="6"/>
  <c r="D428" i="6"/>
  <c r="I428" i="6"/>
  <c r="F428" i="6"/>
  <c r="L428" i="6"/>
  <c r="G428" i="6"/>
  <c r="E440" i="6"/>
  <c r="E452" i="6"/>
  <c r="D617" i="6"/>
  <c r="L58" i="6"/>
  <c r="I58" i="6"/>
  <c r="G73" i="6"/>
  <c r="I77" i="6"/>
  <c r="E77" i="6"/>
  <c r="I95" i="6"/>
  <c r="L95" i="6"/>
  <c r="H95" i="6"/>
  <c r="F95" i="6"/>
  <c r="D95" i="6"/>
  <c r="I133" i="6"/>
  <c r="G149" i="6"/>
  <c r="J149" i="6"/>
  <c r="I149" i="6"/>
  <c r="F149" i="6"/>
  <c r="E149" i="6"/>
  <c r="I158" i="6"/>
  <c r="G173" i="6"/>
  <c r="J173" i="6"/>
  <c r="L179" i="6"/>
  <c r="D179" i="6"/>
  <c r="G179" i="6"/>
  <c r="H185" i="6"/>
  <c r="E185" i="6"/>
  <c r="L185" i="6"/>
  <c r="J185" i="6"/>
  <c r="G309" i="6"/>
  <c r="F309" i="6"/>
  <c r="L342" i="6"/>
  <c r="D387" i="6"/>
  <c r="I387" i="6"/>
  <c r="G387" i="6"/>
  <c r="L387" i="6"/>
  <c r="H432" i="6"/>
  <c r="I432" i="6"/>
  <c r="E432" i="6"/>
  <c r="F432" i="6"/>
  <c r="D432" i="6"/>
  <c r="L453" i="6"/>
  <c r="I453" i="6"/>
  <c r="F453" i="6"/>
  <c r="E453" i="6"/>
  <c r="D453" i="6"/>
  <c r="H453" i="6"/>
  <c r="L461" i="6"/>
  <c r="H461" i="6"/>
  <c r="G461" i="6"/>
  <c r="F461" i="6"/>
  <c r="I461" i="6"/>
  <c r="E461" i="6"/>
  <c r="L539" i="6"/>
  <c r="F539" i="6"/>
  <c r="E620" i="6"/>
  <c r="L620" i="6"/>
  <c r="D13" i="6"/>
  <c r="I13" i="6"/>
  <c r="G13" i="6"/>
  <c r="F19" i="6"/>
  <c r="J19" i="6"/>
  <c r="I19" i="6"/>
  <c r="G19" i="6"/>
  <c r="L22" i="6"/>
  <c r="J22" i="6"/>
  <c r="I29" i="6"/>
  <c r="H35" i="6"/>
  <c r="I35" i="6"/>
  <c r="D35" i="6"/>
  <c r="H66" i="6"/>
  <c r="I73" i="6"/>
  <c r="J77" i="6"/>
  <c r="F86" i="6"/>
  <c r="I86" i="6"/>
  <c r="H86" i="6"/>
  <c r="E86" i="6"/>
  <c r="D86" i="6"/>
  <c r="G95" i="6"/>
  <c r="H149" i="6"/>
  <c r="J158" i="6"/>
  <c r="E173" i="6"/>
  <c r="F176" i="6"/>
  <c r="D185" i="6"/>
  <c r="L190" i="6"/>
  <c r="I190" i="6"/>
  <c r="H190" i="6"/>
  <c r="L206" i="6"/>
  <c r="F206" i="6"/>
  <c r="J206" i="6"/>
  <c r="H206" i="6"/>
  <c r="G206" i="6"/>
  <c r="I231" i="6"/>
  <c r="D292" i="6"/>
  <c r="D309" i="6"/>
  <c r="H320" i="6"/>
  <c r="J320" i="6"/>
  <c r="J324" i="6"/>
  <c r="L324" i="6"/>
  <c r="E387" i="6"/>
  <c r="D405" i="6"/>
  <c r="L419" i="6"/>
  <c r="D419" i="6"/>
  <c r="E419" i="6"/>
  <c r="I419" i="6"/>
  <c r="J422" i="6"/>
  <c r="D422" i="6"/>
  <c r="H422" i="6"/>
  <c r="L432" i="6"/>
  <c r="L445" i="6"/>
  <c r="E445" i="6"/>
  <c r="J445" i="6"/>
  <c r="G445" i="6"/>
  <c r="F445" i="6"/>
  <c r="D445" i="6"/>
  <c r="L449" i="6"/>
  <c r="F449" i="6"/>
  <c r="G453" i="6"/>
  <c r="D461" i="6"/>
  <c r="D516" i="6"/>
  <c r="J524" i="6"/>
  <c r="L524" i="6"/>
  <c r="L530" i="6"/>
  <c r="F530" i="6"/>
  <c r="G568" i="6"/>
  <c r="H568" i="6"/>
  <c r="J568" i="6"/>
  <c r="L568" i="6"/>
  <c r="I568" i="6"/>
  <c r="F568" i="6"/>
  <c r="E568" i="6"/>
  <c r="D594" i="6"/>
  <c r="L594" i="6"/>
  <c r="G594" i="6"/>
  <c r="G620" i="6"/>
  <c r="F11" i="6"/>
  <c r="I11" i="6"/>
  <c r="H67" i="6"/>
  <c r="G67" i="6"/>
  <c r="L121" i="6"/>
  <c r="E121" i="6"/>
  <c r="D121" i="6"/>
  <c r="E188" i="6"/>
  <c r="F188" i="6"/>
  <c r="I192" i="6"/>
  <c r="J192" i="6"/>
  <c r="L192" i="6"/>
  <c r="H192" i="6"/>
  <c r="F192" i="6"/>
  <c r="E192" i="6"/>
  <c r="L239" i="6"/>
  <c r="I239" i="6"/>
  <c r="D239" i="6"/>
  <c r="J239" i="6"/>
  <c r="H239" i="6"/>
  <c r="F239" i="6"/>
  <c r="E239" i="6"/>
  <c r="J331" i="6"/>
  <c r="L331" i="6"/>
  <c r="I331" i="6"/>
  <c r="L338" i="6"/>
  <c r="J338" i="6"/>
  <c r="E338" i="6"/>
  <c r="H338" i="6"/>
  <c r="G338" i="6"/>
  <c r="L350" i="6"/>
  <c r="H350" i="6"/>
  <c r="F350" i="6"/>
  <c r="L354" i="6"/>
  <c r="J354" i="6"/>
  <c r="I354" i="6"/>
  <c r="H354" i="6"/>
  <c r="G354" i="6"/>
  <c r="L380" i="6"/>
  <c r="F380" i="6"/>
  <c r="E384" i="6"/>
  <c r="I384" i="6"/>
  <c r="J384" i="6"/>
  <c r="H384" i="6"/>
  <c r="G384" i="6"/>
  <c r="E405" i="6"/>
  <c r="G408" i="6"/>
  <c r="F419" i="6"/>
  <c r="E422" i="6"/>
  <c r="G433" i="6"/>
  <c r="E433" i="6"/>
  <c r="D433" i="6"/>
  <c r="L433" i="6"/>
  <c r="L436" i="6"/>
  <c r="H436" i="6"/>
  <c r="G436" i="6"/>
  <c r="F436" i="6"/>
  <c r="H445" i="6"/>
  <c r="J453" i="6"/>
  <c r="J461" i="6"/>
  <c r="I524" i="6"/>
  <c r="L541" i="6"/>
  <c r="D541" i="6"/>
  <c r="I541" i="6"/>
  <c r="L547" i="6"/>
  <c r="F547" i="6"/>
  <c r="G547" i="6"/>
  <c r="E547" i="6"/>
  <c r="D547" i="6"/>
  <c r="D568" i="6"/>
  <c r="D571" i="6"/>
  <c r="H571" i="6"/>
  <c r="J571" i="6"/>
  <c r="L571" i="6"/>
  <c r="I571" i="6"/>
  <c r="G571" i="6"/>
  <c r="F571" i="6"/>
  <c r="E571" i="6"/>
  <c r="E594" i="6"/>
  <c r="L177" i="6"/>
  <c r="D177" i="6"/>
  <c r="D189" i="6"/>
  <c r="J189" i="6"/>
  <c r="D312" i="6"/>
  <c r="L312" i="6"/>
  <c r="F343" i="6"/>
  <c r="J343" i="6"/>
  <c r="E343" i="6"/>
  <c r="D343" i="6"/>
  <c r="E352" i="6"/>
  <c r="J352" i="6"/>
  <c r="I352" i="6"/>
  <c r="L378" i="6"/>
  <c r="E378" i="6"/>
  <c r="L429" i="6"/>
  <c r="G429" i="6"/>
  <c r="D429" i="6"/>
  <c r="F429" i="6"/>
  <c r="L454" i="6"/>
  <c r="I454" i="6"/>
  <c r="I538" i="6"/>
  <c r="H538" i="6"/>
  <c r="L621" i="6"/>
  <c r="F621" i="6"/>
  <c r="J621" i="6"/>
  <c r="G621" i="6"/>
  <c r="E621" i="6"/>
  <c r="D621" i="6"/>
  <c r="D62" i="6"/>
  <c r="D65" i="6"/>
  <c r="E72" i="6"/>
  <c r="D74" i="6"/>
  <c r="E93" i="6"/>
  <c r="F116" i="6"/>
  <c r="D118" i="6"/>
  <c r="D129" i="6"/>
  <c r="D131" i="6"/>
  <c r="G139" i="6"/>
  <c r="D154" i="6"/>
  <c r="D159" i="6"/>
  <c r="L162" i="6"/>
  <c r="E162" i="6"/>
  <c r="F174" i="6"/>
  <c r="D174" i="6"/>
  <c r="E177" i="6"/>
  <c r="E189" i="6"/>
  <c r="E194" i="6"/>
  <c r="G229" i="6"/>
  <c r="F297" i="6"/>
  <c r="F312" i="6"/>
  <c r="D315" i="6"/>
  <c r="L319" i="6"/>
  <c r="J319" i="6"/>
  <c r="E319" i="6"/>
  <c r="G343" i="6"/>
  <c r="D352" i="6"/>
  <c r="E364" i="6"/>
  <c r="D378" i="6"/>
  <c r="L388" i="6"/>
  <c r="E388" i="6"/>
  <c r="F388" i="6"/>
  <c r="D396" i="6"/>
  <c r="E399" i="6"/>
  <c r="L402" i="6"/>
  <c r="G402" i="6"/>
  <c r="E402" i="6"/>
  <c r="H402" i="6"/>
  <c r="F402" i="6"/>
  <c r="L412" i="6"/>
  <c r="E412" i="6"/>
  <c r="I423" i="6"/>
  <c r="F423" i="6"/>
  <c r="H423" i="6"/>
  <c r="E423" i="6"/>
  <c r="E429" i="6"/>
  <c r="E454" i="6"/>
  <c r="E469" i="6"/>
  <c r="L531" i="6"/>
  <c r="D531" i="6"/>
  <c r="J531" i="6"/>
  <c r="H531" i="6"/>
  <c r="F531" i="6"/>
  <c r="L538" i="6"/>
  <c r="L545" i="6"/>
  <c r="J545" i="6"/>
  <c r="D545" i="6"/>
  <c r="E545" i="6"/>
  <c r="G545" i="6"/>
  <c r="F545" i="6"/>
  <c r="D563" i="6"/>
  <c r="F563" i="6"/>
  <c r="J563" i="6"/>
  <c r="I563" i="6"/>
  <c r="H563" i="6"/>
  <c r="E608" i="6"/>
  <c r="H621" i="6"/>
  <c r="D601" i="6"/>
  <c r="L601" i="6"/>
  <c r="H601" i="6"/>
  <c r="F601" i="6"/>
  <c r="D611" i="6"/>
  <c r="L611" i="6"/>
  <c r="I621" i="6"/>
  <c r="L626" i="6"/>
  <c r="G626" i="6"/>
  <c r="E626" i="6"/>
  <c r="J646" i="6"/>
  <c r="L646" i="6"/>
  <c r="G646" i="6"/>
  <c r="F646" i="6"/>
  <c r="D646" i="6"/>
  <c r="E646" i="6"/>
  <c r="F62" i="6"/>
  <c r="F65" i="6"/>
  <c r="H72" i="6"/>
  <c r="F74" i="6"/>
  <c r="I116" i="6"/>
  <c r="G118" i="6"/>
  <c r="F129" i="6"/>
  <c r="H131" i="6"/>
  <c r="J139" i="6"/>
  <c r="H154" i="6"/>
  <c r="G177" i="6"/>
  <c r="G189" i="6"/>
  <c r="J191" i="6"/>
  <c r="E191" i="6"/>
  <c r="L194" i="6"/>
  <c r="L223" i="6"/>
  <c r="G223" i="6"/>
  <c r="D223" i="6"/>
  <c r="D291" i="6"/>
  <c r="F291" i="6"/>
  <c r="L298" i="6"/>
  <c r="I298" i="6"/>
  <c r="J298" i="6"/>
  <c r="L301" i="6"/>
  <c r="G301" i="6"/>
  <c r="H312" i="6"/>
  <c r="E328" i="6"/>
  <c r="L328" i="6"/>
  <c r="H328" i="6"/>
  <c r="J339" i="6"/>
  <c r="G339" i="6"/>
  <c r="F339" i="6"/>
  <c r="L343" i="6"/>
  <c r="G352" i="6"/>
  <c r="L362" i="6"/>
  <c r="I362" i="6"/>
  <c r="J362" i="6"/>
  <c r="H362" i="6"/>
  <c r="G378" i="6"/>
  <c r="L386" i="6"/>
  <c r="F386" i="6"/>
  <c r="E386" i="6"/>
  <c r="F396" i="6"/>
  <c r="I399" i="6"/>
  <c r="I429" i="6"/>
  <c r="L459" i="6"/>
  <c r="H459" i="6"/>
  <c r="G459" i="6"/>
  <c r="F459" i="6"/>
  <c r="J459" i="6"/>
  <c r="J515" i="6"/>
  <c r="L515" i="6"/>
  <c r="L555" i="6"/>
  <c r="G555" i="6"/>
  <c r="J555" i="6"/>
  <c r="D593" i="6"/>
  <c r="E601" i="6"/>
  <c r="L608" i="6"/>
  <c r="G611" i="6"/>
  <c r="D622" i="6"/>
  <c r="F622" i="6"/>
  <c r="L622" i="6"/>
  <c r="D626" i="6"/>
  <c r="G62" i="6"/>
  <c r="G65" i="6"/>
  <c r="H118" i="6"/>
  <c r="G129" i="6"/>
  <c r="I154" i="6"/>
  <c r="I177" i="6"/>
  <c r="J183" i="6"/>
  <c r="I183" i="6"/>
  <c r="H189" i="6"/>
  <c r="L287" i="6"/>
  <c r="E287" i="6"/>
  <c r="D287" i="6"/>
  <c r="J312" i="6"/>
  <c r="G326" i="6"/>
  <c r="J326" i="6"/>
  <c r="H352" i="6"/>
  <c r="D365" i="6"/>
  <c r="G365" i="6"/>
  <c r="E365" i="6"/>
  <c r="H378" i="6"/>
  <c r="L382" i="6"/>
  <c r="J382" i="6"/>
  <c r="F382" i="6"/>
  <c r="H396" i="6"/>
  <c r="J399" i="6"/>
  <c r="L410" i="6"/>
  <c r="J410" i="6"/>
  <c r="D410" i="6"/>
  <c r="L418" i="6"/>
  <c r="D418" i="6"/>
  <c r="I418" i="6"/>
  <c r="H418" i="6"/>
  <c r="J429" i="6"/>
  <c r="F439" i="6"/>
  <c r="L439" i="6"/>
  <c r="D439" i="6"/>
  <c r="J439" i="6"/>
  <c r="H439" i="6"/>
  <c r="I444" i="6"/>
  <c r="G444" i="6"/>
  <c r="H463" i="6"/>
  <c r="L463" i="6"/>
  <c r="J463" i="6"/>
  <c r="J579" i="6"/>
  <c r="D579" i="6"/>
  <c r="F593" i="6"/>
  <c r="D602" i="6"/>
  <c r="L602" i="6"/>
  <c r="G612" i="6"/>
  <c r="L612" i="6"/>
  <c r="I332" i="6"/>
  <c r="D332" i="6"/>
  <c r="L379" i="6"/>
  <c r="I379" i="6"/>
  <c r="E400" i="6"/>
  <c r="H400" i="6"/>
  <c r="D400" i="6"/>
  <c r="L421" i="6"/>
  <c r="F421" i="6"/>
  <c r="L540" i="6"/>
  <c r="I540" i="6"/>
  <c r="F540" i="6"/>
  <c r="D540" i="6"/>
  <c r="I566" i="6"/>
  <c r="E566" i="6"/>
  <c r="L566" i="6"/>
  <c r="D577" i="6"/>
  <c r="F577" i="6"/>
  <c r="L616" i="6"/>
  <c r="F616" i="6"/>
  <c r="L629" i="6"/>
  <c r="D629" i="6"/>
  <c r="J629" i="6"/>
  <c r="H629" i="6"/>
  <c r="F629" i="6"/>
  <c r="I629" i="6"/>
  <c r="G629" i="6"/>
  <c r="E629" i="6"/>
  <c r="F650" i="6"/>
  <c r="L650" i="6"/>
  <c r="H650" i="6"/>
  <c r="G650" i="6"/>
  <c r="D650" i="6"/>
  <c r="E650" i="6"/>
  <c r="L279" i="6"/>
  <c r="H279" i="6"/>
  <c r="J296" i="6"/>
  <c r="D296" i="6"/>
  <c r="E332" i="6"/>
  <c r="D334" i="6"/>
  <c r="D345" i="6"/>
  <c r="J345" i="6"/>
  <c r="F369" i="6"/>
  <c r="E379" i="6"/>
  <c r="F400" i="6"/>
  <c r="E416" i="6"/>
  <c r="I416" i="6"/>
  <c r="D421" i="6"/>
  <c r="F426" i="6"/>
  <c r="G426" i="6"/>
  <c r="D426" i="6"/>
  <c r="L434" i="6"/>
  <c r="H434" i="6"/>
  <c r="L517" i="6"/>
  <c r="J517" i="6"/>
  <c r="I517" i="6"/>
  <c r="J540" i="6"/>
  <c r="E562" i="6"/>
  <c r="H562" i="6"/>
  <c r="J562" i="6"/>
  <c r="F562" i="6"/>
  <c r="D566" i="6"/>
  <c r="J577" i="6"/>
  <c r="F606" i="6"/>
  <c r="L606" i="6"/>
  <c r="G606" i="6"/>
  <c r="D616" i="6"/>
  <c r="E623" i="6"/>
  <c r="L623" i="6"/>
  <c r="G623" i="6"/>
  <c r="F633" i="6"/>
  <c r="L633" i="6"/>
  <c r="D633" i="6"/>
  <c r="L641" i="6"/>
  <c r="F641" i="6"/>
  <c r="D641" i="6"/>
  <c r="L306" i="6"/>
  <c r="I306" i="6"/>
  <c r="J332" i="6"/>
  <c r="H334" i="6"/>
  <c r="I340" i="6"/>
  <c r="G340" i="6"/>
  <c r="E376" i="6"/>
  <c r="H376" i="6"/>
  <c r="E392" i="6"/>
  <c r="G392" i="6"/>
  <c r="J400" i="6"/>
  <c r="H421" i="6"/>
  <c r="L534" i="6"/>
  <c r="G534" i="6"/>
  <c r="H566" i="6"/>
  <c r="D631" i="6"/>
  <c r="F631" i="6"/>
  <c r="H642" i="6"/>
  <c r="L642" i="6"/>
  <c r="D642" i="6"/>
  <c r="L443" i="6"/>
  <c r="F443" i="6"/>
  <c r="L467" i="6"/>
  <c r="J467" i="6"/>
  <c r="J507" i="6"/>
  <c r="L550" i="6"/>
  <c r="I550" i="6"/>
  <c r="J565" i="6"/>
  <c r="G565" i="6"/>
  <c r="I565" i="6"/>
  <c r="L572" i="6"/>
  <c r="E572" i="6"/>
  <c r="L589" i="6"/>
  <c r="G589" i="6"/>
  <c r="I589" i="6"/>
  <c r="F615" i="6"/>
  <c r="L615" i="6"/>
  <c r="L499" i="6"/>
  <c r="F499" i="6"/>
  <c r="L537" i="6"/>
  <c r="J537" i="6"/>
  <c r="D537" i="6"/>
  <c r="I544" i="6"/>
  <c r="E544" i="6"/>
  <c r="L553" i="6"/>
  <c r="D553" i="6"/>
  <c r="J553" i="6"/>
  <c r="F553" i="6"/>
  <c r="L559" i="6"/>
  <c r="D559" i="6"/>
  <c r="L613" i="6"/>
  <c r="G613" i="6"/>
  <c r="I613" i="6"/>
  <c r="I647" i="6"/>
  <c r="L647" i="6"/>
  <c r="G647" i="6"/>
  <c r="E651" i="6"/>
  <c r="L651" i="6"/>
  <c r="H651" i="6"/>
  <c r="L435" i="6"/>
  <c r="G435" i="6"/>
  <c r="E537" i="6"/>
  <c r="G544" i="6"/>
  <c r="E553" i="6"/>
  <c r="F559" i="6"/>
  <c r="F572" i="6"/>
  <c r="G586" i="6"/>
  <c r="E589" i="6"/>
  <c r="D607" i="6"/>
  <c r="D613" i="6"/>
  <c r="F624" i="6"/>
  <c r="L624" i="6"/>
  <c r="E636" i="6"/>
  <c r="L636" i="6"/>
  <c r="G636" i="6"/>
  <c r="D647" i="6"/>
  <c r="D651" i="6"/>
  <c r="L406" i="6"/>
  <c r="F406" i="6"/>
  <c r="E427" i="6"/>
  <c r="I427" i="6"/>
  <c r="I431" i="6"/>
  <c r="E431" i="6"/>
  <c r="H435" i="6"/>
  <c r="D458" i="6"/>
  <c r="I458" i="6"/>
  <c r="J465" i="6"/>
  <c r="H499" i="6"/>
  <c r="J518" i="6"/>
  <c r="H537" i="6"/>
  <c r="L548" i="6"/>
  <c r="E548" i="6"/>
  <c r="I548" i="6"/>
  <c r="I553" i="6"/>
  <c r="F587" i="6"/>
  <c r="H587" i="6"/>
  <c r="H613" i="6"/>
  <c r="L637" i="6"/>
  <c r="J637" i="6"/>
  <c r="D637" i="6"/>
  <c r="H648" i="6"/>
  <c r="L648" i="6"/>
  <c r="G648" i="6"/>
  <c r="F648" i="6"/>
  <c r="D648" i="6"/>
  <c r="G644" i="6"/>
  <c r="E652" i="6"/>
  <c r="J653" i="6"/>
  <c r="J655" i="6"/>
  <c r="L644" i="6"/>
  <c r="G652" i="6"/>
  <c r="D656" i="6"/>
  <c r="H652" i="6"/>
  <c r="E656" i="6"/>
  <c r="D645" i="6"/>
  <c r="L652" i="6"/>
  <c r="F656" i="6"/>
  <c r="G656" i="6"/>
  <c r="D655" i="6"/>
  <c r="I645" i="6"/>
  <c r="G653" i="6"/>
  <c r="F655" i="6"/>
  <c r="D659" i="6"/>
  <c r="I597" i="6"/>
  <c r="E644" i="6"/>
  <c r="J645" i="6"/>
  <c r="H653" i="6"/>
  <c r="G655" i="6"/>
  <c r="I659" i="6"/>
  <c r="I653" i="6"/>
  <c r="H655" i="6"/>
  <c r="J659" i="6"/>
  <c r="F15" i="6"/>
  <c r="E24" i="6"/>
  <c r="E25" i="6"/>
  <c r="F40" i="6"/>
  <c r="G41" i="6"/>
  <c r="I42" i="6"/>
  <c r="J47" i="6"/>
  <c r="D47" i="6"/>
  <c r="F49" i="6"/>
  <c r="I50" i="6"/>
  <c r="H52" i="6"/>
  <c r="E52" i="6"/>
  <c r="I52" i="6"/>
  <c r="F53" i="6"/>
  <c r="H55" i="6"/>
  <c r="J58" i="6"/>
  <c r="G58" i="6"/>
  <c r="D58" i="6"/>
  <c r="G59" i="6"/>
  <c r="J60" i="6"/>
  <c r="E63" i="6"/>
  <c r="J63" i="6"/>
  <c r="I63" i="6"/>
  <c r="F64" i="6"/>
  <c r="H68" i="6"/>
  <c r="E68" i="6"/>
  <c r="F68" i="6"/>
  <c r="F69" i="6"/>
  <c r="H75" i="6"/>
  <c r="F79" i="6"/>
  <c r="H80" i="6"/>
  <c r="I83" i="6"/>
  <c r="F83" i="6"/>
  <c r="D83" i="6"/>
  <c r="G84" i="6"/>
  <c r="J85" i="6"/>
  <c r="E16" i="6"/>
  <c r="G23" i="6"/>
  <c r="F24" i="6"/>
  <c r="D26" i="6"/>
  <c r="D27" i="6"/>
  <c r="D28" i="6"/>
  <c r="D29" i="6"/>
  <c r="E31" i="6"/>
  <c r="E10" i="6"/>
  <c r="D11" i="6"/>
  <c r="L12" i="6"/>
  <c r="J13" i="6"/>
  <c r="H15" i="6"/>
  <c r="G16" i="6"/>
  <c r="F17" i="6"/>
  <c r="E18" i="6"/>
  <c r="D19" i="6"/>
  <c r="L20" i="6"/>
  <c r="J21" i="6"/>
  <c r="H23" i="6"/>
  <c r="G24" i="6"/>
  <c r="F25" i="6"/>
  <c r="E26" i="6"/>
  <c r="E27" i="6"/>
  <c r="E28" i="6"/>
  <c r="E29" i="6"/>
  <c r="F30" i="6"/>
  <c r="F31" i="6"/>
  <c r="E33" i="6"/>
  <c r="E34" i="6"/>
  <c r="E35" i="6"/>
  <c r="E36" i="6"/>
  <c r="E37" i="6"/>
  <c r="F38" i="6"/>
  <c r="F39" i="6"/>
  <c r="G40" i="6"/>
  <c r="I41" i="6"/>
  <c r="J42" i="6"/>
  <c r="D45" i="6"/>
  <c r="E45" i="6"/>
  <c r="E47" i="6"/>
  <c r="F48" i="6"/>
  <c r="G49" i="6"/>
  <c r="D52" i="6"/>
  <c r="H53" i="6"/>
  <c r="E58" i="6"/>
  <c r="H59" i="6"/>
  <c r="D63" i="6"/>
  <c r="G64" i="6"/>
  <c r="D68" i="6"/>
  <c r="I69" i="6"/>
  <c r="D72" i="6"/>
  <c r="I72" i="6"/>
  <c r="L72" i="6"/>
  <c r="J75" i="6"/>
  <c r="G77" i="6"/>
  <c r="D77" i="6"/>
  <c r="H77" i="6"/>
  <c r="G79" i="6"/>
  <c r="E83" i="6"/>
  <c r="I84" i="6"/>
  <c r="E87" i="6"/>
  <c r="J87" i="6"/>
  <c r="I87" i="6"/>
  <c r="G92" i="6"/>
  <c r="L15" i="6"/>
  <c r="D17" i="6"/>
  <c r="L18" i="6"/>
  <c r="F23" i="6"/>
  <c r="L11" i="6"/>
  <c r="F10" i="6"/>
  <c r="E11" i="6"/>
  <c r="L13" i="6"/>
  <c r="I15" i="6"/>
  <c r="H16" i="6"/>
  <c r="G17" i="6"/>
  <c r="F18" i="6"/>
  <c r="E19" i="6"/>
  <c r="L21" i="6"/>
  <c r="I23" i="6"/>
  <c r="H24" i="6"/>
  <c r="G25" i="6"/>
  <c r="F26" i="6"/>
  <c r="F27" i="6"/>
  <c r="F28" i="6"/>
  <c r="G29" i="6"/>
  <c r="G30" i="6"/>
  <c r="G31" i="6"/>
  <c r="F33" i="6"/>
  <c r="F34" i="6"/>
  <c r="F35" i="6"/>
  <c r="F36" i="6"/>
  <c r="G37" i="6"/>
  <c r="G38" i="6"/>
  <c r="G39" i="6"/>
  <c r="H40" i="6"/>
  <c r="J41" i="6"/>
  <c r="E44" i="6"/>
  <c r="D44" i="6"/>
  <c r="F47" i="6"/>
  <c r="G48" i="6"/>
  <c r="I49" i="6"/>
  <c r="I51" i="6"/>
  <c r="F51" i="6"/>
  <c r="G51" i="6"/>
  <c r="F52" i="6"/>
  <c r="I53" i="6"/>
  <c r="D56" i="6"/>
  <c r="I56" i="6"/>
  <c r="F58" i="6"/>
  <c r="J59" i="6"/>
  <c r="G61" i="6"/>
  <c r="D61" i="6"/>
  <c r="I61" i="6"/>
  <c r="F63" i="6"/>
  <c r="H64" i="6"/>
  <c r="I67" i="6"/>
  <c r="F67" i="6"/>
  <c r="D67" i="6"/>
  <c r="G68" i="6"/>
  <c r="J69" i="6"/>
  <c r="H79" i="6"/>
  <c r="G83" i="6"/>
  <c r="J84" i="6"/>
  <c r="D87" i="6"/>
  <c r="H100" i="6"/>
  <c r="E100" i="6"/>
  <c r="J100" i="6"/>
  <c r="I100" i="6"/>
  <c r="G100" i="6"/>
  <c r="F100" i="6"/>
  <c r="D100" i="6"/>
  <c r="H108" i="6"/>
  <c r="E108" i="6"/>
  <c r="J108" i="6"/>
  <c r="I108" i="6"/>
  <c r="G108" i="6"/>
  <c r="F108" i="6"/>
  <c r="D108" i="6"/>
  <c r="L108" i="6"/>
  <c r="D25" i="6"/>
  <c r="D10" i="6"/>
  <c r="G15" i="6"/>
  <c r="F16" i="6"/>
  <c r="E17" i="6"/>
  <c r="D18" i="6"/>
  <c r="L19" i="6"/>
  <c r="D30" i="6"/>
  <c r="G10" i="6"/>
  <c r="J15" i="6"/>
  <c r="I16" i="6"/>
  <c r="J23" i="6"/>
  <c r="I24" i="6"/>
  <c r="H25" i="6"/>
  <c r="G26" i="6"/>
  <c r="G27" i="6"/>
  <c r="H28" i="6"/>
  <c r="H29" i="6"/>
  <c r="H30" i="6"/>
  <c r="H31" i="6"/>
  <c r="G33" i="6"/>
  <c r="G34" i="6"/>
  <c r="G35" i="6"/>
  <c r="H36" i="6"/>
  <c r="H37" i="6"/>
  <c r="H38" i="6"/>
  <c r="F43" i="6"/>
  <c r="D43" i="6"/>
  <c r="F44" i="6"/>
  <c r="G45" i="6"/>
  <c r="G47" i="6"/>
  <c r="D51" i="6"/>
  <c r="G52" i="6"/>
  <c r="E56" i="6"/>
  <c r="H58" i="6"/>
  <c r="E61" i="6"/>
  <c r="G63" i="6"/>
  <c r="E67" i="6"/>
  <c r="I68" i="6"/>
  <c r="E71" i="6"/>
  <c r="J71" i="6"/>
  <c r="I71" i="6"/>
  <c r="F72" i="6"/>
  <c r="H76" i="6"/>
  <c r="E76" i="6"/>
  <c r="F76" i="6"/>
  <c r="F77" i="6"/>
  <c r="H83" i="6"/>
  <c r="F87" i="6"/>
  <c r="I91" i="6"/>
  <c r="F91" i="6"/>
  <c r="H91" i="6"/>
  <c r="G91" i="6"/>
  <c r="D91" i="6"/>
  <c r="G93" i="6"/>
  <c r="D93" i="6"/>
  <c r="L93" i="6"/>
  <c r="J93" i="6"/>
  <c r="H93" i="6"/>
  <c r="G109" i="6"/>
  <c r="D109" i="6"/>
  <c r="L109" i="6"/>
  <c r="J109" i="6"/>
  <c r="I109" i="6"/>
  <c r="H109" i="6"/>
  <c r="F109" i="6"/>
  <c r="L23" i="6"/>
  <c r="G42" i="6"/>
  <c r="D42" i="6"/>
  <c r="J50" i="6"/>
  <c r="G50" i="6"/>
  <c r="E50" i="6"/>
  <c r="E55" i="6"/>
  <c r="J55" i="6"/>
  <c r="L55" i="6"/>
  <c r="H60" i="6"/>
  <c r="E60" i="6"/>
  <c r="G60" i="6"/>
  <c r="D80" i="6"/>
  <c r="I80" i="6"/>
  <c r="L80" i="6"/>
  <c r="G85" i="6"/>
  <c r="D85" i="6"/>
  <c r="H85" i="6"/>
  <c r="G101" i="6"/>
  <c r="D101" i="6"/>
  <c r="L101" i="6"/>
  <c r="J101" i="6"/>
  <c r="I101" i="6"/>
  <c r="H101" i="6"/>
  <c r="F101" i="6"/>
  <c r="J114" i="6"/>
  <c r="G114" i="6"/>
  <c r="F114" i="6"/>
  <c r="L114" i="6"/>
  <c r="I114" i="6"/>
  <c r="H114" i="6"/>
  <c r="E114" i="6"/>
  <c r="D114" i="6"/>
  <c r="D15" i="6"/>
  <c r="D23" i="6"/>
  <c r="L24" i="6"/>
  <c r="H41" i="6"/>
  <c r="D41" i="6"/>
  <c r="E42" i="6"/>
  <c r="D50" i="6"/>
  <c r="D55" i="6"/>
  <c r="D60" i="6"/>
  <c r="I75" i="6"/>
  <c r="F75" i="6"/>
  <c r="D75" i="6"/>
  <c r="E80" i="6"/>
  <c r="E85" i="6"/>
  <c r="E101" i="6"/>
  <c r="I40" i="6"/>
  <c r="D40" i="6"/>
  <c r="E41" i="6"/>
  <c r="F42" i="6"/>
  <c r="L49" i="6"/>
  <c r="H49" i="6"/>
  <c r="D49" i="6"/>
  <c r="F50" i="6"/>
  <c r="G53" i="6"/>
  <c r="D53" i="6"/>
  <c r="J53" i="6"/>
  <c r="F55" i="6"/>
  <c r="I59" i="6"/>
  <c r="F59" i="6"/>
  <c r="E59" i="6"/>
  <c r="F60" i="6"/>
  <c r="D64" i="6"/>
  <c r="I64" i="6"/>
  <c r="L64" i="6"/>
  <c r="G69" i="6"/>
  <c r="D69" i="6"/>
  <c r="H69" i="6"/>
  <c r="E75" i="6"/>
  <c r="E79" i="6"/>
  <c r="J79" i="6"/>
  <c r="I79" i="6"/>
  <c r="F80" i="6"/>
  <c r="H84" i="6"/>
  <c r="E84" i="6"/>
  <c r="F84" i="6"/>
  <c r="F85" i="6"/>
  <c r="J39" i="6"/>
  <c r="D39" i="6"/>
  <c r="E40" i="6"/>
  <c r="F41" i="6"/>
  <c r="H42" i="6"/>
  <c r="I48" i="6"/>
  <c r="D48" i="6"/>
  <c r="E49" i="6"/>
  <c r="H50" i="6"/>
  <c r="E53" i="6"/>
  <c r="G55" i="6"/>
  <c r="D59" i="6"/>
  <c r="I60" i="6"/>
  <c r="E64" i="6"/>
  <c r="E69" i="6"/>
  <c r="G75" i="6"/>
  <c r="D79" i="6"/>
  <c r="G80" i="6"/>
  <c r="D84" i="6"/>
  <c r="I85" i="6"/>
  <c r="H92" i="6"/>
  <c r="E92" i="6"/>
  <c r="J92" i="6"/>
  <c r="I92" i="6"/>
  <c r="F92" i="6"/>
  <c r="I115" i="6"/>
  <c r="F115" i="6"/>
  <c r="E115" i="6"/>
  <c r="H124" i="6"/>
  <c r="E124" i="6"/>
  <c r="D124" i="6"/>
  <c r="J138" i="6"/>
  <c r="G138" i="6"/>
  <c r="F138" i="6"/>
  <c r="E152" i="6"/>
  <c r="D152" i="6"/>
  <c r="I152" i="6"/>
  <c r="H152" i="6"/>
  <c r="F159" i="6"/>
  <c r="E159" i="6"/>
  <c r="J159" i="6"/>
  <c r="I159" i="6"/>
  <c r="E119" i="6"/>
  <c r="J119" i="6"/>
  <c r="I119" i="6"/>
  <c r="D128" i="6"/>
  <c r="I128" i="6"/>
  <c r="H128" i="6"/>
  <c r="I148" i="6"/>
  <c r="H148" i="6"/>
  <c r="E148" i="6"/>
  <c r="D148" i="6"/>
  <c r="J155" i="6"/>
  <c r="I155" i="6"/>
  <c r="F155" i="6"/>
  <c r="E155" i="6"/>
  <c r="I123" i="6"/>
  <c r="F123" i="6"/>
  <c r="E123" i="6"/>
  <c r="H132" i="6"/>
  <c r="E132" i="6"/>
  <c r="D132" i="6"/>
  <c r="I164" i="6"/>
  <c r="H164" i="6"/>
  <c r="G164" i="6"/>
  <c r="E164" i="6"/>
  <c r="D164" i="6"/>
  <c r="I99" i="6"/>
  <c r="F99" i="6"/>
  <c r="I107" i="6"/>
  <c r="F107" i="6"/>
  <c r="H115" i="6"/>
  <c r="F119" i="6"/>
  <c r="D123" i="6"/>
  <c r="I124" i="6"/>
  <c r="E127" i="6"/>
  <c r="J127" i="6"/>
  <c r="I127" i="6"/>
  <c r="F128" i="6"/>
  <c r="F132" i="6"/>
  <c r="D136" i="6"/>
  <c r="I136" i="6"/>
  <c r="H136" i="6"/>
  <c r="E144" i="6"/>
  <c r="D144" i="6"/>
  <c r="I144" i="6"/>
  <c r="H144" i="6"/>
  <c r="G148" i="6"/>
  <c r="F151" i="6"/>
  <c r="E151" i="6"/>
  <c r="J151" i="6"/>
  <c r="I151" i="6"/>
  <c r="G155" i="6"/>
  <c r="F164" i="6"/>
  <c r="F167" i="6"/>
  <c r="E167" i="6"/>
  <c r="D167" i="6"/>
  <c r="J167" i="6"/>
  <c r="I167" i="6"/>
  <c r="J66" i="6"/>
  <c r="G66" i="6"/>
  <c r="J74" i="6"/>
  <c r="G74" i="6"/>
  <c r="J82" i="6"/>
  <c r="G82" i="6"/>
  <c r="J90" i="6"/>
  <c r="G90" i="6"/>
  <c r="J98" i="6"/>
  <c r="G98" i="6"/>
  <c r="D99" i="6"/>
  <c r="J106" i="6"/>
  <c r="G106" i="6"/>
  <c r="D107" i="6"/>
  <c r="J115" i="6"/>
  <c r="G119" i="6"/>
  <c r="J122" i="6"/>
  <c r="G122" i="6"/>
  <c r="F122" i="6"/>
  <c r="G123" i="6"/>
  <c r="J124" i="6"/>
  <c r="D127" i="6"/>
  <c r="G128" i="6"/>
  <c r="I131" i="6"/>
  <c r="F131" i="6"/>
  <c r="E131" i="6"/>
  <c r="G132" i="6"/>
  <c r="E136" i="6"/>
  <c r="I138" i="6"/>
  <c r="I140" i="6"/>
  <c r="H140" i="6"/>
  <c r="E140" i="6"/>
  <c r="D140" i="6"/>
  <c r="F144" i="6"/>
  <c r="J147" i="6"/>
  <c r="I147" i="6"/>
  <c r="F147" i="6"/>
  <c r="E147" i="6"/>
  <c r="J148" i="6"/>
  <c r="D151" i="6"/>
  <c r="L152" i="6"/>
  <c r="H155" i="6"/>
  <c r="L159" i="6"/>
  <c r="J164" i="6"/>
  <c r="G167" i="6"/>
  <c r="E99" i="6"/>
  <c r="E107" i="6"/>
  <c r="D112" i="6"/>
  <c r="I112" i="6"/>
  <c r="H112" i="6"/>
  <c r="L115" i="6"/>
  <c r="H119" i="6"/>
  <c r="H123" i="6"/>
  <c r="L124" i="6"/>
  <c r="F127" i="6"/>
  <c r="J128" i="6"/>
  <c r="I132" i="6"/>
  <c r="E135" i="6"/>
  <c r="J135" i="6"/>
  <c r="I135" i="6"/>
  <c r="F136" i="6"/>
  <c r="L138" i="6"/>
  <c r="G144" i="6"/>
  <c r="L148" i="6"/>
  <c r="G151" i="6"/>
  <c r="L155" i="6"/>
  <c r="E160" i="6"/>
  <c r="D160" i="6"/>
  <c r="I160" i="6"/>
  <c r="H160" i="6"/>
  <c r="L164" i="6"/>
  <c r="H167" i="6"/>
  <c r="D88" i="6"/>
  <c r="I88" i="6"/>
  <c r="D96" i="6"/>
  <c r="I96" i="6"/>
  <c r="G99" i="6"/>
  <c r="D104" i="6"/>
  <c r="I104" i="6"/>
  <c r="G107" i="6"/>
  <c r="E112" i="6"/>
  <c r="H116" i="6"/>
  <c r="E116" i="6"/>
  <c r="D116" i="6"/>
  <c r="L119" i="6"/>
  <c r="J123" i="6"/>
  <c r="G127" i="6"/>
  <c r="L128" i="6"/>
  <c r="J130" i="6"/>
  <c r="G130" i="6"/>
  <c r="F130" i="6"/>
  <c r="J132" i="6"/>
  <c r="D135" i="6"/>
  <c r="G136" i="6"/>
  <c r="I139" i="6"/>
  <c r="F139" i="6"/>
  <c r="E139" i="6"/>
  <c r="F143" i="6"/>
  <c r="E143" i="6"/>
  <c r="J143" i="6"/>
  <c r="I143" i="6"/>
  <c r="J144" i="6"/>
  <c r="H151" i="6"/>
  <c r="I156" i="6"/>
  <c r="H156" i="6"/>
  <c r="E156" i="6"/>
  <c r="D156" i="6"/>
  <c r="F160" i="6"/>
  <c r="J163" i="6"/>
  <c r="I163" i="6"/>
  <c r="H163" i="6"/>
  <c r="F163" i="6"/>
  <c r="E163" i="6"/>
  <c r="L167" i="6"/>
  <c r="E95" i="6"/>
  <c r="J95" i="6"/>
  <c r="E96" i="6"/>
  <c r="H99" i="6"/>
  <c r="E103" i="6"/>
  <c r="J103" i="6"/>
  <c r="H107" i="6"/>
  <c r="E111" i="6"/>
  <c r="J111" i="6"/>
  <c r="I111" i="6"/>
  <c r="F112" i="6"/>
  <c r="D120" i="6"/>
  <c r="I120" i="6"/>
  <c r="H120" i="6"/>
  <c r="L123" i="6"/>
  <c r="H127" i="6"/>
  <c r="D130" i="6"/>
  <c r="L132" i="6"/>
  <c r="F135" i="6"/>
  <c r="J136" i="6"/>
  <c r="D139" i="6"/>
  <c r="D143" i="6"/>
  <c r="L144" i="6"/>
  <c r="L151" i="6"/>
  <c r="G160" i="6"/>
  <c r="D163" i="6"/>
  <c r="L172" i="6"/>
  <c r="H175" i="6"/>
  <c r="L180" i="6"/>
  <c r="H195" i="6"/>
  <c r="F195" i="6"/>
  <c r="D203" i="6"/>
  <c r="E234" i="6"/>
  <c r="E237" i="6"/>
  <c r="J237" i="6"/>
  <c r="I237" i="6"/>
  <c r="H237" i="6"/>
  <c r="D237" i="6"/>
  <c r="L237" i="6"/>
  <c r="E243" i="6"/>
  <c r="D246" i="6"/>
  <c r="J246" i="6"/>
  <c r="I246" i="6"/>
  <c r="H246" i="6"/>
  <c r="E246" i="6"/>
  <c r="L246" i="6"/>
  <c r="E252" i="6"/>
  <c r="J256" i="6"/>
  <c r="I256" i="6"/>
  <c r="H256" i="6"/>
  <c r="G256" i="6"/>
  <c r="D256" i="6"/>
  <c r="L256" i="6"/>
  <c r="G259" i="6"/>
  <c r="J259" i="6"/>
  <c r="I259" i="6"/>
  <c r="H259" i="6"/>
  <c r="E259" i="6"/>
  <c r="D259" i="6"/>
  <c r="L259" i="6"/>
  <c r="J264" i="6"/>
  <c r="I264" i="6"/>
  <c r="H264" i="6"/>
  <c r="G264" i="6"/>
  <c r="E264" i="6"/>
  <c r="D264" i="6"/>
  <c r="L264" i="6"/>
  <c r="F268" i="6"/>
  <c r="J268" i="6"/>
  <c r="I268" i="6"/>
  <c r="H268" i="6"/>
  <c r="E268" i="6"/>
  <c r="D268" i="6"/>
  <c r="L268" i="6"/>
  <c r="I273" i="6"/>
  <c r="J273" i="6"/>
  <c r="H273" i="6"/>
  <c r="G273" i="6"/>
  <c r="E273" i="6"/>
  <c r="D273" i="6"/>
  <c r="L273" i="6"/>
  <c r="E277" i="6"/>
  <c r="J277" i="6"/>
  <c r="I277" i="6"/>
  <c r="H277" i="6"/>
  <c r="F277" i="6"/>
  <c r="D277" i="6"/>
  <c r="L277" i="6"/>
  <c r="F284" i="6"/>
  <c r="J284" i="6"/>
  <c r="I284" i="6"/>
  <c r="H284" i="6"/>
  <c r="G284" i="6"/>
  <c r="E284" i="6"/>
  <c r="D284" i="6"/>
  <c r="L284" i="6"/>
  <c r="L117" i="6"/>
  <c r="L125" i="6"/>
  <c r="L133" i="6"/>
  <c r="L141" i="6"/>
  <c r="F146" i="6"/>
  <c r="L149" i="6"/>
  <c r="F154" i="6"/>
  <c r="L157" i="6"/>
  <c r="F162" i="6"/>
  <c r="L165" i="6"/>
  <c r="H168" i="6"/>
  <c r="F170" i="6"/>
  <c r="E171" i="6"/>
  <c r="D172" i="6"/>
  <c r="L173" i="6"/>
  <c r="I175" i="6"/>
  <c r="H176" i="6"/>
  <c r="F178" i="6"/>
  <c r="E179" i="6"/>
  <c r="D180" i="6"/>
  <c r="L181" i="6"/>
  <c r="I194" i="6"/>
  <c r="G194" i="6"/>
  <c r="D195" i="6"/>
  <c r="F196" i="6"/>
  <c r="H197" i="6"/>
  <c r="I202" i="6"/>
  <c r="H202" i="6"/>
  <c r="G202" i="6"/>
  <c r="E203" i="6"/>
  <c r="F209" i="6"/>
  <c r="G211" i="6"/>
  <c r="J211" i="6"/>
  <c r="I211" i="6"/>
  <c r="H211" i="6"/>
  <c r="D211" i="6"/>
  <c r="E213" i="6"/>
  <c r="J213" i="6"/>
  <c r="I213" i="6"/>
  <c r="H213" i="6"/>
  <c r="D213" i="6"/>
  <c r="J216" i="6"/>
  <c r="I216" i="6"/>
  <c r="H216" i="6"/>
  <c r="G216" i="6"/>
  <c r="D216" i="6"/>
  <c r="H218" i="6"/>
  <c r="J218" i="6"/>
  <c r="I218" i="6"/>
  <c r="G218" i="6"/>
  <c r="D218" i="6"/>
  <c r="F220" i="6"/>
  <c r="J220" i="6"/>
  <c r="I220" i="6"/>
  <c r="H220" i="6"/>
  <c r="D220" i="6"/>
  <c r="D222" i="6"/>
  <c r="J222" i="6"/>
  <c r="I222" i="6"/>
  <c r="H222" i="6"/>
  <c r="E222" i="6"/>
  <c r="I225" i="6"/>
  <c r="J225" i="6"/>
  <c r="H225" i="6"/>
  <c r="G225" i="6"/>
  <c r="D225" i="6"/>
  <c r="G227" i="6"/>
  <c r="J227" i="6"/>
  <c r="I227" i="6"/>
  <c r="H227" i="6"/>
  <c r="D227" i="6"/>
  <c r="E229" i="6"/>
  <c r="J229" i="6"/>
  <c r="I229" i="6"/>
  <c r="H229" i="6"/>
  <c r="D229" i="6"/>
  <c r="J232" i="6"/>
  <c r="I232" i="6"/>
  <c r="H232" i="6"/>
  <c r="G232" i="6"/>
  <c r="D232" i="6"/>
  <c r="L232" i="6"/>
  <c r="F237" i="6"/>
  <c r="I241" i="6"/>
  <c r="J241" i="6"/>
  <c r="H241" i="6"/>
  <c r="G241" i="6"/>
  <c r="D241" i="6"/>
  <c r="L241" i="6"/>
  <c r="F246" i="6"/>
  <c r="H250" i="6"/>
  <c r="J250" i="6"/>
  <c r="I250" i="6"/>
  <c r="G250" i="6"/>
  <c r="D250" i="6"/>
  <c r="L250" i="6"/>
  <c r="E256" i="6"/>
  <c r="F259" i="6"/>
  <c r="F264" i="6"/>
  <c r="G268" i="6"/>
  <c r="F273" i="6"/>
  <c r="G277" i="6"/>
  <c r="E285" i="6"/>
  <c r="J285" i="6"/>
  <c r="I285" i="6"/>
  <c r="H285" i="6"/>
  <c r="G285" i="6"/>
  <c r="F285" i="6"/>
  <c r="D285" i="6"/>
  <c r="L285" i="6"/>
  <c r="H57" i="6"/>
  <c r="H65" i="6"/>
  <c r="L70" i="6"/>
  <c r="H73" i="6"/>
  <c r="L78" i="6"/>
  <c r="H81" i="6"/>
  <c r="L86" i="6"/>
  <c r="H89" i="6"/>
  <c r="L94" i="6"/>
  <c r="H97" i="6"/>
  <c r="L102" i="6"/>
  <c r="H105" i="6"/>
  <c r="L110" i="6"/>
  <c r="H113" i="6"/>
  <c r="D117" i="6"/>
  <c r="L118" i="6"/>
  <c r="H121" i="6"/>
  <c r="D125" i="6"/>
  <c r="L126" i="6"/>
  <c r="H129" i="6"/>
  <c r="D133" i="6"/>
  <c r="L134" i="6"/>
  <c r="H137" i="6"/>
  <c r="D141" i="6"/>
  <c r="L142" i="6"/>
  <c r="H145" i="6"/>
  <c r="G146" i="6"/>
  <c r="D149" i="6"/>
  <c r="L150" i="6"/>
  <c r="H153" i="6"/>
  <c r="G154" i="6"/>
  <c r="D157" i="6"/>
  <c r="L158" i="6"/>
  <c r="H161" i="6"/>
  <c r="G162" i="6"/>
  <c r="D165" i="6"/>
  <c r="L166" i="6"/>
  <c r="I168" i="6"/>
  <c r="H169" i="6"/>
  <c r="G170" i="6"/>
  <c r="F171" i="6"/>
  <c r="E172" i="6"/>
  <c r="D173" i="6"/>
  <c r="L174" i="6"/>
  <c r="J175" i="6"/>
  <c r="I176" i="6"/>
  <c r="H177" i="6"/>
  <c r="G178" i="6"/>
  <c r="F179" i="6"/>
  <c r="E180" i="6"/>
  <c r="D181" i="6"/>
  <c r="J193" i="6"/>
  <c r="H193" i="6"/>
  <c r="D194" i="6"/>
  <c r="E195" i="6"/>
  <c r="H196" i="6"/>
  <c r="D202" i="6"/>
  <c r="I203" i="6"/>
  <c r="E211" i="6"/>
  <c r="F213" i="6"/>
  <c r="E216" i="6"/>
  <c r="E218" i="6"/>
  <c r="E220" i="6"/>
  <c r="F222" i="6"/>
  <c r="E225" i="6"/>
  <c r="E227" i="6"/>
  <c r="F229" i="6"/>
  <c r="E232" i="6"/>
  <c r="G235" i="6"/>
  <c r="J235" i="6"/>
  <c r="I235" i="6"/>
  <c r="H235" i="6"/>
  <c r="D235" i="6"/>
  <c r="L235" i="6"/>
  <c r="G237" i="6"/>
  <c r="E241" i="6"/>
  <c r="F244" i="6"/>
  <c r="J244" i="6"/>
  <c r="I244" i="6"/>
  <c r="H244" i="6"/>
  <c r="D244" i="6"/>
  <c r="L244" i="6"/>
  <c r="G246" i="6"/>
  <c r="E250" i="6"/>
  <c r="E253" i="6"/>
  <c r="J253" i="6"/>
  <c r="I253" i="6"/>
  <c r="H253" i="6"/>
  <c r="D253" i="6"/>
  <c r="L253" i="6"/>
  <c r="F256" i="6"/>
  <c r="F260" i="6"/>
  <c r="J260" i="6"/>
  <c r="I260" i="6"/>
  <c r="H260" i="6"/>
  <c r="E260" i="6"/>
  <c r="D260" i="6"/>
  <c r="L260" i="6"/>
  <c r="I265" i="6"/>
  <c r="J265" i="6"/>
  <c r="H265" i="6"/>
  <c r="G265" i="6"/>
  <c r="E265" i="6"/>
  <c r="D265" i="6"/>
  <c r="L265" i="6"/>
  <c r="E269" i="6"/>
  <c r="J269" i="6"/>
  <c r="I269" i="6"/>
  <c r="H269" i="6"/>
  <c r="F269" i="6"/>
  <c r="D269" i="6"/>
  <c r="L269" i="6"/>
  <c r="H274" i="6"/>
  <c r="J274" i="6"/>
  <c r="I274" i="6"/>
  <c r="G274" i="6"/>
  <c r="E274" i="6"/>
  <c r="D274" i="6"/>
  <c r="L274" i="6"/>
  <c r="D278" i="6"/>
  <c r="J278" i="6"/>
  <c r="I278" i="6"/>
  <c r="H278" i="6"/>
  <c r="F278" i="6"/>
  <c r="E278" i="6"/>
  <c r="L278" i="6"/>
  <c r="D286" i="6"/>
  <c r="J286" i="6"/>
  <c r="I286" i="6"/>
  <c r="H286" i="6"/>
  <c r="G286" i="6"/>
  <c r="F286" i="6"/>
  <c r="E286" i="6"/>
  <c r="L286" i="6"/>
  <c r="L175" i="6"/>
  <c r="J201" i="6"/>
  <c r="I201" i="6"/>
  <c r="H201" i="6"/>
  <c r="J203" i="6"/>
  <c r="F205" i="6"/>
  <c r="E205" i="6"/>
  <c r="D205" i="6"/>
  <c r="D238" i="6"/>
  <c r="J238" i="6"/>
  <c r="I238" i="6"/>
  <c r="H238" i="6"/>
  <c r="E238" i="6"/>
  <c r="L238" i="6"/>
  <c r="J248" i="6"/>
  <c r="I248" i="6"/>
  <c r="H248" i="6"/>
  <c r="G248" i="6"/>
  <c r="D248" i="6"/>
  <c r="L248" i="6"/>
  <c r="I257" i="6"/>
  <c r="J257" i="6"/>
  <c r="H257" i="6"/>
  <c r="G257" i="6"/>
  <c r="D257" i="6"/>
  <c r="L257" i="6"/>
  <c r="L168" i="6"/>
  <c r="H171" i="6"/>
  <c r="G172" i="6"/>
  <c r="D175" i="6"/>
  <c r="L176" i="6"/>
  <c r="H179" i="6"/>
  <c r="G180" i="6"/>
  <c r="I195" i="6"/>
  <c r="J196" i="6"/>
  <c r="D201" i="6"/>
  <c r="G205" i="6"/>
  <c r="H210" i="6"/>
  <c r="J210" i="6"/>
  <c r="I210" i="6"/>
  <c r="G210" i="6"/>
  <c r="I233" i="6"/>
  <c r="J233" i="6"/>
  <c r="H233" i="6"/>
  <c r="G233" i="6"/>
  <c r="D233" i="6"/>
  <c r="L233" i="6"/>
  <c r="F238" i="6"/>
  <c r="H242" i="6"/>
  <c r="J242" i="6"/>
  <c r="I242" i="6"/>
  <c r="G242" i="6"/>
  <c r="D242" i="6"/>
  <c r="L242" i="6"/>
  <c r="E248" i="6"/>
  <c r="G251" i="6"/>
  <c r="J251" i="6"/>
  <c r="I251" i="6"/>
  <c r="H251" i="6"/>
  <c r="D251" i="6"/>
  <c r="L251" i="6"/>
  <c r="E257" i="6"/>
  <c r="E261" i="6"/>
  <c r="J261" i="6"/>
  <c r="I261" i="6"/>
  <c r="H261" i="6"/>
  <c r="F261" i="6"/>
  <c r="D261" i="6"/>
  <c r="L261" i="6"/>
  <c r="H266" i="6"/>
  <c r="J266" i="6"/>
  <c r="I266" i="6"/>
  <c r="G266" i="6"/>
  <c r="E266" i="6"/>
  <c r="D266" i="6"/>
  <c r="L266" i="6"/>
  <c r="D270" i="6"/>
  <c r="J270" i="6"/>
  <c r="I270" i="6"/>
  <c r="H270" i="6"/>
  <c r="F270" i="6"/>
  <c r="E270" i="6"/>
  <c r="L270" i="6"/>
  <c r="G275" i="6"/>
  <c r="J275" i="6"/>
  <c r="I275" i="6"/>
  <c r="H275" i="6"/>
  <c r="E275" i="6"/>
  <c r="D275" i="6"/>
  <c r="L275" i="6"/>
  <c r="J280" i="6"/>
  <c r="I280" i="6"/>
  <c r="H280" i="6"/>
  <c r="G280" i="6"/>
  <c r="F280" i="6"/>
  <c r="E280" i="6"/>
  <c r="D280" i="6"/>
  <c r="L280" i="6"/>
  <c r="J146" i="6"/>
  <c r="J154" i="6"/>
  <c r="J162" i="6"/>
  <c r="D168" i="6"/>
  <c r="J170" i="6"/>
  <c r="I171" i="6"/>
  <c r="H172" i="6"/>
  <c r="E175" i="6"/>
  <c r="D176" i="6"/>
  <c r="J178" i="6"/>
  <c r="I179" i="6"/>
  <c r="H180" i="6"/>
  <c r="H194" i="6"/>
  <c r="J195" i="6"/>
  <c r="D199" i="6"/>
  <c r="J199" i="6"/>
  <c r="E201" i="6"/>
  <c r="J202" i="6"/>
  <c r="G204" i="6"/>
  <c r="F204" i="6"/>
  <c r="E204" i="6"/>
  <c r="H205" i="6"/>
  <c r="D210" i="6"/>
  <c r="F212" i="6"/>
  <c r="J212" i="6"/>
  <c r="I212" i="6"/>
  <c r="H212" i="6"/>
  <c r="D212" i="6"/>
  <c r="D214" i="6"/>
  <c r="J214" i="6"/>
  <c r="I214" i="6"/>
  <c r="H214" i="6"/>
  <c r="E214" i="6"/>
  <c r="I217" i="6"/>
  <c r="J217" i="6"/>
  <c r="H217" i="6"/>
  <c r="G217" i="6"/>
  <c r="D217" i="6"/>
  <c r="G219" i="6"/>
  <c r="J219" i="6"/>
  <c r="I219" i="6"/>
  <c r="H219" i="6"/>
  <c r="D219" i="6"/>
  <c r="E221" i="6"/>
  <c r="J221" i="6"/>
  <c r="I221" i="6"/>
  <c r="H221" i="6"/>
  <c r="D221" i="6"/>
  <c r="J224" i="6"/>
  <c r="I224" i="6"/>
  <c r="H224" i="6"/>
  <c r="G224" i="6"/>
  <c r="D224" i="6"/>
  <c r="H226" i="6"/>
  <c r="J226" i="6"/>
  <c r="I226" i="6"/>
  <c r="G226" i="6"/>
  <c r="D226" i="6"/>
  <c r="F228" i="6"/>
  <c r="J228" i="6"/>
  <c r="I228" i="6"/>
  <c r="H228" i="6"/>
  <c r="D228" i="6"/>
  <c r="D230" i="6"/>
  <c r="J230" i="6"/>
  <c r="I230" i="6"/>
  <c r="H230" i="6"/>
  <c r="E230" i="6"/>
  <c r="E233" i="6"/>
  <c r="F236" i="6"/>
  <c r="J236" i="6"/>
  <c r="I236" i="6"/>
  <c r="H236" i="6"/>
  <c r="D236" i="6"/>
  <c r="L236" i="6"/>
  <c r="G238" i="6"/>
  <c r="E242" i="6"/>
  <c r="E245" i="6"/>
  <c r="J245" i="6"/>
  <c r="I245" i="6"/>
  <c r="H245" i="6"/>
  <c r="D245" i="6"/>
  <c r="L245" i="6"/>
  <c r="F248" i="6"/>
  <c r="E251" i="6"/>
  <c r="D254" i="6"/>
  <c r="J254" i="6"/>
  <c r="I254" i="6"/>
  <c r="H254" i="6"/>
  <c r="E254" i="6"/>
  <c r="L254" i="6"/>
  <c r="F257" i="6"/>
  <c r="G261" i="6"/>
  <c r="F266" i="6"/>
  <c r="G270" i="6"/>
  <c r="F275" i="6"/>
  <c r="I281" i="6"/>
  <c r="J281" i="6"/>
  <c r="H281" i="6"/>
  <c r="G281" i="6"/>
  <c r="F281" i="6"/>
  <c r="E281" i="6"/>
  <c r="D281" i="6"/>
  <c r="L281" i="6"/>
  <c r="J171" i="6"/>
  <c r="I172" i="6"/>
  <c r="F175" i="6"/>
  <c r="J179" i="6"/>
  <c r="I180" i="6"/>
  <c r="L195" i="6"/>
  <c r="F197" i="6"/>
  <c r="D197" i="6"/>
  <c r="F201" i="6"/>
  <c r="I205" i="6"/>
  <c r="J209" i="6"/>
  <c r="I209" i="6"/>
  <c r="H209" i="6"/>
  <c r="E210" i="6"/>
  <c r="F233" i="6"/>
  <c r="J240" i="6"/>
  <c r="I240" i="6"/>
  <c r="H240" i="6"/>
  <c r="G240" i="6"/>
  <c r="D240" i="6"/>
  <c r="L240" i="6"/>
  <c r="F242" i="6"/>
  <c r="F245" i="6"/>
  <c r="I249" i="6"/>
  <c r="J249" i="6"/>
  <c r="H249" i="6"/>
  <c r="G249" i="6"/>
  <c r="D249" i="6"/>
  <c r="L249" i="6"/>
  <c r="F251" i="6"/>
  <c r="F254" i="6"/>
  <c r="H258" i="6"/>
  <c r="J258" i="6"/>
  <c r="I258" i="6"/>
  <c r="G258" i="6"/>
  <c r="E258" i="6"/>
  <c r="D258" i="6"/>
  <c r="L258" i="6"/>
  <c r="D262" i="6"/>
  <c r="J262" i="6"/>
  <c r="I262" i="6"/>
  <c r="H262" i="6"/>
  <c r="F262" i="6"/>
  <c r="E262" i="6"/>
  <c r="L262" i="6"/>
  <c r="G267" i="6"/>
  <c r="J267" i="6"/>
  <c r="I267" i="6"/>
  <c r="H267" i="6"/>
  <c r="E267" i="6"/>
  <c r="D267" i="6"/>
  <c r="L267" i="6"/>
  <c r="J272" i="6"/>
  <c r="I272" i="6"/>
  <c r="H272" i="6"/>
  <c r="G272" i="6"/>
  <c r="E272" i="6"/>
  <c r="D272" i="6"/>
  <c r="L272" i="6"/>
  <c r="F276" i="6"/>
  <c r="J276" i="6"/>
  <c r="I276" i="6"/>
  <c r="H276" i="6"/>
  <c r="E276" i="6"/>
  <c r="D276" i="6"/>
  <c r="L276" i="6"/>
  <c r="H282" i="6"/>
  <c r="J282" i="6"/>
  <c r="I282" i="6"/>
  <c r="G282" i="6"/>
  <c r="F282" i="6"/>
  <c r="E282" i="6"/>
  <c r="D282" i="6"/>
  <c r="L282" i="6"/>
  <c r="G196" i="6"/>
  <c r="E196" i="6"/>
  <c r="G201" i="6"/>
  <c r="H203" i="6"/>
  <c r="G203" i="6"/>
  <c r="F203" i="6"/>
  <c r="J205" i="6"/>
  <c r="H234" i="6"/>
  <c r="J234" i="6"/>
  <c r="I234" i="6"/>
  <c r="G234" i="6"/>
  <c r="D234" i="6"/>
  <c r="L234" i="6"/>
  <c r="G243" i="6"/>
  <c r="J243" i="6"/>
  <c r="I243" i="6"/>
  <c r="H243" i="6"/>
  <c r="D243" i="6"/>
  <c r="L243" i="6"/>
  <c r="F252" i="6"/>
  <c r="J252" i="6"/>
  <c r="I252" i="6"/>
  <c r="H252" i="6"/>
  <c r="D252" i="6"/>
  <c r="L252" i="6"/>
  <c r="G283" i="6"/>
  <c r="J283" i="6"/>
  <c r="I283" i="6"/>
  <c r="H283" i="6"/>
  <c r="F283" i="6"/>
  <c r="E283" i="6"/>
  <c r="D283" i="6"/>
  <c r="L283" i="6"/>
  <c r="L288" i="6"/>
  <c r="L289" i="6"/>
  <c r="J291" i="6"/>
  <c r="H291" i="6"/>
  <c r="H295" i="6"/>
  <c r="I300" i="6"/>
  <c r="H300" i="6"/>
  <c r="H304" i="6"/>
  <c r="H309" i="6"/>
  <c r="I309" i="6"/>
  <c r="H313" i="6"/>
  <c r="G318" i="6"/>
  <c r="I318" i="6"/>
  <c r="F320" i="6"/>
  <c r="G323" i="6"/>
  <c r="L290" i="6"/>
  <c r="H290" i="6"/>
  <c r="J295" i="6"/>
  <c r="J299" i="6"/>
  <c r="H299" i="6"/>
  <c r="J304" i="6"/>
  <c r="I308" i="6"/>
  <c r="H308" i="6"/>
  <c r="J313" i="6"/>
  <c r="H317" i="6"/>
  <c r="I317" i="6"/>
  <c r="I323" i="6"/>
  <c r="G358" i="6"/>
  <c r="E358" i="6"/>
  <c r="L358" i="6"/>
  <c r="J358" i="6"/>
  <c r="I358" i="6"/>
  <c r="H358" i="6"/>
  <c r="F358" i="6"/>
  <c r="D358" i="6"/>
  <c r="D288" i="6"/>
  <c r="D289" i="6"/>
  <c r="D290" i="6"/>
  <c r="E291" i="6"/>
  <c r="D297" i="6"/>
  <c r="I297" i="6"/>
  <c r="D299" i="6"/>
  <c r="E300" i="6"/>
  <c r="J307" i="6"/>
  <c r="H307" i="6"/>
  <c r="D308" i="6"/>
  <c r="E309" i="6"/>
  <c r="I316" i="6"/>
  <c r="H316" i="6"/>
  <c r="D317" i="6"/>
  <c r="E318" i="6"/>
  <c r="E288" i="6"/>
  <c r="E289" i="6"/>
  <c r="E290" i="6"/>
  <c r="E296" i="6"/>
  <c r="I296" i="6"/>
  <c r="E299" i="6"/>
  <c r="D305" i="6"/>
  <c r="I305" i="6"/>
  <c r="E308" i="6"/>
  <c r="J315" i="6"/>
  <c r="H315" i="6"/>
  <c r="E317" i="6"/>
  <c r="I324" i="6"/>
  <c r="H324" i="6"/>
  <c r="F288" i="6"/>
  <c r="F295" i="6"/>
  <c r="I295" i="6"/>
  <c r="E304" i="6"/>
  <c r="I304" i="6"/>
  <c r="D313" i="6"/>
  <c r="I313" i="6"/>
  <c r="J323" i="6"/>
  <c r="H323" i="6"/>
  <c r="I200" i="6"/>
  <c r="J207" i="6"/>
  <c r="I208" i="6"/>
  <c r="G288" i="6"/>
  <c r="G289" i="6"/>
  <c r="G290" i="6"/>
  <c r="I291" i="6"/>
  <c r="G294" i="6"/>
  <c r="I294" i="6"/>
  <c r="D295" i="6"/>
  <c r="F296" i="6"/>
  <c r="G297" i="6"/>
  <c r="G299" i="6"/>
  <c r="J300" i="6"/>
  <c r="F303" i="6"/>
  <c r="I303" i="6"/>
  <c r="D304" i="6"/>
  <c r="F305" i="6"/>
  <c r="F307" i="6"/>
  <c r="G308" i="6"/>
  <c r="J309" i="6"/>
  <c r="E312" i="6"/>
  <c r="I312" i="6"/>
  <c r="E313" i="6"/>
  <c r="E315" i="6"/>
  <c r="F316" i="6"/>
  <c r="G317" i="6"/>
  <c r="J318" i="6"/>
  <c r="D321" i="6"/>
  <c r="I321" i="6"/>
  <c r="D323" i="6"/>
  <c r="E324" i="6"/>
  <c r="L207" i="6"/>
  <c r="H288" i="6"/>
  <c r="H289" i="6"/>
  <c r="I290" i="6"/>
  <c r="L291" i="6"/>
  <c r="H293" i="6"/>
  <c r="I293" i="6"/>
  <c r="E295" i="6"/>
  <c r="G296" i="6"/>
  <c r="H297" i="6"/>
  <c r="I299" i="6"/>
  <c r="L300" i="6"/>
  <c r="G302" i="6"/>
  <c r="I302" i="6"/>
  <c r="F304" i="6"/>
  <c r="G305" i="6"/>
  <c r="G307" i="6"/>
  <c r="J308" i="6"/>
  <c r="L309" i="6"/>
  <c r="F311" i="6"/>
  <c r="I311" i="6"/>
  <c r="F313" i="6"/>
  <c r="F315" i="6"/>
  <c r="G316" i="6"/>
  <c r="J317" i="6"/>
  <c r="L318" i="6"/>
  <c r="E320" i="6"/>
  <c r="I320" i="6"/>
  <c r="E323" i="6"/>
  <c r="F324" i="6"/>
  <c r="H349" i="6"/>
  <c r="F349" i="6"/>
  <c r="L349" i="6"/>
  <c r="J349" i="6"/>
  <c r="I349" i="6"/>
  <c r="G349" i="6"/>
  <c r="E349" i="6"/>
  <c r="D349" i="6"/>
  <c r="I288" i="6"/>
  <c r="J289" i="6"/>
  <c r="J290" i="6"/>
  <c r="I292" i="6"/>
  <c r="H292" i="6"/>
  <c r="D293" i="6"/>
  <c r="G295" i="6"/>
  <c r="H296" i="6"/>
  <c r="J297" i="6"/>
  <c r="L299" i="6"/>
  <c r="H301" i="6"/>
  <c r="I301" i="6"/>
  <c r="D302" i="6"/>
  <c r="G304" i="6"/>
  <c r="H305" i="6"/>
  <c r="I307" i="6"/>
  <c r="L308" i="6"/>
  <c r="G310" i="6"/>
  <c r="I310" i="6"/>
  <c r="D311" i="6"/>
  <c r="G313" i="6"/>
  <c r="G315" i="6"/>
  <c r="J316" i="6"/>
  <c r="L317" i="6"/>
  <c r="F319" i="6"/>
  <c r="I319" i="6"/>
  <c r="D320" i="6"/>
  <c r="F323" i="6"/>
  <c r="G324" i="6"/>
  <c r="F367" i="6"/>
  <c r="D367" i="6"/>
  <c r="D385" i="6"/>
  <c r="J385" i="6"/>
  <c r="J395" i="6"/>
  <c r="H395" i="6"/>
  <c r="I404" i="6"/>
  <c r="G404" i="6"/>
  <c r="H414" i="6"/>
  <c r="G414" i="6"/>
  <c r="E414" i="6"/>
  <c r="D414" i="6"/>
  <c r="I348" i="6"/>
  <c r="G348" i="6"/>
  <c r="H357" i="6"/>
  <c r="F357" i="6"/>
  <c r="G366" i="6"/>
  <c r="E366" i="6"/>
  <c r="E367" i="6"/>
  <c r="F375" i="6"/>
  <c r="D375" i="6"/>
  <c r="E385" i="6"/>
  <c r="D393" i="6"/>
  <c r="J393" i="6"/>
  <c r="D395" i="6"/>
  <c r="J403" i="6"/>
  <c r="H403" i="6"/>
  <c r="D404" i="6"/>
  <c r="F414" i="6"/>
  <c r="F417" i="6"/>
  <c r="E417" i="6"/>
  <c r="D417" i="6"/>
  <c r="J417" i="6"/>
  <c r="I417" i="6"/>
  <c r="J347" i="6"/>
  <c r="H347" i="6"/>
  <c r="D348" i="6"/>
  <c r="I351" i="6"/>
  <c r="I356" i="6"/>
  <c r="G356" i="6"/>
  <c r="D357" i="6"/>
  <c r="I361" i="6"/>
  <c r="H365" i="6"/>
  <c r="F365" i="6"/>
  <c r="D366" i="6"/>
  <c r="G367" i="6"/>
  <c r="H369" i="6"/>
  <c r="I371" i="6"/>
  <c r="G374" i="6"/>
  <c r="E374" i="6"/>
  <c r="E375" i="6"/>
  <c r="G379" i="6"/>
  <c r="J380" i="6"/>
  <c r="F383" i="6"/>
  <c r="D383" i="6"/>
  <c r="F385" i="6"/>
  <c r="H388" i="6"/>
  <c r="J389" i="6"/>
  <c r="E393" i="6"/>
  <c r="E395" i="6"/>
  <c r="I397" i="6"/>
  <c r="J398" i="6"/>
  <c r="D401" i="6"/>
  <c r="J401" i="6"/>
  <c r="D403" i="6"/>
  <c r="E404" i="6"/>
  <c r="G405" i="6"/>
  <c r="I406" i="6"/>
  <c r="E409" i="6"/>
  <c r="D409" i="6"/>
  <c r="J409" i="6"/>
  <c r="I414" i="6"/>
  <c r="G417" i="6"/>
  <c r="E348" i="6"/>
  <c r="J351" i="6"/>
  <c r="J355" i="6"/>
  <c r="H355" i="6"/>
  <c r="E357" i="6"/>
  <c r="I364" i="6"/>
  <c r="G364" i="6"/>
  <c r="F366" i="6"/>
  <c r="H367" i="6"/>
  <c r="I369" i="6"/>
  <c r="H373" i="6"/>
  <c r="F373" i="6"/>
  <c r="G375" i="6"/>
  <c r="G382" i="6"/>
  <c r="E382" i="6"/>
  <c r="G385" i="6"/>
  <c r="J388" i="6"/>
  <c r="F391" i="6"/>
  <c r="D391" i="6"/>
  <c r="F393" i="6"/>
  <c r="F395" i="6"/>
  <c r="J397" i="6"/>
  <c r="E403" i="6"/>
  <c r="F404" i="6"/>
  <c r="J406" i="6"/>
  <c r="I413" i="6"/>
  <c r="H413" i="6"/>
  <c r="F413" i="6"/>
  <c r="E413" i="6"/>
  <c r="J414" i="6"/>
  <c r="H417" i="6"/>
  <c r="F348" i="6"/>
  <c r="D353" i="6"/>
  <c r="J353" i="6"/>
  <c r="D355" i="6"/>
  <c r="G357" i="6"/>
  <c r="J363" i="6"/>
  <c r="H363" i="6"/>
  <c r="D364" i="6"/>
  <c r="H366" i="6"/>
  <c r="I367" i="6"/>
  <c r="I372" i="6"/>
  <c r="G372" i="6"/>
  <c r="D373" i="6"/>
  <c r="H375" i="6"/>
  <c r="H381" i="6"/>
  <c r="F381" i="6"/>
  <c r="D382" i="6"/>
  <c r="H385" i="6"/>
  <c r="G390" i="6"/>
  <c r="E390" i="6"/>
  <c r="E391" i="6"/>
  <c r="G393" i="6"/>
  <c r="G395" i="6"/>
  <c r="F399" i="6"/>
  <c r="D399" i="6"/>
  <c r="F401" i="6"/>
  <c r="F403" i="6"/>
  <c r="H404" i="6"/>
  <c r="G409" i="6"/>
  <c r="D413" i="6"/>
  <c r="L414" i="6"/>
  <c r="L417" i="6"/>
  <c r="H348" i="6"/>
  <c r="I357" i="6"/>
  <c r="D361" i="6"/>
  <c r="J361" i="6"/>
  <c r="I366" i="6"/>
  <c r="J367" i="6"/>
  <c r="J371" i="6"/>
  <c r="H371" i="6"/>
  <c r="I375" i="6"/>
  <c r="I380" i="6"/>
  <c r="G380" i="6"/>
  <c r="I385" i="6"/>
  <c r="H389" i="6"/>
  <c r="F389" i="6"/>
  <c r="H393" i="6"/>
  <c r="I395" i="6"/>
  <c r="G398" i="6"/>
  <c r="E398" i="6"/>
  <c r="G403" i="6"/>
  <c r="J404" i="6"/>
  <c r="G407" i="6"/>
  <c r="F407" i="6"/>
  <c r="D407" i="6"/>
  <c r="J348" i="6"/>
  <c r="F351" i="6"/>
  <c r="D351" i="6"/>
  <c r="J357" i="6"/>
  <c r="E361" i="6"/>
  <c r="F364" i="6"/>
  <c r="J366" i="6"/>
  <c r="L367" i="6"/>
  <c r="D369" i="6"/>
  <c r="J369" i="6"/>
  <c r="D371" i="6"/>
  <c r="G373" i="6"/>
  <c r="J375" i="6"/>
  <c r="J379" i="6"/>
  <c r="H379" i="6"/>
  <c r="D380" i="6"/>
  <c r="H382" i="6"/>
  <c r="L385" i="6"/>
  <c r="I388" i="6"/>
  <c r="G388" i="6"/>
  <c r="D389" i="6"/>
  <c r="H391" i="6"/>
  <c r="I393" i="6"/>
  <c r="L395" i="6"/>
  <c r="H397" i="6"/>
  <c r="F397" i="6"/>
  <c r="D398" i="6"/>
  <c r="I403" i="6"/>
  <c r="L404" i="6"/>
  <c r="G406" i="6"/>
  <c r="E406" i="6"/>
  <c r="J412" i="6"/>
  <c r="I412" i="6"/>
  <c r="G412" i="6"/>
  <c r="F412" i="6"/>
  <c r="I325" i="6"/>
  <c r="I326" i="6"/>
  <c r="I327" i="6"/>
  <c r="I328" i="6"/>
  <c r="I329" i="6"/>
  <c r="H331" i="6"/>
  <c r="H332" i="6"/>
  <c r="I333" i="6"/>
  <c r="I334" i="6"/>
  <c r="I335" i="6"/>
  <c r="I336" i="6"/>
  <c r="I337" i="6"/>
  <c r="H339" i="6"/>
  <c r="H340" i="6"/>
  <c r="I341" i="6"/>
  <c r="I342" i="6"/>
  <c r="I343" i="6"/>
  <c r="I344" i="6"/>
  <c r="I345" i="6"/>
  <c r="I347" i="6"/>
  <c r="L348" i="6"/>
  <c r="G350" i="6"/>
  <c r="E350" i="6"/>
  <c r="E351" i="6"/>
  <c r="G353" i="6"/>
  <c r="G355" i="6"/>
  <c r="J356" i="6"/>
  <c r="L357" i="6"/>
  <c r="F359" i="6"/>
  <c r="D359" i="6"/>
  <c r="F361" i="6"/>
  <c r="F363" i="6"/>
  <c r="H364" i="6"/>
  <c r="J365" i="6"/>
  <c r="L366" i="6"/>
  <c r="E369" i="6"/>
  <c r="E371" i="6"/>
  <c r="F372" i="6"/>
  <c r="I373" i="6"/>
  <c r="J374" i="6"/>
  <c r="L375" i="6"/>
  <c r="D377" i="6"/>
  <c r="J377" i="6"/>
  <c r="D379" i="6"/>
  <c r="E380" i="6"/>
  <c r="G381" i="6"/>
  <c r="I382" i="6"/>
  <c r="J383" i="6"/>
  <c r="J387" i="6"/>
  <c r="H387" i="6"/>
  <c r="D388" i="6"/>
  <c r="E389" i="6"/>
  <c r="H390" i="6"/>
  <c r="I391" i="6"/>
  <c r="L393" i="6"/>
  <c r="I396" i="6"/>
  <c r="G396" i="6"/>
  <c r="D397" i="6"/>
  <c r="F398" i="6"/>
  <c r="H399" i="6"/>
  <c r="I401" i="6"/>
  <c r="L403" i="6"/>
  <c r="H405" i="6"/>
  <c r="F405" i="6"/>
  <c r="D406" i="6"/>
  <c r="H407" i="6"/>
  <c r="L409" i="6"/>
  <c r="D412" i="6"/>
  <c r="L413" i="6"/>
  <c r="D442" i="6"/>
  <c r="F442" i="6"/>
  <c r="H447" i="6"/>
  <c r="E457" i="6"/>
  <c r="D457" i="6"/>
  <c r="G457" i="6"/>
  <c r="H470" i="6"/>
  <c r="L470" i="6"/>
  <c r="J470" i="6"/>
  <c r="I470" i="6"/>
  <c r="F470" i="6"/>
  <c r="D470" i="6"/>
  <c r="G479" i="6"/>
  <c r="L479" i="6"/>
  <c r="J479" i="6"/>
  <c r="I479" i="6"/>
  <c r="F479" i="6"/>
  <c r="D479" i="6"/>
  <c r="H486" i="6"/>
  <c r="L486" i="6"/>
  <c r="J486" i="6"/>
  <c r="I486" i="6"/>
  <c r="G486" i="6"/>
  <c r="F486" i="6"/>
  <c r="D486" i="6"/>
  <c r="D490" i="6"/>
  <c r="L490" i="6"/>
  <c r="J490" i="6"/>
  <c r="I490" i="6"/>
  <c r="H490" i="6"/>
  <c r="G490" i="6"/>
  <c r="E490" i="6"/>
  <c r="G495" i="6"/>
  <c r="L495" i="6"/>
  <c r="J495" i="6"/>
  <c r="I495" i="6"/>
  <c r="H495" i="6"/>
  <c r="F495" i="6"/>
  <c r="D495" i="6"/>
  <c r="J500" i="6"/>
  <c r="L500" i="6"/>
  <c r="I500" i="6"/>
  <c r="H500" i="6"/>
  <c r="G500" i="6"/>
  <c r="F500" i="6"/>
  <c r="D500" i="6"/>
  <c r="F504" i="6"/>
  <c r="L504" i="6"/>
  <c r="J504" i="6"/>
  <c r="I504" i="6"/>
  <c r="H504" i="6"/>
  <c r="G504" i="6"/>
  <c r="D504" i="6"/>
  <c r="I509" i="6"/>
  <c r="L509" i="6"/>
  <c r="J509" i="6"/>
  <c r="H509" i="6"/>
  <c r="G509" i="6"/>
  <c r="F509" i="6"/>
  <c r="D509" i="6"/>
  <c r="E441" i="6"/>
  <c r="G441" i="6"/>
  <c r="D450" i="6"/>
  <c r="F450" i="6"/>
  <c r="H462" i="6"/>
  <c r="G462" i="6"/>
  <c r="F462" i="6"/>
  <c r="J462" i="6"/>
  <c r="E473" i="6"/>
  <c r="L473" i="6"/>
  <c r="J473" i="6"/>
  <c r="I473" i="6"/>
  <c r="G473" i="6"/>
  <c r="D473" i="6"/>
  <c r="D482" i="6"/>
  <c r="L482" i="6"/>
  <c r="J482" i="6"/>
  <c r="I482" i="6"/>
  <c r="G482" i="6"/>
  <c r="E482" i="6"/>
  <c r="L415" i="6"/>
  <c r="G420" i="6"/>
  <c r="F422" i="6"/>
  <c r="F440" i="6"/>
  <c r="H440" i="6"/>
  <c r="D441" i="6"/>
  <c r="G442" i="6"/>
  <c r="E449" i="6"/>
  <c r="G449" i="6"/>
  <c r="E450" i="6"/>
  <c r="F456" i="6"/>
  <c r="E456" i="6"/>
  <c r="H456" i="6"/>
  <c r="H457" i="6"/>
  <c r="D462" i="6"/>
  <c r="J468" i="6"/>
  <c r="L468" i="6"/>
  <c r="I468" i="6"/>
  <c r="H468" i="6"/>
  <c r="F468" i="6"/>
  <c r="D468" i="6"/>
  <c r="G470" i="6"/>
  <c r="F473" i="6"/>
  <c r="I477" i="6"/>
  <c r="L477" i="6"/>
  <c r="J477" i="6"/>
  <c r="H477" i="6"/>
  <c r="F477" i="6"/>
  <c r="D477" i="6"/>
  <c r="F482" i="6"/>
  <c r="G487" i="6"/>
  <c r="L487" i="6"/>
  <c r="J487" i="6"/>
  <c r="I487" i="6"/>
  <c r="H487" i="6"/>
  <c r="F487" i="6"/>
  <c r="D487" i="6"/>
  <c r="J492" i="6"/>
  <c r="L492" i="6"/>
  <c r="I492" i="6"/>
  <c r="H492" i="6"/>
  <c r="G492" i="6"/>
  <c r="F492" i="6"/>
  <c r="D492" i="6"/>
  <c r="F496" i="6"/>
  <c r="L496" i="6"/>
  <c r="J496" i="6"/>
  <c r="I496" i="6"/>
  <c r="H496" i="6"/>
  <c r="G496" i="6"/>
  <c r="D496" i="6"/>
  <c r="I501" i="6"/>
  <c r="L501" i="6"/>
  <c r="J501" i="6"/>
  <c r="H501" i="6"/>
  <c r="G501" i="6"/>
  <c r="F501" i="6"/>
  <c r="D501" i="6"/>
  <c r="E505" i="6"/>
  <c r="L505" i="6"/>
  <c r="J505" i="6"/>
  <c r="I505" i="6"/>
  <c r="H505" i="6"/>
  <c r="G505" i="6"/>
  <c r="D505" i="6"/>
  <c r="H510" i="6"/>
  <c r="L510" i="6"/>
  <c r="J510" i="6"/>
  <c r="I510" i="6"/>
  <c r="G510" i="6"/>
  <c r="F510" i="6"/>
  <c r="D510" i="6"/>
  <c r="L352" i="6"/>
  <c r="L360" i="6"/>
  <c r="L368" i="6"/>
  <c r="L376" i="6"/>
  <c r="L384" i="6"/>
  <c r="L392" i="6"/>
  <c r="L400" i="6"/>
  <c r="L408" i="6"/>
  <c r="H411" i="6"/>
  <c r="D415" i="6"/>
  <c r="L416" i="6"/>
  <c r="H419" i="6"/>
  <c r="H420" i="6"/>
  <c r="G422" i="6"/>
  <c r="G423" i="6"/>
  <c r="G424" i="6"/>
  <c r="H425" i="6"/>
  <c r="H426" i="6"/>
  <c r="H427" i="6"/>
  <c r="H428" i="6"/>
  <c r="G430" i="6"/>
  <c r="G431" i="6"/>
  <c r="G432" i="6"/>
  <c r="H433" i="6"/>
  <c r="I434" i="6"/>
  <c r="G439" i="6"/>
  <c r="I439" i="6"/>
  <c r="D440" i="6"/>
  <c r="F441" i="6"/>
  <c r="H442" i="6"/>
  <c r="F448" i="6"/>
  <c r="H448" i="6"/>
  <c r="D449" i="6"/>
  <c r="G450" i="6"/>
  <c r="H452" i="6"/>
  <c r="D456" i="6"/>
  <c r="I457" i="6"/>
  <c r="J460" i="6"/>
  <c r="I460" i="6"/>
  <c r="D460" i="6"/>
  <c r="E462" i="6"/>
  <c r="F464" i="6"/>
  <c r="E464" i="6"/>
  <c r="D464" i="6"/>
  <c r="H464" i="6"/>
  <c r="E468" i="6"/>
  <c r="G471" i="6"/>
  <c r="L471" i="6"/>
  <c r="J471" i="6"/>
  <c r="I471" i="6"/>
  <c r="F471" i="6"/>
  <c r="D471" i="6"/>
  <c r="H473" i="6"/>
  <c r="E477" i="6"/>
  <c r="F480" i="6"/>
  <c r="L480" i="6"/>
  <c r="J480" i="6"/>
  <c r="I480" i="6"/>
  <c r="G480" i="6"/>
  <c r="D480" i="6"/>
  <c r="H482" i="6"/>
  <c r="E487" i="6"/>
  <c r="E492" i="6"/>
  <c r="E496" i="6"/>
  <c r="E501" i="6"/>
  <c r="F505" i="6"/>
  <c r="E510" i="6"/>
  <c r="H438" i="6"/>
  <c r="J438" i="6"/>
  <c r="H441" i="6"/>
  <c r="I442" i="6"/>
  <c r="G447" i="6"/>
  <c r="I447" i="6"/>
  <c r="H450" i="6"/>
  <c r="G455" i="6"/>
  <c r="F455" i="6"/>
  <c r="I455" i="6"/>
  <c r="I462" i="6"/>
  <c r="G468" i="6"/>
  <c r="D474" i="6"/>
  <c r="L474" i="6"/>
  <c r="J474" i="6"/>
  <c r="I474" i="6"/>
  <c r="G474" i="6"/>
  <c r="E474" i="6"/>
  <c r="G477" i="6"/>
  <c r="J484" i="6"/>
  <c r="L484" i="6"/>
  <c r="I484" i="6"/>
  <c r="H484" i="6"/>
  <c r="G484" i="6"/>
  <c r="F484" i="6"/>
  <c r="D484" i="6"/>
  <c r="F488" i="6"/>
  <c r="L488" i="6"/>
  <c r="J488" i="6"/>
  <c r="I488" i="6"/>
  <c r="H488" i="6"/>
  <c r="G488" i="6"/>
  <c r="D488" i="6"/>
  <c r="I493" i="6"/>
  <c r="L493" i="6"/>
  <c r="J493" i="6"/>
  <c r="H493" i="6"/>
  <c r="G493" i="6"/>
  <c r="F493" i="6"/>
  <c r="D493" i="6"/>
  <c r="E497" i="6"/>
  <c r="L497" i="6"/>
  <c r="J497" i="6"/>
  <c r="I497" i="6"/>
  <c r="H497" i="6"/>
  <c r="G497" i="6"/>
  <c r="D497" i="6"/>
  <c r="H502" i="6"/>
  <c r="L502" i="6"/>
  <c r="J502" i="6"/>
  <c r="I502" i="6"/>
  <c r="G502" i="6"/>
  <c r="F502" i="6"/>
  <c r="D502" i="6"/>
  <c r="D506" i="6"/>
  <c r="L506" i="6"/>
  <c r="J506" i="6"/>
  <c r="I506" i="6"/>
  <c r="H506" i="6"/>
  <c r="G506" i="6"/>
  <c r="E506" i="6"/>
  <c r="G511" i="6"/>
  <c r="L511" i="6"/>
  <c r="J511" i="6"/>
  <c r="I511" i="6"/>
  <c r="H511" i="6"/>
  <c r="F511" i="6"/>
  <c r="D511" i="6"/>
  <c r="J411" i="6"/>
  <c r="F415" i="6"/>
  <c r="J419" i="6"/>
  <c r="J420" i="6"/>
  <c r="I422" i="6"/>
  <c r="J423" i="6"/>
  <c r="J424" i="6"/>
  <c r="J425" i="6"/>
  <c r="J426" i="6"/>
  <c r="J427" i="6"/>
  <c r="J428" i="6"/>
  <c r="I430" i="6"/>
  <c r="J431" i="6"/>
  <c r="J432" i="6"/>
  <c r="J433" i="6"/>
  <c r="J436" i="6"/>
  <c r="D436" i="6"/>
  <c r="D438" i="6"/>
  <c r="E439" i="6"/>
  <c r="G440" i="6"/>
  <c r="I441" i="6"/>
  <c r="J442" i="6"/>
  <c r="H446" i="6"/>
  <c r="J446" i="6"/>
  <c r="D447" i="6"/>
  <c r="E448" i="6"/>
  <c r="H449" i="6"/>
  <c r="I450" i="6"/>
  <c r="D455" i="6"/>
  <c r="I456" i="6"/>
  <c r="L457" i="6"/>
  <c r="F460" i="6"/>
  <c r="L462" i="6"/>
  <c r="I464" i="6"/>
  <c r="I469" i="6"/>
  <c r="L469" i="6"/>
  <c r="J469" i="6"/>
  <c r="H469" i="6"/>
  <c r="F469" i="6"/>
  <c r="D469" i="6"/>
  <c r="H471" i="6"/>
  <c r="F474" i="6"/>
  <c r="H478" i="6"/>
  <c r="L478" i="6"/>
  <c r="J478" i="6"/>
  <c r="I478" i="6"/>
  <c r="F478" i="6"/>
  <c r="D478" i="6"/>
  <c r="H480" i="6"/>
  <c r="E484" i="6"/>
  <c r="E488" i="6"/>
  <c r="E493" i="6"/>
  <c r="F497" i="6"/>
  <c r="E502" i="6"/>
  <c r="F506" i="6"/>
  <c r="E511" i="6"/>
  <c r="L420" i="6"/>
  <c r="L422" i="6"/>
  <c r="L423" i="6"/>
  <c r="E438" i="6"/>
  <c r="I440" i="6"/>
  <c r="J441" i="6"/>
  <c r="L442" i="6"/>
  <c r="J444" i="6"/>
  <c r="D444" i="6"/>
  <c r="E447" i="6"/>
  <c r="I449" i="6"/>
  <c r="J450" i="6"/>
  <c r="H454" i="6"/>
  <c r="G454" i="6"/>
  <c r="J454" i="6"/>
  <c r="E455" i="6"/>
  <c r="J456" i="6"/>
  <c r="G463" i="6"/>
  <c r="F463" i="6"/>
  <c r="E463" i="6"/>
  <c r="I463" i="6"/>
  <c r="F472" i="6"/>
  <c r="L472" i="6"/>
  <c r="J472" i="6"/>
  <c r="I472" i="6"/>
  <c r="G472" i="6"/>
  <c r="D472" i="6"/>
  <c r="H474" i="6"/>
  <c r="E481" i="6"/>
  <c r="L481" i="6"/>
  <c r="J481" i="6"/>
  <c r="I481" i="6"/>
  <c r="G481" i="6"/>
  <c r="D481" i="6"/>
  <c r="I485" i="6"/>
  <c r="L485" i="6"/>
  <c r="J485" i="6"/>
  <c r="H485" i="6"/>
  <c r="G485" i="6"/>
  <c r="F485" i="6"/>
  <c r="D485" i="6"/>
  <c r="E489" i="6"/>
  <c r="L489" i="6"/>
  <c r="J489" i="6"/>
  <c r="I489" i="6"/>
  <c r="H489" i="6"/>
  <c r="G489" i="6"/>
  <c r="D489" i="6"/>
  <c r="H494" i="6"/>
  <c r="L494" i="6"/>
  <c r="J494" i="6"/>
  <c r="I494" i="6"/>
  <c r="G494" i="6"/>
  <c r="F494" i="6"/>
  <c r="D494" i="6"/>
  <c r="D498" i="6"/>
  <c r="L498" i="6"/>
  <c r="J498" i="6"/>
  <c r="I498" i="6"/>
  <c r="H498" i="6"/>
  <c r="G498" i="6"/>
  <c r="E498" i="6"/>
  <c r="G503" i="6"/>
  <c r="L503" i="6"/>
  <c r="J503" i="6"/>
  <c r="I503" i="6"/>
  <c r="H503" i="6"/>
  <c r="F503" i="6"/>
  <c r="D503" i="6"/>
  <c r="J508" i="6"/>
  <c r="L508" i="6"/>
  <c r="I508" i="6"/>
  <c r="H508" i="6"/>
  <c r="G508" i="6"/>
  <c r="F508" i="6"/>
  <c r="D508" i="6"/>
  <c r="D434" i="6"/>
  <c r="F434" i="6"/>
  <c r="F438" i="6"/>
  <c r="J440" i="6"/>
  <c r="L441" i="6"/>
  <c r="E444" i="6"/>
  <c r="F447" i="6"/>
  <c r="J449" i="6"/>
  <c r="L450" i="6"/>
  <c r="J452" i="6"/>
  <c r="D452" i="6"/>
  <c r="D454" i="6"/>
  <c r="H455" i="6"/>
  <c r="L456" i="6"/>
  <c r="D463" i="6"/>
  <c r="E472" i="6"/>
  <c r="J476" i="6"/>
  <c r="L476" i="6"/>
  <c r="I476" i="6"/>
  <c r="H476" i="6"/>
  <c r="F476" i="6"/>
  <c r="D476" i="6"/>
  <c r="F481" i="6"/>
  <c r="E485" i="6"/>
  <c r="F489" i="6"/>
  <c r="E494" i="6"/>
  <c r="F498" i="6"/>
  <c r="E503" i="6"/>
  <c r="L513" i="6"/>
  <c r="E513" i="6"/>
  <c r="D554" i="6"/>
  <c r="J554" i="6"/>
  <c r="I554" i="6"/>
  <c r="H554" i="6"/>
  <c r="G554" i="6"/>
  <c r="E554" i="6"/>
  <c r="L554" i="6"/>
  <c r="E435" i="6"/>
  <c r="E443" i="6"/>
  <c r="E451" i="6"/>
  <c r="F458" i="6"/>
  <c r="E459" i="6"/>
  <c r="G465" i="6"/>
  <c r="F466" i="6"/>
  <c r="E467" i="6"/>
  <c r="D512" i="6"/>
  <c r="D513" i="6"/>
  <c r="G517" i="6"/>
  <c r="H517" i="6"/>
  <c r="E517" i="6"/>
  <c r="J522" i="6"/>
  <c r="G522" i="6"/>
  <c r="E522" i="6"/>
  <c r="F526" i="6"/>
  <c r="H526" i="6"/>
  <c r="E526" i="6"/>
  <c r="I531" i="6"/>
  <c r="G531" i="6"/>
  <c r="E531" i="6"/>
  <c r="E535" i="6"/>
  <c r="H535" i="6"/>
  <c r="F535" i="6"/>
  <c r="H540" i="6"/>
  <c r="G540" i="6"/>
  <c r="E540" i="6"/>
  <c r="F541" i="6"/>
  <c r="E543" i="6"/>
  <c r="J543" i="6"/>
  <c r="H543" i="6"/>
  <c r="F543" i="6"/>
  <c r="F554" i="6"/>
  <c r="G512" i="6"/>
  <c r="G513" i="6"/>
  <c r="H516" i="6"/>
  <c r="G516" i="6"/>
  <c r="E516" i="6"/>
  <c r="D520" i="6"/>
  <c r="H520" i="6"/>
  <c r="F520" i="6"/>
  <c r="G525" i="6"/>
  <c r="H525" i="6"/>
  <c r="E525" i="6"/>
  <c r="J530" i="6"/>
  <c r="G530" i="6"/>
  <c r="E530" i="6"/>
  <c r="F534" i="6"/>
  <c r="H534" i="6"/>
  <c r="E534" i="6"/>
  <c r="I539" i="6"/>
  <c r="G539" i="6"/>
  <c r="E539" i="6"/>
  <c r="D546" i="6"/>
  <c r="J546" i="6"/>
  <c r="L546" i="6"/>
  <c r="I546" i="6"/>
  <c r="H546" i="6"/>
  <c r="F546" i="6"/>
  <c r="H512" i="6"/>
  <c r="H513" i="6"/>
  <c r="D525" i="6"/>
  <c r="D530" i="6"/>
  <c r="D534" i="6"/>
  <c r="D539" i="6"/>
  <c r="F542" i="6"/>
  <c r="J542" i="6"/>
  <c r="H542" i="6"/>
  <c r="E542" i="6"/>
  <c r="E546" i="6"/>
  <c r="L465" i="6"/>
  <c r="I512" i="6"/>
  <c r="I513" i="6"/>
  <c r="I515" i="6"/>
  <c r="G515" i="6"/>
  <c r="E515" i="6"/>
  <c r="F516" i="6"/>
  <c r="E519" i="6"/>
  <c r="H519" i="6"/>
  <c r="F519" i="6"/>
  <c r="G520" i="6"/>
  <c r="H524" i="6"/>
  <c r="G524" i="6"/>
  <c r="E524" i="6"/>
  <c r="F525" i="6"/>
  <c r="D528" i="6"/>
  <c r="H528" i="6"/>
  <c r="F528" i="6"/>
  <c r="G533" i="6"/>
  <c r="H533" i="6"/>
  <c r="E533" i="6"/>
  <c r="J538" i="6"/>
  <c r="G538" i="6"/>
  <c r="E538" i="6"/>
  <c r="G551" i="6"/>
  <c r="E551" i="6"/>
  <c r="H551" i="6"/>
  <c r="F551" i="6"/>
  <c r="D551" i="6"/>
  <c r="L458" i="6"/>
  <c r="D465" i="6"/>
  <c r="L466" i="6"/>
  <c r="J512" i="6"/>
  <c r="J513" i="6"/>
  <c r="D515" i="6"/>
  <c r="I516" i="6"/>
  <c r="D519" i="6"/>
  <c r="I520" i="6"/>
  <c r="D524" i="6"/>
  <c r="I525" i="6"/>
  <c r="E528" i="6"/>
  <c r="H530" i="6"/>
  <c r="D533" i="6"/>
  <c r="I534" i="6"/>
  <c r="D538" i="6"/>
  <c r="H539" i="6"/>
  <c r="G542" i="6"/>
  <c r="D544" i="6"/>
  <c r="J544" i="6"/>
  <c r="H544" i="6"/>
  <c r="F544" i="6"/>
  <c r="I551" i="6"/>
  <c r="L512" i="6"/>
  <c r="J514" i="6"/>
  <c r="G514" i="6"/>
  <c r="E514" i="6"/>
  <c r="F515" i="6"/>
  <c r="J516" i="6"/>
  <c r="F518" i="6"/>
  <c r="H518" i="6"/>
  <c r="E518" i="6"/>
  <c r="G519" i="6"/>
  <c r="J520" i="6"/>
  <c r="I523" i="6"/>
  <c r="G523" i="6"/>
  <c r="E523" i="6"/>
  <c r="F524" i="6"/>
  <c r="J525" i="6"/>
  <c r="E527" i="6"/>
  <c r="H527" i="6"/>
  <c r="F527" i="6"/>
  <c r="G528" i="6"/>
  <c r="I530" i="6"/>
  <c r="H532" i="6"/>
  <c r="G532" i="6"/>
  <c r="E532" i="6"/>
  <c r="F533" i="6"/>
  <c r="J534" i="6"/>
  <c r="D536" i="6"/>
  <c r="H536" i="6"/>
  <c r="F536" i="6"/>
  <c r="F538" i="6"/>
  <c r="J539" i="6"/>
  <c r="G541" i="6"/>
  <c r="J541" i="6"/>
  <c r="H541" i="6"/>
  <c r="E541" i="6"/>
  <c r="J551" i="6"/>
  <c r="J556" i="6"/>
  <c r="H556" i="6"/>
  <c r="I560" i="6"/>
  <c r="J560" i="6"/>
  <c r="H576" i="6"/>
  <c r="I576" i="6"/>
  <c r="F576" i="6"/>
  <c r="D576" i="6"/>
  <c r="J576" i="6"/>
  <c r="F578" i="6"/>
  <c r="I578" i="6"/>
  <c r="J578" i="6"/>
  <c r="G578" i="6"/>
  <c r="G548" i="6"/>
  <c r="F552" i="6"/>
  <c r="D552" i="6"/>
  <c r="F556" i="6"/>
  <c r="H557" i="6"/>
  <c r="E576" i="6"/>
  <c r="D578" i="6"/>
  <c r="F560" i="6"/>
  <c r="D560" i="6"/>
  <c r="G576" i="6"/>
  <c r="E578" i="6"/>
  <c r="D580" i="6"/>
  <c r="I580" i="6"/>
  <c r="J580" i="6"/>
  <c r="E580" i="6"/>
  <c r="H550" i="6"/>
  <c r="F550" i="6"/>
  <c r="I556" i="6"/>
  <c r="G559" i="6"/>
  <c r="E559" i="6"/>
  <c r="E560" i="6"/>
  <c r="H584" i="6"/>
  <c r="J584" i="6"/>
  <c r="I584" i="6"/>
  <c r="G584" i="6"/>
  <c r="E584" i="6"/>
  <c r="I549" i="6"/>
  <c r="G549" i="6"/>
  <c r="L556" i="6"/>
  <c r="H558" i="6"/>
  <c r="F558" i="6"/>
  <c r="G560" i="6"/>
  <c r="G577" i="6"/>
  <c r="I577" i="6"/>
  <c r="H577" i="6"/>
  <c r="E577" i="6"/>
  <c r="L577" i="6"/>
  <c r="L578" i="6"/>
  <c r="G580" i="6"/>
  <c r="D584" i="6"/>
  <c r="J548" i="6"/>
  <c r="H548" i="6"/>
  <c r="D549" i="6"/>
  <c r="I557" i="6"/>
  <c r="G557" i="6"/>
  <c r="D558" i="6"/>
  <c r="H560" i="6"/>
  <c r="H580" i="6"/>
  <c r="F584" i="6"/>
  <c r="G642" i="6"/>
  <c r="E579" i="6"/>
  <c r="I579" i="6"/>
  <c r="G585" i="6"/>
  <c r="J585" i="6"/>
  <c r="I585" i="6"/>
  <c r="J590" i="6"/>
  <c r="I590" i="6"/>
  <c r="H590" i="6"/>
  <c r="F594" i="6"/>
  <c r="J594" i="6"/>
  <c r="I594" i="6"/>
  <c r="I599" i="6"/>
  <c r="J599" i="6"/>
  <c r="H599" i="6"/>
  <c r="E603" i="6"/>
  <c r="J603" i="6"/>
  <c r="I603" i="6"/>
  <c r="H608" i="6"/>
  <c r="J608" i="6"/>
  <c r="I608" i="6"/>
  <c r="D612" i="6"/>
  <c r="J612" i="6"/>
  <c r="I612" i="6"/>
  <c r="G617" i="6"/>
  <c r="J617" i="6"/>
  <c r="I617" i="6"/>
  <c r="J622" i="6"/>
  <c r="I622" i="6"/>
  <c r="H622" i="6"/>
  <c r="F626" i="6"/>
  <c r="J626" i="6"/>
  <c r="I626" i="6"/>
  <c r="I631" i="6"/>
  <c r="J631" i="6"/>
  <c r="H631" i="6"/>
  <c r="E635" i="6"/>
  <c r="J635" i="6"/>
  <c r="I635" i="6"/>
  <c r="H640" i="6"/>
  <c r="J640" i="6"/>
  <c r="I640" i="6"/>
  <c r="D588" i="6"/>
  <c r="J588" i="6"/>
  <c r="I588" i="6"/>
  <c r="G593" i="6"/>
  <c r="J593" i="6"/>
  <c r="I593" i="6"/>
  <c r="J598" i="6"/>
  <c r="I598" i="6"/>
  <c r="H598" i="6"/>
  <c r="F602" i="6"/>
  <c r="J602" i="6"/>
  <c r="I602" i="6"/>
  <c r="I607" i="6"/>
  <c r="J607" i="6"/>
  <c r="H607" i="6"/>
  <c r="E611" i="6"/>
  <c r="J611" i="6"/>
  <c r="I611" i="6"/>
  <c r="H616" i="6"/>
  <c r="J616" i="6"/>
  <c r="I616" i="6"/>
  <c r="D620" i="6"/>
  <c r="J620" i="6"/>
  <c r="I620" i="6"/>
  <c r="G625" i="6"/>
  <c r="J625" i="6"/>
  <c r="I625" i="6"/>
  <c r="J630" i="6"/>
  <c r="I630" i="6"/>
  <c r="H630" i="6"/>
  <c r="F634" i="6"/>
  <c r="J634" i="6"/>
  <c r="I634" i="6"/>
  <c r="I639" i="6"/>
  <c r="J639" i="6"/>
  <c r="H639" i="6"/>
  <c r="E643" i="6"/>
  <c r="J643" i="6"/>
  <c r="I643" i="6"/>
  <c r="D639" i="6"/>
  <c r="D643" i="6"/>
  <c r="I547" i="6"/>
  <c r="I555" i="6"/>
  <c r="I575" i="6"/>
  <c r="H575" i="6"/>
  <c r="H579" i="6"/>
  <c r="I583" i="6"/>
  <c r="J583" i="6"/>
  <c r="H583" i="6"/>
  <c r="H585" i="6"/>
  <c r="E587" i="6"/>
  <c r="J587" i="6"/>
  <c r="I587" i="6"/>
  <c r="F588" i="6"/>
  <c r="G590" i="6"/>
  <c r="H592" i="6"/>
  <c r="J592" i="6"/>
  <c r="I592" i="6"/>
  <c r="E593" i="6"/>
  <c r="H594" i="6"/>
  <c r="D596" i="6"/>
  <c r="J596" i="6"/>
  <c r="I596" i="6"/>
  <c r="E598" i="6"/>
  <c r="G599" i="6"/>
  <c r="G601" i="6"/>
  <c r="J601" i="6"/>
  <c r="I601" i="6"/>
  <c r="E602" i="6"/>
  <c r="H603" i="6"/>
  <c r="J606" i="6"/>
  <c r="I606" i="6"/>
  <c r="H606" i="6"/>
  <c r="E607" i="6"/>
  <c r="G608" i="6"/>
  <c r="F610" i="6"/>
  <c r="J610" i="6"/>
  <c r="I610" i="6"/>
  <c r="F611" i="6"/>
  <c r="H612" i="6"/>
  <c r="I615" i="6"/>
  <c r="J615" i="6"/>
  <c r="H615" i="6"/>
  <c r="E616" i="6"/>
  <c r="H617" i="6"/>
  <c r="E619" i="6"/>
  <c r="J619" i="6"/>
  <c r="I619" i="6"/>
  <c r="F620" i="6"/>
  <c r="G622" i="6"/>
  <c r="H624" i="6"/>
  <c r="J624" i="6"/>
  <c r="I624" i="6"/>
  <c r="E625" i="6"/>
  <c r="H626" i="6"/>
  <c r="D628" i="6"/>
  <c r="J628" i="6"/>
  <c r="I628" i="6"/>
  <c r="E630" i="6"/>
  <c r="G631" i="6"/>
  <c r="G633" i="6"/>
  <c r="J633" i="6"/>
  <c r="I633" i="6"/>
  <c r="E634" i="6"/>
  <c r="H635" i="6"/>
  <c r="J638" i="6"/>
  <c r="I638" i="6"/>
  <c r="H638" i="6"/>
  <c r="E639" i="6"/>
  <c r="G640" i="6"/>
  <c r="F642" i="6"/>
  <c r="J642" i="6"/>
  <c r="I642" i="6"/>
  <c r="F643" i="6"/>
  <c r="G643" i="6"/>
  <c r="L579" i="6"/>
  <c r="J582" i="6"/>
  <c r="I582" i="6"/>
  <c r="H582" i="6"/>
  <c r="F586" i="6"/>
  <c r="J586" i="6"/>
  <c r="I586" i="6"/>
  <c r="H588" i="6"/>
  <c r="I591" i="6"/>
  <c r="J591" i="6"/>
  <c r="H591" i="6"/>
  <c r="H593" i="6"/>
  <c r="E595" i="6"/>
  <c r="J595" i="6"/>
  <c r="I595" i="6"/>
  <c r="G598" i="6"/>
  <c r="H600" i="6"/>
  <c r="J600" i="6"/>
  <c r="I600" i="6"/>
  <c r="H602" i="6"/>
  <c r="D604" i="6"/>
  <c r="J604" i="6"/>
  <c r="I604" i="6"/>
  <c r="E606" i="6"/>
  <c r="G607" i="6"/>
  <c r="G609" i="6"/>
  <c r="J609" i="6"/>
  <c r="I609" i="6"/>
  <c r="E610" i="6"/>
  <c r="H611" i="6"/>
  <c r="J614" i="6"/>
  <c r="I614" i="6"/>
  <c r="H614" i="6"/>
  <c r="E615" i="6"/>
  <c r="G616" i="6"/>
  <c r="F618" i="6"/>
  <c r="J618" i="6"/>
  <c r="I618" i="6"/>
  <c r="F619" i="6"/>
  <c r="H620" i="6"/>
  <c r="I623" i="6"/>
  <c r="J623" i="6"/>
  <c r="H623" i="6"/>
  <c r="E624" i="6"/>
  <c r="H625" i="6"/>
  <c r="E627" i="6"/>
  <c r="J627" i="6"/>
  <c r="I627" i="6"/>
  <c r="F628" i="6"/>
  <c r="G630" i="6"/>
  <c r="H632" i="6"/>
  <c r="J632" i="6"/>
  <c r="I632" i="6"/>
  <c r="E633" i="6"/>
  <c r="H634" i="6"/>
  <c r="D636" i="6"/>
  <c r="J636" i="6"/>
  <c r="I636" i="6"/>
  <c r="E638" i="6"/>
  <c r="G639" i="6"/>
  <c r="G641" i="6"/>
  <c r="J641" i="6"/>
  <c r="I641" i="6"/>
  <c r="E642" i="6"/>
  <c r="H643" i="6"/>
  <c r="D658" i="6"/>
  <c r="I658" i="6"/>
  <c r="H658" i="6"/>
  <c r="G658" i="6"/>
  <c r="F658" i="6"/>
  <c r="D654" i="6"/>
  <c r="J654" i="6"/>
  <c r="E658" i="6"/>
  <c r="J658" i="6"/>
  <c r="L658" i="6"/>
  <c r="E657" i="6"/>
  <c r="J657" i="6"/>
  <c r="I657" i="6"/>
  <c r="H657" i="6"/>
  <c r="G657" i="6"/>
  <c r="D657" i="6"/>
  <c r="I644" i="6"/>
  <c r="H646" i="6"/>
  <c r="H647" i="6"/>
  <c r="I648" i="6"/>
  <c r="I649" i="6"/>
  <c r="I650" i="6"/>
  <c r="I651" i="6"/>
  <c r="I652" i="6"/>
  <c r="I654" i="6"/>
  <c r="F657" i="6"/>
  <c r="J644" i="6"/>
  <c r="I646" i="6"/>
  <c r="J647" i="6"/>
  <c r="J648" i="6"/>
  <c r="J649" i="6"/>
  <c r="J650" i="6"/>
  <c r="J651" i="6"/>
  <c r="J652" i="6"/>
  <c r="L654" i="6"/>
  <c r="L657" i="6"/>
  <c r="I655" i="6"/>
  <c r="H656" i="6"/>
  <c r="E659" i="6"/>
  <c r="I656" i="6"/>
  <c r="F659" i="6"/>
  <c r="J656" i="6"/>
  <c r="G659" i="6"/>
  <c r="H659" i="6"/>
  <c r="U14" i="5"/>
  <c r="Y4" i="5"/>
  <c r="T4" i="5"/>
  <c r="V14" i="5"/>
  <c r="O29" i="5"/>
  <c r="P31" i="5"/>
  <c r="R30" i="5"/>
  <c r="M26" i="5"/>
  <c r="R29" i="5"/>
  <c r="M30" i="5"/>
  <c r="R26" i="5"/>
  <c r="O30" i="5"/>
  <c r="P30" i="5"/>
  <c r="Q36" i="5"/>
  <c r="N36" i="5"/>
  <c r="O36" i="5"/>
  <c r="M32" i="5"/>
  <c r="N32" i="5"/>
  <c r="O32" i="5"/>
  <c r="P32" i="5"/>
  <c r="Q32" i="5"/>
  <c r="Q31" i="5"/>
  <c r="R31" i="5"/>
  <c r="M31" i="5"/>
  <c r="N31" i="5"/>
  <c r="M29" i="5"/>
  <c r="P29" i="5"/>
  <c r="O26" i="5"/>
  <c r="X14" i="5"/>
  <c r="Y14" i="5"/>
  <c r="W14" i="5"/>
  <c r="T14" i="5"/>
  <c r="U4" i="5"/>
  <c r="V4" i="5"/>
  <c r="W4" i="5"/>
  <c r="X4" i="5"/>
  <c r="Y9" i="5"/>
  <c r="V9" i="5"/>
  <c r="T9" i="5"/>
  <c r="U9" i="5"/>
  <c r="X9" i="5"/>
  <c r="W9" i="5"/>
  <c r="W10" i="5"/>
  <c r="W7" i="5"/>
  <c r="Y6" i="5"/>
  <c r="X7" i="5"/>
  <c r="T6" i="5"/>
  <c r="U6" i="5"/>
  <c r="V6" i="5"/>
  <c r="W6" i="5"/>
  <c r="X6" i="5"/>
  <c r="X10" i="5"/>
  <c r="Y10" i="5"/>
  <c r="T10" i="5"/>
  <c r="U10" i="5"/>
  <c r="V10" i="5"/>
  <c r="W11" i="5"/>
  <c r="X11" i="5"/>
  <c r="Y11" i="5"/>
  <c r="T11" i="5"/>
  <c r="U11" i="5"/>
  <c r="V11" i="5"/>
  <c r="Y8" i="5"/>
  <c r="W8" i="5"/>
  <c r="T8" i="5"/>
  <c r="X8" i="5"/>
  <c r="U8" i="5"/>
  <c r="V8" i="5"/>
  <c r="V5" i="5"/>
  <c r="W5" i="5"/>
  <c r="X5" i="5"/>
  <c r="Y5" i="5"/>
  <c r="T5" i="5"/>
  <c r="U5" i="5"/>
  <c r="Y7" i="5"/>
  <c r="T7" i="5"/>
  <c r="U7" i="5"/>
  <c r="V7" i="5"/>
  <c r="O22" i="5"/>
  <c r="Q22" i="5"/>
  <c r="Q23" i="5" s="1"/>
  <c r="R22" i="5"/>
  <c r="R23" i="5" s="1"/>
  <c r="O44" i="5" l="1"/>
  <c r="R44" i="5"/>
  <c r="R45" i="5" s="1"/>
  <c r="Q44" i="5"/>
  <c r="Q45" i="5" s="1"/>
  <c r="A22" i="6"/>
  <c r="A34" i="6" s="1"/>
  <c r="A46" i="6" s="1"/>
  <c r="A58" i="6" s="1"/>
  <c r="A70" i="6" s="1"/>
  <c r="A82" i="6" s="1"/>
  <c r="A94" i="6" s="1"/>
  <c r="A106" i="6" s="1"/>
  <c r="A118" i="6" s="1"/>
  <c r="A130" i="6" s="1"/>
  <c r="A142" i="6" s="1"/>
  <c r="A154" i="6" s="1"/>
  <c r="A166" i="6" s="1"/>
  <c r="A178" i="6" s="1"/>
  <c r="A190" i="6" s="1"/>
  <c r="A202" i="6" s="1"/>
  <c r="A214" i="6" s="1"/>
  <c r="A226" i="6" s="1"/>
  <c r="A23" i="6"/>
  <c r="A35" i="6" s="1"/>
  <c r="A47" i="6" s="1"/>
  <c r="A59" i="6" s="1"/>
  <c r="A71" i="6" s="1"/>
  <c r="A83" i="6" s="1"/>
  <c r="A95" i="6" s="1"/>
  <c r="A107" i="6" s="1"/>
  <c r="A119" i="6" s="1"/>
  <c r="A131" i="6" s="1"/>
  <c r="A143" i="6" s="1"/>
  <c r="A155" i="6" s="1"/>
  <c r="A167" i="6" s="1"/>
  <c r="A179" i="6" s="1"/>
  <c r="A191" i="6" s="1"/>
  <c r="A203" i="6" s="1"/>
  <c r="A215" i="6" s="1"/>
  <c r="A227" i="6" s="1"/>
  <c r="A24" i="6"/>
  <c r="A36" i="6" s="1"/>
  <c r="A48" i="6" s="1"/>
  <c r="A60" i="6" s="1"/>
  <c r="A72" i="6" s="1"/>
  <c r="A84" i="6" s="1"/>
  <c r="A96" i="6" s="1"/>
  <c r="A108" i="6" s="1"/>
  <c r="A120" i="6" s="1"/>
  <c r="A132" i="6" s="1"/>
  <c r="A144" i="6" s="1"/>
  <c r="A156" i="6" s="1"/>
  <c r="A168" i="6" s="1"/>
  <c r="A180" i="6" s="1"/>
  <c r="A192" i="6" s="1"/>
  <c r="A204" i="6" s="1"/>
  <c r="A216" i="6" s="1"/>
  <c r="A228" i="6" s="1"/>
  <c r="A25" i="6"/>
  <c r="A37" i="6" s="1"/>
  <c r="A49" i="6" s="1"/>
  <c r="A61" i="6" s="1"/>
  <c r="A73" i="6" s="1"/>
  <c r="A85" i="6" s="1"/>
  <c r="A97" i="6" s="1"/>
  <c r="A109" i="6" s="1"/>
  <c r="A121" i="6" s="1"/>
  <c r="A133" i="6" s="1"/>
  <c r="A145" i="6" s="1"/>
  <c r="A157" i="6" s="1"/>
  <c r="A169" i="6" s="1"/>
  <c r="A181" i="6" s="1"/>
  <c r="A193" i="6" s="1"/>
  <c r="A205" i="6" s="1"/>
  <c r="A217" i="6" s="1"/>
  <c r="A229" i="6" s="1"/>
  <c r="A26" i="6"/>
  <c r="A38" i="6" s="1"/>
  <c r="A50" i="6" s="1"/>
  <c r="A62" i="6" s="1"/>
  <c r="A74" i="6" s="1"/>
  <c r="A86" i="6" s="1"/>
  <c r="A98" i="6" s="1"/>
  <c r="A110" i="6" s="1"/>
  <c r="A122" i="6" s="1"/>
  <c r="A134" i="6" s="1"/>
  <c r="A146" i="6" s="1"/>
  <c r="A158" i="6" s="1"/>
  <c r="A170" i="6" s="1"/>
  <c r="A182" i="6" s="1"/>
  <c r="A194" i="6" s="1"/>
  <c r="A206" i="6" s="1"/>
  <c r="A218" i="6" s="1"/>
  <c r="A230" i="6" s="1"/>
  <c r="A27" i="6"/>
  <c r="A39" i="6" s="1"/>
  <c r="A51" i="6" s="1"/>
  <c r="A63" i="6" s="1"/>
  <c r="A75" i="6" s="1"/>
  <c r="A87" i="6" s="1"/>
  <c r="A99" i="6" s="1"/>
  <c r="A111" i="6" s="1"/>
  <c r="A123" i="6" s="1"/>
  <c r="A135" i="6" s="1"/>
  <c r="A147" i="6" s="1"/>
  <c r="A159" i="6" s="1"/>
  <c r="A171" i="6" s="1"/>
  <c r="A183" i="6" s="1"/>
  <c r="A195" i="6" s="1"/>
  <c r="A207" i="6" s="1"/>
  <c r="A219" i="6" s="1"/>
  <c r="A231" i="6" s="1"/>
  <c r="A28" i="6"/>
  <c r="A40" i="6" s="1"/>
  <c r="A52" i="6" s="1"/>
  <c r="A64" i="6" s="1"/>
  <c r="A76" i="6" s="1"/>
  <c r="A88" i="6" s="1"/>
  <c r="A100" i="6" s="1"/>
  <c r="A112" i="6" s="1"/>
  <c r="A124" i="6" s="1"/>
  <c r="A136" i="6" s="1"/>
  <c r="A148" i="6" s="1"/>
  <c r="A160" i="6" s="1"/>
  <c r="A172" i="6" s="1"/>
  <c r="A184" i="6" s="1"/>
  <c r="A196" i="6" s="1"/>
  <c r="A208" i="6" s="1"/>
  <c r="A220" i="6" s="1"/>
  <c r="A232" i="6" s="1"/>
  <c r="A29" i="6"/>
  <c r="A41" i="6" s="1"/>
  <c r="A53" i="6" s="1"/>
  <c r="A65" i="6" s="1"/>
  <c r="A77" i="6" s="1"/>
  <c r="A89" i="6" s="1"/>
  <c r="A101" i="6" s="1"/>
  <c r="A113" i="6" s="1"/>
  <c r="A125" i="6" s="1"/>
  <c r="A137" i="6" s="1"/>
  <c r="A149" i="6" s="1"/>
  <c r="A161" i="6" s="1"/>
  <c r="A173" i="6" s="1"/>
  <c r="A185" i="6" s="1"/>
  <c r="A197" i="6" s="1"/>
  <c r="A209" i="6" s="1"/>
  <c r="A221" i="6" s="1"/>
  <c r="A233" i="6" s="1"/>
  <c r="A30" i="6"/>
  <c r="A42" i="6" s="1"/>
  <c r="A54" i="6" s="1"/>
  <c r="A66" i="6" s="1"/>
  <c r="A78" i="6" s="1"/>
  <c r="A90" i="6" s="1"/>
  <c r="A102" i="6" s="1"/>
  <c r="A114" i="6" s="1"/>
  <c r="A126" i="6" s="1"/>
  <c r="A138" i="6" s="1"/>
  <c r="A150" i="6" s="1"/>
  <c r="A162" i="6" s="1"/>
  <c r="A174" i="6" s="1"/>
  <c r="A186" i="6" s="1"/>
  <c r="A198" i="6" s="1"/>
  <c r="A210" i="6" s="1"/>
  <c r="A222" i="6" s="1"/>
  <c r="A234" i="6" s="1"/>
  <c r="A31" i="6"/>
  <c r="A43" i="6" s="1"/>
  <c r="A55" i="6" s="1"/>
  <c r="A67" i="6" s="1"/>
  <c r="A79" i="6" s="1"/>
  <c r="A91" i="6" s="1"/>
  <c r="A103" i="6" s="1"/>
  <c r="A115" i="6" s="1"/>
  <c r="A127" i="6" s="1"/>
  <c r="A139" i="6" s="1"/>
  <c r="A151" i="6" s="1"/>
  <c r="A163" i="6" s="1"/>
  <c r="A175" i="6" s="1"/>
  <c r="A187" i="6" s="1"/>
  <c r="A199" i="6" s="1"/>
  <c r="A211" i="6" s="1"/>
  <c r="A223" i="6" s="1"/>
  <c r="A235" i="6" s="1"/>
  <c r="A32" i="6"/>
  <c r="A44" i="6" s="1"/>
  <c r="A56" i="6" s="1"/>
  <c r="A68" i="6" s="1"/>
  <c r="A80" i="6" s="1"/>
  <c r="A92" i="6" s="1"/>
  <c r="A104" i="6" s="1"/>
  <c r="A116" i="6" s="1"/>
  <c r="A128" i="6" s="1"/>
  <c r="A140" i="6" s="1"/>
  <c r="A152" i="6" s="1"/>
  <c r="A164" i="6" s="1"/>
  <c r="A176" i="6" s="1"/>
  <c r="A188" i="6" s="1"/>
  <c r="A200" i="6" s="1"/>
  <c r="A212" i="6" s="1"/>
  <c r="A224" i="6" s="1"/>
  <c r="A236" i="6" s="1"/>
  <c r="A21" i="6"/>
  <c r="A33" i="6" s="1"/>
  <c r="A45" i="6" s="1"/>
  <c r="A57" i="6" s="1"/>
  <c r="A69" i="6" s="1"/>
  <c r="A81" i="6" s="1"/>
  <c r="A93" i="6" s="1"/>
  <c r="A105" i="6" s="1"/>
  <c r="A117" i="6" s="1"/>
  <c r="A129" i="6" s="1"/>
  <c r="A141" i="6" s="1"/>
  <c r="A153" i="6" s="1"/>
  <c r="A165" i="6" s="1"/>
  <c r="A177" i="6" s="1"/>
  <c r="A189" i="6" s="1"/>
  <c r="A201" i="6" s="1"/>
  <c r="A213" i="6" s="1"/>
  <c r="A225" i="6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" i="1"/>
  <c r="S5" i="4"/>
  <c r="I23" i="5" l="1"/>
  <c r="H23" i="5"/>
  <c r="I58" i="4"/>
  <c r="H22" i="5"/>
  <c r="J58" i="4"/>
  <c r="I22" i="5"/>
  <c r="G58" i="4"/>
  <c r="F22" i="5"/>
  <c r="H2" i="6" l="1"/>
</calcChain>
</file>

<file path=xl/sharedStrings.xml><?xml version="1.0" encoding="utf-8"?>
<sst xmlns="http://schemas.openxmlformats.org/spreadsheetml/2006/main" count="15149" uniqueCount="3253">
  <si>
    <t>Player</t>
  </si>
  <si>
    <t>Team</t>
  </si>
  <si>
    <t>Pos</t>
  </si>
  <si>
    <t>Exp_PTS</t>
  </si>
  <si>
    <t>Hi_PTS</t>
  </si>
  <si>
    <t>Lo_PTS</t>
  </si>
  <si>
    <t>Pos_Rank</t>
  </si>
  <si>
    <t>Auction Value</t>
  </si>
  <si>
    <t>Auction Value Starter</t>
  </si>
  <si>
    <t>Ratio</t>
  </si>
  <si>
    <t>Estimated Cost</t>
  </si>
  <si>
    <t>Pick</t>
  </si>
  <si>
    <t>Jonathan Taylor</t>
  </si>
  <si>
    <t>IND</t>
  </si>
  <si>
    <t>RB</t>
  </si>
  <si>
    <t>RB1</t>
  </si>
  <si>
    <t>Josh Allen</t>
  </si>
  <si>
    <t>BUF</t>
  </si>
  <si>
    <t>QB</t>
  </si>
  <si>
    <t>QB1</t>
  </si>
  <si>
    <t>x</t>
  </si>
  <si>
    <t>Derrick Henry</t>
  </si>
  <si>
    <t>TEN</t>
  </si>
  <si>
    <t>RB2</t>
  </si>
  <si>
    <t>Austin Ekeler</t>
  </si>
  <si>
    <t>LAC</t>
  </si>
  <si>
    <t>RB3</t>
  </si>
  <si>
    <t>Patrick Mahomes II</t>
  </si>
  <si>
    <t>KC</t>
  </si>
  <si>
    <t>QB2</t>
  </si>
  <si>
    <t>Christian McCaffrey</t>
  </si>
  <si>
    <t>CAR</t>
  </si>
  <si>
    <t>RB4</t>
  </si>
  <si>
    <t>Justin Herbert</t>
  </si>
  <si>
    <t>QB3</t>
  </si>
  <si>
    <t>Lamar Jackson</t>
  </si>
  <si>
    <t>BAL</t>
  </si>
  <si>
    <t>QB4</t>
  </si>
  <si>
    <t>Jalen Hurts</t>
  </si>
  <si>
    <t>PHI</t>
  </si>
  <si>
    <t>QB5</t>
  </si>
  <si>
    <t>Dalvin Cook</t>
  </si>
  <si>
    <t>MIN</t>
  </si>
  <si>
    <t>RB5</t>
  </si>
  <si>
    <t>Kyler Murray</t>
  </si>
  <si>
    <t>ARI</t>
  </si>
  <si>
    <t>QB6</t>
  </si>
  <si>
    <t>Joe Mixon</t>
  </si>
  <si>
    <t>CIN</t>
  </si>
  <si>
    <t>RB6</t>
  </si>
  <si>
    <t>Najee Harris</t>
  </si>
  <si>
    <t>PIT</t>
  </si>
  <si>
    <t>RB7</t>
  </si>
  <si>
    <t>Tom Brady</t>
  </si>
  <si>
    <t>TB</t>
  </si>
  <si>
    <t>QB7</t>
  </si>
  <si>
    <t>Cooper Kupp</t>
  </si>
  <si>
    <t>LAR</t>
  </si>
  <si>
    <t>WR</t>
  </si>
  <si>
    <t>WR1</t>
  </si>
  <si>
    <t>Dak Prescott</t>
  </si>
  <si>
    <t>DAL</t>
  </si>
  <si>
    <t>QB8</t>
  </si>
  <si>
    <t>Alvin Kamara</t>
  </si>
  <si>
    <t>NO</t>
  </si>
  <si>
    <t>RB8</t>
  </si>
  <si>
    <t>Nick Chubb</t>
  </si>
  <si>
    <t>CLE</t>
  </si>
  <si>
    <t>RB9</t>
  </si>
  <si>
    <t>Aaron Rodgers</t>
  </si>
  <si>
    <t>GB</t>
  </si>
  <si>
    <t>QB9</t>
  </si>
  <si>
    <t>Matthew Stafford</t>
  </si>
  <si>
    <t>QB10</t>
  </si>
  <si>
    <t>James Conner</t>
  </si>
  <si>
    <t>RB10</t>
  </si>
  <si>
    <t>Joe Burrow</t>
  </si>
  <si>
    <t>QB11</t>
  </si>
  <si>
    <t>Russell Wilson</t>
  </si>
  <si>
    <t>DEN</t>
  </si>
  <si>
    <t>QB12</t>
  </si>
  <si>
    <t>Leonard Fournette</t>
  </si>
  <si>
    <t>RB11</t>
  </si>
  <si>
    <t>Aaron Jones</t>
  </si>
  <si>
    <t>RB12</t>
  </si>
  <si>
    <t>D'Andre Swift</t>
  </si>
  <si>
    <t>DET</t>
  </si>
  <si>
    <t>RB13</t>
  </si>
  <si>
    <t>Justin Jefferson</t>
  </si>
  <si>
    <t>WR2</t>
  </si>
  <si>
    <t>David Montgomery</t>
  </si>
  <si>
    <t>CHI</t>
  </si>
  <si>
    <t>RB14</t>
  </si>
  <si>
    <t>Javonte Williams</t>
  </si>
  <si>
    <t>RB15</t>
  </si>
  <si>
    <t>Deebo Samuel</t>
  </si>
  <si>
    <t>SF</t>
  </si>
  <si>
    <t>WR3</t>
  </si>
  <si>
    <t>Ja'Marr Chase</t>
  </si>
  <si>
    <t>WR4</t>
  </si>
  <si>
    <t>Cam Akers</t>
  </si>
  <si>
    <t>RB16</t>
  </si>
  <si>
    <t>Saquon Barkley</t>
  </si>
  <si>
    <t>NYG</t>
  </si>
  <si>
    <t>RB17</t>
  </si>
  <si>
    <t>Travis Kelce</t>
  </si>
  <si>
    <t>TE</t>
  </si>
  <si>
    <t>TE1</t>
  </si>
  <si>
    <t>Trey Lance</t>
  </si>
  <si>
    <t>QB13</t>
  </si>
  <si>
    <t>Antonio Gibson</t>
  </si>
  <si>
    <t>WAS</t>
  </si>
  <si>
    <t>RB18</t>
  </si>
  <si>
    <t>Ezekiel Elliott</t>
  </si>
  <si>
    <t>RB19</t>
  </si>
  <si>
    <t>Kirk Cousins</t>
  </si>
  <si>
    <t>QB14</t>
  </si>
  <si>
    <t>Elijah Mitchell</t>
  </si>
  <si>
    <t>RB20</t>
  </si>
  <si>
    <t>Josh Jacobs</t>
  </si>
  <si>
    <t>LV</t>
  </si>
  <si>
    <t>RB21</t>
  </si>
  <si>
    <t>Mark Andrews</t>
  </si>
  <si>
    <t>TE2</t>
  </si>
  <si>
    <t>J.K. Dobbins</t>
  </si>
  <si>
    <t>RB22</t>
  </si>
  <si>
    <t>Derek Carr</t>
  </si>
  <si>
    <t>QB15</t>
  </si>
  <si>
    <t>Davante Adams</t>
  </si>
  <si>
    <t>WR5</t>
  </si>
  <si>
    <t>Stefon Diggs</t>
  </si>
  <si>
    <t>WR6</t>
  </si>
  <si>
    <t>Mike Evans</t>
  </si>
  <si>
    <t>WR7</t>
  </si>
  <si>
    <t>Breece Hall</t>
  </si>
  <si>
    <t>NYJ</t>
  </si>
  <si>
    <t>RB23</t>
  </si>
  <si>
    <t>CeeDee Lamb</t>
  </si>
  <si>
    <t>WR8</t>
  </si>
  <si>
    <t>Damien Harris</t>
  </si>
  <si>
    <t>NE</t>
  </si>
  <si>
    <t>RB24</t>
  </si>
  <si>
    <t>Tua Tagovailoa</t>
  </si>
  <si>
    <t>MIA</t>
  </si>
  <si>
    <t>QB16</t>
  </si>
  <si>
    <t>Ryan Tannehill</t>
  </si>
  <si>
    <t>QB17</t>
  </si>
  <si>
    <t>Miles Sanders</t>
  </si>
  <si>
    <t>RB25</t>
  </si>
  <si>
    <t>Tyreek Hill</t>
  </si>
  <si>
    <t>WR9</t>
  </si>
  <si>
    <t>Trevor Lawrence</t>
  </si>
  <si>
    <t>JAC</t>
  </si>
  <si>
    <t>QB18</t>
  </si>
  <si>
    <t>Travis Etienne Jr.</t>
  </si>
  <si>
    <t>RB26</t>
  </si>
  <si>
    <t>Justin Fields</t>
  </si>
  <si>
    <t>QB19</t>
  </si>
  <si>
    <t>Devin Singletary</t>
  </si>
  <si>
    <t>RB27</t>
  </si>
  <si>
    <t>Cordarrelle Patterson</t>
  </si>
  <si>
    <t>ATL</t>
  </si>
  <si>
    <t>RB28</t>
  </si>
  <si>
    <t>Daniel Jones</t>
  </si>
  <si>
    <t>QB20</t>
  </si>
  <si>
    <t>Tee Higgins</t>
  </si>
  <si>
    <t>WR10</t>
  </si>
  <si>
    <t>A.J. Brown</t>
  </si>
  <si>
    <t>WR11</t>
  </si>
  <si>
    <t>DJ Moore</t>
  </si>
  <si>
    <t>WR12</t>
  </si>
  <si>
    <t>Mike Williams</t>
  </si>
  <si>
    <t>WR13</t>
  </si>
  <si>
    <t>Michael Pittman Jr.</t>
  </si>
  <si>
    <t>WR14</t>
  </si>
  <si>
    <t>AJ Dillon</t>
  </si>
  <si>
    <t>RB29</t>
  </si>
  <si>
    <t>Keenan Allen</t>
  </si>
  <si>
    <t>WR15</t>
  </si>
  <si>
    <t>Tony Pollard</t>
  </si>
  <si>
    <t>RB30</t>
  </si>
  <si>
    <t>Clyde Edwards-Helaire</t>
  </si>
  <si>
    <t>RB31</t>
  </si>
  <si>
    <t>DK Metcalf</t>
  </si>
  <si>
    <t>SEA</t>
  </si>
  <si>
    <t>WR16</t>
  </si>
  <si>
    <t>Matt Ryan</t>
  </si>
  <si>
    <t>QB21</t>
  </si>
  <si>
    <t>Zach Wilson</t>
  </si>
  <si>
    <t>QB22</t>
  </si>
  <si>
    <t>Darren Waller</t>
  </si>
  <si>
    <t>TE3</t>
  </si>
  <si>
    <t>Kareem Hunt</t>
  </si>
  <si>
    <t>RB32</t>
  </si>
  <si>
    <t>Diontae Johnson</t>
  </si>
  <si>
    <t>WR17</t>
  </si>
  <si>
    <t>George Kittle</t>
  </si>
  <si>
    <t>TE4</t>
  </si>
  <si>
    <t>Terry McLaurin</t>
  </si>
  <si>
    <t>WR18</t>
  </si>
  <si>
    <t>Carson Wentz</t>
  </si>
  <si>
    <t>QB23</t>
  </si>
  <si>
    <t>Jerry Jeudy</t>
  </si>
  <si>
    <t>WR19</t>
  </si>
  <si>
    <t>Kyle Pitts</t>
  </si>
  <si>
    <t>TE5</t>
  </si>
  <si>
    <t>Courtland Sutton</t>
  </si>
  <si>
    <t>WR20</t>
  </si>
  <si>
    <t>Brandin Cooks</t>
  </si>
  <si>
    <t>HOU</t>
  </si>
  <si>
    <t>WR21</t>
  </si>
  <si>
    <t>Mac Jones</t>
  </si>
  <si>
    <t>QB24</t>
  </si>
  <si>
    <t>Rashaad Penny</t>
  </si>
  <si>
    <t>RB33</t>
  </si>
  <si>
    <t>Jaylen Waddle</t>
  </si>
  <si>
    <t>WR22</t>
  </si>
  <si>
    <t>Melvin Gordon III</t>
  </si>
  <si>
    <t>RB34</t>
  </si>
  <si>
    <t>Jameis Winston</t>
  </si>
  <si>
    <t>QB25</t>
  </si>
  <si>
    <t>Gabriel Davis</t>
  </si>
  <si>
    <t>WR23</t>
  </si>
  <si>
    <t>Jared Goff</t>
  </si>
  <si>
    <t>QB26</t>
  </si>
  <si>
    <t>Chris Godwin</t>
  </si>
  <si>
    <t>WR24</t>
  </si>
  <si>
    <t>Rhamondre Stevenson</t>
  </si>
  <si>
    <t>RB35</t>
  </si>
  <si>
    <t>Darnell Mooney</t>
  </si>
  <si>
    <t>WR25</t>
  </si>
  <si>
    <t>Amari Cooper</t>
  </si>
  <si>
    <t>WR26</t>
  </si>
  <si>
    <t>Allen Robinson II</t>
  </si>
  <si>
    <t>WR27</t>
  </si>
  <si>
    <t>Chase Edmonds</t>
  </si>
  <si>
    <t>RB36</t>
  </si>
  <si>
    <t>Dalton Schultz</t>
  </si>
  <si>
    <t>TE6</t>
  </si>
  <si>
    <t>Tyler Lockett</t>
  </si>
  <si>
    <t>WR28</t>
  </si>
  <si>
    <t>Marquise Brown</t>
  </si>
  <si>
    <t>WR29</t>
  </si>
  <si>
    <t>Amon-Ra St. Brown</t>
  </si>
  <si>
    <t>WR30</t>
  </si>
  <si>
    <t>Michael Thomas</t>
  </si>
  <si>
    <t>WR31</t>
  </si>
  <si>
    <t>Adam Thielen</t>
  </si>
  <si>
    <t>WR32</t>
  </si>
  <si>
    <t>James Robinson</t>
  </si>
  <si>
    <t>RB37</t>
  </si>
  <si>
    <t>Dallas Goedert</t>
  </si>
  <si>
    <t>TE7</t>
  </si>
  <si>
    <t>Ken Walker III</t>
  </si>
  <si>
    <t>RB38</t>
  </si>
  <si>
    <t>JuJu Smith-Schuster</t>
  </si>
  <si>
    <t>WR33</t>
  </si>
  <si>
    <t>Rashod Bateman</t>
  </si>
  <si>
    <t>WR34</t>
  </si>
  <si>
    <t>Elijah Moore</t>
  </si>
  <si>
    <t>WR35</t>
  </si>
  <si>
    <t>DeVonta Smith</t>
  </si>
  <si>
    <t>WR36</t>
  </si>
  <si>
    <t>Davis Mills</t>
  </si>
  <si>
    <t>QB27</t>
  </si>
  <si>
    <t>T.J. Hockenson</t>
  </si>
  <si>
    <t>TE8</t>
  </si>
  <si>
    <t>Hunter Renfrow</t>
  </si>
  <si>
    <t>WR37</t>
  </si>
  <si>
    <t>Chase Claypool</t>
  </si>
  <si>
    <t>WR38</t>
  </si>
  <si>
    <t>Treylon Burks</t>
  </si>
  <si>
    <t>WR39</t>
  </si>
  <si>
    <t>Robert Woods</t>
  </si>
  <si>
    <t>WR40</t>
  </si>
  <si>
    <t>Christian Kirk</t>
  </si>
  <si>
    <t>WR41</t>
  </si>
  <si>
    <t>Dawson Knox</t>
  </si>
  <si>
    <t>TE9</t>
  </si>
  <si>
    <t>Michael Carter</t>
  </si>
  <si>
    <t>RB39</t>
  </si>
  <si>
    <t>Gus Edwards</t>
  </si>
  <si>
    <t>RB40</t>
  </si>
  <si>
    <t>Drake London</t>
  </si>
  <si>
    <t>WR42</t>
  </si>
  <si>
    <t>Ronald Jones II</t>
  </si>
  <si>
    <t>RB41</t>
  </si>
  <si>
    <t>Hunter Henry</t>
  </si>
  <si>
    <t>TE10</t>
  </si>
  <si>
    <t>Zach Ertz</t>
  </si>
  <si>
    <t>TE11</t>
  </si>
  <si>
    <t>Russell Gage</t>
  </si>
  <si>
    <t>WR43</t>
  </si>
  <si>
    <t>Mike Gesicki</t>
  </si>
  <si>
    <t>TE12</t>
  </si>
  <si>
    <t>Raheem Mostert</t>
  </si>
  <si>
    <t>RB42</t>
  </si>
  <si>
    <t>Baker Mayfield</t>
  </si>
  <si>
    <t>QB28</t>
  </si>
  <si>
    <t>Pat Freiermuth</t>
  </si>
  <si>
    <t>TE13</t>
  </si>
  <si>
    <t>DeVante Parker</t>
  </si>
  <si>
    <t>WR44</t>
  </si>
  <si>
    <t>Brandon Aiyuk</t>
  </si>
  <si>
    <t>WR45</t>
  </si>
  <si>
    <t>Robbie Anderson</t>
  </si>
  <si>
    <t>WR46</t>
  </si>
  <si>
    <t>Kadarius Toney</t>
  </si>
  <si>
    <t>WR47</t>
  </si>
  <si>
    <t>DeAndre Hopkins</t>
  </si>
  <si>
    <t>WR48</t>
  </si>
  <si>
    <t>Kenny Golladay</t>
  </si>
  <si>
    <t>WR49</t>
  </si>
  <si>
    <t>Noah Fant</t>
  </si>
  <si>
    <t>TE14</t>
  </si>
  <si>
    <t>Jamaal Williams</t>
  </si>
  <si>
    <t>RB43</t>
  </si>
  <si>
    <t>Cole Kmet</t>
  </si>
  <si>
    <t>TE15</t>
  </si>
  <si>
    <t>Tyler Higbee</t>
  </si>
  <si>
    <t>TE16</t>
  </si>
  <si>
    <t>Marcus Mariota</t>
  </si>
  <si>
    <t>QB29</t>
  </si>
  <si>
    <t>Deshaun Watson</t>
  </si>
  <si>
    <t>QB30</t>
  </si>
  <si>
    <t>Mitchell Trubisky</t>
  </si>
  <si>
    <t>QB31</t>
  </si>
  <si>
    <t>Justin Tucker</t>
  </si>
  <si>
    <t>K</t>
  </si>
  <si>
    <t>K1</t>
  </si>
  <si>
    <t>Daniel Carlson</t>
  </si>
  <si>
    <t>K2</t>
  </si>
  <si>
    <t>Matt Gay</t>
  </si>
  <si>
    <t>K3</t>
  </si>
  <si>
    <t>Tyler Bass</t>
  </si>
  <si>
    <t>K4</t>
  </si>
  <si>
    <t>Harrison Butker</t>
  </si>
  <si>
    <t>K5</t>
  </si>
  <si>
    <t>Greg Joseph</t>
  </si>
  <si>
    <t>K6</t>
  </si>
  <si>
    <t>Nick Folk</t>
  </si>
  <si>
    <t>K7</t>
  </si>
  <si>
    <t>Ryan Succop</t>
  </si>
  <si>
    <t>K8</t>
  </si>
  <si>
    <t>Rodrigo Blankenship</t>
  </si>
  <si>
    <t>K9</t>
  </si>
  <si>
    <t>Brandon McManus</t>
  </si>
  <si>
    <t>K10</t>
  </si>
  <si>
    <t>Matt Prater</t>
  </si>
  <si>
    <t>K11</t>
  </si>
  <si>
    <t>Jonathan Garibay</t>
  </si>
  <si>
    <t>K12</t>
  </si>
  <si>
    <t>Mason Crosby</t>
  </si>
  <si>
    <t>K13</t>
  </si>
  <si>
    <t>Evan McPherson</t>
  </si>
  <si>
    <t>K14</t>
  </si>
  <si>
    <t>Drew Lock</t>
  </si>
  <si>
    <t>QB32</t>
  </si>
  <si>
    <t>Dustin Hopkins</t>
  </si>
  <si>
    <t>K15</t>
  </si>
  <si>
    <t>Kenny Pickett</t>
  </si>
  <si>
    <t>QB33</t>
  </si>
  <si>
    <t>Chris Boswell</t>
  </si>
  <si>
    <t>K16</t>
  </si>
  <si>
    <t>Jake Elliott</t>
  </si>
  <si>
    <t>K17</t>
  </si>
  <si>
    <t>Robbie Gould</t>
  </si>
  <si>
    <t>K18</t>
  </si>
  <si>
    <t>Geno Smith</t>
  </si>
  <si>
    <t>QB34</t>
  </si>
  <si>
    <t>Riley Patterson</t>
  </si>
  <si>
    <t>K19</t>
  </si>
  <si>
    <t>Wil Lutz</t>
  </si>
  <si>
    <t>K20</t>
  </si>
  <si>
    <t>Graham Gano</t>
  </si>
  <si>
    <t>K21</t>
  </si>
  <si>
    <t>Randy Bullock</t>
  </si>
  <si>
    <t>K22</t>
  </si>
  <si>
    <t>Tampa Bay Buccaneers</t>
  </si>
  <si>
    <t>DST</t>
  </si>
  <si>
    <t>DST1</t>
  </si>
  <si>
    <t>Jason Sanders</t>
  </si>
  <si>
    <t>K23</t>
  </si>
  <si>
    <t>Lirim Hajrullahu</t>
  </si>
  <si>
    <t>K24</t>
  </si>
  <si>
    <t>Pittsburgh Steelers</t>
  </si>
  <si>
    <t>DST2</t>
  </si>
  <si>
    <t>Younghoe Koo</t>
  </si>
  <si>
    <t>K25</t>
  </si>
  <si>
    <t>Buffalo Bills</t>
  </si>
  <si>
    <t>DST3</t>
  </si>
  <si>
    <t>Cairo Santos</t>
  </si>
  <si>
    <t>K26</t>
  </si>
  <si>
    <t>Joey Slye</t>
  </si>
  <si>
    <t>K27</t>
  </si>
  <si>
    <t>Cade York</t>
  </si>
  <si>
    <t>K28</t>
  </si>
  <si>
    <t>Los Angeles Rams</t>
  </si>
  <si>
    <t>DST4</t>
  </si>
  <si>
    <t>Dallas Cowboys</t>
  </si>
  <si>
    <t>DST5</t>
  </si>
  <si>
    <t>Miami Dolphins</t>
  </si>
  <si>
    <t>DST6</t>
  </si>
  <si>
    <t>Zane Gonzalez</t>
  </si>
  <si>
    <t>K29</t>
  </si>
  <si>
    <t>New Orleans Saints</t>
  </si>
  <si>
    <t>DST7</t>
  </si>
  <si>
    <t>Los Angeles Chargers</t>
  </si>
  <si>
    <t>DST8</t>
  </si>
  <si>
    <t>Austin Seibert</t>
  </si>
  <si>
    <t>K30</t>
  </si>
  <si>
    <t>San Francisco 49ers</t>
  </si>
  <si>
    <t>DST9</t>
  </si>
  <si>
    <t>Eddy Pineiro</t>
  </si>
  <si>
    <t>K31</t>
  </si>
  <si>
    <t>Indianapolis Colts</t>
  </si>
  <si>
    <t>DST10</t>
  </si>
  <si>
    <t>Green Bay Packers</t>
  </si>
  <si>
    <t>DST11</t>
  </si>
  <si>
    <t>Cleveland Browns</t>
  </si>
  <si>
    <t>DST12</t>
  </si>
  <si>
    <t>Minnesota Vikings</t>
  </si>
  <si>
    <t>DST13</t>
  </si>
  <si>
    <t>New England Patriots</t>
  </si>
  <si>
    <t>DST14</t>
  </si>
  <si>
    <t>Michael Gallup</t>
  </si>
  <si>
    <t>WR50</t>
  </si>
  <si>
    <t>Arizona Cardinals</t>
  </si>
  <si>
    <t>DST15</t>
  </si>
  <si>
    <t>Jason Myers</t>
  </si>
  <si>
    <t>K32</t>
  </si>
  <si>
    <t>Jacoby Brissett</t>
  </si>
  <si>
    <t>QB35</t>
  </si>
  <si>
    <t>Tim Patrick</t>
  </si>
  <si>
    <t>WR51</t>
  </si>
  <si>
    <t>Greg Zuerlein</t>
  </si>
  <si>
    <t>K33</t>
  </si>
  <si>
    <t>Kansas City Chiefs</t>
  </si>
  <si>
    <t>DST16</t>
  </si>
  <si>
    <t>Allen Lazard</t>
  </si>
  <si>
    <t>WR52</t>
  </si>
  <si>
    <t>Ka'imi Fairbairn</t>
  </si>
  <si>
    <t>K34</t>
  </si>
  <si>
    <t>Denver Broncos</t>
  </si>
  <si>
    <t>DST17</t>
  </si>
  <si>
    <t>Ryan Santoso</t>
  </si>
  <si>
    <t>K35</t>
  </si>
  <si>
    <t>Marquez Valdes-Scantling</t>
  </si>
  <si>
    <t>WR53</t>
  </si>
  <si>
    <t>Washington Commanders</t>
  </si>
  <si>
    <t>DST18</t>
  </si>
  <si>
    <t>Baltimore Ravens</t>
  </si>
  <si>
    <t>DST19</t>
  </si>
  <si>
    <t>Cincinnati Bengals</t>
  </si>
  <si>
    <t>DST20</t>
  </si>
  <si>
    <t>Tyler Boyd</t>
  </si>
  <si>
    <t>WR54</t>
  </si>
  <si>
    <t>Chicago Bears</t>
  </si>
  <si>
    <t>DST21</t>
  </si>
  <si>
    <t>Tennessee Titans</t>
  </si>
  <si>
    <t>DST22</t>
  </si>
  <si>
    <t>Garrett Wilson</t>
  </si>
  <si>
    <t>WR55</t>
  </si>
  <si>
    <t>Carolina Panthers</t>
  </si>
  <si>
    <t>DST23</t>
  </si>
  <si>
    <t>Chris Olave</t>
  </si>
  <si>
    <t>WR56</t>
  </si>
  <si>
    <t>Philadelphia Eagles</t>
  </si>
  <si>
    <t>DST24</t>
  </si>
  <si>
    <t>Marvin Jones Jr.</t>
  </si>
  <si>
    <t>WR57</t>
  </si>
  <si>
    <t>New York Giants</t>
  </si>
  <si>
    <t>DST25</t>
  </si>
  <si>
    <t>Jarvis Landry</t>
  </si>
  <si>
    <t>WR58</t>
  </si>
  <si>
    <t>Mecole Hardman</t>
  </si>
  <si>
    <t>WR59</t>
  </si>
  <si>
    <t>Jakobi Meyers</t>
  </si>
  <si>
    <t>WR60</t>
  </si>
  <si>
    <t>Van Jefferson</t>
  </si>
  <si>
    <t>WR61</t>
  </si>
  <si>
    <t>Marlon Mack</t>
  </si>
  <si>
    <t>RB44</t>
  </si>
  <si>
    <t>Christian Watson</t>
  </si>
  <si>
    <t>WR62</t>
  </si>
  <si>
    <t>James Cook</t>
  </si>
  <si>
    <t>RB45</t>
  </si>
  <si>
    <t>Darrell Henderson Jr.</t>
  </si>
  <si>
    <t>RB46</t>
  </si>
  <si>
    <t>K.J. Osborn</t>
  </si>
  <si>
    <t>WR63</t>
  </si>
  <si>
    <t>Seattle Seahawks</t>
  </si>
  <si>
    <t>DST26</t>
  </si>
  <si>
    <t>Houston Texans</t>
  </si>
  <si>
    <t>DST27</t>
  </si>
  <si>
    <t>New York Jets</t>
  </si>
  <si>
    <t>DST28</t>
  </si>
  <si>
    <t>Las Vegas Raiders</t>
  </si>
  <si>
    <t>DST29</t>
  </si>
  <si>
    <t>Detroit Lions</t>
  </si>
  <si>
    <t>DST30</t>
  </si>
  <si>
    <t>Dameon Pierce</t>
  </si>
  <si>
    <t>RB47</t>
  </si>
  <si>
    <t>Jacksonville Jaguars</t>
  </si>
  <si>
    <t>DST31</t>
  </si>
  <si>
    <t>Alexander Mattison</t>
  </si>
  <si>
    <t>RB48</t>
  </si>
  <si>
    <t>Mark Ingram II</t>
  </si>
  <si>
    <t>RB49</t>
  </si>
  <si>
    <t>Kenneth Gainwell</t>
  </si>
  <si>
    <t>RB50</t>
  </si>
  <si>
    <t>Skyy Moore</t>
  </si>
  <si>
    <t>WR64</t>
  </si>
  <si>
    <t>Atlanta Falcons</t>
  </si>
  <si>
    <t>DST32</t>
  </si>
  <si>
    <t>Nyheim Hines</t>
  </si>
  <si>
    <t>RB51</t>
  </si>
  <si>
    <t>Albert Okwuegbunam</t>
  </si>
  <si>
    <t>TE17</t>
  </si>
  <si>
    <t>DJ Chark Jr.</t>
  </si>
  <si>
    <t>WR65</t>
  </si>
  <si>
    <t>David Njoku</t>
  </si>
  <si>
    <t>TE18</t>
  </si>
  <si>
    <t>Rondale Moore</t>
  </si>
  <si>
    <t>WR66</t>
  </si>
  <si>
    <t>Jahan Dotson</t>
  </si>
  <si>
    <t>WR67</t>
  </si>
  <si>
    <t>Kenyan Drake</t>
  </si>
  <si>
    <t>RB52</t>
  </si>
  <si>
    <t>Corey Davis</t>
  </si>
  <si>
    <t>WR68</t>
  </si>
  <si>
    <t>Jalen Tolbert</t>
  </si>
  <si>
    <t>WR69</t>
  </si>
  <si>
    <t>J.D. McKissic</t>
  </si>
  <si>
    <t>RB53</t>
  </si>
  <si>
    <t>Desmond Ridder</t>
  </si>
  <si>
    <t>QB36</t>
  </si>
  <si>
    <t>Jameson Williams</t>
  </si>
  <si>
    <t>WR70</t>
  </si>
  <si>
    <t>Curtis Samuel</t>
  </si>
  <si>
    <t>WR71</t>
  </si>
  <si>
    <t>George Pickens</t>
  </si>
  <si>
    <t>WR72</t>
  </si>
  <si>
    <t>Irv Smith Jr.</t>
  </si>
  <si>
    <t>TE19</t>
  </si>
  <si>
    <t>Logan Thomas</t>
  </si>
  <si>
    <t>TE20</t>
  </si>
  <si>
    <t>Austin Hooper</t>
  </si>
  <si>
    <t>TE21</t>
  </si>
  <si>
    <t>Gerald Everett</t>
  </si>
  <si>
    <t>TE22</t>
  </si>
  <si>
    <t>Robert Tonyan</t>
  </si>
  <si>
    <t>TE23</t>
  </si>
  <si>
    <t>Donovan Peoples-Jones</t>
  </si>
  <si>
    <t>WR73</t>
  </si>
  <si>
    <t>Tyler Allgeier</t>
  </si>
  <si>
    <t>RB54</t>
  </si>
  <si>
    <t>Isaiah Spiller</t>
  </si>
  <si>
    <t>RB55</t>
  </si>
  <si>
    <t>Randall Cobb</t>
  </si>
  <si>
    <t>WR74</t>
  </si>
  <si>
    <t>Nico Collins</t>
  </si>
  <si>
    <t>WR75</t>
  </si>
  <si>
    <t>Rachaad White</t>
  </si>
  <si>
    <t>RB56</t>
  </si>
  <si>
    <t>Darrel Williams</t>
  </si>
  <si>
    <t>RB57</t>
  </si>
  <si>
    <t>Damien Williams</t>
  </si>
  <si>
    <t>RB58</t>
  </si>
  <si>
    <t>Rex Burkhead</t>
  </si>
  <si>
    <t>RB59</t>
  </si>
  <si>
    <t>A.J. Green</t>
  </si>
  <si>
    <t>WR76</t>
  </si>
  <si>
    <t>Nick Westbrook-Ikhine</t>
  </si>
  <si>
    <t>WR77</t>
  </si>
  <si>
    <t>Evan Engram</t>
  </si>
  <si>
    <t>TE24</t>
  </si>
  <si>
    <t>Alec Pierce</t>
  </si>
  <si>
    <t>WR78</t>
  </si>
  <si>
    <t>Jamison Crowder</t>
  </si>
  <si>
    <t>WR79</t>
  </si>
  <si>
    <t>James Washington</t>
  </si>
  <si>
    <t>WR80</t>
  </si>
  <si>
    <t>Cedrick Wilson Jr.</t>
  </si>
  <si>
    <t>WR81</t>
  </si>
  <si>
    <t>Brian Robinson Jr.</t>
  </si>
  <si>
    <t>RB60</t>
  </si>
  <si>
    <t>James White</t>
  </si>
  <si>
    <t>RB61</t>
  </si>
  <si>
    <t>Velus Jones Jr.</t>
  </si>
  <si>
    <t>WR82</t>
  </si>
  <si>
    <t>Joshua Palmer</t>
  </si>
  <si>
    <t>WR83</t>
  </si>
  <si>
    <t>Parris Campbell</t>
  </si>
  <si>
    <t>WR84</t>
  </si>
  <si>
    <t>Sterling Shepard</t>
  </si>
  <si>
    <t>WR85</t>
  </si>
  <si>
    <t>Kendrick Bourne</t>
  </si>
  <si>
    <t>WR86</t>
  </si>
  <si>
    <t>Cameron Brate</t>
  </si>
  <si>
    <t>TE25</t>
  </si>
  <si>
    <t>John Metchie III</t>
  </si>
  <si>
    <t>WR87</t>
  </si>
  <si>
    <t>Sammy Watkins</t>
  </si>
  <si>
    <t>WR88</t>
  </si>
  <si>
    <t>Hayden Hurst</t>
  </si>
  <si>
    <t>TE26</t>
  </si>
  <si>
    <t>Devin Duvernay</t>
  </si>
  <si>
    <t>WR89</t>
  </si>
  <si>
    <t>Byron Pringle</t>
  </si>
  <si>
    <t>WR90</t>
  </si>
  <si>
    <t>Sony Michel</t>
  </si>
  <si>
    <t>RB62</t>
  </si>
  <si>
    <t>Mo Alie-Cox</t>
  </si>
  <si>
    <t>TE27</t>
  </si>
  <si>
    <t>Zay Jones</t>
  </si>
  <si>
    <t>WR91</t>
  </si>
  <si>
    <t>Nelson Agholor</t>
  </si>
  <si>
    <t>WR92</t>
  </si>
  <si>
    <t>Dee Eskridge</t>
  </si>
  <si>
    <t>WR93</t>
  </si>
  <si>
    <t>Khalil Herbert</t>
  </si>
  <si>
    <t>RB63</t>
  </si>
  <si>
    <t>Bryan Edwards</t>
  </si>
  <si>
    <t>WR94</t>
  </si>
  <si>
    <t>Laviska Shenault Jr.</t>
  </si>
  <si>
    <t>WR95</t>
  </si>
  <si>
    <t>Brevin Jordan</t>
  </si>
  <si>
    <t>TE28</t>
  </si>
  <si>
    <t>Braxton Berrios</t>
  </si>
  <si>
    <t>WR96</t>
  </si>
  <si>
    <t>Jerick McKinnon</t>
  </si>
  <si>
    <t>RB64</t>
  </si>
  <si>
    <t>Matt Breida</t>
  </si>
  <si>
    <t>RB65</t>
  </si>
  <si>
    <t>Ryan Nall</t>
  </si>
  <si>
    <t>RB66</t>
  </si>
  <si>
    <t>C.J. Uzomah</t>
  </si>
  <si>
    <t>TE29</t>
  </si>
  <si>
    <t>Adam Trautman</t>
  </si>
  <si>
    <t>TE30</t>
  </si>
  <si>
    <t>Samaje Perine</t>
  </si>
  <si>
    <t>RB67</t>
  </si>
  <si>
    <t>Dontrell Hilliard</t>
  </si>
  <si>
    <t>RB68</t>
  </si>
  <si>
    <t>Darius Slayton</t>
  </si>
  <si>
    <t>WR97</t>
  </si>
  <si>
    <t>D'Onta Foreman</t>
  </si>
  <si>
    <t>RB69</t>
  </si>
  <si>
    <t>David Bell</t>
  </si>
  <si>
    <t>WR98</t>
  </si>
  <si>
    <t>Jalen Guyton</t>
  </si>
  <si>
    <t>WR99</t>
  </si>
  <si>
    <t>Boston Scott</t>
  </si>
  <si>
    <t>RB70</t>
  </si>
  <si>
    <t>Paul Quessenberry</t>
  </si>
  <si>
    <t>TE31</t>
  </si>
  <si>
    <t>Jonnu Smith</t>
  </si>
  <si>
    <t>TE32</t>
  </si>
  <si>
    <t>Harrison Bryant</t>
  </si>
  <si>
    <t>TE33</t>
  </si>
  <si>
    <t>Jauan Jennings</t>
  </si>
  <si>
    <t>WR100</t>
  </si>
  <si>
    <t>Terrace Marshall Jr.</t>
  </si>
  <si>
    <t>WR101</t>
  </si>
  <si>
    <t>Zamir White</t>
  </si>
  <si>
    <t>RB71</t>
  </si>
  <si>
    <t>Wan'Dale Robinson</t>
  </si>
  <si>
    <t>WR102</t>
  </si>
  <si>
    <t>Chuba Hubbard</t>
  </si>
  <si>
    <t>RB72</t>
  </si>
  <si>
    <t>Isaiah McKenzie</t>
  </si>
  <si>
    <t>WR103</t>
  </si>
  <si>
    <t>Tyler Conklin</t>
  </si>
  <si>
    <t>TE34</t>
  </si>
  <si>
    <t>Ricky Seals-Jones</t>
  </si>
  <si>
    <t>TE35</t>
  </si>
  <si>
    <t>Olamide Zaccheaus</t>
  </si>
  <si>
    <t>WR104</t>
  </si>
  <si>
    <t>Cade Otton</t>
  </si>
  <si>
    <t>TE36</t>
  </si>
  <si>
    <t>Amari Rodgers</t>
  </si>
  <si>
    <t>WR105</t>
  </si>
  <si>
    <t>Foster Moreau</t>
  </si>
  <si>
    <t>TE37</t>
  </si>
  <si>
    <t>Dan Arnold</t>
  </si>
  <si>
    <t>TE38</t>
  </si>
  <si>
    <t>KJ Hamler</t>
  </si>
  <si>
    <t>WR106</t>
  </si>
  <si>
    <t>Chris Conley</t>
  </si>
  <si>
    <t>WR107</t>
  </si>
  <si>
    <t>Ja'Marcus Bradley</t>
  </si>
  <si>
    <t>WR108</t>
  </si>
  <si>
    <t>Jeremiah Hall</t>
  </si>
  <si>
    <t>TE39</t>
  </si>
  <si>
    <t>Marquez Callaway</t>
  </si>
  <si>
    <t>WR109</t>
  </si>
  <si>
    <t>Quez Watkins</t>
  </si>
  <si>
    <t>WR110</t>
  </si>
  <si>
    <t>Demarcus Robinson</t>
  </si>
  <si>
    <t>WR111</t>
  </si>
  <si>
    <t>Keelan Cole Sr.</t>
  </si>
  <si>
    <t>WR112</t>
  </si>
  <si>
    <t>Ke'Shawn Vaughn</t>
  </si>
  <si>
    <t>RB73</t>
  </si>
  <si>
    <t>Kyle Juszczyk</t>
  </si>
  <si>
    <t>RB74</t>
  </si>
  <si>
    <t>Sam Darnold</t>
  </si>
  <si>
    <t>QB37</t>
  </si>
  <si>
    <t>Chris Carson</t>
  </si>
  <si>
    <t>RB75</t>
  </si>
  <si>
    <t>Noah Brown</t>
  </si>
  <si>
    <t>WR113</t>
  </si>
  <si>
    <t>Tylan Wallace</t>
  </si>
  <si>
    <t>WR114</t>
  </si>
  <si>
    <t>Jeff Wilson Jr.</t>
  </si>
  <si>
    <t>RB76</t>
  </si>
  <si>
    <t>Tommy Tremble</t>
  </si>
  <si>
    <t>TE40</t>
  </si>
  <si>
    <t>Donald Parham Jr.</t>
  </si>
  <si>
    <t>TE41</t>
  </si>
  <si>
    <t>Geoff Swaim</t>
  </si>
  <si>
    <t>TE42</t>
  </si>
  <si>
    <t>Brandon Bolden</t>
  </si>
  <si>
    <t>RB77</t>
  </si>
  <si>
    <t>Anthony Schwartz</t>
  </si>
  <si>
    <t>WR115</t>
  </si>
  <si>
    <t>Quintez Cephus</t>
  </si>
  <si>
    <t>WR116</t>
  </si>
  <si>
    <t>Hassan Haskins</t>
  </si>
  <si>
    <t>RB78</t>
  </si>
  <si>
    <t>O.J. Howard</t>
  </si>
  <si>
    <t>TE43</t>
  </si>
  <si>
    <t>Jelani Woods</t>
  </si>
  <si>
    <t>TE44</t>
  </si>
  <si>
    <t>Craig Reynolds</t>
  </si>
  <si>
    <t>RB79</t>
  </si>
  <si>
    <t>Tyrion Davis-Price</t>
  </si>
  <si>
    <t>RB80</t>
  </si>
  <si>
    <t>Giovani Bernard</t>
  </si>
  <si>
    <t>RB81</t>
  </si>
  <si>
    <t>Romeo Doubs</t>
  </si>
  <si>
    <t>WR117</t>
  </si>
  <si>
    <t>Breshad Perriman</t>
  </si>
  <si>
    <t>WR118</t>
  </si>
  <si>
    <t>Anthony Firkser</t>
  </si>
  <si>
    <t>TE45</t>
  </si>
  <si>
    <t>Freddie Swain</t>
  </si>
  <si>
    <t>WR119</t>
  </si>
  <si>
    <t>Rashard Higgins</t>
  </si>
  <si>
    <t>WR120</t>
  </si>
  <si>
    <t>Calvin Austin III</t>
  </si>
  <si>
    <t>WR121</t>
  </si>
  <si>
    <t>Andy Dalton</t>
  </si>
  <si>
    <t>QB38</t>
  </si>
  <si>
    <t>Jaret Patterson</t>
  </si>
  <si>
    <t>RB82</t>
  </si>
  <si>
    <t>Joshua Kelley</t>
  </si>
  <si>
    <t>RB83</t>
  </si>
  <si>
    <t>Phillip Dorsett II</t>
  </si>
  <si>
    <t>WR122</t>
  </si>
  <si>
    <t>Duke Johnson Jr.</t>
  </si>
  <si>
    <t>RB84</t>
  </si>
  <si>
    <t>Phillip Lindsay</t>
  </si>
  <si>
    <t>RB85</t>
  </si>
  <si>
    <t>John Bates</t>
  </si>
  <si>
    <t>TE46</t>
  </si>
  <si>
    <t>Tyquan Thornton</t>
  </si>
  <si>
    <t>WR123</t>
  </si>
  <si>
    <t>Chris Evans</t>
  </si>
  <si>
    <t>RB86</t>
  </si>
  <si>
    <t>Keke Coutee</t>
  </si>
  <si>
    <t>WR124</t>
  </si>
  <si>
    <t>James O'Shaughnessy</t>
  </si>
  <si>
    <t>TE47</t>
  </si>
  <si>
    <t>Benny Snell Jr.</t>
  </si>
  <si>
    <t>RB87</t>
  </si>
  <si>
    <t>James Proche II</t>
  </si>
  <si>
    <t>WR125</t>
  </si>
  <si>
    <t>Josh Reynolds</t>
  </si>
  <si>
    <t>WR126</t>
  </si>
  <si>
    <t>Pharaoh Brown</t>
  </si>
  <si>
    <t>TE48</t>
  </si>
  <si>
    <t>D'Ernest Johnson</t>
  </si>
  <si>
    <t>RB88</t>
  </si>
  <si>
    <t>Kalif Raymond</t>
  </si>
  <si>
    <t>WR127</t>
  </si>
  <si>
    <t>Kylen Granson</t>
  </si>
  <si>
    <t>TE49</t>
  </si>
  <si>
    <t>Will Dissly</t>
  </si>
  <si>
    <t>TE50</t>
  </si>
  <si>
    <t>Trey McBride</t>
  </si>
  <si>
    <t>TE51</t>
  </si>
  <si>
    <t>Tutu Atwell</t>
  </si>
  <si>
    <t>WR128</t>
  </si>
  <si>
    <t>Equanimeous St. Brown</t>
  </si>
  <si>
    <t>WR129</t>
  </si>
  <si>
    <t>Ben Skowronek</t>
  </si>
  <si>
    <t>WR130</t>
  </si>
  <si>
    <t>Ian Thomas</t>
  </si>
  <si>
    <t>TE52</t>
  </si>
  <si>
    <t>Antoine Wesley</t>
  </si>
  <si>
    <t>WR131</t>
  </si>
  <si>
    <t>Zach Pascal</t>
  </si>
  <si>
    <t>WR132</t>
  </si>
  <si>
    <t>Juwann Winfree</t>
  </si>
  <si>
    <t>WR133</t>
  </si>
  <si>
    <t>Jamal Agnew</t>
  </si>
  <si>
    <t>WR134</t>
  </si>
  <si>
    <t>Kendall Blanton</t>
  </si>
  <si>
    <t>TE53</t>
  </si>
  <si>
    <t>Jordan Akins</t>
  </si>
  <si>
    <t>TE54</t>
  </si>
  <si>
    <t>Tony Jones Jr.</t>
  </si>
  <si>
    <t>RB89</t>
  </si>
  <si>
    <t>Josiah Deguara</t>
  </si>
  <si>
    <t>TE55</t>
  </si>
  <si>
    <t>Miles Boykin</t>
  </si>
  <si>
    <t>WR135</t>
  </si>
  <si>
    <t>Dyami Brown</t>
  </si>
  <si>
    <t>WR136</t>
  </si>
  <si>
    <t>Jermar Jefferson</t>
  </si>
  <si>
    <t>RB90</t>
  </si>
  <si>
    <t>Snoop Conner</t>
  </si>
  <si>
    <t>RB91</t>
  </si>
  <si>
    <t>Damiere Byrd</t>
  </si>
  <si>
    <t>WR137</t>
  </si>
  <si>
    <t>Marcedes Lewis</t>
  </si>
  <si>
    <t>TE56</t>
  </si>
  <si>
    <t>Simi Fehoko</t>
  </si>
  <si>
    <t>WR138</t>
  </si>
  <si>
    <t>Taysom Hill</t>
  </si>
  <si>
    <t>TE57</t>
  </si>
  <si>
    <t>Tyrod Taylor</t>
  </si>
  <si>
    <t>QB39</t>
  </si>
  <si>
    <t>Chad Beebe</t>
  </si>
  <si>
    <t>WR139</t>
  </si>
  <si>
    <t>Nick Boyle</t>
  </si>
  <si>
    <t>TE58</t>
  </si>
  <si>
    <t>DeeJay Dallas</t>
  </si>
  <si>
    <t>RB92</t>
  </si>
  <si>
    <t>QB40</t>
  </si>
  <si>
    <t>Ihmir Smith-Marsette</t>
  </si>
  <si>
    <t>WR140</t>
  </si>
  <si>
    <t>Dazz Newsome</t>
  </si>
  <si>
    <t>WR141</t>
  </si>
  <si>
    <t>Tyler Huntley</t>
  </si>
  <si>
    <t>QB41</t>
  </si>
  <si>
    <t>Trent Sherfield</t>
  </si>
  <si>
    <t>WR142</t>
  </si>
  <si>
    <t>Cam Sims</t>
  </si>
  <si>
    <t>WR143</t>
  </si>
  <si>
    <t>Dez Fitzpatrick</t>
  </si>
  <si>
    <t>WR144</t>
  </si>
  <si>
    <t>Eno Benjamin</t>
  </si>
  <si>
    <t>RB93</t>
  </si>
  <si>
    <t>Maxx Williams</t>
  </si>
  <si>
    <t>TE59</t>
  </si>
  <si>
    <t>Daniel Bellinger</t>
  </si>
  <si>
    <t>TE60</t>
  </si>
  <si>
    <t>Matt Bushman</t>
  </si>
  <si>
    <t>TE61</t>
  </si>
  <si>
    <t>Zack Moss</t>
  </si>
  <si>
    <t>RB94</t>
  </si>
  <si>
    <t>Kyle Markway</t>
  </si>
  <si>
    <t>TE62</t>
  </si>
  <si>
    <t>Justice Hill</t>
  </si>
  <si>
    <t>RB95</t>
  </si>
  <si>
    <t>Tevin Coleman</t>
  </si>
  <si>
    <t>RB96</t>
  </si>
  <si>
    <t>Ashton Dulin</t>
  </si>
  <si>
    <t>WR145</t>
  </si>
  <si>
    <t>Brock Wright</t>
  </si>
  <si>
    <t>TE63</t>
  </si>
  <si>
    <t>Laquon Treadwell</t>
  </si>
  <si>
    <t>WR146</t>
  </si>
  <si>
    <t>Tyler Johnson</t>
  </si>
  <si>
    <t>WR147</t>
  </si>
  <si>
    <t>Cody Hollister</t>
  </si>
  <si>
    <t>WR148</t>
  </si>
  <si>
    <t>Danny Gray</t>
  </si>
  <si>
    <t>WR149</t>
  </si>
  <si>
    <t>Nick Eubanks</t>
  </si>
  <si>
    <t>TE64</t>
  </si>
  <si>
    <t>Travis Homer</t>
  </si>
  <si>
    <t>RB97</t>
  </si>
  <si>
    <t>Cyril Grayson Jr.</t>
  </si>
  <si>
    <t>WR150</t>
  </si>
  <si>
    <t>Eli Wolf</t>
  </si>
  <si>
    <t>TE65</t>
  </si>
  <si>
    <t>Alize Mack</t>
  </si>
  <si>
    <t>TE66</t>
  </si>
  <si>
    <t>Mike Davis</t>
  </si>
  <si>
    <t>RB98</t>
  </si>
  <si>
    <t>Tyler Badie</t>
  </si>
  <si>
    <t>RB99</t>
  </si>
  <si>
    <t>Pierre Strong Jr.</t>
  </si>
  <si>
    <t>RB100</t>
  </si>
  <si>
    <t>Greg Dulcich</t>
  </si>
  <si>
    <t>TE67</t>
  </si>
  <si>
    <t>Erik Ezukanma</t>
  </si>
  <si>
    <t>WR151</t>
  </si>
  <si>
    <t>Teddy Bridgewater</t>
  </si>
  <si>
    <t>QB42</t>
  </si>
  <si>
    <t>Ameer Abdullah</t>
  </si>
  <si>
    <t>RB101</t>
  </si>
  <si>
    <t>Myles Gaskin</t>
  </si>
  <si>
    <t>RB102</t>
  </si>
  <si>
    <t>Jakeem Grant Sr.</t>
  </si>
  <si>
    <t>WR152</t>
  </si>
  <si>
    <t>Ty Montgomery</t>
  </si>
  <si>
    <t>WR153</t>
  </si>
  <si>
    <t>Durham Smythe</t>
  </si>
  <si>
    <t>TE68</t>
  </si>
  <si>
    <t>Gary Brightwell</t>
  </si>
  <si>
    <t>RB103</t>
  </si>
  <si>
    <t>Tyler Kroft</t>
  </si>
  <si>
    <t>TE69</t>
  </si>
  <si>
    <t>Ty'Son Williams</t>
  </si>
  <si>
    <t>RB104</t>
  </si>
  <si>
    <t>Gardner Minshew II</t>
  </si>
  <si>
    <t>QB43</t>
  </si>
  <si>
    <t>Ko Kieft</t>
  </si>
  <si>
    <t>TE70</t>
  </si>
  <si>
    <t>Mike Boone</t>
  </si>
  <si>
    <t>RB105</t>
  </si>
  <si>
    <t>Royce Freeman</t>
  </si>
  <si>
    <t>RB106</t>
  </si>
  <si>
    <t>Kenny Yeboah</t>
  </si>
  <si>
    <t>TE71</t>
  </si>
  <si>
    <t>Keaontay Ingram</t>
  </si>
  <si>
    <t>RB107</t>
  </si>
  <si>
    <t>Brandon Zylstra</t>
  </si>
  <si>
    <t>WR154</t>
  </si>
  <si>
    <t>Matt Sokol</t>
  </si>
  <si>
    <t>TE72</t>
  </si>
  <si>
    <t>Noah Gray</t>
  </si>
  <si>
    <t>TE73</t>
  </si>
  <si>
    <t>Javon Wims</t>
  </si>
  <si>
    <t>WR155</t>
  </si>
  <si>
    <t>Jimmy Garoppolo</t>
  </si>
  <si>
    <t>QB44</t>
  </si>
  <si>
    <t>Kyle Allen</t>
  </si>
  <si>
    <t>QB45</t>
  </si>
  <si>
    <t>Kyren Williams</t>
  </si>
  <si>
    <t>RB108</t>
  </si>
  <si>
    <t>Connor Heyward</t>
  </si>
  <si>
    <t>TE74</t>
  </si>
  <si>
    <t>Ryan Griffin</t>
  </si>
  <si>
    <t>TE75</t>
  </si>
  <si>
    <t>Patrick Ricard</t>
  </si>
  <si>
    <t>RB109</t>
  </si>
  <si>
    <t>Jalen Reagor</t>
  </si>
  <si>
    <t>WR156</t>
  </si>
  <si>
    <t>Mason Schreck</t>
  </si>
  <si>
    <t>TE76</t>
  </si>
  <si>
    <t>Albert Wilson</t>
  </si>
  <si>
    <t>WR157</t>
  </si>
  <si>
    <t>Trestan Ebner</t>
  </si>
  <si>
    <t>RB110</t>
  </si>
  <si>
    <t>Josh Oliver</t>
  </si>
  <si>
    <t>TE77</t>
  </si>
  <si>
    <t>Jake Ferguson</t>
  </si>
  <si>
    <t>TE78</t>
  </si>
  <si>
    <t>J.J. Taylor</t>
  </si>
  <si>
    <t>RB111</t>
  </si>
  <si>
    <t>Lynn Bowden Jr.</t>
  </si>
  <si>
    <t>WR158</t>
  </si>
  <si>
    <t>Blake Bell</t>
  </si>
  <si>
    <t>TE79</t>
  </si>
  <si>
    <t>Drew Sample</t>
  </si>
  <si>
    <t>TE80</t>
  </si>
  <si>
    <t>Kevin Harris</t>
  </si>
  <si>
    <t>RB112</t>
  </si>
  <si>
    <t>Ray-Ray McCloud</t>
  </si>
  <si>
    <t>WR159</t>
  </si>
  <si>
    <t>Isaiah Likely</t>
  </si>
  <si>
    <t>TE81</t>
  </si>
  <si>
    <t>Taylor Heinicke</t>
  </si>
  <si>
    <t>QB46</t>
  </si>
  <si>
    <t>Dare Ogunbowale</t>
  </si>
  <si>
    <t>RB113</t>
  </si>
  <si>
    <t>Abram Smith</t>
  </si>
  <si>
    <t>RB114</t>
  </si>
  <si>
    <t>Joe Flacco</t>
  </si>
  <si>
    <t>QB47</t>
  </si>
  <si>
    <t>Chris Moore</t>
  </si>
  <si>
    <t>WR160</t>
  </si>
  <si>
    <t>Nick Vannett</t>
  </si>
  <si>
    <t>TE82</t>
  </si>
  <si>
    <t>Jerome Ford</t>
  </si>
  <si>
    <t>RB115</t>
  </si>
  <si>
    <t>Juwan Johnson</t>
  </si>
  <si>
    <t>TE83</t>
  </si>
  <si>
    <t>Marcus Johnson</t>
  </si>
  <si>
    <t>WR161</t>
  </si>
  <si>
    <t>Rico Dowdle</t>
  </si>
  <si>
    <t>RB116</t>
  </si>
  <si>
    <t>Trey Sermon</t>
  </si>
  <si>
    <t>RB117</t>
  </si>
  <si>
    <t>Demetric Felton Jr.</t>
  </si>
  <si>
    <t>RB118</t>
  </si>
  <si>
    <t>N'Keal Harry</t>
  </si>
  <si>
    <t>WR162</t>
  </si>
  <si>
    <t>Richard Rodgers</t>
  </si>
  <si>
    <t>TE84</t>
  </si>
  <si>
    <t>Johnny Stanton</t>
  </si>
  <si>
    <t>RB119</t>
  </si>
  <si>
    <t>Khalil Shakir</t>
  </si>
  <si>
    <t>WR163</t>
  </si>
  <si>
    <t>Tory Carter</t>
  </si>
  <si>
    <t>RB120</t>
  </si>
  <si>
    <t>JaMycal Hasty</t>
  </si>
  <si>
    <t>RB121</t>
  </si>
  <si>
    <t>Richie James Jr.</t>
  </si>
  <si>
    <t>WR164</t>
  </si>
  <si>
    <t>Jacob Harris</t>
  </si>
  <si>
    <t>TE85</t>
  </si>
  <si>
    <t>Trevor Siemian</t>
  </si>
  <si>
    <t>QB48</t>
  </si>
  <si>
    <t>Andy Janovich</t>
  </si>
  <si>
    <t>RB122</t>
  </si>
  <si>
    <t>Deonte Harris</t>
  </si>
  <si>
    <t>WR165</t>
  </si>
  <si>
    <t>Dominique Dafney</t>
  </si>
  <si>
    <t>TE86</t>
  </si>
  <si>
    <t>Qadree Ollison</t>
  </si>
  <si>
    <t>RB123</t>
  </si>
  <si>
    <t>Kene Nwangwu</t>
  </si>
  <si>
    <t>RB124</t>
  </si>
  <si>
    <t>Antonio Williams</t>
  </si>
  <si>
    <t>RB125</t>
  </si>
  <si>
    <t>Samori Toure</t>
  </si>
  <si>
    <t>WR166</t>
  </si>
  <si>
    <t>Stephen Anderson</t>
  </si>
  <si>
    <t>TE87</t>
  </si>
  <si>
    <t>Colt McCoy</t>
  </si>
  <si>
    <t>QB49</t>
  </si>
  <si>
    <t>Chigoziem Okonkwo</t>
  </si>
  <si>
    <t>TE88</t>
  </si>
  <si>
    <t>Jake Funk</t>
  </si>
  <si>
    <t>RB126</t>
  </si>
  <si>
    <t>Larry Rountree III</t>
  </si>
  <si>
    <t>RB127</t>
  </si>
  <si>
    <t>Cooper Rush</t>
  </si>
  <si>
    <t>QB50</t>
  </si>
  <si>
    <t>Jody Fortson</t>
  </si>
  <si>
    <t>TE89</t>
  </si>
  <si>
    <t>Chris Manhertz</t>
  </si>
  <si>
    <t>TE90</t>
  </si>
  <si>
    <t>Jeremy Sprinkle</t>
  </si>
  <si>
    <t>TE91</t>
  </si>
  <si>
    <t>Tre'Quan Smith</t>
  </si>
  <si>
    <t>WR167</t>
  </si>
  <si>
    <t>Ross Dwelley</t>
  </si>
  <si>
    <t>TE92</t>
  </si>
  <si>
    <t>Zach Gentry</t>
  </si>
  <si>
    <t>TE93</t>
  </si>
  <si>
    <t>Keith Smith</t>
  </si>
  <si>
    <t>RB128</t>
  </si>
  <si>
    <t>Dwayne Washington</t>
  </si>
  <si>
    <t>RB129</t>
  </si>
  <si>
    <t>Jacob Hollister</t>
  </si>
  <si>
    <t>TE94</t>
  </si>
  <si>
    <t>Penny Hart</t>
  </si>
  <si>
    <t>WR168</t>
  </si>
  <si>
    <t>Malik Willis</t>
  </si>
  <si>
    <t>QB51</t>
  </si>
  <si>
    <t>Luke Farrell</t>
  </si>
  <si>
    <t>TE95</t>
  </si>
  <si>
    <t>Tre' McKitty</t>
  </si>
  <si>
    <t>TE96</t>
  </si>
  <si>
    <t>Scotty Miller</t>
  </si>
  <si>
    <t>WR169</t>
  </si>
  <si>
    <t>Charlie Kolar</t>
  </si>
  <si>
    <t>TE97</t>
  </si>
  <si>
    <t>Johnny Mundt</t>
  </si>
  <si>
    <t>TE98</t>
  </si>
  <si>
    <t>Jordan Love</t>
  </si>
  <si>
    <t>QB52</t>
  </si>
  <si>
    <t>Anthony Miller</t>
  </si>
  <si>
    <t>WR170</t>
  </si>
  <si>
    <t>DeAndre Carter</t>
  </si>
  <si>
    <t>WR171</t>
  </si>
  <si>
    <t>Kristian Wilkerson</t>
  </si>
  <si>
    <t>WR172</t>
  </si>
  <si>
    <t>Christian Blake</t>
  </si>
  <si>
    <t>WR173</t>
  </si>
  <si>
    <t>Garrett Griffin</t>
  </si>
  <si>
    <t>TE99</t>
  </si>
  <si>
    <t>Racey McMath</t>
  </si>
  <si>
    <t>WR174</t>
  </si>
  <si>
    <t>Jeremy Ruckert</t>
  </si>
  <si>
    <t>TE100</t>
  </si>
  <si>
    <t>Kyle Philips</t>
  </si>
  <si>
    <t>WR175</t>
  </si>
  <si>
    <t>Grant Calcaterra</t>
  </si>
  <si>
    <t>TE101</t>
  </si>
  <si>
    <t>Jesper Horsted</t>
  </si>
  <si>
    <t>TE102</t>
  </si>
  <si>
    <t>Nick Muse</t>
  </si>
  <si>
    <t>TE103</t>
  </si>
  <si>
    <t>Keelan Doss</t>
  </si>
  <si>
    <t>WR176</t>
  </si>
  <si>
    <t>Josh Malone</t>
  </si>
  <si>
    <t>WR177</t>
  </si>
  <si>
    <t>Tyree Jackson</t>
  </si>
  <si>
    <t>TE104</t>
  </si>
  <si>
    <t>Sean McKeon</t>
  </si>
  <si>
    <t>TE105</t>
  </si>
  <si>
    <t>Anthony McFarland Jr.</t>
  </si>
  <si>
    <t>RB130</t>
  </si>
  <si>
    <t>Ty Johnson</t>
  </si>
  <si>
    <t>RB131</t>
  </si>
  <si>
    <t>Adam Shaheen</t>
  </si>
  <si>
    <t>TE106</t>
  </si>
  <si>
    <t>Nsimba Webster</t>
  </si>
  <si>
    <t>WR178</t>
  </si>
  <si>
    <t>Brian Hoyer</t>
  </si>
  <si>
    <t>QB53</t>
  </si>
  <si>
    <t>Andre Roberts</t>
  </si>
  <si>
    <t>WR179</t>
  </si>
  <si>
    <t>Josh Johnson</t>
  </si>
  <si>
    <t>QB54</t>
  </si>
  <si>
    <t>Trenton Cannon</t>
  </si>
  <si>
    <t>RB132</t>
  </si>
  <si>
    <t>Kyle Trask</t>
  </si>
  <si>
    <t>QB55</t>
  </si>
  <si>
    <t>T.J. Vasher</t>
  </si>
  <si>
    <t>WR180</t>
  </si>
  <si>
    <t>Brycen Hopkins</t>
  </si>
  <si>
    <t>TE107</t>
  </si>
  <si>
    <t>Colby Parkinson</t>
  </si>
  <si>
    <t>TE108</t>
  </si>
  <si>
    <t>C.J. Beathard</t>
  </si>
  <si>
    <t>QB56</t>
  </si>
  <si>
    <t>C.J. Ham</t>
  </si>
  <si>
    <t>RB133</t>
  </si>
  <si>
    <t>Tajae Sharpe</t>
  </si>
  <si>
    <t>WR181</t>
  </si>
  <si>
    <t>Mack Hollins</t>
  </si>
  <si>
    <t>WR182</t>
  </si>
  <si>
    <t>Mike Strachan</t>
  </si>
  <si>
    <t>WR183</t>
  </si>
  <si>
    <t>Andrew Ogletree</t>
  </si>
  <si>
    <t>TE109</t>
  </si>
  <si>
    <t>Trent Taylor</t>
  </si>
  <si>
    <t>WR184</t>
  </si>
  <si>
    <t>Case Keenum</t>
  </si>
  <si>
    <t>QB57</t>
  </si>
  <si>
    <t>Blaine Gabbert</t>
  </si>
  <si>
    <t>QB58</t>
  </si>
  <si>
    <t>Jaelon Darden</t>
  </si>
  <si>
    <t>WR185</t>
  </si>
  <si>
    <t>Ben Ellefson</t>
  </si>
  <si>
    <t>TE110</t>
  </si>
  <si>
    <t>Tim Boyle</t>
  </si>
  <si>
    <t>QB59</t>
  </si>
  <si>
    <t>Eric Tomlinson</t>
  </si>
  <si>
    <t>TE111</t>
  </si>
  <si>
    <t>Godwin Igwebuike</t>
  </si>
  <si>
    <t>RB134</t>
  </si>
  <si>
    <t>Brett Rypien</t>
  </si>
  <si>
    <t>QB60</t>
  </si>
  <si>
    <t>Isaih Pacheco</t>
  </si>
  <si>
    <t>RB135</t>
  </si>
  <si>
    <t>Sean Mannion</t>
  </si>
  <si>
    <t>QB61</t>
  </si>
  <si>
    <t>Bisi Johnson</t>
  </si>
  <si>
    <t>WR186</t>
  </si>
  <si>
    <t>Jarrett Stidham</t>
  </si>
  <si>
    <t>QB62</t>
  </si>
  <si>
    <t>Marquise Goodwin</t>
  </si>
  <si>
    <t>WR187</t>
  </si>
  <si>
    <t>Mike Thomas</t>
  </si>
  <si>
    <t>WR188</t>
  </si>
  <si>
    <t>Tommy Hudson</t>
  </si>
  <si>
    <t>TE112</t>
  </si>
  <si>
    <t>John Wolford</t>
  </si>
  <si>
    <t>QB63</t>
  </si>
  <si>
    <t>Derrick Gore</t>
  </si>
  <si>
    <t>RB136</t>
  </si>
  <si>
    <t>Dezmon Patmon</t>
  </si>
  <si>
    <t>WR189</t>
  </si>
  <si>
    <t>Jeff Smith</t>
  </si>
  <si>
    <t>WR190</t>
  </si>
  <si>
    <t>Nick Foles</t>
  </si>
  <si>
    <t>QB64</t>
  </si>
  <si>
    <t>Chad Henne</t>
  </si>
  <si>
    <t>QB65</t>
  </si>
  <si>
    <t>Shi Smith</t>
  </si>
  <si>
    <t>WR191</t>
  </si>
  <si>
    <t>Matt Corral</t>
  </si>
  <si>
    <t>QB66</t>
  </si>
  <si>
    <t>Patrick Taylor Jr.</t>
  </si>
  <si>
    <t>RB137</t>
  </si>
  <si>
    <t>Darrynton Evans</t>
  </si>
  <si>
    <t>RB138</t>
  </si>
  <si>
    <t>Tyron Johnson</t>
  </si>
  <si>
    <t>WR192</t>
  </si>
  <si>
    <t>Isaiah Coulter</t>
  </si>
  <si>
    <t>WR193</t>
  </si>
  <si>
    <t>Cole Turner</t>
  </si>
  <si>
    <t>TE113</t>
  </si>
  <si>
    <t>Antony Auclair</t>
  </si>
  <si>
    <t>TE114</t>
  </si>
  <si>
    <t>Denzel Mims</t>
  </si>
  <si>
    <t>WR194</t>
  </si>
  <si>
    <t>Brandon Allen</t>
  </si>
  <si>
    <t>QB67</t>
  </si>
  <si>
    <t>Tommy Sweeney</t>
  </si>
  <si>
    <t>TE115</t>
  </si>
  <si>
    <t>Josh Gordon</t>
  </si>
  <si>
    <t>WR195</t>
  </si>
  <si>
    <t>Devin Asiasi</t>
  </si>
  <si>
    <t>TE116</t>
  </si>
  <si>
    <t>Chase Daniel</t>
  </si>
  <si>
    <t>QB68</t>
  </si>
  <si>
    <t>Jakob Johnson</t>
  </si>
  <si>
    <t>RB139</t>
  </si>
  <si>
    <t>Tyrie Cleveland</t>
  </si>
  <si>
    <t>WR196</t>
  </si>
  <si>
    <t>Andrew Beck</t>
  </si>
  <si>
    <t>RB140</t>
  </si>
  <si>
    <t>Trey Edmunds</t>
  </si>
  <si>
    <t>RB141</t>
  </si>
  <si>
    <t>KhaDarel Hodge</t>
  </si>
  <si>
    <t>WR197</t>
  </si>
  <si>
    <t>Jordan Wilkins</t>
  </si>
  <si>
    <t>RB142</t>
  </si>
  <si>
    <t>Alec Ingold</t>
  </si>
  <si>
    <t>RB143</t>
  </si>
  <si>
    <t>Mekhi Sargent</t>
  </si>
  <si>
    <t>RB144</t>
  </si>
  <si>
    <t>Preston Williams</t>
  </si>
  <si>
    <t>WR198</t>
  </si>
  <si>
    <t>Stanley Morgan Jr.</t>
  </si>
  <si>
    <t>WR199</t>
  </si>
  <si>
    <t>Giovanni Ricci</t>
  </si>
  <si>
    <t>RB145</t>
  </si>
  <si>
    <t>Kylin Hill</t>
  </si>
  <si>
    <t>RB146</t>
  </si>
  <si>
    <t>Alex Armah Jr.</t>
  </si>
  <si>
    <t>RB147</t>
  </si>
  <si>
    <t>Justin Watson</t>
  </si>
  <si>
    <t>WR200</t>
  </si>
  <si>
    <t>Joshua Dobbs</t>
  </si>
  <si>
    <t>QB69</t>
  </si>
  <si>
    <t>Michael Burton</t>
  </si>
  <si>
    <t>RB148</t>
  </si>
  <si>
    <t>La'Mical Perine</t>
  </si>
  <si>
    <t>RB149</t>
  </si>
  <si>
    <t>Deon Jackson</t>
  </si>
  <si>
    <t>RB150</t>
  </si>
  <si>
    <t>Malik Taylor</t>
  </si>
  <si>
    <t>WR201</t>
  </si>
  <si>
    <t>Seth Williams</t>
  </si>
  <si>
    <t>WR202</t>
  </si>
  <si>
    <t>Corey Coleman</t>
  </si>
  <si>
    <t>WR203</t>
  </si>
  <si>
    <t>Kendall Hinton</t>
  </si>
  <si>
    <t>WR204</t>
  </si>
  <si>
    <t>Greg Dortch</t>
  </si>
  <si>
    <t>WR205</t>
  </si>
  <si>
    <t>Nick Bowers</t>
  </si>
  <si>
    <t>TE117</t>
  </si>
  <si>
    <t>Jason Cabinda</t>
  </si>
  <si>
    <t>RB151</t>
  </si>
  <si>
    <t>Reggie Gilliam</t>
  </si>
  <si>
    <t>TE118</t>
  </si>
  <si>
    <t>Hunter Kampmoyer</t>
  </si>
  <si>
    <t>TE119</t>
  </si>
  <si>
    <t>Trayveon Williams</t>
  </si>
  <si>
    <t>RB152</t>
  </si>
  <si>
    <t>Mataeo Durant</t>
  </si>
  <si>
    <t>RB153</t>
  </si>
  <si>
    <t>Marquez Stevenson</t>
  </si>
  <si>
    <t>WR206</t>
  </si>
  <si>
    <t>Jace Sternberger</t>
  </si>
  <si>
    <t>TE120</t>
  </si>
  <si>
    <t>Kevin Rader</t>
  </si>
  <si>
    <t>TE121</t>
  </si>
  <si>
    <t>Parker Hesse</t>
  </si>
  <si>
    <t>TE122</t>
  </si>
  <si>
    <t>Ryquell Armstead</t>
  </si>
  <si>
    <t>RB154</t>
  </si>
  <si>
    <t>Trenton Irwin</t>
  </si>
  <si>
    <t>WR207</t>
  </si>
  <si>
    <t>Eric Saubert</t>
  </si>
  <si>
    <t>TE123</t>
  </si>
  <si>
    <t>Lil'Jordan Humphrey</t>
  </si>
  <si>
    <t>WR208</t>
  </si>
  <si>
    <t>Jalen Nailor</t>
  </si>
  <si>
    <t>WR209</t>
  </si>
  <si>
    <t>Nate Sudfeld</t>
  </si>
  <si>
    <t>QB70</t>
  </si>
  <si>
    <t>Jason Huntley</t>
  </si>
  <si>
    <t>RB155</t>
  </si>
  <si>
    <t>Derek Watt</t>
  </si>
  <si>
    <t>RB156</t>
  </si>
  <si>
    <t>Teagan Quitoriano</t>
  </si>
  <si>
    <t>TE124</t>
  </si>
  <si>
    <t>Khari Blasingame</t>
  </si>
  <si>
    <t>RB157</t>
  </si>
  <si>
    <t>David Moore</t>
  </si>
  <si>
    <t>WR210</t>
  </si>
  <si>
    <t>Mason Rudolph</t>
  </si>
  <si>
    <t>QB71</t>
  </si>
  <si>
    <t>Greg Ward</t>
  </si>
  <si>
    <t>WR211</t>
  </si>
  <si>
    <t>Malik Turner</t>
  </si>
  <si>
    <t>WR212</t>
  </si>
  <si>
    <t>Charlie Woerner</t>
  </si>
  <si>
    <t>TE125</t>
  </si>
  <si>
    <t>Dax Milne</t>
  </si>
  <si>
    <t>WR213</t>
  </si>
  <si>
    <t>Dante Pettis</t>
  </si>
  <si>
    <t>WR214</t>
  </si>
  <si>
    <t>Andy Isabella</t>
  </si>
  <si>
    <t>WR215</t>
  </si>
  <si>
    <t>Steven Sims Jr.</t>
  </si>
  <si>
    <t>WR216</t>
  </si>
  <si>
    <t>KeeSean Johnson</t>
  </si>
  <si>
    <t>WR217</t>
  </si>
  <si>
    <t>Miller Forristall</t>
  </si>
  <si>
    <t>TE126</t>
  </si>
  <si>
    <t>Adam Prentice</t>
  </si>
  <si>
    <t>RB158</t>
  </si>
  <si>
    <t>Cody Core</t>
  </si>
  <si>
    <t>WR218</t>
  </si>
  <si>
    <t>Trinity Benson</t>
  </si>
  <si>
    <t>WR219</t>
  </si>
  <si>
    <t>Collin Johnson</t>
  </si>
  <si>
    <t>WR220</t>
  </si>
  <si>
    <t>Daurice Fountain</t>
  </si>
  <si>
    <t>WR221</t>
  </si>
  <si>
    <t>Tyler Mabry</t>
  </si>
  <si>
    <t>TE127</t>
  </si>
  <si>
    <t>J.J. Arcega-Whiteside</t>
  </si>
  <si>
    <t>WR222</t>
  </si>
  <si>
    <t>Jason Moore Jr.</t>
  </si>
  <si>
    <t>WR223</t>
  </si>
  <si>
    <t>David Sills V</t>
  </si>
  <si>
    <t>WR224</t>
  </si>
  <si>
    <t>Nakia Griffin-Stewart</t>
  </si>
  <si>
    <t>TE128</t>
  </si>
  <si>
    <t>Nick Mullens</t>
  </si>
  <si>
    <t>QB72</t>
  </si>
  <si>
    <t>Frank Darby</t>
  </si>
  <si>
    <t>WR225</t>
  </si>
  <si>
    <t>Auden Tate</t>
  </si>
  <si>
    <t>WR226</t>
  </si>
  <si>
    <t>Mike White</t>
  </si>
  <si>
    <t>QB73</t>
  </si>
  <si>
    <t>RB159</t>
  </si>
  <si>
    <t>Travis Fulgham</t>
  </si>
  <si>
    <t>WR227</t>
  </si>
  <si>
    <t>Geronimo Allison</t>
  </si>
  <si>
    <t>WR228</t>
  </si>
  <si>
    <t>Cameron Batson</t>
  </si>
  <si>
    <t>WR229</t>
  </si>
  <si>
    <t>Cody Thompson</t>
  </si>
  <si>
    <t>WR230</t>
  </si>
  <si>
    <t>Nick Bawden</t>
  </si>
  <si>
    <t>RB160</t>
  </si>
  <si>
    <t>Kellen Mond</t>
  </si>
  <si>
    <t>QB74</t>
  </si>
  <si>
    <t>Nathan Peterman</t>
  </si>
  <si>
    <t>QB75</t>
  </si>
  <si>
    <t>Codey McElroy</t>
  </si>
  <si>
    <t>TE129</t>
  </si>
  <si>
    <t>Sam Howell</t>
  </si>
  <si>
    <t>QB76</t>
  </si>
  <si>
    <t>Justyn Ross</t>
  </si>
  <si>
    <t>WR231</t>
  </si>
  <si>
    <t>Brandon Powell</t>
  </si>
  <si>
    <t>WR232</t>
  </si>
  <si>
    <t>Hunter Long</t>
  </si>
  <si>
    <t>TE130</t>
  </si>
  <si>
    <t>Gabe Nabers</t>
  </si>
  <si>
    <t>RB161</t>
  </si>
  <si>
    <t>Mitchell Wilcox</t>
  </si>
  <si>
    <t>TE131</t>
  </si>
  <si>
    <t>Tre Nixon</t>
  </si>
  <si>
    <t>WR233</t>
  </si>
  <si>
    <t>James Mitchell</t>
  </si>
  <si>
    <t>TE132</t>
  </si>
  <si>
    <t>Jack Stoll</t>
  </si>
  <si>
    <t>TE133</t>
  </si>
  <si>
    <t>Stephen Sullivan</t>
  </si>
  <si>
    <t>TE134</t>
  </si>
  <si>
    <t>Ty Chandler</t>
  </si>
  <si>
    <t>RB162</t>
  </si>
  <si>
    <t>Bo Melton</t>
  </si>
  <si>
    <t>WR234</t>
  </si>
  <si>
    <t>John FitzPatrick</t>
  </si>
  <si>
    <t>TE135</t>
  </si>
  <si>
    <t>Sammis Reyes</t>
  </si>
  <si>
    <t>TE136</t>
  </si>
  <si>
    <t>Gunner Olszewski</t>
  </si>
  <si>
    <t>WR235</t>
  </si>
  <si>
    <t>Jared Pinkney</t>
  </si>
  <si>
    <t>TE137</t>
  </si>
  <si>
    <t>Devine Ozigbo</t>
  </si>
  <si>
    <t>RB163</t>
  </si>
  <si>
    <t>Devin Funchess</t>
  </si>
  <si>
    <t>WR236</t>
  </si>
  <si>
    <t>P.J. Walker</t>
  </si>
  <si>
    <t>QB77</t>
  </si>
  <si>
    <t>Sam Ehlinger</t>
  </si>
  <si>
    <t>QB78</t>
  </si>
  <si>
    <t>Logan Woodside</t>
  </si>
  <si>
    <t>QB79</t>
  </si>
  <si>
    <t>Feleipe Franks</t>
  </si>
  <si>
    <t>QB80</t>
  </si>
  <si>
    <t>Will Grier</t>
  </si>
  <si>
    <t>QB81</t>
  </si>
  <si>
    <t>Ian Book</t>
  </si>
  <si>
    <t>QB82</t>
  </si>
  <si>
    <t>Easton Stick</t>
  </si>
  <si>
    <t>QB83</t>
  </si>
  <si>
    <t>Matt Barkley</t>
  </si>
  <si>
    <t>QB84</t>
  </si>
  <si>
    <t>David Blough</t>
  </si>
  <si>
    <t>QB85</t>
  </si>
  <si>
    <t>QB86</t>
  </si>
  <si>
    <t>Jacob Eason</t>
  </si>
  <si>
    <t>QB87</t>
  </si>
  <si>
    <t>Jeff Driskel</t>
  </si>
  <si>
    <t>QB88</t>
  </si>
  <si>
    <t>Jake Luton</t>
  </si>
  <si>
    <t>QB89</t>
  </si>
  <si>
    <t>Davis Webb</t>
  </si>
  <si>
    <t>QB90</t>
  </si>
  <si>
    <t>Jonathan Williams</t>
  </si>
  <si>
    <t>RB164</t>
  </si>
  <si>
    <t>Damarea Crockett</t>
  </si>
  <si>
    <t>RB165</t>
  </si>
  <si>
    <t>Nathan Cottrell</t>
  </si>
  <si>
    <t>RB166</t>
  </si>
  <si>
    <t>John Lovett</t>
  </si>
  <si>
    <t>RB167</t>
  </si>
  <si>
    <t>Spencer Brown</t>
  </si>
  <si>
    <t>RB168</t>
  </si>
  <si>
    <t>Gerrid Doaks</t>
  </si>
  <si>
    <t>RB169</t>
  </si>
  <si>
    <t>Taiwan Jones</t>
  </si>
  <si>
    <t>RB170</t>
  </si>
  <si>
    <t>John Kelly</t>
  </si>
  <si>
    <t>RB171</t>
  </si>
  <si>
    <t>Salvon Ahmed</t>
  </si>
  <si>
    <t>RB172</t>
  </si>
  <si>
    <t>Nate McCrary</t>
  </si>
  <si>
    <t>RB173</t>
  </si>
  <si>
    <t>Kenjon Barner</t>
  </si>
  <si>
    <t>RB174</t>
  </si>
  <si>
    <t>Darius Bradwell</t>
  </si>
  <si>
    <t>RB175</t>
  </si>
  <si>
    <t>Reggie Bonnafon</t>
  </si>
  <si>
    <t>RB176</t>
  </si>
  <si>
    <t>Kirk Merritt</t>
  </si>
  <si>
    <t>WR237</t>
  </si>
  <si>
    <t>Tavon Austin</t>
  </si>
  <si>
    <t>WR238</t>
  </si>
  <si>
    <t>Antonio Gandy-Golden</t>
  </si>
  <si>
    <t>WR239</t>
  </si>
  <si>
    <t>Joe Reed</t>
  </si>
  <si>
    <t>WR240</t>
  </si>
  <si>
    <t>Deon Cain</t>
  </si>
  <si>
    <t>WR241</t>
  </si>
  <si>
    <t>Rico Gafford</t>
  </si>
  <si>
    <t>WR242</t>
  </si>
  <si>
    <t>Dillon Stoner</t>
  </si>
  <si>
    <t>WR243</t>
  </si>
  <si>
    <t>Austin Mack</t>
  </si>
  <si>
    <t>WR244</t>
  </si>
  <si>
    <t>Kevin White</t>
  </si>
  <si>
    <t>WR245</t>
  </si>
  <si>
    <t>Lawrence Cager</t>
  </si>
  <si>
    <t>WR246</t>
  </si>
  <si>
    <t>J.J. Koski</t>
  </si>
  <si>
    <t>WR247</t>
  </si>
  <si>
    <t>Tanner Gentry</t>
  </si>
  <si>
    <t>WR248</t>
  </si>
  <si>
    <t>Robert Foster</t>
  </si>
  <si>
    <t>WR249</t>
  </si>
  <si>
    <t>Mason Kinsey</t>
  </si>
  <si>
    <t>WR250</t>
  </si>
  <si>
    <t>Kelvin Harmon</t>
  </si>
  <si>
    <t>WR251</t>
  </si>
  <si>
    <t>Maurice Ffrench</t>
  </si>
  <si>
    <t>WR252</t>
  </si>
  <si>
    <t>Alex Erickson</t>
  </si>
  <si>
    <t>WR253</t>
  </si>
  <si>
    <t>Dan Chisena</t>
  </si>
  <si>
    <t>WR254</t>
  </si>
  <si>
    <t>C.J. Board</t>
  </si>
  <si>
    <t>WR255</t>
  </si>
  <si>
    <t>Tom Kennedy</t>
  </si>
  <si>
    <t>WR256</t>
  </si>
  <si>
    <t>Malcolm Perry</t>
  </si>
  <si>
    <t>WR257</t>
  </si>
  <si>
    <t>River Cracraft</t>
  </si>
  <si>
    <t>WR258</t>
  </si>
  <si>
    <t>John Hightower</t>
  </si>
  <si>
    <t>WR259</t>
  </si>
  <si>
    <t>Vyncint Smith</t>
  </si>
  <si>
    <t>WR260</t>
  </si>
  <si>
    <t>Jordan Franks</t>
  </si>
  <si>
    <t>TE138</t>
  </si>
  <si>
    <t>Chris Myarick</t>
  </si>
  <si>
    <t>TE139</t>
  </si>
  <si>
    <t>Alex Ellis</t>
  </si>
  <si>
    <t>TE140</t>
  </si>
  <si>
    <t>Cethan Carter</t>
  </si>
  <si>
    <t>TE141</t>
  </si>
  <si>
    <t>Tanner Hudson</t>
  </si>
  <si>
    <t>TE142</t>
  </si>
  <si>
    <t>Deon Yelder</t>
  </si>
  <si>
    <t>TE143</t>
  </si>
  <si>
    <t>Noah Togiai</t>
  </si>
  <si>
    <t>TE144</t>
  </si>
  <si>
    <t>Colin Thompson</t>
  </si>
  <si>
    <t>TE145</t>
  </si>
  <si>
    <t>Troy Fumagalli</t>
  </si>
  <si>
    <t>TE146</t>
  </si>
  <si>
    <t>Trevon Wesco</t>
  </si>
  <si>
    <t>TE147</t>
  </si>
  <si>
    <t>J.P. Holtz</t>
  </si>
  <si>
    <t>TE148</t>
  </si>
  <si>
    <t>Round</t>
  </si>
  <si>
    <t>Value</t>
  </si>
  <si>
    <t>Cost</t>
  </si>
  <si>
    <t>Calvin Ridley</t>
  </si>
  <si>
    <t>Odell Beckham Jr.</t>
  </si>
  <si>
    <t>Chase McLaughlin</t>
  </si>
  <si>
    <t>Cole Beasley</t>
  </si>
  <si>
    <t>Latavius Murray</t>
  </si>
  <si>
    <t>Jimmy Graham</t>
  </si>
  <si>
    <t>Corey Clement</t>
  </si>
  <si>
    <t>Isaiah Hodgins</t>
  </si>
  <si>
    <t>Ben Mason</t>
  </si>
  <si>
    <t>Nick Bellore</t>
  </si>
  <si>
    <t>Kaden Smith</t>
  </si>
  <si>
    <t>Kawaan Baker</t>
  </si>
  <si>
    <t>Patrick Laird</t>
  </si>
  <si>
    <t>MyCole Pruitt</t>
  </si>
  <si>
    <t>Keith Kirkwood</t>
  </si>
  <si>
    <t>Brett Maher</t>
  </si>
  <si>
    <t>FLEX</t>
  </si>
  <si>
    <t>BE1</t>
  </si>
  <si>
    <t>BE</t>
  </si>
  <si>
    <t>D/ST</t>
  </si>
  <si>
    <t>ACTUAL</t>
  </si>
  <si>
    <t>Over/
Under</t>
  </si>
  <si>
    <t>Pts</t>
  </si>
  <si>
    <t>Team Builder and Compare</t>
  </si>
  <si>
    <t>Team_Pos</t>
  </si>
  <si>
    <t>Pos Rank</t>
  </si>
  <si>
    <t>Est Cost</t>
  </si>
  <si>
    <t>Flex</t>
  </si>
  <si>
    <t>Ben1</t>
  </si>
  <si>
    <t>Ben2</t>
  </si>
  <si>
    <t>Ben3</t>
  </si>
  <si>
    <t>Ben4</t>
  </si>
  <si>
    <t>Ben5</t>
  </si>
  <si>
    <t>Ben6</t>
  </si>
  <si>
    <t>Starter Pts</t>
  </si>
  <si>
    <t>Avg. Bench $</t>
  </si>
  <si>
    <t>Value Gap</t>
  </si>
  <si>
    <t>Rank</t>
  </si>
  <si>
    <t>Undrafted</t>
  </si>
  <si>
    <t>Last Year</t>
  </si>
  <si>
    <t>Fists of Murray</t>
  </si>
  <si>
    <t>Skyyfall</t>
  </si>
  <si>
    <t>The Fifth Elliot / The Swift Element</t>
  </si>
  <si>
    <t>The Swift and the Furious</t>
  </si>
  <si>
    <t>Julio Jones and the Last Crusade</t>
  </si>
  <si>
    <t>Night of the Hunter Renfrow</t>
  </si>
  <si>
    <t>Cost 20-22</t>
  </si>
  <si>
    <t>Cost 17-19</t>
  </si>
  <si>
    <t>Comb_Str</t>
  </si>
  <si>
    <t>Jalen Hurts $55|49|39</t>
  </si>
  <si>
    <t>Joe Burrow $46|46|36</t>
  </si>
  <si>
    <t>Travis Kelce $37|28|33</t>
  </si>
  <si>
    <t>Bijan Robinson</t>
  </si>
  <si>
    <t>Cooper Kupp $34|28|34</t>
  </si>
  <si>
    <t>Geno Smith $27|23|26</t>
  </si>
  <si>
    <t>Kenneth Walker III</t>
  </si>
  <si>
    <t>Aaron Rodgers $23|21|25</t>
  </si>
  <si>
    <t>Amon-Ra St. Brown $21|18|23</t>
  </si>
  <si>
    <t>Jahmyr Gibbs</t>
  </si>
  <si>
    <t>Anthony Richardson</t>
  </si>
  <si>
    <t>T.J. Hockenson $15|20|20</t>
  </si>
  <si>
    <t>George Kittle $14|13|13</t>
  </si>
  <si>
    <t>David Montgomery $14|13|11</t>
  </si>
  <si>
    <t>Isiah Pacheco</t>
  </si>
  <si>
    <t>Isiah Pacheco $14|12|10</t>
  </si>
  <si>
    <t>Alvin Kamara $13|11|9</t>
  </si>
  <si>
    <t>DeAndre Hopkins $12|6|7</t>
  </si>
  <si>
    <t>DJ Moore $12|6|6</t>
  </si>
  <si>
    <t>Javonte Williams $11|11|9</t>
  </si>
  <si>
    <t>Drake London $9|5|6</t>
  </si>
  <si>
    <t>Brandon Aiyuk $9|5|6</t>
  </si>
  <si>
    <t>Bryce Young</t>
  </si>
  <si>
    <t>Marquise Brown $8|4|5</t>
  </si>
  <si>
    <t>Brock Purdy</t>
  </si>
  <si>
    <t>Gabe Davis</t>
  </si>
  <si>
    <t>George Pickens $7|3|4</t>
  </si>
  <si>
    <t>Jordan Addison</t>
  </si>
  <si>
    <t>Jordan Addison $5|2|3</t>
  </si>
  <si>
    <t>Treylon Burks $4|2|3</t>
  </si>
  <si>
    <t>David Njoku $3|3|2</t>
  </si>
  <si>
    <t>Chigoziem Okonkwo $3|2|2</t>
  </si>
  <si>
    <t>C.J. Stroud</t>
  </si>
  <si>
    <t>Jaxon Smith-Njigba</t>
  </si>
  <si>
    <t>Cole Kmet $1|1|1</t>
  </si>
  <si>
    <t>Jakobi Meyers $0|1|1</t>
  </si>
  <si>
    <t>Gerald Everett $0|1|0</t>
  </si>
  <si>
    <t>Zay Flowers</t>
  </si>
  <si>
    <t>Kyler Murray $0|2|2</t>
  </si>
  <si>
    <t>Sam Howell $0|2|2</t>
  </si>
  <si>
    <t>Desmond Ridder $0|1|2</t>
  </si>
  <si>
    <t>Baker Mayfield $0|1|3</t>
  </si>
  <si>
    <t>Greg Joseph $0|0|0</t>
  </si>
  <si>
    <t>Justin Tucker $0|0|0</t>
  </si>
  <si>
    <t>Jason Myers $0|0|0</t>
  </si>
  <si>
    <t>Harrison Butker $0|0|0</t>
  </si>
  <si>
    <t>Evan McPherson $0|0|0</t>
  </si>
  <si>
    <t>Tyler Bass $0|0|0</t>
  </si>
  <si>
    <t>Daniel Carlson $0|0|0</t>
  </si>
  <si>
    <t>Cameron Dicker</t>
  </si>
  <si>
    <t>Cameron Dicker $0|0|0</t>
  </si>
  <si>
    <t>Jake Elliott $0|0|0</t>
  </si>
  <si>
    <t>Brandon McManus $0|0|0</t>
  </si>
  <si>
    <t>Younghoe Koo $0|0|0</t>
  </si>
  <si>
    <t>Graham Gano $0|0|0</t>
  </si>
  <si>
    <t>Riley Patterson $0|0|0</t>
  </si>
  <si>
    <t>Nick Folk $0|0|0</t>
  </si>
  <si>
    <t>Jason Sanders $0|0|0</t>
  </si>
  <si>
    <t>Cairo Santos $0|0|0</t>
  </si>
  <si>
    <t>Dustin Hopkins $0|0|0</t>
  </si>
  <si>
    <t>Jake Moody</t>
  </si>
  <si>
    <t>Jake Moody $0|0|0</t>
  </si>
  <si>
    <t>Chase McLaughlin $0|0|0</t>
  </si>
  <si>
    <t>Wil Lutz $0|0|0</t>
  </si>
  <si>
    <t>Eddy Pineiro $0|0|0</t>
  </si>
  <si>
    <t>Chris Boswell $0|0|0</t>
  </si>
  <si>
    <t>Greg Zuerlein $0|0|0</t>
  </si>
  <si>
    <t>Cade York $0|0|0</t>
  </si>
  <si>
    <t>Matt Gay $0|0|0</t>
  </si>
  <si>
    <t>Matt Prater $0|0|0</t>
  </si>
  <si>
    <t>Anders Carlson</t>
  </si>
  <si>
    <t>Anders Carlson $0|0|0</t>
  </si>
  <si>
    <t>Ka'imi Fairbairn $0|0|0</t>
  </si>
  <si>
    <t>Joey Slye $0|0|0</t>
  </si>
  <si>
    <t>Philadelphia Eagles $0|0|0</t>
  </si>
  <si>
    <t>Dallas Cowboys $0|0|0</t>
  </si>
  <si>
    <t>Brett Maher $0|0|0</t>
  </si>
  <si>
    <t>New England Patriots $0|0|0</t>
  </si>
  <si>
    <t>Indianapolis Colts $0|0|0</t>
  </si>
  <si>
    <t>Pittsburgh Steelers $0|0|0</t>
  </si>
  <si>
    <t>Washington Commanders $0|0|0</t>
  </si>
  <si>
    <t>San Francisco 49ers $0|0|0</t>
  </si>
  <si>
    <t>Cleveland Browns $0|0|0</t>
  </si>
  <si>
    <t>New Orleans Saints $0|0|0</t>
  </si>
  <si>
    <t>Kansas City Chiefs $0|0|0</t>
  </si>
  <si>
    <t>Miami Dolphins $0|0|0</t>
  </si>
  <si>
    <t>Green Bay Packers $0|0|0</t>
  </si>
  <si>
    <t>Tyler Boyd $0|1|1</t>
  </si>
  <si>
    <t>Buffalo Bills $0|0|0</t>
  </si>
  <si>
    <t>Allen Lazard $0|1|1</t>
  </si>
  <si>
    <t>Seattle Seahawks $0|0|0</t>
  </si>
  <si>
    <t>Los Angeles Chargers $0|0|0</t>
  </si>
  <si>
    <t>Minnesota Vikings $0|0|0</t>
  </si>
  <si>
    <t>Houston Texans $0|0|0</t>
  </si>
  <si>
    <t>Detroit Lions $0|0|0</t>
  </si>
  <si>
    <t>Marquez Valdes-Scantling $0|1|1</t>
  </si>
  <si>
    <t>New York Jets $0|0|0</t>
  </si>
  <si>
    <t>Baltimore Ravens $0|0|0</t>
  </si>
  <si>
    <t>Tampa Bay Buccaneers $0|0|0</t>
  </si>
  <si>
    <t>Los Angeles Rams $0|0|0</t>
  </si>
  <si>
    <t>Quentin Johnston</t>
  </si>
  <si>
    <t>Quentin Johnston $0|1|1</t>
  </si>
  <si>
    <t>DeVante Parker $0|1|1</t>
  </si>
  <si>
    <t>DJ Chark Jr. $0|1|1</t>
  </si>
  <si>
    <t>Darnell Mooney $0|1|1</t>
  </si>
  <si>
    <t>Zach Charbonnet</t>
  </si>
  <si>
    <t>Zach Charbonnet $0|1|2</t>
  </si>
  <si>
    <t>Zay Jones $0|1|1</t>
  </si>
  <si>
    <t>Chuba Hubbard $0|1|2</t>
  </si>
  <si>
    <t>New York Giants $0|0|0</t>
  </si>
  <si>
    <t>Jacksonville Jaguars $0|0|0</t>
  </si>
  <si>
    <t>Rondale Moore $0|1|1</t>
  </si>
  <si>
    <t>Tennessee Titans $0|0|0</t>
  </si>
  <si>
    <t>Cincinnati Bengals $0|0|0</t>
  </si>
  <si>
    <t>Denver Broncos $0|0|0</t>
  </si>
  <si>
    <t>Carolina Panthers $0|0|0</t>
  </si>
  <si>
    <t>Arizona Cardinals $0|0|0</t>
  </si>
  <si>
    <t>Donovan Peoples-Jones $0|1|0</t>
  </si>
  <si>
    <t>Jameson Williams $0|1|0</t>
  </si>
  <si>
    <t>Rashid Shaheed</t>
  </si>
  <si>
    <t>Jonathan Mingo</t>
  </si>
  <si>
    <t>Jonathan Mingo $0|1|0</t>
  </si>
  <si>
    <t>Atlanta Falcons $0|0|0</t>
  </si>
  <si>
    <t>De'Von Achane</t>
  </si>
  <si>
    <t>De'Von Achane $0|1|1</t>
  </si>
  <si>
    <t>Van Jefferson $0|1|0</t>
  </si>
  <si>
    <t>Jaylen Warren</t>
  </si>
  <si>
    <t>Hunter Renfrow $0|1|0</t>
  </si>
  <si>
    <t>Isaiah Hodgins $0|1|0</t>
  </si>
  <si>
    <t>K.J. Osborn $0|1|0</t>
  </si>
  <si>
    <t>Chicago Bears $0|0|0</t>
  </si>
  <si>
    <t>Jacoby Brissett $0|1|3</t>
  </si>
  <si>
    <t>Chad Ryland</t>
  </si>
  <si>
    <t>Chad Ryland $0|0|0</t>
  </si>
  <si>
    <t>Tanner Brown</t>
  </si>
  <si>
    <t>Tanner Brown $0|0|0</t>
  </si>
  <si>
    <t>Roschon Johnson</t>
  </si>
  <si>
    <t>Roschon Johnson $0|1|1</t>
  </si>
  <si>
    <t>Elijah Moore $0|1|0</t>
  </si>
  <si>
    <t>Las Vegas Raiders $0|0|0</t>
  </si>
  <si>
    <t>Gus Edwards $0|1|1</t>
  </si>
  <si>
    <t>Kenneth Gainwell $0|1|1</t>
  </si>
  <si>
    <t>Jayden Reed</t>
  </si>
  <si>
    <t>Jayden Reed $0|1|0</t>
  </si>
  <si>
    <t>Darius Slayton $0|0|0</t>
  </si>
  <si>
    <t>Israel Abanikanda</t>
  </si>
  <si>
    <t>Robert Woods $0|0|0</t>
  </si>
  <si>
    <t>Tyquan Thornton $0|0|0</t>
  </si>
  <si>
    <t>Mecole Hardman Jr.</t>
  </si>
  <si>
    <t>Russell Gage $0|0|0</t>
  </si>
  <si>
    <t>Chase Edmonds $0|1|1</t>
  </si>
  <si>
    <t>Chase Claypool $0|0|0</t>
  </si>
  <si>
    <t>Dalton Kincaid</t>
  </si>
  <si>
    <t>Tank Bigsby</t>
  </si>
  <si>
    <t>Tank Bigsby $0|1|1</t>
  </si>
  <si>
    <t>Mack Hollins $0|0|0</t>
  </si>
  <si>
    <t>Irv Smith Jr. $0|0|0</t>
  </si>
  <si>
    <t>Rashee Rice</t>
  </si>
  <si>
    <t>Rashee Rice $0|0|0</t>
  </si>
  <si>
    <t>Allen Robinson II $0|0|0</t>
  </si>
  <si>
    <t>Greg Dortch $0|0|0</t>
  </si>
  <si>
    <t>Marvin Jones Jr. $0|0|0</t>
  </si>
  <si>
    <t>Khalil Shakir $0|0|0</t>
  </si>
  <si>
    <t>Cordarrelle Patterson $0|1|1</t>
  </si>
  <si>
    <t>Clyde Edwards-Helaire $0|1|1</t>
  </si>
  <si>
    <t>Hunter Henry $0|0|0</t>
  </si>
  <si>
    <t>Noah Fant $0|0|0</t>
  </si>
  <si>
    <t>Dawson Knox $0|0|0</t>
  </si>
  <si>
    <t>Kendre Miller</t>
  </si>
  <si>
    <t>Hayden Hurst $0|0|0</t>
  </si>
  <si>
    <t>Tyjae Spears</t>
  </si>
  <si>
    <t>Tyjae Spears $0|1|1</t>
  </si>
  <si>
    <t>Jelani Woods $0|0|0</t>
  </si>
  <si>
    <t>Sam LaPorta</t>
  </si>
  <si>
    <t>Sam LaPorta $0|0|0</t>
  </si>
  <si>
    <t>Wan'Dale Robinson $0|0|0</t>
  </si>
  <si>
    <t>Will Levis</t>
  </si>
  <si>
    <t>Will Levis $0|1|1</t>
  </si>
  <si>
    <t>Jalin Hyatt</t>
  </si>
  <si>
    <t>Jalin Hyatt $0|0|0</t>
  </si>
  <si>
    <t>Isaiah McKenzie $0|0|0</t>
  </si>
  <si>
    <t>Taysom Hill $0|0|0</t>
  </si>
  <si>
    <t>Josh Reynolds $0|0|0</t>
  </si>
  <si>
    <t>Joshua Palmer $0|0|0</t>
  </si>
  <si>
    <t>Chase Brown</t>
  </si>
  <si>
    <t>Zach Ertz $0|0|0</t>
  </si>
  <si>
    <t>Cade Otton $0|0|0</t>
  </si>
  <si>
    <t>Tyler Conklin $0|0|0</t>
  </si>
  <si>
    <t>Pierre Strong Jr. $0|0|0</t>
  </si>
  <si>
    <t>Parris Campbell $0|0|0</t>
  </si>
  <si>
    <t>Michael Carter $0|0|0</t>
  </si>
  <si>
    <t>Mike Gesicki $0|0|0</t>
  </si>
  <si>
    <t>Nick Westbrook-Ikhine $0|0|0</t>
  </si>
  <si>
    <t>Zonovan Knight</t>
  </si>
  <si>
    <t>Zonovan Knight $0|0|0</t>
  </si>
  <si>
    <t>Logan Thomas $0|0|0</t>
  </si>
  <si>
    <t>Trey McBride $0|0|0</t>
  </si>
  <si>
    <t>Ben Skowronek $0|0|0</t>
  </si>
  <si>
    <t>Trey Lance $0|1|0</t>
  </si>
  <si>
    <t>Terrace Marshall Jr. $0|0|0</t>
  </si>
  <si>
    <t>Kendrick Bourne $0|0|0</t>
  </si>
  <si>
    <t>Latavius Murray $0|0|0</t>
  </si>
  <si>
    <t>Michael Mayer</t>
  </si>
  <si>
    <t>Michael Mayer $0|0|0</t>
  </si>
  <si>
    <t>Cedric Tillman</t>
  </si>
  <si>
    <t>Cedric Tillman $0|0|0</t>
  </si>
  <si>
    <t>Keaontay Ingram $0|0|0</t>
  </si>
  <si>
    <t>Marvin Mims Jr.</t>
  </si>
  <si>
    <t>Marvin Mims Jr. $0|0|0</t>
  </si>
  <si>
    <t>Luke Musgrave</t>
  </si>
  <si>
    <t>Luke Musgrave $0|0|0</t>
  </si>
  <si>
    <t>Richie James Jr. $0|0|0</t>
  </si>
  <si>
    <t>Eric Gray</t>
  </si>
  <si>
    <t>Eric Gray $0|0|0</t>
  </si>
  <si>
    <t>Tutu Atwell $0|0|0</t>
  </si>
  <si>
    <t>Sterling Shepard $0|0|0</t>
  </si>
  <si>
    <t>Gardner Minshew II $0|1|0</t>
  </si>
  <si>
    <t>Matt Breida $0|0|0</t>
  </si>
  <si>
    <t>Josh Downs</t>
  </si>
  <si>
    <t>Josh Downs $0|0|0</t>
  </si>
  <si>
    <t>Brian Hoyer $0|1|0</t>
  </si>
  <si>
    <t>Austin Hooper $0|0|0</t>
  </si>
  <si>
    <t>Taylor Heinicke $0|1|0</t>
  </si>
  <si>
    <t>Isaiah Likely $0|0|0</t>
  </si>
  <si>
    <t>Isaiah Spiller $0|0|0</t>
  </si>
  <si>
    <t>Zach Evans</t>
  </si>
  <si>
    <t>Zach Evans $0|0|0</t>
  </si>
  <si>
    <t>Laviska Shenault Jr. $0|0|0</t>
  </si>
  <si>
    <t>Kayshon Boutte</t>
  </si>
  <si>
    <t>Kayshon Boutte $0|0|0</t>
  </si>
  <si>
    <t>Jake Ferguson $0|0|0</t>
  </si>
  <si>
    <t>Sean Tucker</t>
  </si>
  <si>
    <t>Sean Tucker $0|0|0</t>
  </si>
  <si>
    <t>JaMycal Hasty $0|0|0</t>
  </si>
  <si>
    <t>Deuce Vaughn</t>
  </si>
  <si>
    <t>Deuce Vaughn $0|0|0</t>
  </si>
  <si>
    <t>Corey Clement $0|0|0</t>
  </si>
  <si>
    <t>Jordan Mason</t>
  </si>
  <si>
    <t>Jordan Mason $0|0|0</t>
  </si>
  <si>
    <t>Puka Nacua</t>
  </si>
  <si>
    <t>Puka Nacua $0|0|0</t>
  </si>
  <si>
    <t>Quez Watkins $0|0|0</t>
  </si>
  <si>
    <t>Luke Schoonmaker</t>
  </si>
  <si>
    <t>Luke Schoonmaker $0|0|0</t>
  </si>
  <si>
    <t>Malik Davis</t>
  </si>
  <si>
    <t>Malik Davis $0|0|0</t>
  </si>
  <si>
    <t>Olamide Zaccheaus $0|0|0</t>
  </si>
  <si>
    <t>Robert Tonyan $0|0|0</t>
  </si>
  <si>
    <t>Braxton Berrios $0|0|0</t>
  </si>
  <si>
    <t>Tank Dell</t>
  </si>
  <si>
    <t>Tank Dell $0|0|0</t>
  </si>
  <si>
    <t>Jauan Jennings $0|0|0</t>
  </si>
  <si>
    <t>Noah Brown $0|0|0</t>
  </si>
  <si>
    <t>J.J. Taylor $0|0|0</t>
  </si>
  <si>
    <t>Jordan Akins $0|0|0</t>
  </si>
  <si>
    <t>Xavier Hutchinson</t>
  </si>
  <si>
    <t>Xavier Hutchinson $0|0|0</t>
  </si>
  <si>
    <t>Brock Wright $0|0|0</t>
  </si>
  <si>
    <t>Ameer Abdullah $0|0|0</t>
  </si>
  <si>
    <t>Foster Moreau $0|0|0</t>
  </si>
  <si>
    <t>Bailey Zappe</t>
  </si>
  <si>
    <t>Bailey Zappe $0|0|0</t>
  </si>
  <si>
    <t>Jonnu Smith $0|0|0</t>
  </si>
  <si>
    <t>Will Dissly $0|0|0</t>
  </si>
  <si>
    <t>Robbie Chosen</t>
  </si>
  <si>
    <t>Robbie Chosen $0|0|0</t>
  </si>
  <si>
    <t>Donald Parham Jr. $0|0|0</t>
  </si>
  <si>
    <t>Marquise Goodwin $0|0|0</t>
  </si>
  <si>
    <t>Kalif Raymond $0|0|0</t>
  </si>
  <si>
    <t>Devin Duvernay $0|0|0</t>
  </si>
  <si>
    <t>Hassan Haskins $0|0|0</t>
  </si>
  <si>
    <t>Noah Gray $0|0|0</t>
  </si>
  <si>
    <t>Charlie Jones</t>
  </si>
  <si>
    <t>Charlie Jones $0|0|0</t>
  </si>
  <si>
    <t>Ke'Shawn Vaughn $0|0|0</t>
  </si>
  <si>
    <t>Michael Wilson</t>
  </si>
  <si>
    <t>Michael Wilson $0|0|0</t>
  </si>
  <si>
    <t>Melvin Gordon III $0|0|0</t>
  </si>
  <si>
    <t>Terrell Bynum</t>
  </si>
  <si>
    <t>C.J. Uzomah $0|0|0</t>
  </si>
  <si>
    <t>Chris Moore $0|0|0</t>
  </si>
  <si>
    <t>Samori Toure $0|0|0</t>
  </si>
  <si>
    <t>Clayton Tune</t>
  </si>
  <si>
    <t>Clayton Tune $0|0|0</t>
  </si>
  <si>
    <t>Chris Rodriguez Jr.</t>
  </si>
  <si>
    <t>Chris Rodriguez Jr. $0|0|0</t>
  </si>
  <si>
    <t>Owen Wright</t>
  </si>
  <si>
    <t>Durham Smythe $0|0|0</t>
  </si>
  <si>
    <t>Ty Montgomery $0|0|0</t>
  </si>
  <si>
    <t>Boston Scott $0|0|0</t>
  </si>
  <si>
    <t>Davis Mills $0|0|0</t>
  </si>
  <si>
    <t>Randall Cobb $0|0|0</t>
  </si>
  <si>
    <t>Kylen Granson $0|0|0</t>
  </si>
  <si>
    <t>DeWayne McBride</t>
  </si>
  <si>
    <t>DeWayne McBride $0|0|0</t>
  </si>
  <si>
    <t>Cedrick Wilson Jr. $0|0|0</t>
  </si>
  <si>
    <t>Brenton Strange</t>
  </si>
  <si>
    <t>Brenton Strange $0|0|0</t>
  </si>
  <si>
    <t>DeeJay Dallas $0|0|0</t>
  </si>
  <si>
    <t>Colby Parkinson $0|0|0</t>
  </si>
  <si>
    <t>Jalen Guyton $0|0|0</t>
  </si>
  <si>
    <t>Nate Sudfeld $0|0|0</t>
  </si>
  <si>
    <t>Tommy Tremble $0|0|0</t>
  </si>
  <si>
    <t>Tyrod Taylor $0|0|0</t>
  </si>
  <si>
    <t>Raheem Blackshear</t>
  </si>
  <si>
    <t>Raheem Blackshear $0|0|0</t>
  </si>
  <si>
    <t>Marcus Mariota $0|0|0</t>
  </si>
  <si>
    <t>Justin Watson $0|0|0</t>
  </si>
  <si>
    <t>Josiah Deguara $0|0|0</t>
  </si>
  <si>
    <t>Brevin Jordan $0|0|0</t>
  </si>
  <si>
    <t>David Bell $0|0|0</t>
  </si>
  <si>
    <t>Kyle Philips $0|0|0</t>
  </si>
  <si>
    <t>Trent Sherfield $0|0|0</t>
  </si>
  <si>
    <t>Darnell Washington</t>
  </si>
  <si>
    <t>Darnell Washington $0|0|0</t>
  </si>
  <si>
    <t>Andy Dalton $0|0|0</t>
  </si>
  <si>
    <t>Sincere McCormick</t>
  </si>
  <si>
    <t>Cade Johnson</t>
  </si>
  <si>
    <t>Cade Johnson $0|0|0</t>
  </si>
  <si>
    <t>Brett Rypien $0|0|0</t>
  </si>
  <si>
    <t>Demarcus Robinson $0|0|0</t>
  </si>
  <si>
    <t>A.T. Perry</t>
  </si>
  <si>
    <t>A.T. Perry $0|0|0</t>
  </si>
  <si>
    <t>Tyler Huntley $0|0|0</t>
  </si>
  <si>
    <t>Harrison Bryant $0|0|0</t>
  </si>
  <si>
    <t>Mitch Trubisky</t>
  </si>
  <si>
    <t>Mitch Trubisky $0|0|0</t>
  </si>
  <si>
    <t>Mo Alie-Cox $0|0|0</t>
  </si>
  <si>
    <t>Chris Evans $0|0|0</t>
  </si>
  <si>
    <t>James Robinson $0|0|0</t>
  </si>
  <si>
    <t>Jarrett Stidham $0|0|0</t>
  </si>
  <si>
    <t>Tucker Kraft</t>
  </si>
  <si>
    <t>Tucker Kraft $0|0|0</t>
  </si>
  <si>
    <t>Albert Okwuegbunam $0|0|0</t>
  </si>
  <si>
    <t>Kevin Harris $0|0|0</t>
  </si>
  <si>
    <t>Kenny McIntosh</t>
  </si>
  <si>
    <t>Kenny McIntosh $0|0|0</t>
  </si>
  <si>
    <t>Tyler Scott</t>
  </si>
  <si>
    <t>Tyler Scott $0|0|0</t>
  </si>
  <si>
    <t>Anthony McFarland Jr. $0|0|0</t>
  </si>
  <si>
    <t>Josh Oliver $0|0|0</t>
  </si>
  <si>
    <t>Trayveon Williams $0|0|0</t>
  </si>
  <si>
    <t>Jamal Agnew $0|0|0</t>
  </si>
  <si>
    <t>D'Ernest Johnson $0|0|0</t>
  </si>
  <si>
    <t>Dan Arnold $0|0|0</t>
  </si>
  <si>
    <t>Elijah Higgins</t>
  </si>
  <si>
    <t>Elijah Higgins $0|0|0</t>
  </si>
  <si>
    <t>Bo Melton $0|0|0</t>
  </si>
  <si>
    <t>Peyton Hendershot</t>
  </si>
  <si>
    <t>Peyton Hendershot $0|0|0</t>
  </si>
  <si>
    <t>Dyami Brown $0|0|0</t>
  </si>
  <si>
    <t>Zamir White $0|0|0</t>
  </si>
  <si>
    <t>Jake Funk $0|0|0</t>
  </si>
  <si>
    <t>Daniel Bellinger $0|0|0</t>
  </si>
  <si>
    <t>Charlie Kolar $0|0|0</t>
  </si>
  <si>
    <t>P.J. Walker $0|0|0</t>
  </si>
  <si>
    <t>Adam Trautman $0|0|0</t>
  </si>
  <si>
    <t>Brycen Hopkins $0|0|0</t>
  </si>
  <si>
    <t>Travis Homer $0|0|0</t>
  </si>
  <si>
    <t>KhaDarel Hodge $0|0|0</t>
  </si>
  <si>
    <t>Tyrion Davis-Price $0|0|0</t>
  </si>
  <si>
    <t>Trey Palmer</t>
  </si>
  <si>
    <t>Trey Palmer $0|0|0</t>
  </si>
  <si>
    <t>Blaine Gabbert $0|0|0</t>
  </si>
  <si>
    <t>Jameis Winston $0|0|0</t>
  </si>
  <si>
    <t>Kene Nwangwu $0|0|0</t>
  </si>
  <si>
    <t>Kyle Juszczyk $0|0|0</t>
  </si>
  <si>
    <t>Greg Ward $0|0|0</t>
  </si>
  <si>
    <t>Nick Mullens $0|0|0</t>
  </si>
  <si>
    <t>Joshua Dobbs $0|0|0</t>
  </si>
  <si>
    <t>Ian Thomas $0|0|0</t>
  </si>
  <si>
    <t>Equanimeous St. Brown $0|0|0</t>
  </si>
  <si>
    <t>Zach Wilson $0|0|0</t>
  </si>
  <si>
    <t>Evan Hull</t>
  </si>
  <si>
    <t>Evan Hull $0|0|0</t>
  </si>
  <si>
    <t>Justyn Ross $0|0|0</t>
  </si>
  <si>
    <t>Teagan Quitoriano $0|0|0</t>
  </si>
  <si>
    <t>Deneric Prince</t>
  </si>
  <si>
    <t>Deneric Prince $0|0|0</t>
  </si>
  <si>
    <t>Lawrence Cager $0|0|0</t>
  </si>
  <si>
    <t>Davis Allen</t>
  </si>
  <si>
    <t>Davis Allen $0|0|0</t>
  </si>
  <si>
    <t>Drew Lock $0|0|0</t>
  </si>
  <si>
    <t>Sean Clifford</t>
  </si>
  <si>
    <t>Sean Clifford $0|0|0</t>
  </si>
  <si>
    <t>Easton Stick $0|0|0</t>
  </si>
  <si>
    <t>Stetson Bennett</t>
  </si>
  <si>
    <t>Stetson Bennett $0|0|0</t>
  </si>
  <si>
    <t>John Bates $0|0|0</t>
  </si>
  <si>
    <t>Tyler Badie $0|0|0</t>
  </si>
  <si>
    <t>C.J. Beathard $0|0|0</t>
  </si>
  <si>
    <t>Zach Pascal $0|0|0</t>
  </si>
  <si>
    <t>Brandon Bolden $0|0|0</t>
  </si>
  <si>
    <t>Brayden Willis</t>
  </si>
  <si>
    <t>Brayden Willis $0|0|0</t>
  </si>
  <si>
    <t>Salvon Ahmed $0|0|0</t>
  </si>
  <si>
    <t>Parker Washington</t>
  </si>
  <si>
    <t>Parker Washington $0|0|0</t>
  </si>
  <si>
    <t>Dee Eskridge $0|0|0</t>
  </si>
  <si>
    <t>Geoff Swaim $0|0|0</t>
  </si>
  <si>
    <t>Cameron Latu</t>
  </si>
  <si>
    <t>Cameron Latu $0|0|0</t>
  </si>
  <si>
    <t>Demetric Felton Jr. $0|0|0</t>
  </si>
  <si>
    <t>Calvin Austin III $0|0|0</t>
  </si>
  <si>
    <t>Shi Smith $0|0|0</t>
  </si>
  <si>
    <t>Patrick Taylor Jr. $0|0|0</t>
  </si>
  <si>
    <t>Deonte Harty</t>
  </si>
  <si>
    <t>Deonte Harty $0|0|0</t>
  </si>
  <si>
    <t>Snoop Conner $0|0|0</t>
  </si>
  <si>
    <t>David Moore $0|0|0</t>
  </si>
  <si>
    <t>Tony Jones Jr. $0|0|0</t>
  </si>
  <si>
    <t>Tre' McKitty $0|0|0</t>
  </si>
  <si>
    <t>Myles Gaskin $0|0|0</t>
  </si>
  <si>
    <t>Cooper Rush $0|0|0</t>
  </si>
  <si>
    <t>Eric Saubert $0|0|0</t>
  </si>
  <si>
    <t>Tre Nixon $0|0|0</t>
  </si>
  <si>
    <t>David Blough $0|0|0</t>
  </si>
  <si>
    <t>Brittain Brown</t>
  </si>
  <si>
    <t>Brittain Brown $0|0|0</t>
  </si>
  <si>
    <t>Payne Durham</t>
  </si>
  <si>
    <t>Payne Durham $0|0|0</t>
  </si>
  <si>
    <t>Trenton Irwin $0|0|0</t>
  </si>
  <si>
    <t>Ashton Dulin $0|0|0</t>
  </si>
  <si>
    <t>Kyle Allen $0|0|0</t>
  </si>
  <si>
    <t>Dare Ogunbowale $0|0|0</t>
  </si>
  <si>
    <t>Blake Bell $0|0|0</t>
  </si>
  <si>
    <t>Kendall Hinton $0|0|0</t>
  </si>
  <si>
    <t>Jody Fortson $0|0|0</t>
  </si>
  <si>
    <t>Andrew Ogletree $0|0|0</t>
  </si>
  <si>
    <t>Darrynton Evans $0|0|0</t>
  </si>
  <si>
    <t>Steven Sims Jr. $0|0|0</t>
  </si>
  <si>
    <t>Lew Nichols III</t>
  </si>
  <si>
    <t>Lew Nichols III $0|0|0</t>
  </si>
  <si>
    <t>Brandon Powell $0|0|0</t>
  </si>
  <si>
    <t>Jonathan Williams $0|0|0</t>
  </si>
  <si>
    <t>James Mitchell $0|0|0</t>
  </si>
  <si>
    <t>River Cracraft $0|0|0</t>
  </si>
  <si>
    <t>Andre Baccellia</t>
  </si>
  <si>
    <t>Andre Baccellia $0|0|0</t>
  </si>
  <si>
    <t>Josh Whyle</t>
  </si>
  <si>
    <t>Josh Whyle $0|0|0</t>
  </si>
  <si>
    <t>Hendon Hooker</t>
  </si>
  <si>
    <t>Hendon Hooker $0|0|0</t>
  </si>
  <si>
    <t>Rico Dowdle $0|0|0</t>
  </si>
  <si>
    <t>Deven Thompkins</t>
  </si>
  <si>
    <t>Deven Thompkins $0|0|0</t>
  </si>
  <si>
    <t>Nelson Agholor $0|0|0</t>
  </si>
  <si>
    <t>Shane Zylstra</t>
  </si>
  <si>
    <t>Shane Zylstra $0|0|0</t>
  </si>
  <si>
    <t>Matt Corral $0|0|0</t>
  </si>
  <si>
    <t>Zack Kuntz</t>
  </si>
  <si>
    <t>Zack Kuntz $0|0|0</t>
  </si>
  <si>
    <t>DeAndre Carter $0|0|0</t>
  </si>
  <si>
    <t>Craig Reynolds $0|0|0</t>
  </si>
  <si>
    <t>Tyler Kroft $0|0|0</t>
  </si>
  <si>
    <t>Jack Stoll $0|0|0</t>
  </si>
  <si>
    <t>Connor Heyward $0|0|0</t>
  </si>
  <si>
    <t>Trevor Siemian $0|0|0</t>
  </si>
  <si>
    <t>Gary Brightwell $0|0|0</t>
  </si>
  <si>
    <t>Jalen Nailor $0|0|0</t>
  </si>
  <si>
    <t>Tre'Quan Smith $0|0|0</t>
  </si>
  <si>
    <t>Phillip Dorsett II $0|0|0</t>
  </si>
  <si>
    <t>Jeremy Ruckert $0|0|0</t>
  </si>
  <si>
    <t>Zach Gentry $0|0|0</t>
  </si>
  <si>
    <t>Stephen Sullivan $0|0|0</t>
  </si>
  <si>
    <t>Aidan O'Connell</t>
  </si>
  <si>
    <t>Aidan O'Connell $0|0|0</t>
  </si>
  <si>
    <t>Reggie Gilliam $0|0|0</t>
  </si>
  <si>
    <t>Mohamed Ibrahim</t>
  </si>
  <si>
    <t>Justice Hill $0|0|0</t>
  </si>
  <si>
    <t>Velus Jones Jr. $0|0|0</t>
  </si>
  <si>
    <t>Andrew Beck $0|0|0</t>
  </si>
  <si>
    <t>Hunter Long $0|0|0</t>
  </si>
  <si>
    <t>Malik Willis $0|0|0</t>
  </si>
  <si>
    <t>Scott Miller</t>
  </si>
  <si>
    <t>Scott Miller $0|0|0</t>
  </si>
  <si>
    <t>Ross Dwelley $0|0|0</t>
  </si>
  <si>
    <t>Ty'Son Williams $0|0|0</t>
  </si>
  <si>
    <t>Cole Turner $0|0|0</t>
  </si>
  <si>
    <t>Tre Tucker</t>
  </si>
  <si>
    <t>Tre Tucker $0|0|0</t>
  </si>
  <si>
    <t>Ko Kieft $0|0|0</t>
  </si>
  <si>
    <t>Jordan Mims</t>
  </si>
  <si>
    <t>Jalen Tolbert $0|0|0</t>
  </si>
  <si>
    <t>Drew Sample $0|0|0</t>
  </si>
  <si>
    <t>Amari Rodgers $0|0|0</t>
  </si>
  <si>
    <t>C.J. Ham $0|0|0</t>
  </si>
  <si>
    <t>Lance McCutcheon</t>
  </si>
  <si>
    <t>Lance McCutcheon $0|0|0</t>
  </si>
  <si>
    <t>Jimmy Graham $0|0|0</t>
  </si>
  <si>
    <t>Will Mallory</t>
  </si>
  <si>
    <t>Will Mallory $0|0|0</t>
  </si>
  <si>
    <t>Zander Horvath</t>
  </si>
  <si>
    <t>Zander Horvath $0|0|0</t>
  </si>
  <si>
    <t>Mike Boone $0|0|0</t>
  </si>
  <si>
    <t>Marquez Callaway $0|0|0</t>
  </si>
  <si>
    <t>Cody Thompson $0|0|0</t>
  </si>
  <si>
    <t>Byron Pringle $0|0|0</t>
  </si>
  <si>
    <t>Jamison Crowder $0|0|0</t>
  </si>
  <si>
    <t>Giovanni Ricci $0|0|0</t>
  </si>
  <si>
    <t>Trevon Wesco $0|0|0</t>
  </si>
  <si>
    <t>Quintin Morris</t>
  </si>
  <si>
    <t>Quintin Morris $0|0|0</t>
  </si>
  <si>
    <t>Case Keenum $0|0|0</t>
  </si>
  <si>
    <t>Max Duggan</t>
  </si>
  <si>
    <t>Max Duggan $0|0|0</t>
  </si>
  <si>
    <t>Jakeem Grant Sr. $0|0|0</t>
  </si>
  <si>
    <t>Jesper Horsted $0|0|0</t>
  </si>
  <si>
    <t>Jaren Hall</t>
  </si>
  <si>
    <t>Jaren Hall $0|0|0</t>
  </si>
  <si>
    <t>Keaton Mitchell</t>
  </si>
  <si>
    <t>Keaton Mitchell $0|0|0</t>
  </si>
  <si>
    <t>Dontayvion Wicks</t>
  </si>
  <si>
    <t>Dontayvion Wicks $0|0|0</t>
  </si>
  <si>
    <t>Trey Sermon $0|0|0</t>
  </si>
  <si>
    <t>Ray-Ray McCloud III</t>
  </si>
  <si>
    <t>Ray-Ray McCloud III $0|0|0</t>
  </si>
  <si>
    <t>Armani Rogers</t>
  </si>
  <si>
    <t>Armani Rogers $0|0|0</t>
  </si>
  <si>
    <t>Johnny Mundt $0|0|0</t>
  </si>
  <si>
    <t>Trestan Ebner $0|0|0</t>
  </si>
  <si>
    <t>Curtis Hodges</t>
  </si>
  <si>
    <t>Curtis Hodges $0|0|0</t>
  </si>
  <si>
    <t>Tanner McKee</t>
  </si>
  <si>
    <t>Tanner McKee $0|0|0</t>
  </si>
  <si>
    <t>Andrei Iosivas</t>
  </si>
  <si>
    <t>Andrei Iosivas $0|0|0</t>
  </si>
  <si>
    <t>Chris Manhertz $0|0|0</t>
  </si>
  <si>
    <t>Skylar Thompson</t>
  </si>
  <si>
    <t>Skylar Thompson $0|0|0</t>
  </si>
  <si>
    <t>Jake Haener</t>
  </si>
  <si>
    <t>Jake Haener $0|0|0</t>
  </si>
  <si>
    <t>Grant Calcaterra $0|0|0</t>
  </si>
  <si>
    <t>Devin Asiasi $0|0|0</t>
  </si>
  <si>
    <t>Mike Strachan $0|0|0</t>
  </si>
  <si>
    <t>Stone Smartt</t>
  </si>
  <si>
    <t>Stone Smartt $0|0|0</t>
  </si>
  <si>
    <t>Cole Beasley $0|0|0</t>
  </si>
  <si>
    <t>Matt Barkley $0|0|0</t>
  </si>
  <si>
    <t>La'Mical Perine $0|0|0</t>
  </si>
  <si>
    <t>Julius Chestnut</t>
  </si>
  <si>
    <t>Julius Chestnut $0|0|0</t>
  </si>
  <si>
    <t>Jermar Jefferson $0|0|0</t>
  </si>
  <si>
    <t>Luke Farrell $0|0|0</t>
  </si>
  <si>
    <t>Dorian Thompson-Robinson</t>
  </si>
  <si>
    <t>Dorian Thompson-Robinson $0|0|0</t>
  </si>
  <si>
    <t>Ronnie Rivers</t>
  </si>
  <si>
    <t>Ronnie Rivers $0|0|0</t>
  </si>
  <si>
    <t>Alec Ingold $0|0|0</t>
  </si>
  <si>
    <t>Jalen Reagor $0|0|0</t>
  </si>
  <si>
    <t>Parker Hesse $0|0|0</t>
  </si>
  <si>
    <t>Jason Brownlee</t>
  </si>
  <si>
    <t>Jason Brownlee $0|0|0</t>
  </si>
  <si>
    <t>Chris Myarick $0|0|0</t>
  </si>
  <si>
    <t>Jonathan Ward</t>
  </si>
  <si>
    <t>Jonathan Ward $0|0|0</t>
  </si>
  <si>
    <t>Simi Fehoko $0|0|0</t>
  </si>
  <si>
    <t>Bryce Ford-Wheaton</t>
  </si>
  <si>
    <t>Bryce Ford-Wheaton $0|0|0</t>
  </si>
  <si>
    <t>Qadree Ollison $0|0|0</t>
  </si>
  <si>
    <t>Jason Huntley $0|0|0</t>
  </si>
  <si>
    <t>Kaylon Geiger Sr.</t>
  </si>
  <si>
    <t>Kaylon Geiger Sr. $0|0|0</t>
  </si>
  <si>
    <t>Jason Cabinda $0|0|0</t>
  </si>
  <si>
    <t>Patrick Laird $0|0|0</t>
  </si>
  <si>
    <t>Spencer Brown $0|0|0</t>
  </si>
  <si>
    <t>Jaret Patterson $0|0|0</t>
  </si>
  <si>
    <t>Nate McCrary $0|0|0</t>
  </si>
  <si>
    <t>Maurice Alexander</t>
  </si>
  <si>
    <t>Maurice Alexander $0|0|0</t>
  </si>
  <si>
    <t>Gunner Olszewski $0|0|0</t>
  </si>
  <si>
    <t>Matthew Slater</t>
  </si>
  <si>
    <t>Matthew Slater $0|0|0</t>
  </si>
  <si>
    <t>Joel Honigford</t>
  </si>
  <si>
    <t>Trinity Benson $0|0|0</t>
  </si>
  <si>
    <t>Tommy Sweeney $0|0|0</t>
  </si>
  <si>
    <t>Hunter Luepke</t>
  </si>
  <si>
    <t>Hunter Luepke $0|0|0</t>
  </si>
  <si>
    <t>Tanner Hudson $0|0|0</t>
  </si>
  <si>
    <t>Kevin Rader $0|0|0</t>
  </si>
  <si>
    <t>Larry Rountree III $0|0|0</t>
  </si>
  <si>
    <t>Isaiah Coulter $0|0|0</t>
  </si>
  <si>
    <t>Gerrid Doaks $0|0|0</t>
  </si>
  <si>
    <t>Easop Winston Jr.</t>
  </si>
  <si>
    <t>Easop Winston Jr. $0|0|0</t>
  </si>
  <si>
    <t>Dennis Houston</t>
  </si>
  <si>
    <t>Dennis Houston $0|0|0</t>
  </si>
  <si>
    <t>Patrick Ricard $0|0|0</t>
  </si>
  <si>
    <t>KaVontae Turpin</t>
  </si>
  <si>
    <t>KaVontae Turpin $0|0|0</t>
  </si>
  <si>
    <t>Stanley Morgan Jr. $0|0|0</t>
  </si>
  <si>
    <t>Danny Gray $0|0|0</t>
  </si>
  <si>
    <t>KeeSean Johnson $0|0|0</t>
  </si>
  <si>
    <t>Jacob Harris $0|0|0</t>
  </si>
  <si>
    <t>Jalen Virgil</t>
  </si>
  <si>
    <t>Jalen Virgil $0|0|0</t>
  </si>
  <si>
    <t>Montrell Washington</t>
  </si>
  <si>
    <t>Montrell Washington $0|0|0</t>
  </si>
  <si>
    <t>Jaelon Darden $0|0|0</t>
  </si>
  <si>
    <t>Kevin Austin Jr.</t>
  </si>
  <si>
    <t>Kevin Austin Jr. $0|0|0</t>
  </si>
  <si>
    <t>James Proche II $0|0|0</t>
  </si>
  <si>
    <t>Cam Sims $0|0|0</t>
  </si>
  <si>
    <t>Mason Rudolph $0|0|0</t>
  </si>
  <si>
    <t>Tanner Conner</t>
  </si>
  <si>
    <t>Tanner Conner $0|0|0</t>
  </si>
  <si>
    <t>MyCole Pruitt $0|0|0</t>
  </si>
  <si>
    <t>Alex Erickson $0|0|0</t>
  </si>
  <si>
    <t>Charlie Woerner $0|0|0</t>
  </si>
  <si>
    <t>Tyler Mabry $0|0|0</t>
  </si>
  <si>
    <t>Dominique Dafney $0|0|0</t>
  </si>
  <si>
    <t>Brandon Johnson</t>
  </si>
  <si>
    <t>Brandon Johnson $0|0|0</t>
  </si>
  <si>
    <t>Erik Ezukanma $0|0|0</t>
  </si>
  <si>
    <t>Kendall Blanton $0|0|0</t>
  </si>
  <si>
    <t>Miles Boykin $0|0|0</t>
  </si>
  <si>
    <t>Trent Taylor $0|0|0</t>
  </si>
  <si>
    <t>C.J. Saunders</t>
  </si>
  <si>
    <t>C.J. Saunders $0|0|0</t>
  </si>
  <si>
    <t>Dez Fitzpatrick $0|0|0</t>
  </si>
  <si>
    <t>Anthony Firkser $0|0|0</t>
  </si>
  <si>
    <t>Michael Burton $0|0|0</t>
  </si>
  <si>
    <t>Henry Pearson</t>
  </si>
  <si>
    <t>Henry Pearson $0|0|0</t>
  </si>
  <si>
    <t>Adam Prentice $0|0|0</t>
  </si>
  <si>
    <t>Cody White</t>
  </si>
  <si>
    <t>Eric Tomlinson $0|0|0</t>
  </si>
  <si>
    <t>Daylen Baldwin</t>
  </si>
  <si>
    <t>Keke Coutee $0|0|0</t>
  </si>
  <si>
    <t>Keelan Cole Sr. $0|0|0</t>
  </si>
  <si>
    <t>Mason Kinsey $0|0|0</t>
  </si>
  <si>
    <t>Mason Schreck $0|0|0</t>
  </si>
  <si>
    <t>Avery Williams</t>
  </si>
  <si>
    <t>Avery Williams $0|0|0</t>
  </si>
  <si>
    <t>Michael Woods II</t>
  </si>
  <si>
    <t>Michael Woods II $0|0|0</t>
  </si>
  <si>
    <t>Racey McMath $0|0|0</t>
  </si>
  <si>
    <t>Justin Shorter</t>
  </si>
  <si>
    <t>Justin Shorter $0|0|0</t>
  </si>
  <si>
    <t>Chris Conley $0|0|0</t>
  </si>
  <si>
    <t>Tylan Wallace $0|0|0</t>
  </si>
  <si>
    <t>Vyncint Smith $0|0|0</t>
  </si>
  <si>
    <t>Anthony Schwartz $0|0|0</t>
  </si>
  <si>
    <t>Mitchell Wilcox $0|0|0</t>
  </si>
  <si>
    <t>Lucas Krull</t>
  </si>
  <si>
    <t>Sean McKeon $0|0|0</t>
  </si>
  <si>
    <t>Pharaoh Brown $0|0|0</t>
  </si>
  <si>
    <t>Josh Ali</t>
  </si>
  <si>
    <t>Josh Ali $0|0|0</t>
  </si>
  <si>
    <t>Tim Jones</t>
  </si>
  <si>
    <t>Tim Jones $0|0|0</t>
  </si>
  <si>
    <t>Feleipe Franks $0|0|0</t>
  </si>
  <si>
    <t>Noah Togiai $0|0|0</t>
  </si>
  <si>
    <t>Andy Isabella $0|0|0</t>
  </si>
  <si>
    <t>Dezmon Patmon $0|0|0</t>
  </si>
  <si>
    <t>David Wells</t>
  </si>
  <si>
    <t>David Wells $0|0|0</t>
  </si>
  <si>
    <t>Khari Blasingame $0|0|0</t>
  </si>
  <si>
    <t>Jack Colletto</t>
  </si>
  <si>
    <t>Jack Colletto $0|0|0</t>
  </si>
  <si>
    <t>John Kelly Jr.</t>
  </si>
  <si>
    <t>John Kelly Jr. $0|0|0</t>
  </si>
  <si>
    <t>Clint Ratkovich</t>
  </si>
  <si>
    <t>Clint Ratkovich $0|0|0</t>
  </si>
  <si>
    <t>Jake Tonges</t>
  </si>
  <si>
    <t>Austin Trammell</t>
  </si>
  <si>
    <t>Austin Trammell $0|0|0</t>
  </si>
  <si>
    <t>Daurice Fountain $0|0|0</t>
  </si>
  <si>
    <t>Nsimba Webster $0|0|0</t>
  </si>
  <si>
    <t>Keith Kirkwood $0|0|0</t>
  </si>
  <si>
    <t>Dax Milne $0|0|0</t>
  </si>
  <si>
    <t>Kaden Smith $0|0|0</t>
  </si>
  <si>
    <t>Keith Smith $0|0|0</t>
  </si>
  <si>
    <t>Jalen Camp</t>
  </si>
  <si>
    <t>Jalen Camp $0|0|0</t>
  </si>
  <si>
    <t>Tyler Davis</t>
  </si>
  <si>
    <t>Tyler Davis $0|0|0</t>
  </si>
  <si>
    <t>Seth Williams $0|0|0</t>
  </si>
  <si>
    <t>Jakob Johnson $0|0|0</t>
  </si>
  <si>
    <t>Kawaan Baker $0|0|0</t>
  </si>
  <si>
    <t>Matt Sokol $0|0|0</t>
  </si>
  <si>
    <t>Dareke Young</t>
  </si>
  <si>
    <t>Dareke Young $0|0|0</t>
  </si>
  <si>
    <t>Breshad Perriman $0|0|0</t>
  </si>
  <si>
    <t>Tommy DeVito</t>
  </si>
  <si>
    <t>Tommy DeVito $0|0|0</t>
  </si>
  <si>
    <t>Danny Etling</t>
  </si>
  <si>
    <t>Keelan Doss $0|0|0</t>
  </si>
  <si>
    <t>Shane Buechele</t>
  </si>
  <si>
    <t>Shane Buechele $0|0|0</t>
  </si>
  <si>
    <t>Britain Covey</t>
  </si>
  <si>
    <t>Britain Covey $0|0|0</t>
  </si>
  <si>
    <t>Hunter Kampmoyer $0|0|0</t>
  </si>
  <si>
    <t>Will Grier $0|0|0</t>
  </si>
  <si>
    <t>Zach Ojile</t>
  </si>
  <si>
    <t>Ben Mason $0|0|0</t>
  </si>
  <si>
    <t>Nick Bellore $0|0|0</t>
  </si>
  <si>
    <t>Marginal Points</t>
  </si>
  <si>
    <t>D</t>
  </si>
  <si>
    <t>AB</t>
  </si>
  <si>
    <t>Patrick Mahomes II $59|56|43</t>
  </si>
  <si>
    <t>Josh Allen $58|51|42</t>
  </si>
  <si>
    <t>Jalen Hurts $56|49|39</t>
  </si>
  <si>
    <t>Christian McCaffrey $43|61|61</t>
  </si>
  <si>
    <t>Austin Ekeler $40|53|59</t>
  </si>
  <si>
    <t>Nick Chubb $38|50|50</t>
  </si>
  <si>
    <t>Travis Kelce $38|28|33</t>
  </si>
  <si>
    <t>Justin Jefferson $38|36|48</t>
  </si>
  <si>
    <t>Ja'Marr Chase $37|34|43</t>
  </si>
  <si>
    <t>Tony Pollard $35|42|41</t>
  </si>
  <si>
    <t>Tyreek Hill $35|28|34</t>
  </si>
  <si>
    <t>Saquon Barkley $34|41|40</t>
  </si>
  <si>
    <t>CeeDee Lamb $30|27|32</t>
  </si>
  <si>
    <t>Trevor Lawrence $30|32|30</t>
  </si>
  <si>
    <t>Geno Smith $28|24|28</t>
  </si>
  <si>
    <t>Daniel Jones $28|23|26</t>
  </si>
  <si>
    <t>Stefon Diggs $28|24|28</t>
  </si>
  <si>
    <t>Aaron Jones $25|36|30</t>
  </si>
  <si>
    <t>A.J. Brown $25|23|26</t>
  </si>
  <si>
    <t>Travis Etienne Jr. $23|32|28</t>
  </si>
  <si>
    <t>Tua Tagovailoa $23|21|24</t>
  </si>
  <si>
    <t>Rhamondre Stevenson $21|27|23</t>
  </si>
  <si>
    <t>Dameon Pierce $19|24|21</t>
  </si>
  <si>
    <t>Mark Andrews $19|25|26</t>
  </si>
  <si>
    <t>Deebo Samuel $19|17|18</t>
  </si>
  <si>
    <t>Anthony Richardson $19|15|19</t>
  </si>
  <si>
    <t>Jahmyr Gibbs $18|22|20</t>
  </si>
  <si>
    <t>Chris Olave $17|15|16</t>
  </si>
  <si>
    <t>Miles Sanders $17|22|19</t>
  </si>
  <si>
    <t>DK Metcalf $17|12|14</t>
  </si>
  <si>
    <t>DeVonta Smith $16|12|13</t>
  </si>
  <si>
    <t>Calvin Ridley $16|11|12</t>
  </si>
  <si>
    <t>Isiah Pacheco $16|16|14</t>
  </si>
  <si>
    <t>Rachaad White $14|13|11</t>
  </si>
  <si>
    <t>Darren Waller $12|10|12</t>
  </si>
  <si>
    <t>Christian Kirk $11|6|6</t>
  </si>
  <si>
    <t>James Cook $11|11|9</t>
  </si>
  <si>
    <t>Kyle Pitts $10|7|9</t>
  </si>
  <si>
    <t>Dallas Goedert $8|6|6</t>
  </si>
  <si>
    <t>Gabe Davis $8|4|5</t>
  </si>
  <si>
    <t>Bryce Young $8|9|8</t>
  </si>
  <si>
    <t>Diontae Johnson $8|3|4</t>
  </si>
  <si>
    <t>AJ Dillon $7|8|8</t>
  </si>
  <si>
    <t>Brian Robinson Jr. $6|8|7</t>
  </si>
  <si>
    <t>Khalil Herbert $6|7|7</t>
  </si>
  <si>
    <t>Brandin Cooks $5|3|3</t>
  </si>
  <si>
    <t>D'Andre Swift $5|6|6</t>
  </si>
  <si>
    <t>Pat Freiermuth $5|5|6</t>
  </si>
  <si>
    <t>Evan Engram $5|4|5</t>
  </si>
  <si>
    <t>Courtland Sutton $3|2|2</t>
  </si>
  <si>
    <t>JuJu Smith-Schuster $2|1|1</t>
  </si>
  <si>
    <t>Zay Flowers $2|1|1</t>
  </si>
  <si>
    <t>Ryan Tannehill $2|5|5</t>
  </si>
  <si>
    <t>Antonio Gibson $1|3|5</t>
  </si>
  <si>
    <t>Kadarius Toney $1|1|1</t>
  </si>
  <si>
    <t>C.J. Stroud $1|4|4</t>
  </si>
  <si>
    <t>Mac Jones $1|4|3</t>
  </si>
  <si>
    <t>Odell Beckham Jr. $0|1|1</t>
  </si>
  <si>
    <t>Brandon Aubrey</t>
  </si>
  <si>
    <t>Brandon Aubrey $0|0|0</t>
  </si>
  <si>
    <t>Jeff Wilson Jr. $0|3|4</t>
  </si>
  <si>
    <t>Elijah Mitchell $0|2|3</t>
  </si>
  <si>
    <t>Ezekiel Elliott $0|1|2</t>
  </si>
  <si>
    <t>Michael Gallup $0|1|1</t>
  </si>
  <si>
    <t>Damien Harris $0|1|2</t>
  </si>
  <si>
    <t>Skyy Moore $0|1|1</t>
  </si>
  <si>
    <t>Devin Singletary $0|1|1</t>
  </si>
  <si>
    <t>Curtis Samuel $0|1|0</t>
  </si>
  <si>
    <t>Jerick McKinnon $0|1|1</t>
  </si>
  <si>
    <t>Rashod Bateman $0|1|0</t>
  </si>
  <si>
    <t>Joshua Kelley $0|1|1</t>
  </si>
  <si>
    <t>Ty Chandler $0|1|1</t>
  </si>
  <si>
    <t>Chase Brown $0|0|0</t>
  </si>
  <si>
    <t>Kendre Miller $0|0|0</t>
  </si>
  <si>
    <t>Israel Abanikanda $0|0|0</t>
  </si>
  <si>
    <t>Ronald Jones II $0|0|0</t>
  </si>
  <si>
    <t>Zack Moss $0|0|0</t>
  </si>
  <si>
    <t>Kenyan Drake $0|0|0</t>
  </si>
  <si>
    <t>Abram Smith $0|0|0</t>
  </si>
  <si>
    <t>Deon Jackson $0|0|0</t>
  </si>
  <si>
    <t>Demario Douglas</t>
  </si>
  <si>
    <t>Demario Douglas $0|0|0</t>
  </si>
  <si>
    <t>Teddy Bridgewater $0|0|0</t>
  </si>
  <si>
    <t>Darrel Williams $0|0|0</t>
  </si>
  <si>
    <t>Miller Forristall $0|0|0</t>
  </si>
  <si>
    <t>Damien Williams $0|0|0</t>
  </si>
  <si>
    <t>Elijah Dotson</t>
  </si>
  <si>
    <t>Elijah Dotson $0|0|0</t>
  </si>
  <si>
    <t>Kirk Merritt $0|0|0</t>
  </si>
  <si>
    <t>Derius Davis</t>
  </si>
  <si>
    <t>Derius Davis $0|0|0</t>
  </si>
  <si>
    <t>Marcedes Lewis $0|0|0</t>
  </si>
  <si>
    <t>Royce Freeman $0|0|0</t>
  </si>
  <si>
    <t>Tyree Jackson $0|0|0</t>
  </si>
  <si>
    <t>Jaleel McLaughlin</t>
  </si>
  <si>
    <t>Jaleel McLaughlin $0|0|0</t>
  </si>
  <si>
    <t>Ronnie Bell</t>
  </si>
  <si>
    <t>Ronnie Bell $0|0|0</t>
  </si>
  <si>
    <t>Darrius Shepherd</t>
  </si>
  <si>
    <t>Darrius Shepherd $0|0|0</t>
  </si>
  <si>
    <t>Rakim Jarrett</t>
  </si>
  <si>
    <t>Rakim Jarrett $0|0|0</t>
  </si>
  <si>
    <t>Godwin Igwebuike $0|0|0</t>
  </si>
  <si>
    <t>Nick Vannett $0|0|0</t>
  </si>
  <si>
    <t>Jason Moore Jr. $0|0|0</t>
  </si>
  <si>
    <t>Cody Chrest</t>
  </si>
  <si>
    <t>Cody Chrest $0|0|0</t>
  </si>
  <si>
    <t>Jacob Hollister $0|0|0</t>
  </si>
  <si>
    <t>Dalton Keene</t>
  </si>
  <si>
    <t>Dalton Keene $0|0|0</t>
  </si>
  <si>
    <t>Jalen Brooks</t>
  </si>
  <si>
    <t>Jalen Brooks $0|0|0</t>
  </si>
  <si>
    <t>Sam Ehlinger $0|0|0</t>
  </si>
  <si>
    <t>Ellis Merriweather</t>
  </si>
  <si>
    <t>Ellis Merriweather $0|0|0</t>
  </si>
  <si>
    <t>Tyler Goodson</t>
  </si>
  <si>
    <t>Tyler Goodson $0|0|0</t>
  </si>
  <si>
    <t>Dwayne Washington $0|0|0</t>
  </si>
  <si>
    <t>Josh Johnson $0|0|0</t>
  </si>
  <si>
    <t>RB177</t>
  </si>
  <si>
    <t>Targets</t>
  </si>
  <si>
    <t>!</t>
  </si>
  <si>
    <t>!!</t>
  </si>
  <si>
    <t>W</t>
  </si>
  <si>
    <t>Roschon Johnson $0|1|1 !</t>
  </si>
  <si>
    <t>Patrick Mahomes II $60|56|43</t>
  </si>
  <si>
    <t>Josh Allen $59|51|42</t>
  </si>
  <si>
    <t>Jalen Hurts $57|49|39</t>
  </si>
  <si>
    <t>Lamar Jackson $48|47|38</t>
  </si>
  <si>
    <t>Justin Fields $40|44|35</t>
  </si>
  <si>
    <t>Derrick Henry $38|50|50</t>
  </si>
  <si>
    <t>Nick Chubb $38|48|48</t>
  </si>
  <si>
    <t>Justin Herbert $38|39|33</t>
  </si>
  <si>
    <t>Bijan Robinson $36|45|46</t>
  </si>
  <si>
    <t>Ja'Marr Chase $36|34|43</t>
  </si>
  <si>
    <t>Tony Pollard $35|44|43</t>
  </si>
  <si>
    <t>Josh Jacobs $35|42|41</t>
  </si>
  <si>
    <t>Tyreek Hill $35|30|35</t>
  </si>
  <si>
    <t>Deshaun Watson $34|36|32</t>
  </si>
  <si>
    <t>Jonathan Taylor $31|39|36</t>
  </si>
  <si>
    <t>Dak Prescott $31|34|31</t>
  </si>
  <si>
    <t>Kirk Cousins $30|31|29</t>
  </si>
  <si>
    <t>Daniel Jones $30|24|28</t>
  </si>
  <si>
    <t>Geno Smith $29|23|26</t>
  </si>
  <si>
    <t>Davante Adams $28|25|31</t>
  </si>
  <si>
    <t>Joe Mixon $28|37|34</t>
  </si>
  <si>
    <t>Najee Harris $24|34|28</t>
  </si>
  <si>
    <t>Russell Wilson $23|17|21</t>
  </si>
  <si>
    <t>Kenneth Walker III $22|30|26</t>
  </si>
  <si>
    <t>Alexander Mattison $22|29|25</t>
  </si>
  <si>
    <t>Jared Goff $22|16|20</t>
  </si>
  <si>
    <t>Amon-Ra St. Brown $22|19|24</t>
  </si>
  <si>
    <t>Jaylen Waddle $21|18|23</t>
  </si>
  <si>
    <t>Rhamondre Stevenson $20|27|23</t>
  </si>
  <si>
    <t>Dameon Pierce $20|25|22</t>
  </si>
  <si>
    <t>Garrett Wilson $20|18|19</t>
  </si>
  <si>
    <t>Anthony Richardson $20|15|19</t>
  </si>
  <si>
    <t>James Conner $20|24|21</t>
  </si>
  <si>
    <t>Chris Olave $18|17|17</t>
  </si>
  <si>
    <t>Tee Higgins $18|15|16</t>
  </si>
  <si>
    <t>Breece Hall $18|22|19</t>
  </si>
  <si>
    <t>Miles Sanders $17|20|18</t>
  </si>
  <si>
    <t>Christian Watson $17|14|15</t>
  </si>
  <si>
    <t>Amari Cooper $17|13|15</t>
  </si>
  <si>
    <t>DK Metcalf $16|12|14</t>
  </si>
  <si>
    <t>J.K. Dobbins $16|19|17</t>
  </si>
  <si>
    <t>Cam Akers $16|17|16</t>
  </si>
  <si>
    <t>Rachaad White $15|13|11</t>
  </si>
  <si>
    <t>Derek Carr $14|15|17</t>
  </si>
  <si>
    <t>DJ Moore $14|10|11</t>
  </si>
  <si>
    <t>Jordan Love $13|13|17</t>
  </si>
  <si>
    <t>Kenny Pickett $13|12|14</t>
  </si>
  <si>
    <t>James Cook $13|12|10</t>
  </si>
  <si>
    <t>Mike Evans $13|10|10</t>
  </si>
  <si>
    <t>Darren Waller $13|13|13</t>
  </si>
  <si>
    <t>David Montgomery $13|11|9</t>
  </si>
  <si>
    <t>Mike Williams $13|9|9</t>
  </si>
  <si>
    <t>Keenan Allen $13|9|8</t>
  </si>
  <si>
    <t>George Kittle $13|10|12</t>
  </si>
  <si>
    <t>Terry McLaurin $12|7|8</t>
  </si>
  <si>
    <t>Matthew Stafford $12|12|12</t>
  </si>
  <si>
    <t>DeAndre Hopkins $12|7|7</t>
  </si>
  <si>
    <t>Christian Kirk $11|6|7</t>
  </si>
  <si>
    <t>Brock Purdy $10|9|10</t>
  </si>
  <si>
    <t>Jerry Jeudy $10|6|6</t>
  </si>
  <si>
    <t>Tyler Lockett $9|5|6</t>
  </si>
  <si>
    <t>Javonte Williams $9|11|9</t>
  </si>
  <si>
    <t>Alvin Kamara $9|9|8</t>
  </si>
  <si>
    <t>Chris Godwin $9|4|5</t>
  </si>
  <si>
    <t>Jahan Dotson $8|4|5</t>
  </si>
  <si>
    <t>Gabe Davis $8|3|5</t>
  </si>
  <si>
    <t>Khalil Herbert $8|8|8</t>
  </si>
  <si>
    <t>Diontae Johnson $7|3|4</t>
  </si>
  <si>
    <t>AJ Dillon $6|8|7</t>
  </si>
  <si>
    <t>Dalvin Cook $6|7|7</t>
  </si>
  <si>
    <t>Brian Robinson Jr. $6|6|6</t>
  </si>
  <si>
    <t>D'Andre Swift $5|4|6</t>
  </si>
  <si>
    <t>Jordan Addison $5|3|3</t>
  </si>
  <si>
    <t>Michael Pittman Jr. $5|2|3</t>
  </si>
  <si>
    <t>Jimmy Garoppolo $5|6|7</t>
  </si>
  <si>
    <t>Samaje Perine $4|3|5</t>
  </si>
  <si>
    <t>Evan Engram $4|4|5</t>
  </si>
  <si>
    <t>Ryan Tannehill $3|5|5</t>
  </si>
  <si>
    <t>Zay Flowers $2|2|2</t>
  </si>
  <si>
    <t>Michael Thomas $2|2|1</t>
  </si>
  <si>
    <t>Dalton Schultz $2|1|1</t>
  </si>
  <si>
    <t>Jaxon Smith-Njigba $2|1|1</t>
  </si>
  <si>
    <t>Tyler Higbee $1|1|1</t>
  </si>
  <si>
    <t>Greg Dulcich $0|1|1</t>
  </si>
  <si>
    <t>Nico Collins $0|1|1</t>
  </si>
  <si>
    <t>Dalton Kincaid $0|1|0</t>
  </si>
  <si>
    <t>Baker Mayfield $0|1|2</t>
  </si>
  <si>
    <t>Desmond Ridder $0|1|3</t>
  </si>
  <si>
    <t>Michael Badgley</t>
  </si>
  <si>
    <t>Michael Badgley $0|0|0</t>
  </si>
  <si>
    <t>Jamaal Williams $0|3|4</t>
  </si>
  <si>
    <t>Rashaad Penny $0|3|3</t>
  </si>
  <si>
    <t>Raheem Mostert $0|2|3</t>
  </si>
  <si>
    <t>Tyler Allgeier $0|2|2</t>
  </si>
  <si>
    <t>Jaylen Warren $0|1|2</t>
  </si>
  <si>
    <t>Romeo Doubs $0|1|1</t>
  </si>
  <si>
    <t>Adam Thielen $0|1|0</t>
  </si>
  <si>
    <t>D'Onta Foreman $0|1|1</t>
  </si>
  <si>
    <t>Mecole Hardman Jr. $0|1|0</t>
  </si>
  <si>
    <t>Alec Pierce $0|1|0</t>
  </si>
  <si>
    <t>Rashid Shaheed $0|0|0</t>
  </si>
  <si>
    <t>Juwan Johnson $0|0|0</t>
  </si>
  <si>
    <t>Colt McCoy $0|1|2</t>
  </si>
  <si>
    <t>Kyle Trask $0|1|1</t>
  </si>
  <si>
    <t>John Metchie III $0|0|0</t>
  </si>
  <si>
    <t>Kyren Williams $0|1|1</t>
  </si>
  <si>
    <t>Jerome Ford $0|0|1</t>
  </si>
  <si>
    <t>Anthony Miller $0|0|0</t>
  </si>
  <si>
    <t>Sam Darnold $0|1|0</t>
  </si>
  <si>
    <t>Mike White $0|0|0</t>
  </si>
  <si>
    <t>Ty Johnson $0|0|0</t>
  </si>
  <si>
    <t>Jeff Driskel $0|0|0</t>
  </si>
  <si>
    <t>Mohamed Ibrahim $0|0|0</t>
  </si>
  <si>
    <t>David Sills V $0|0|0</t>
  </si>
  <si>
    <t>Stephen Carlson</t>
  </si>
  <si>
    <t>Stephen Carlson $0|0|0</t>
  </si>
  <si>
    <t>Nick Bawden $0|0|0</t>
  </si>
  <si>
    <t>RB178</t>
  </si>
  <si>
    <t>Alex Armah Jr. $0|0|0</t>
  </si>
  <si>
    <t>Reggie Roberson Jr.</t>
  </si>
  <si>
    <t>Reggie Roberson Jr. $0|0|0</t>
  </si>
  <si>
    <t>RB179</t>
  </si>
  <si>
    <t>RB180</t>
  </si>
  <si>
    <t>Big QB</t>
  </si>
  <si>
    <t>QB / WR</t>
  </si>
  <si>
    <t>Vs Auction</t>
  </si>
  <si>
    <t>Vs 20-22</t>
  </si>
  <si>
    <t>Vs 17=19</t>
  </si>
  <si>
    <t>QB overpay</t>
  </si>
  <si>
    <t>Patrick Mahomes II $58</t>
  </si>
  <si>
    <t>Josh Allen $56</t>
  </si>
  <si>
    <t>Jalen Hurts $55</t>
  </si>
  <si>
    <t>Christian McCaffrey $53</t>
  </si>
  <si>
    <t>Austin Ekeler $50</t>
  </si>
  <si>
    <t>Travis Kelce $47</t>
  </si>
  <si>
    <t>Lamar Jackson $46</t>
  </si>
  <si>
    <t>Joe Burrow $44</t>
  </si>
  <si>
    <t>Derrick Henry $41</t>
  </si>
  <si>
    <t>Justin Jefferson $40</t>
  </si>
  <si>
    <t>Bijan Robinson $40</t>
  </si>
  <si>
    <t>Saquon Barkley $40</t>
  </si>
  <si>
    <t>Tony Pollard $40</t>
  </si>
  <si>
    <t>Nick Chubb $40</t>
  </si>
  <si>
    <t>Josh Jacobs $39</t>
  </si>
  <si>
    <t>Ja'Marr Chase $38</t>
  </si>
  <si>
    <t>Justin Fields $38</t>
  </si>
  <si>
    <t>Tyreek Hill $36</t>
  </si>
  <si>
    <t>Justin Herbert $36</t>
  </si>
  <si>
    <t>Cooper Kupp $36</t>
  </si>
  <si>
    <t>Jonathan Taylor $34</t>
  </si>
  <si>
    <t>Joe Mixon $33</t>
  </si>
  <si>
    <t>Deshaun Watson $32</t>
  </si>
  <si>
    <t>Aaron Jones $31</t>
  </si>
  <si>
    <t>CeeDee Lamb $30</t>
  </si>
  <si>
    <t>Dak Prescott $29</t>
  </si>
  <si>
    <t>Trevor Lawrence $29</t>
  </si>
  <si>
    <t>Kirk Cousins $28</t>
  </si>
  <si>
    <t>Stefon Diggs $28</t>
  </si>
  <si>
    <t>Daniel Jones $28</t>
  </si>
  <si>
    <t>Davante Adams $28</t>
  </si>
  <si>
    <t>Najee Harris $27</t>
  </si>
  <si>
    <t>Geno Smith $27</t>
  </si>
  <si>
    <t>Travis Etienne Jr. $26</t>
  </si>
  <si>
    <t>Rhamondre Stevenson $26</t>
  </si>
  <si>
    <t>Alexander Mattison $25</t>
  </si>
  <si>
    <t>James Conner $24</t>
  </si>
  <si>
    <t>Kenneth Walker III $24</t>
  </si>
  <si>
    <t>Mark Andrews $23</t>
  </si>
  <si>
    <t>Dameon Pierce $23</t>
  </si>
  <si>
    <t>Jahmyr Gibbs $23</t>
  </si>
  <si>
    <t>Amon-Ra St. Brown $23</t>
  </si>
  <si>
    <t>A.J. Brown $22</t>
  </si>
  <si>
    <t>Aaron Rodgers $22</t>
  </si>
  <si>
    <t>Tua Tagovailoa $22</t>
  </si>
  <si>
    <t>Russell Wilson $21</t>
  </si>
  <si>
    <t>Breece Hall $21</t>
  </si>
  <si>
    <t>Jared Goff $20</t>
  </si>
  <si>
    <t>Rachaad White $20</t>
  </si>
  <si>
    <t>T.J. Hockenson $20</t>
  </si>
  <si>
    <t>Miles Sanders $20</t>
  </si>
  <si>
    <t>Anthony Richardson $18</t>
  </si>
  <si>
    <t>Jaylen Waddle $18</t>
  </si>
  <si>
    <t>Garrett Wilson $18</t>
  </si>
  <si>
    <t>J.K. Dobbins $18</t>
  </si>
  <si>
    <t>Cam Akers $17</t>
  </si>
  <si>
    <t>Isiah Pacheco $17</t>
  </si>
  <si>
    <t>James Cook $16</t>
  </si>
  <si>
    <t>Darren Waller $16</t>
  </si>
  <si>
    <t>David Montgomery $16</t>
  </si>
  <si>
    <t>Chris Olave $16</t>
  </si>
  <si>
    <t>Tee Higgins $15</t>
  </si>
  <si>
    <t>George Kittle $14</t>
  </si>
  <si>
    <t>DK Metcalf $14</t>
  </si>
  <si>
    <t>Deebo Samuel $14</t>
  </si>
  <si>
    <t>DeVonta Smith $14</t>
  </si>
  <si>
    <t>Alvin Kamara $13</t>
  </si>
  <si>
    <t>Calvin Ridley $13</t>
  </si>
  <si>
    <t>Derek Carr $13</t>
  </si>
  <si>
    <t>Christian Watson $13</t>
  </si>
  <si>
    <t>Amari Cooper $13</t>
  </si>
  <si>
    <t>Javonte Williams $12</t>
  </si>
  <si>
    <t>Keenan Allen $12</t>
  </si>
  <si>
    <t>Jordan Love $12</t>
  </si>
  <si>
    <t>Kenny Pickett $12</t>
  </si>
  <si>
    <t>Kyle Pitts $12</t>
  </si>
  <si>
    <t>Dallas Goedert $11</t>
  </si>
  <si>
    <t>Matthew Stafford $10</t>
  </si>
  <si>
    <t>D'Andre Swift $10</t>
  </si>
  <si>
    <t>DJ Moore $9</t>
  </si>
  <si>
    <t>Mike Evans $9</t>
  </si>
  <si>
    <t>Brock Purdy $9</t>
  </si>
  <si>
    <t>DeAndre Hopkins $9</t>
  </si>
  <si>
    <t>Mike Williams $9</t>
  </si>
  <si>
    <t>Khalil Herbert $9</t>
  </si>
  <si>
    <t>Terry McLaurin $8</t>
  </si>
  <si>
    <t>Dalvin Cook $8</t>
  </si>
  <si>
    <t>AJ Dillon $8</t>
  </si>
  <si>
    <t>Chris Godwin $8</t>
  </si>
  <si>
    <t>Christian Kirk $8</t>
  </si>
  <si>
    <t>Samaje Perine $7</t>
  </si>
  <si>
    <t>Bryce Young $7</t>
  </si>
  <si>
    <t>Evan Engram $7</t>
  </si>
  <si>
    <t>Pat Freiermuth $6</t>
  </si>
  <si>
    <t>Tyler Lockett $6</t>
  </si>
  <si>
    <t>Antonio Gibson $6</t>
  </si>
  <si>
    <t>Brian Robinson Jr. $6</t>
  </si>
  <si>
    <t>Drake London $6</t>
  </si>
  <si>
    <t>Marquise Brown $6</t>
  </si>
  <si>
    <t>Diontae Johnson $5</t>
  </si>
  <si>
    <t>Jerry Jeudy $5</t>
  </si>
  <si>
    <t>Brandon Aiyuk $4</t>
  </si>
  <si>
    <t>David Njoku $4</t>
  </si>
  <si>
    <t>Dalton Schultz $3</t>
  </si>
  <si>
    <t>Jimmy Garoppolo $3</t>
  </si>
  <si>
    <t>Tyler Higbee $3</t>
  </si>
  <si>
    <t>Jahan Dotson $3</t>
  </si>
  <si>
    <t>Chigoziem Okonkwo $2</t>
  </si>
  <si>
    <t>Michael Pittman Jr. $2</t>
  </si>
  <si>
    <t>George Pickens $2</t>
  </si>
  <si>
    <t>Jeff Wilson Jr. $1</t>
  </si>
  <si>
    <t>Ryan Tannehill $1</t>
  </si>
  <si>
    <t>Gabe Davis $1</t>
  </si>
  <si>
    <t>Cole Kmet $1</t>
  </si>
  <si>
    <t>C.J. Stroud $0</t>
  </si>
  <si>
    <t>Gerald Everett $0</t>
  </si>
  <si>
    <t>Mac Jones $0</t>
  </si>
  <si>
    <t>Greg Dulcich $0</t>
  </si>
  <si>
    <t>Sam Howell $0</t>
  </si>
  <si>
    <t>Kyler Murray $0</t>
  </si>
  <si>
    <t>Baker Mayfield $0</t>
  </si>
  <si>
    <t>Desmond Ridder $0</t>
  </si>
  <si>
    <t>Brandin Cooks $0</t>
  </si>
  <si>
    <t>Jordan Addison $0</t>
  </si>
  <si>
    <t>JuJu Smith-Schuster $0</t>
  </si>
  <si>
    <t>Michael Thomas $0</t>
  </si>
  <si>
    <t>Courtland Sutton $0</t>
  </si>
  <si>
    <t>Treylon Burks $0</t>
  </si>
  <si>
    <t>Jaxon Smith-Njigba $0</t>
  </si>
  <si>
    <t>Zay Flowers $0</t>
  </si>
  <si>
    <t>Jakobi Meyers $0</t>
  </si>
  <si>
    <t>Nico Collins $0</t>
  </si>
  <si>
    <t>Allen Lazard $0</t>
  </si>
  <si>
    <t>Daniel Carlson $0</t>
  </si>
  <si>
    <t>Harrison Butker $0</t>
  </si>
  <si>
    <t>Kadarius Toney $0</t>
  </si>
  <si>
    <t>Tyler Bass $0</t>
  </si>
  <si>
    <t>Justin Tucker $0</t>
  </si>
  <si>
    <t>Tyler Boyd $0</t>
  </si>
  <si>
    <t>Evan McPherson $0</t>
  </si>
  <si>
    <t>Jason Myers $0</t>
  </si>
  <si>
    <t>Greg Joseph $0</t>
  </si>
  <si>
    <t>Rondale Moore $0</t>
  </si>
  <si>
    <t>Odell Beckham Jr. $0</t>
  </si>
  <si>
    <t>Cameron Dicker $0</t>
  </si>
  <si>
    <t>Zay Jones $0</t>
  </si>
  <si>
    <t>Jake Elliott $0</t>
  </si>
  <si>
    <t>Younghoe Koo $0</t>
  </si>
  <si>
    <t>Brandon McManus $0</t>
  </si>
  <si>
    <t>Romeo Doubs $0</t>
  </si>
  <si>
    <t>Greg Zuerlein $0</t>
  </si>
  <si>
    <t>Jake Moody $0</t>
  </si>
  <si>
    <t>Darnell Mooney $0</t>
  </si>
  <si>
    <t>Graham Gano $0</t>
  </si>
  <si>
    <t>Michael Gallup $0</t>
  </si>
  <si>
    <t>Jamaal Williams $0</t>
  </si>
  <si>
    <t>DJ Chark Jr. $0</t>
  </si>
  <si>
    <t>Quentin Johnston $0</t>
  </si>
  <si>
    <t>Cairo Santos $0</t>
  </si>
  <si>
    <t>Dustin Hopkins $0</t>
  </si>
  <si>
    <t>Jason Sanders $0</t>
  </si>
  <si>
    <t>Riley Patterson $0</t>
  </si>
  <si>
    <t>Dallas Cowboys $0</t>
  </si>
  <si>
    <t>Matt Gay $0</t>
  </si>
  <si>
    <t>Adam Thielen $0</t>
  </si>
  <si>
    <t>Nick Folk $0</t>
  </si>
  <si>
    <t>Marquez Valdes-Scantling $0</t>
  </si>
  <si>
    <t>Philadelphia Eagles $0</t>
  </si>
  <si>
    <t>Cade York $0</t>
  </si>
  <si>
    <t>Wil Lutz $0</t>
  </si>
  <si>
    <t>Raheem Mostert $0</t>
  </si>
  <si>
    <t>Chris Boswell $0</t>
  </si>
  <si>
    <t>Rashaad Penny $0</t>
  </si>
  <si>
    <t>Brett Maher $0</t>
  </si>
  <si>
    <t>Matt Prater $0</t>
  </si>
  <si>
    <t>Skyy Moore $0</t>
  </si>
  <si>
    <t>Ka'imi Fairbairn $0</t>
  </si>
  <si>
    <t>DeVante Parker $0</t>
  </si>
  <si>
    <t>Jonathan Mingo $0</t>
  </si>
  <si>
    <t>New England Patriots $0</t>
  </si>
  <si>
    <t>Chase McLaughlin $0</t>
  </si>
  <si>
    <t>Hunter Renfrow $0</t>
  </si>
  <si>
    <t>Eddy Pineiro $0</t>
  </si>
  <si>
    <t>Curtis Samuel $0</t>
  </si>
  <si>
    <t>Brandon Aubrey $0</t>
  </si>
  <si>
    <t>Pittsburgh Steelers $0</t>
  </si>
  <si>
    <t>Cleveland Browns $0</t>
  </si>
  <si>
    <t>Elijah Mitchell $0</t>
  </si>
  <si>
    <t>Anders Carlson $0</t>
  </si>
  <si>
    <t>Kansas City Chiefs $0</t>
  </si>
  <si>
    <t>San Francisco 49ers $0</t>
  </si>
  <si>
    <t>Zach Charbonnet $0</t>
  </si>
  <si>
    <t>K.J. Osborn $0</t>
  </si>
  <si>
    <t>Chad Ryland $0</t>
  </si>
  <si>
    <t>Washington Commanders $0</t>
  </si>
  <si>
    <t>Miami Dolphins $0</t>
  </si>
  <si>
    <t>New Orleans Saints $0</t>
  </si>
  <si>
    <t>Mecole Hardman Jr. $0</t>
  </si>
  <si>
    <t>Tyler Allgeier $0</t>
  </si>
  <si>
    <t>Elijah Moore $0</t>
  </si>
  <si>
    <t>Buffalo Bills $0</t>
  </si>
  <si>
    <t>Indianapolis Colts $0</t>
  </si>
  <si>
    <t>Tanner Brown $0</t>
  </si>
  <si>
    <t>Green Bay Packers $0</t>
  </si>
  <si>
    <t>Van Jefferson $0</t>
  </si>
  <si>
    <t>New York Jets $0</t>
  </si>
  <si>
    <t>Jaylen Warren $0</t>
  </si>
  <si>
    <t>Seattle Seahawks $0</t>
  </si>
  <si>
    <t>Jayden Reed $0</t>
  </si>
  <si>
    <t>Los Angeles Chargers $0</t>
  </si>
  <si>
    <t>Detroit Lions $0</t>
  </si>
  <si>
    <t>Houston Texans $0</t>
  </si>
  <si>
    <t>Joey Slye $0</t>
  </si>
  <si>
    <t>Minnesota Vikings $0</t>
  </si>
  <si>
    <t>Baltimore Ravens $0</t>
  </si>
  <si>
    <t>Donovan Peoples-Jones $0</t>
  </si>
  <si>
    <t>Tampa Bay Buccaneers $0</t>
  </si>
  <si>
    <t>Jerick McKinnon $0</t>
  </si>
  <si>
    <t>Ezekiel Elliott $0</t>
  </si>
  <si>
    <t>Jacksonville Jaguars $0</t>
  </si>
  <si>
    <t>Denver Broncos $0</t>
  </si>
  <si>
    <t>Isaiah Hodgins $0</t>
  </si>
  <si>
    <t>New York Giants $0</t>
  </si>
  <si>
    <t>Tennessee Titans $0</t>
  </si>
  <si>
    <t>Cincinnati Bengals $0</t>
  </si>
  <si>
    <t>Los Angeles Rams $0</t>
  </si>
  <si>
    <t>Rashod Bateman $0</t>
  </si>
  <si>
    <t>Carolina Panthers $0</t>
  </si>
  <si>
    <t>Alec Pierce $0</t>
  </si>
  <si>
    <t>Dalton Kincaid $0</t>
  </si>
  <si>
    <t>Atlanta Falcons $0</t>
  </si>
  <si>
    <t>Robert Woods $0</t>
  </si>
  <si>
    <t>Arizona Cardinals $0</t>
  </si>
  <si>
    <t>Damien Harris $0</t>
  </si>
  <si>
    <t>Chuba Hubbard $0</t>
  </si>
  <si>
    <t>Kenneth Gainwell $0</t>
  </si>
  <si>
    <t>Devin Singletary $0</t>
  </si>
  <si>
    <t>Jameson Williams $0</t>
  </si>
  <si>
    <t>Juwan Johnson $0</t>
  </si>
  <si>
    <t>Chicago Bears $0</t>
  </si>
  <si>
    <t>Sam LaPorta $0</t>
  </si>
  <si>
    <t>Russell Gage $0</t>
  </si>
  <si>
    <t>De'Von Achane $0</t>
  </si>
  <si>
    <t>D'Onta Foreman $0</t>
  </si>
  <si>
    <t>Rashid Shaheed $0</t>
  </si>
  <si>
    <t>Las Vegas Raiders $0</t>
  </si>
  <si>
    <t>Mack Hollins $0</t>
  </si>
  <si>
    <t>Chase Claypool $0</t>
  </si>
  <si>
    <t>Marvin Jones Jr. $0</t>
  </si>
  <si>
    <t>Tank Bigsby $0</t>
  </si>
  <si>
    <t>Irv Smith Jr. $0</t>
  </si>
  <si>
    <t>John Metchie III $0</t>
  </si>
  <si>
    <t>Hunter Henry $0</t>
  </si>
  <si>
    <t>Darius Slayton $0</t>
  </si>
  <si>
    <t>Noah Fant $0</t>
  </si>
  <si>
    <t>Rashee Rice $0</t>
  </si>
  <si>
    <t>Zach Ertz $0</t>
  </si>
  <si>
    <t>Parris Campbell $0</t>
  </si>
  <si>
    <t>Cade Otton $0</t>
  </si>
  <si>
    <t>Hayden Hurst $0</t>
  </si>
  <si>
    <t>Gus Edwards $0</t>
  </si>
  <si>
    <t>Allen Robinson II $0</t>
  </si>
  <si>
    <t>Tyler Conklin $0</t>
  </si>
  <si>
    <t>Dawson Knox $0</t>
  </si>
  <si>
    <t>Marvin Mims Jr. $0</t>
  </si>
  <si>
    <t>Jelani Woods $0</t>
  </si>
  <si>
    <t>Joshua Palmer $0</t>
  </si>
  <si>
    <t>Mike Gesicki $0</t>
  </si>
  <si>
    <t>Logan Thomas $0</t>
  </si>
  <si>
    <t>Jake Ferguson $0</t>
  </si>
  <si>
    <t>Cordarrelle Patterson $0</t>
  </si>
  <si>
    <t>Roschon Johnson $0</t>
  </si>
  <si>
    <t>Kendrick Bourne $0</t>
  </si>
  <si>
    <t>Michael Mayer $0</t>
  </si>
  <si>
    <t>Jacoby Brissett $0</t>
  </si>
  <si>
    <t>Tyquan Thornton $0</t>
  </si>
  <si>
    <t>Colt McCoy $0</t>
  </si>
  <si>
    <t>Kyren Williams $0</t>
  </si>
  <si>
    <t>Luke Musgrave $0</t>
  </si>
  <si>
    <t>Tyjae Spears $0</t>
  </si>
  <si>
    <t>Wan'Dale Robinson $0</t>
  </si>
  <si>
    <t>Joshua Kelley $0</t>
  </si>
  <si>
    <t>Kyle Trask $0</t>
  </si>
  <si>
    <t>Josh Reynolds $0</t>
  </si>
  <si>
    <t>Chase Edmonds $0</t>
  </si>
  <si>
    <t>Greg Dortch $0</t>
  </si>
  <si>
    <t>Nick Westbrook-Ikhine $0</t>
  </si>
  <si>
    <t>Jalin Hyatt $0</t>
  </si>
  <si>
    <t>Clyde Edwards-Helaire $0</t>
  </si>
  <si>
    <t>Trey McBride $0</t>
  </si>
  <si>
    <t>Taysom Hill $0</t>
  </si>
  <si>
    <t>Ty Chandler $0</t>
  </si>
  <si>
    <t>Michael Wilson $0</t>
  </si>
  <si>
    <t>Chase Brown $0</t>
  </si>
  <si>
    <t>Jerome Ford $0</t>
  </si>
  <si>
    <t>Ben Skowronek $0</t>
  </si>
  <si>
    <t>Terrace Marshall Jr. $0</t>
  </si>
  <si>
    <t>Sterling Shepard $0</t>
  </si>
  <si>
    <t>Kendre Miller $0</t>
  </si>
  <si>
    <t>Tank Dell $0</t>
  </si>
  <si>
    <t>Khalil Shakir $0</t>
  </si>
  <si>
    <t>Josh Downs $0</t>
  </si>
  <si>
    <t>Keaontay Ingram $0</t>
  </si>
  <si>
    <t>Robbie Chosen $0</t>
  </si>
  <si>
    <t>Tutu Atwell $0</t>
  </si>
  <si>
    <t>Randall Cobb $0</t>
  </si>
  <si>
    <t>Richie James Jr. $0</t>
  </si>
  <si>
    <t>Ronald Jones II $0</t>
  </si>
  <si>
    <t>Puka Nacua $0</t>
  </si>
  <si>
    <t>Laviska Shenault Jr. $0</t>
  </si>
  <si>
    <t>Austin Hooper $0</t>
  </si>
  <si>
    <t>Will Levis $0</t>
  </si>
  <si>
    <t>Trey Palmer $0</t>
  </si>
  <si>
    <t>Braxton Berrios $0</t>
  </si>
  <si>
    <t>Isaiah Likely $0</t>
  </si>
  <si>
    <t>Isaiah McKenzie $0</t>
  </si>
  <si>
    <t>Latavius Murray $0</t>
  </si>
  <si>
    <t>Zack Moss $0</t>
  </si>
  <si>
    <t>Matt Breida $0</t>
  </si>
  <si>
    <t>Deuce Vaughn $0</t>
  </si>
  <si>
    <t>Quez Watkins $0</t>
  </si>
  <si>
    <t>Abram Smith $0</t>
  </si>
  <si>
    <t>Anthony Miller $0</t>
  </si>
  <si>
    <t>Isaiah Spiller $0</t>
  </si>
  <si>
    <t>Zamir White $0</t>
  </si>
  <si>
    <t>Brian Hoyer $0</t>
  </si>
  <si>
    <t>Corey Clement $0</t>
  </si>
  <si>
    <t>Zach Evans $0</t>
  </si>
  <si>
    <t>Kalif Raymond $0</t>
  </si>
  <si>
    <t>Noah Gray $0</t>
  </si>
  <si>
    <t>Sean Tucker $0</t>
  </si>
  <si>
    <t>Taylor Heinicke $0</t>
  </si>
  <si>
    <t>Trent Sherfield $0</t>
  </si>
  <si>
    <t>Luke Schoonmaker $0</t>
  </si>
  <si>
    <t>JaMycal Hasty $0</t>
  </si>
  <si>
    <t>Cedric Tillman $0</t>
  </si>
  <si>
    <t>Michael Carter $0</t>
  </si>
  <si>
    <t>Marquez Callaway $0</t>
  </si>
  <si>
    <t>Adam Trautman $0</t>
  </si>
  <si>
    <t>Foster Moreau $0</t>
  </si>
  <si>
    <t>Amari Rodgers $0</t>
  </si>
  <si>
    <t>Chris Moore $0</t>
  </si>
  <si>
    <t>Will Dissly $0</t>
  </si>
  <si>
    <t>Noah Brown $0</t>
  </si>
  <si>
    <t>Jauan Jennings $0</t>
  </si>
  <si>
    <t>Donald Parham Jr. $0</t>
  </si>
  <si>
    <t>Jonnu Smith $0</t>
  </si>
  <si>
    <t>Dyami Brown $0</t>
  </si>
  <si>
    <t>Brock Wright $0</t>
  </si>
  <si>
    <t>Robert Tonyan $0</t>
  </si>
  <si>
    <t>Ameer Abdullah $0</t>
  </si>
  <si>
    <t>Eric Gray $0</t>
  </si>
  <si>
    <t>Trey Lance $0</t>
  </si>
  <si>
    <t>Gardner Minshew II $0</t>
  </si>
  <si>
    <t>C.J. Uzomah $0</t>
  </si>
  <si>
    <t>Ke'Shawn Vaughn $0</t>
  </si>
  <si>
    <t>Durham Smythe $0</t>
  </si>
  <si>
    <t>Olamide Zaccheaus $0</t>
  </si>
  <si>
    <t>Demarcus Robinson $0</t>
  </si>
  <si>
    <t>Brenton Strange $0</t>
  </si>
  <si>
    <t>Melvin Gordon III $0</t>
  </si>
  <si>
    <t>Pierre Strong Jr. $0</t>
  </si>
  <si>
    <t>Demario Douglas $0</t>
  </si>
  <si>
    <t>Jamal Agnew $0</t>
  </si>
  <si>
    <t>Evan Hull $0</t>
  </si>
  <si>
    <t>Sam Darnold $0</t>
  </si>
  <si>
    <t>Charlie Jones $0</t>
  </si>
  <si>
    <t>Jordan Akins $0</t>
  </si>
  <si>
    <t>Trayveon Williams $0</t>
  </si>
  <si>
    <t>Jordan Mason $0</t>
  </si>
  <si>
    <t>Raheem Blackshear $0</t>
  </si>
  <si>
    <t>Josiah Deguara $0</t>
  </si>
  <si>
    <t>Mike White $0</t>
  </si>
  <si>
    <t>Brett Rypien $0</t>
  </si>
  <si>
    <t>Kyle Philips $0</t>
  </si>
  <si>
    <t>Cedrick Wilson Jr. $0</t>
  </si>
  <si>
    <t>Harrison Bryant $0</t>
  </si>
  <si>
    <t>Chris Rodriguez Jr. $0</t>
  </si>
  <si>
    <t>Marquise Goodwin $0</t>
  </si>
  <si>
    <t>Kylen Granson $0</t>
  </si>
  <si>
    <t>David Moore $0</t>
  </si>
  <si>
    <t>Chris Evans $0</t>
  </si>
  <si>
    <t>Brevin Jordan $0</t>
  </si>
  <si>
    <t>Dontayvion Wicks $0</t>
  </si>
  <si>
    <t>Deven Thompkins $0</t>
  </si>
  <si>
    <t>Rico Dowdle $0</t>
  </si>
  <si>
    <t>Hassan Haskins $0</t>
  </si>
  <si>
    <t>Bailey Zappe $0</t>
  </si>
  <si>
    <t>Cade Johnson $0</t>
  </si>
  <si>
    <t>Calvin Austin III $0</t>
  </si>
  <si>
    <t>Josh Oliver $0</t>
  </si>
  <si>
    <t>Kene Nwangwu $0</t>
  </si>
  <si>
    <t>Tucker Kraft $0</t>
  </si>
  <si>
    <t>DeeJay Dallas $0</t>
  </si>
  <si>
    <t>Tommy Tremble $0</t>
  </si>
  <si>
    <t>Trenton Irwin $0</t>
  </si>
  <si>
    <t>Ian Thomas $0</t>
  </si>
  <si>
    <t>Clayton Tune $0</t>
  </si>
  <si>
    <t>Craig Reynolds $0</t>
  </si>
  <si>
    <t>KhaDarel Hodge $0</t>
  </si>
  <si>
    <t>Ty Montgomery $0</t>
  </si>
  <si>
    <t>Zach Pascal $0</t>
  </si>
  <si>
    <t>Mo Alie-Cox $0</t>
  </si>
  <si>
    <t>Jimmy Graham $0</t>
  </si>
  <si>
    <t>Deon Jackson $0</t>
  </si>
  <si>
    <t>Anthony McFarland Jr. $0</t>
  </si>
  <si>
    <t>Colby Parkinson $0</t>
  </si>
  <si>
    <t>Darnell Washington $0</t>
  </si>
  <si>
    <t>Malik Davis $0</t>
  </si>
  <si>
    <t>Geoff Swaim $0</t>
  </si>
  <si>
    <t>Kyle Juszczyk $0</t>
  </si>
  <si>
    <t>Daniel Bellinger $0</t>
  </si>
  <si>
    <t>Justin Watson $0</t>
  </si>
  <si>
    <t>DeWayne McBride $0</t>
  </si>
  <si>
    <t>Deonte Harty $0</t>
  </si>
  <si>
    <t>Elijah Higgins $0</t>
  </si>
  <si>
    <t>Teagan Quitoriano $0</t>
  </si>
  <si>
    <t>Justyn Ross $0</t>
  </si>
  <si>
    <t>Samori Toure $0</t>
  </si>
  <si>
    <t>Davis Mills $0</t>
  </si>
  <si>
    <t>Lew Nichols III $0</t>
  </si>
  <si>
    <t>Devin Duvernay $0</t>
  </si>
  <si>
    <t>Boston Scott $0</t>
  </si>
  <si>
    <t>Parker Washington $0</t>
  </si>
  <si>
    <t>Lawrence Cager $0</t>
  </si>
  <si>
    <t>Sincere McCormick $0</t>
  </si>
  <si>
    <t>A.T. Perry $0</t>
  </si>
  <si>
    <t>Eric Saubert $0</t>
  </si>
  <si>
    <t>Tyrod Taylor $0</t>
  </si>
  <si>
    <t>Charlie Kolar $0</t>
  </si>
  <si>
    <t>Zonovan Knight $0</t>
  </si>
  <si>
    <t>Blake Bell $0</t>
  </si>
  <si>
    <t>Tyrion Davis-Price $0</t>
  </si>
  <si>
    <t>Jalen Guyton $0</t>
  </si>
  <si>
    <t>Marcus Mariota $0</t>
  </si>
  <si>
    <t>Travis Homer $0</t>
  </si>
  <si>
    <t>Payne Durham $0</t>
  </si>
  <si>
    <t>Albert Okwuegbunam $0</t>
  </si>
  <si>
    <t>Peyton Hendershot $0</t>
  </si>
  <si>
    <t>Tyler Huntley $0</t>
  </si>
  <si>
    <t>Tyler Badie $0</t>
  </si>
  <si>
    <t>Brycen Hopkins $0</t>
  </si>
  <si>
    <t>Andy Dalton $0</t>
  </si>
  <si>
    <t>Deneric Prince $0</t>
  </si>
  <si>
    <t>Mitch Trubisky $0</t>
  </si>
  <si>
    <t>Patrick Taylor Jr. $0</t>
  </si>
  <si>
    <t>Demetric Felton Jr. $0</t>
  </si>
  <si>
    <t>D'Ernest Johnson $0</t>
  </si>
  <si>
    <t>Kayshon Boutte $0</t>
  </si>
  <si>
    <t>Tre Nixon $0</t>
  </si>
  <si>
    <t>Dare Ogunbowale $0</t>
  </si>
  <si>
    <t>David Bell $0</t>
  </si>
  <si>
    <t>John Bates $0</t>
  </si>
  <si>
    <t>Brayden Willis $0</t>
  </si>
  <si>
    <t>Brandon Powell $0</t>
  </si>
  <si>
    <t>Cameron Latu $0</t>
  </si>
  <si>
    <t>Hunter Long $0</t>
  </si>
  <si>
    <t>Jarrett Stidham $0</t>
  </si>
  <si>
    <t>Ko Kieft $0</t>
  </si>
  <si>
    <t>Damien Williams $0</t>
  </si>
  <si>
    <t>Gary Brightwell $0</t>
  </si>
  <si>
    <t>Sean Clifford $0</t>
  </si>
  <si>
    <t>Tony Jones Jr. $0</t>
  </si>
  <si>
    <t>Hunter Luepke $0</t>
  </si>
  <si>
    <t>Equanimeous St. Brown $0</t>
  </si>
  <si>
    <t>Davis Allen $0</t>
  </si>
  <si>
    <t>Kevin Harris $0</t>
  </si>
  <si>
    <t>Connor Heyward $0</t>
  </si>
  <si>
    <t>Tre' McKitty $0</t>
  </si>
  <si>
    <t>Ty Johnson $0</t>
  </si>
  <si>
    <t>Joshua Dobbs $0</t>
  </si>
  <si>
    <t>Andrew Ogletree $0</t>
  </si>
  <si>
    <t>John Kelly Jr. $0</t>
  </si>
  <si>
    <t>Jalen Nailor $0</t>
  </si>
  <si>
    <t>Teddy Bridgewater $0</t>
  </si>
  <si>
    <t>Jalen Tolbert $0</t>
  </si>
  <si>
    <t>James Mitchell $0</t>
  </si>
  <si>
    <t>Blaine Gabbert $0</t>
  </si>
  <si>
    <t>Josh Whyle $0</t>
  </si>
  <si>
    <t>Trevor Siemian $0</t>
  </si>
  <si>
    <t>Steven Sims Jr. $0</t>
  </si>
  <si>
    <t>Jameis Winston $0</t>
  </si>
  <si>
    <t>Nick Mullens $0</t>
  </si>
  <si>
    <t>Zach Wilson $0</t>
  </si>
  <si>
    <t>DeAndre Carter $0</t>
  </si>
  <si>
    <t>Stetson Bennett $0</t>
  </si>
  <si>
    <t>Nelson Agholor $0</t>
  </si>
  <si>
    <t>Jason Brownlee $0</t>
  </si>
  <si>
    <t>Salvon Ahmed $0</t>
  </si>
  <si>
    <t>Zach Gentry $0</t>
  </si>
  <si>
    <t>Snoop Conner $0</t>
  </si>
  <si>
    <t>John FitzPatrick $0</t>
  </si>
  <si>
    <t>C.J. Beathard $0</t>
  </si>
  <si>
    <t>Hendon Hooker $0</t>
  </si>
  <si>
    <t>Brandon Bolden $0</t>
  </si>
  <si>
    <t>Keith Kirkwood $0</t>
  </si>
  <si>
    <t>Britain Covey $0</t>
  </si>
  <si>
    <t>Easton Stick $0</t>
  </si>
  <si>
    <t>Tre'Quan Smith $0</t>
  </si>
  <si>
    <t>Drew Lock $0</t>
  </si>
  <si>
    <t>P.J. Walker $0</t>
  </si>
  <si>
    <t>Justice Hill $0</t>
  </si>
  <si>
    <t>Derius Davis $0</t>
  </si>
  <si>
    <t>Dee Eskridge $0</t>
  </si>
  <si>
    <t>Jack Stoll $0</t>
  </si>
  <si>
    <t>Brittain Brown $0</t>
  </si>
  <si>
    <t>Zack Kuntz $0</t>
  </si>
  <si>
    <t>Reggie Gilliam $0</t>
  </si>
  <si>
    <t>Myles Gaskin $0</t>
  </si>
  <si>
    <t>Velus Jones Jr. $0</t>
  </si>
  <si>
    <t>Marcedes Lewis $0</t>
  </si>
  <si>
    <t>Kirk Merritt $0</t>
  </si>
  <si>
    <t>Cooper Rush $0</t>
  </si>
  <si>
    <t>Cole Beasley $0</t>
  </si>
  <si>
    <t>Alec Ingold $0</t>
  </si>
  <si>
    <t>Phillip Dorsett II $0</t>
  </si>
  <si>
    <t>J.J. Taylor $0</t>
  </si>
  <si>
    <t>Elijah Dotson $0</t>
  </si>
  <si>
    <t>Stephen Sullivan $0</t>
  </si>
  <si>
    <t>Tyler Kroft $0</t>
  </si>
  <si>
    <t>Scott Miller $0</t>
  </si>
  <si>
    <t>Tanner Hudson $0</t>
  </si>
  <si>
    <t>Jake Funk $0</t>
  </si>
  <si>
    <t>Jeremy Ruckert $0</t>
  </si>
  <si>
    <t>Mike Boone $0</t>
  </si>
  <si>
    <t>Jamison Crowder $0</t>
  </si>
  <si>
    <t>Shi Smith $0</t>
  </si>
  <si>
    <t>Drew Sample $0</t>
  </si>
  <si>
    <t>Kyle Allen $0</t>
  </si>
  <si>
    <t>Ty'Son Williams $0</t>
  </si>
  <si>
    <t>Trevon Wesco $0</t>
  </si>
  <si>
    <t>Aidan O'Connell $0</t>
  </si>
  <si>
    <t>Cole Turner $0</t>
  </si>
  <si>
    <t>David Blough $0</t>
  </si>
  <si>
    <t>Jody Fortson $0</t>
  </si>
  <si>
    <t>Jonathan Williams $0</t>
  </si>
  <si>
    <t>Justin Shorter $0</t>
  </si>
  <si>
    <t>Andrew Beck $0</t>
  </si>
  <si>
    <t>Stone Smartt $0</t>
  </si>
  <si>
    <t>Zander Horvath $0</t>
  </si>
  <si>
    <t>Johnny Mundt $0</t>
  </si>
  <si>
    <t>Royce Freeman $0</t>
  </si>
  <si>
    <t>Dorian Thompson-Robinson $0</t>
  </si>
  <si>
    <t>C.J. Ham $0</t>
  </si>
  <si>
    <t>Ross Dwelley $0</t>
  </si>
  <si>
    <t>Quintin Morris $0</t>
  </si>
  <si>
    <t>Malik Willis $0</t>
  </si>
  <si>
    <t>Dante Pettis $0</t>
  </si>
  <si>
    <t>Luke Farrell $0</t>
  </si>
  <si>
    <t>Curtis Hodges $0</t>
  </si>
  <si>
    <t>Kaylon Geiger Sr. $0</t>
  </si>
  <si>
    <t>Julius Chestnut $0</t>
  </si>
  <si>
    <t>Tre Tucker $0</t>
  </si>
  <si>
    <t>Tommy Sweeney $0</t>
  </si>
  <si>
    <t>Gunner Olszewski $0</t>
  </si>
  <si>
    <t>Chris Manhertz $0</t>
  </si>
  <si>
    <t>Jesper Horsted $0</t>
  </si>
  <si>
    <t>Trey Sermon $0</t>
  </si>
  <si>
    <t>KaVontae Turpin $0</t>
  </si>
  <si>
    <t>Mitchell Wilcox $0</t>
  </si>
  <si>
    <t>Will Mallory $0</t>
  </si>
  <si>
    <t>Jakeem Grant Sr. $0</t>
  </si>
  <si>
    <t>Jeff Driskel $0</t>
  </si>
  <si>
    <t>Devin Asiasi $0</t>
  </si>
  <si>
    <t>Byron Pringle $0</t>
  </si>
  <si>
    <t>Jermar Jefferson $0</t>
  </si>
  <si>
    <t>Ashton Dulin $0</t>
  </si>
  <si>
    <t>Dareke Young $0</t>
  </si>
  <si>
    <t>Armani Rogers $0</t>
  </si>
  <si>
    <t>Jonathan Ward $0</t>
  </si>
  <si>
    <t>Patrick Ricard $0</t>
  </si>
  <si>
    <t>La'Mical Perine $0</t>
  </si>
  <si>
    <t>River Cracraft $0</t>
  </si>
  <si>
    <t>Godwin Igwebuike $0</t>
  </si>
  <si>
    <t>Ray-Ray McCloud III $0</t>
  </si>
  <si>
    <t>Rakim Jarrett $0</t>
  </si>
  <si>
    <t>Cody Thompson $0</t>
  </si>
  <si>
    <t>Anthony Firkser $0</t>
  </si>
  <si>
    <t>Giovanni Ricci $0</t>
  </si>
  <si>
    <t>Shane Zylstra $0</t>
  </si>
  <si>
    <t>Darrius Shepherd $0</t>
  </si>
  <si>
    <t>Trestan Ebner $0</t>
  </si>
  <si>
    <t>Max Duggan $0</t>
  </si>
  <si>
    <t>Ronnie Rivers $0</t>
  </si>
  <si>
    <t>Darrynton Evans $0</t>
  </si>
  <si>
    <t>Jaren Hall $0</t>
  </si>
  <si>
    <t>Grant Calcaterra $0</t>
  </si>
  <si>
    <t>Eric Tomlinson $0</t>
  </si>
  <si>
    <t>Erik Ezukanma $0</t>
  </si>
  <si>
    <t>Kevin Austin Jr. $0</t>
  </si>
  <si>
    <t>Jalen Reagor $0</t>
  </si>
  <si>
    <t>Tanner McKee $0</t>
  </si>
  <si>
    <t>Qadree Ollison $0</t>
  </si>
  <si>
    <t>Kevin Rader $0</t>
  </si>
  <si>
    <t>Jake Haener $0</t>
  </si>
  <si>
    <t>Skylar Thompson $0</t>
  </si>
  <si>
    <t>Patrick Laird $0</t>
  </si>
  <si>
    <t>Jason Cabinda $0</t>
  </si>
  <si>
    <t>Spencer Brown $0</t>
  </si>
  <si>
    <t>Larry Rountree III $0</t>
  </si>
  <si>
    <t>Nate McCrary $0</t>
  </si>
  <si>
    <t>Maurice Alexander $0</t>
  </si>
  <si>
    <t>Tim Jones $0</t>
  </si>
  <si>
    <t>Matt Barkley $0</t>
  </si>
  <si>
    <t>Jalen Virgil $0</t>
  </si>
  <si>
    <t>Ronnie Bell $0</t>
  </si>
  <si>
    <t>Gerrid Doaks $0</t>
  </si>
  <si>
    <t>Avery Williams $0</t>
  </si>
  <si>
    <t>Dax Milne $0</t>
  </si>
  <si>
    <t>Bo Melton $0</t>
  </si>
  <si>
    <t>Easop Winston Jr. $0</t>
  </si>
  <si>
    <t>Simi Fehoko $0</t>
  </si>
  <si>
    <t>Stanley Morgan Jr. $0</t>
  </si>
  <si>
    <t>Seth Williams $0</t>
  </si>
  <si>
    <t>Dennis Houston $0</t>
  </si>
  <si>
    <t>Jaret Patterson $0</t>
  </si>
  <si>
    <t>Montrell Washington $0</t>
  </si>
  <si>
    <t>Jacob Harris $0</t>
  </si>
  <si>
    <t>Matthew Slater $0</t>
  </si>
  <si>
    <t>Cody Chrest $0</t>
  </si>
  <si>
    <t>Danny Gray $0</t>
  </si>
  <si>
    <t>Andy Isabella $0</t>
  </si>
  <si>
    <t>Alex Erickson $0</t>
  </si>
  <si>
    <t>Chris Myarick $0</t>
  </si>
  <si>
    <t>KeeSean Johnson $0</t>
  </si>
  <si>
    <t>Adam Prentice $0</t>
  </si>
  <si>
    <t>Dominique Dafney $0</t>
  </si>
  <si>
    <t>Andre Baccellia $0</t>
  </si>
  <si>
    <t>David Wells $0</t>
  </si>
  <si>
    <t>Tanner Conner $0</t>
  </si>
  <si>
    <t>Case Keenum $0</t>
  </si>
  <si>
    <t>Malik Cunningham</t>
  </si>
  <si>
    <t>Malik Cunningham $0</t>
  </si>
  <si>
    <t>MyCole Pruitt $0</t>
  </si>
  <si>
    <t>Jakob Johnson $0</t>
  </si>
  <si>
    <t>Keelan Doss $0</t>
  </si>
  <si>
    <t>Matt Corral $0</t>
  </si>
  <si>
    <t>Austin Trammell $0</t>
  </si>
  <si>
    <t>Jaelon Darden $0</t>
  </si>
  <si>
    <t>Henry Pearson $0</t>
  </si>
  <si>
    <t>Mason Schreck $0</t>
  </si>
  <si>
    <t>Dalton Keene $0</t>
  </si>
  <si>
    <t>Cam Sims $0</t>
  </si>
  <si>
    <t>Brandon Johnson $0</t>
  </si>
  <si>
    <t>Kawaan Baker $0</t>
  </si>
  <si>
    <t>Michael Burton $0</t>
  </si>
  <si>
    <t>Keke Coutee $0</t>
  </si>
  <si>
    <t>Charlie Woerner $0</t>
  </si>
  <si>
    <t>Keelan Cole Sr. $0</t>
  </si>
  <si>
    <t>Dez Fitzpatrick $0</t>
  </si>
  <si>
    <t>Michael Woods II $0</t>
  </si>
  <si>
    <t>David Sills V $0</t>
  </si>
  <si>
    <t>Mason Kinsey $0</t>
  </si>
  <si>
    <t>Lance McCutcheon $0</t>
  </si>
  <si>
    <t>Trent Taylor $0</t>
  </si>
  <si>
    <t>Jacob Hollister $0</t>
  </si>
  <si>
    <t>Noah Togiai $0</t>
  </si>
  <si>
    <t>Tylan Wallace $0</t>
  </si>
  <si>
    <t>Chris Conley $0</t>
  </si>
  <si>
    <t>Parker Hesse $0</t>
  </si>
  <si>
    <t>Vyncint Smith $0</t>
  </si>
  <si>
    <t>James Proche II $0</t>
  </si>
  <si>
    <t>Feleipe Franks $0</t>
  </si>
  <si>
    <t>Jack Colletto $0</t>
  </si>
  <si>
    <t>Jason Huntley $0</t>
  </si>
  <si>
    <t>Josh Ali $0</t>
  </si>
  <si>
    <t>Jalen Camp $0</t>
  </si>
  <si>
    <t>Kaden Smith $0</t>
  </si>
  <si>
    <t>Pharaoh Brown $0</t>
  </si>
  <si>
    <t>Khari Blasingame $0</t>
  </si>
  <si>
    <t>Daurice Fountain $0</t>
  </si>
  <si>
    <t>Greg Ward $0</t>
  </si>
  <si>
    <t>Nsimba Webster $0</t>
  </si>
  <si>
    <t>Tyler Mabry $0</t>
  </si>
  <si>
    <t>Keith Smith $0</t>
  </si>
  <si>
    <t>Tyler Davis $0</t>
  </si>
  <si>
    <t>Mike Strachan $0</t>
  </si>
  <si>
    <t>Racey McMath $0</t>
  </si>
  <si>
    <t>Matt Sokol $0</t>
  </si>
  <si>
    <t>Miles Boykin $0</t>
  </si>
  <si>
    <t>Sam Ehlinger $0</t>
  </si>
  <si>
    <t>Nick Bellore $0</t>
  </si>
  <si>
    <t>Nick Bawden $0</t>
  </si>
  <si>
    <t>Nick Vannett $0</t>
  </si>
  <si>
    <t>Sean McKeon $0</t>
  </si>
  <si>
    <t>Breshad Perriman $0</t>
  </si>
  <si>
    <t>Ellis Merriweather $0</t>
  </si>
  <si>
    <t>Tyler Goodson $0</t>
  </si>
  <si>
    <t>Shane Buechele $0</t>
  </si>
  <si>
    <t>Nate Sudfeld $0</t>
  </si>
  <si>
    <t>Tommy DeVito $0</t>
  </si>
  <si>
    <t>Alex Armah Jr. $0</t>
  </si>
  <si>
    <t>Reggie Roberson Jr. $0</t>
  </si>
  <si>
    <t>Dwayne Washington $0</t>
  </si>
  <si>
    <t>Hunter Kampmoyer $0</t>
  </si>
  <si>
    <t>Mason Rudolph $0</t>
  </si>
  <si>
    <t>Will Grier $0</t>
  </si>
  <si>
    <t>Ben Mason $0</t>
  </si>
  <si>
    <t>Clint Ratkovich $0</t>
  </si>
  <si>
    <t>Josh Johnson $0</t>
  </si>
  <si>
    <t>Israel Abanikanda $0</t>
  </si>
  <si>
    <t>Kenny McIntosh $0</t>
  </si>
  <si>
    <t>Darrel Williams $0</t>
  </si>
  <si>
    <t>Keaton Mitchell $0</t>
  </si>
  <si>
    <t>Jaleel McLaughlin $0</t>
  </si>
  <si>
    <t>Xavier Hutchinson $0</t>
  </si>
  <si>
    <t>Andrei Iosivas $0</t>
  </si>
  <si>
    <t>Quintez Cephus $0</t>
  </si>
  <si>
    <t>Tyler Scott $0</t>
  </si>
  <si>
    <t>Tyree Jackson $0</t>
  </si>
  <si>
    <t>Kendall Blanton $0</t>
  </si>
  <si>
    <t>Stephen Carlson $0</t>
  </si>
  <si>
    <t>Taken?</t>
  </si>
  <si>
    <t>Rookie / 2nd Year List</t>
  </si>
  <si>
    <t>Jahan Dotson $8|3|5 !</t>
  </si>
  <si>
    <t>Cam Akers $16|19|17 !</t>
  </si>
  <si>
    <t>Isiah Pacheco $16|16|14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</si>
</sst>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  <numFmt numFmtId="166" formatCode="_(&quot;$&quot;* #,##0.0_);_(&quot;$&quot;* \(#,##0.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8" xfId="0" applyFont="1" applyBorder="1"/>
    <xf numFmtId="0" fontId="4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0" xfId="0" applyFont="1"/>
    <xf numFmtId="0" fontId="5" fillId="0" borderId="11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0" xfId="0" applyFont="1"/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7" fillId="0" borderId="0" xfId="0" applyFont="1"/>
    <xf numFmtId="0" fontId="7" fillId="0" borderId="10" xfId="0" applyFont="1" applyBorder="1"/>
    <xf numFmtId="0" fontId="3" fillId="0" borderId="10" xfId="0" applyFont="1" applyBorder="1"/>
    <xf numFmtId="0" fontId="3" fillId="0" borderId="20" xfId="0" applyFont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7" fillId="0" borderId="22" xfId="0" applyFont="1" applyBorder="1"/>
    <xf numFmtId="0" fontId="9" fillId="4" borderId="0" xfId="0" applyFont="1" applyFill="1" applyAlignment="1">
      <alignment horizontal="right" vertical="center" wrapText="1"/>
    </xf>
    <xf numFmtId="0" fontId="9" fillId="4" borderId="0" xfId="0" applyFont="1" applyFill="1" applyAlignment="1">
      <alignment horizontal="left" vertical="center"/>
    </xf>
    <xf numFmtId="164" fontId="9" fillId="4" borderId="0" xfId="1" applyNumberFormat="1" applyFont="1" applyFill="1" applyAlignment="1">
      <alignment horizontal="right" vertical="center" wrapText="1"/>
    </xf>
    <xf numFmtId="164" fontId="3" fillId="0" borderId="0" xfId="0" applyNumberFormat="1" applyFont="1"/>
    <xf numFmtId="0" fontId="8" fillId="0" borderId="0" xfId="0" applyFont="1"/>
    <xf numFmtId="0" fontId="11" fillId="2" borderId="0" xfId="0" applyFont="1" applyFill="1" applyAlignment="1">
      <alignment horizontal="center"/>
    </xf>
    <xf numFmtId="165" fontId="11" fillId="2" borderId="0" xfId="0" applyNumberFormat="1" applyFont="1" applyFill="1" applyAlignment="1">
      <alignment horizontal="center"/>
    </xf>
    <xf numFmtId="164" fontId="11" fillId="2" borderId="0" xfId="1" applyNumberFormat="1" applyFont="1" applyFill="1" applyBorder="1" applyAlignment="1">
      <alignment horizontal="center"/>
    </xf>
    <xf numFmtId="164" fontId="11" fillId="2" borderId="26" xfId="1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0" xfId="0" applyFont="1" applyFill="1" applyAlignment="1">
      <alignment horizontal="center"/>
    </xf>
    <xf numFmtId="165" fontId="11" fillId="3" borderId="0" xfId="0" applyNumberFormat="1" applyFont="1" applyFill="1" applyAlignment="1">
      <alignment horizontal="center"/>
    </xf>
    <xf numFmtId="164" fontId="11" fillId="3" borderId="0" xfId="1" applyNumberFormat="1" applyFont="1" applyFill="1" applyBorder="1" applyAlignment="1">
      <alignment horizontal="center"/>
    </xf>
    <xf numFmtId="164" fontId="11" fillId="3" borderId="26" xfId="1" applyNumberFormat="1" applyFont="1" applyFill="1" applyBorder="1" applyAlignment="1">
      <alignment horizontal="center"/>
    </xf>
    <xf numFmtId="0" fontId="12" fillId="5" borderId="24" xfId="0" applyFont="1" applyFill="1" applyBorder="1" applyAlignment="1">
      <alignment horizontal="left" vertical="top"/>
    </xf>
    <xf numFmtId="0" fontId="12" fillId="5" borderId="24" xfId="0" applyFont="1" applyFill="1" applyBorder="1" applyAlignment="1">
      <alignment horizontal="center"/>
    </xf>
    <xf numFmtId="0" fontId="12" fillId="5" borderId="25" xfId="0" applyFont="1" applyFill="1" applyBorder="1" applyAlignment="1">
      <alignment horizontal="center"/>
    </xf>
    <xf numFmtId="0" fontId="12" fillId="5" borderId="23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left" vertical="top"/>
    </xf>
    <xf numFmtId="165" fontId="11" fillId="3" borderId="7" xfId="0" applyNumberFormat="1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left" vertical="top"/>
    </xf>
    <xf numFmtId="165" fontId="11" fillId="2" borderId="7" xfId="0" applyNumberFormat="1" applyFont="1" applyFill="1" applyBorder="1" applyAlignment="1">
      <alignment horizontal="center"/>
    </xf>
    <xf numFmtId="5" fontId="11" fillId="2" borderId="0" xfId="1" applyNumberFormat="1" applyFont="1" applyFill="1" applyBorder="1" applyAlignment="1">
      <alignment horizontal="center"/>
    </xf>
    <xf numFmtId="5" fontId="11" fillId="3" borderId="0" xfId="1" applyNumberFormat="1" applyFont="1" applyFill="1" applyBorder="1" applyAlignment="1">
      <alignment horizontal="center"/>
    </xf>
    <xf numFmtId="5" fontId="11" fillId="3" borderId="7" xfId="1" applyNumberFormat="1" applyFont="1" applyFill="1" applyBorder="1" applyAlignment="1">
      <alignment horizontal="center"/>
    </xf>
    <xf numFmtId="5" fontId="11" fillId="2" borderId="7" xfId="1" applyNumberFormat="1" applyFont="1" applyFill="1" applyBorder="1" applyAlignment="1">
      <alignment horizontal="center"/>
    </xf>
    <xf numFmtId="0" fontId="13" fillId="5" borderId="23" xfId="0" applyFont="1" applyFill="1" applyBorder="1" applyAlignment="1">
      <alignment horizontal="left" vertical="center" wrapText="1"/>
    </xf>
    <xf numFmtId="0" fontId="13" fillId="5" borderId="24" xfId="0" applyFont="1" applyFill="1" applyBorder="1" applyAlignment="1">
      <alignment horizontal="left" vertical="center" wrapText="1"/>
    </xf>
    <xf numFmtId="0" fontId="13" fillId="5" borderId="25" xfId="0" applyFont="1" applyFill="1" applyBorder="1" applyAlignment="1">
      <alignment horizontal="left" vertical="center" wrapText="1"/>
    </xf>
    <xf numFmtId="0" fontId="14" fillId="4" borderId="5" xfId="0" applyFont="1" applyFill="1" applyBorder="1" applyAlignment="1">
      <alignment horizontal="left" vertical="center" wrapText="1"/>
    </xf>
    <xf numFmtId="0" fontId="14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 wrapText="1"/>
    </xf>
    <xf numFmtId="165" fontId="14" fillId="4" borderId="0" xfId="0" applyNumberFormat="1" applyFont="1" applyFill="1" applyAlignment="1">
      <alignment horizontal="left" vertical="center" wrapText="1"/>
    </xf>
    <xf numFmtId="164" fontId="14" fillId="4" borderId="0" xfId="1" applyNumberFormat="1" applyFont="1" applyFill="1" applyBorder="1" applyAlignment="1">
      <alignment horizontal="left" vertical="center" wrapText="1"/>
    </xf>
    <xf numFmtId="164" fontId="14" fillId="4" borderId="26" xfId="1" applyNumberFormat="1" applyFont="1" applyFill="1" applyBorder="1" applyAlignment="1">
      <alignment horizontal="left" vertical="center" wrapText="1"/>
    </xf>
    <xf numFmtId="0" fontId="14" fillId="6" borderId="5" xfId="0" applyFont="1" applyFill="1" applyBorder="1" applyAlignment="1">
      <alignment horizontal="left" vertical="center" wrapText="1"/>
    </xf>
    <xf numFmtId="0" fontId="14" fillId="4" borderId="6" xfId="0" applyFont="1" applyFill="1" applyBorder="1" applyAlignment="1">
      <alignment horizontal="left" vertical="center" wrapText="1"/>
    </xf>
    <xf numFmtId="0" fontId="14" fillId="4" borderId="7" xfId="0" applyFont="1" applyFill="1" applyBorder="1" applyAlignment="1">
      <alignment horizontal="left" vertical="center"/>
    </xf>
    <xf numFmtId="0" fontId="14" fillId="4" borderId="7" xfId="0" applyFont="1" applyFill="1" applyBorder="1" applyAlignment="1">
      <alignment horizontal="left" vertical="center" wrapText="1"/>
    </xf>
    <xf numFmtId="165" fontId="14" fillId="4" borderId="7" xfId="0" applyNumberFormat="1" applyFont="1" applyFill="1" applyBorder="1" applyAlignment="1">
      <alignment horizontal="left" vertical="center" wrapText="1"/>
    </xf>
    <xf numFmtId="164" fontId="14" fillId="4" borderId="7" xfId="1" applyNumberFormat="1" applyFont="1" applyFill="1" applyBorder="1" applyAlignment="1">
      <alignment horizontal="left" vertical="center" wrapText="1"/>
    </xf>
    <xf numFmtId="164" fontId="14" fillId="4" borderId="27" xfId="1" applyNumberFormat="1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4" xfId="0" applyFont="1" applyFill="1" applyBorder="1" applyAlignment="1">
      <alignment horizontal="left" vertical="center" wrapText="1"/>
    </xf>
    <xf numFmtId="165" fontId="14" fillId="4" borderId="4" xfId="0" applyNumberFormat="1" applyFont="1" applyFill="1" applyBorder="1" applyAlignment="1">
      <alignment horizontal="left" vertical="center" wrapText="1"/>
    </xf>
    <xf numFmtId="164" fontId="14" fillId="4" borderId="4" xfId="1" applyNumberFormat="1" applyFont="1" applyFill="1" applyBorder="1" applyAlignment="1">
      <alignment horizontal="left" vertical="center" wrapText="1"/>
    </xf>
    <xf numFmtId="164" fontId="14" fillId="4" borderId="3" xfId="1" applyNumberFormat="1" applyFont="1" applyFill="1" applyBorder="1" applyAlignment="1">
      <alignment horizontal="left" vertical="center" wrapText="1"/>
    </xf>
    <xf numFmtId="0" fontId="10" fillId="0" borderId="6" xfId="0" applyFont="1" applyBorder="1"/>
    <xf numFmtId="165" fontId="10" fillId="0" borderId="7" xfId="0" applyNumberFormat="1" applyFont="1" applyBorder="1"/>
    <xf numFmtId="0" fontId="10" fillId="0" borderId="7" xfId="0" applyFont="1" applyBorder="1"/>
    <xf numFmtId="164" fontId="10" fillId="0" borderId="7" xfId="0" applyNumberFormat="1" applyFont="1" applyBorder="1"/>
    <xf numFmtId="164" fontId="10" fillId="0" borderId="27" xfId="0" applyNumberFormat="1" applyFont="1" applyBorder="1"/>
    <xf numFmtId="0" fontId="10" fillId="0" borderId="23" xfId="0" applyFont="1" applyBorder="1"/>
    <xf numFmtId="1" fontId="10" fillId="0" borderId="24" xfId="0" applyNumberFormat="1" applyFont="1" applyBorder="1"/>
    <xf numFmtId="0" fontId="10" fillId="0" borderId="24" xfId="0" applyFont="1" applyBorder="1"/>
    <xf numFmtId="164" fontId="10" fillId="0" borderId="24" xfId="0" applyNumberFormat="1" applyFont="1" applyBorder="1"/>
    <xf numFmtId="164" fontId="10" fillId="0" borderId="25" xfId="0" applyNumberFormat="1" applyFont="1" applyBorder="1"/>
    <xf numFmtId="166" fontId="10" fillId="0" borderId="24" xfId="0" applyNumberFormat="1" applyFont="1" applyBorder="1"/>
    <xf numFmtId="1" fontId="0" fillId="7" borderId="0" xfId="0" applyNumberFormat="1" applyFill="1" applyAlignment="1">
      <alignment horizontal="center"/>
    </xf>
    <xf numFmtId="0" fontId="14" fillId="4" borderId="4" xfId="0" applyFont="1" applyFill="1" applyBorder="1" applyAlignment="1">
      <alignment horizontal="left" vertical="center"/>
    </xf>
    <xf numFmtId="1" fontId="6" fillId="0" borderId="12" xfId="0" applyNumberFormat="1" applyFont="1" applyBorder="1" applyAlignment="1">
      <alignment horizontal="center"/>
    </xf>
    <xf numFmtId="1" fontId="6" fillId="0" borderId="1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5" fontId="11" fillId="2" borderId="26" xfId="1" applyNumberFormat="1" applyFont="1" applyFill="1" applyBorder="1" applyAlignment="1">
      <alignment horizontal="center"/>
    </xf>
    <xf numFmtId="5" fontId="11" fillId="3" borderId="26" xfId="1" applyNumberFormat="1" applyFont="1" applyFill="1" applyBorder="1" applyAlignment="1">
      <alignment horizontal="center"/>
    </xf>
    <xf numFmtId="5" fontId="11" fillId="3" borderId="27" xfId="1" applyNumberFormat="1" applyFont="1" applyFill="1" applyBorder="1" applyAlignment="1">
      <alignment horizontal="center"/>
    </xf>
    <xf numFmtId="5" fontId="11" fillId="2" borderId="27" xfId="1" applyNumberFormat="1" applyFont="1" applyFill="1" applyBorder="1" applyAlignment="1">
      <alignment horizontal="center"/>
    </xf>
    <xf numFmtId="0" fontId="11" fillId="8" borderId="5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11" fillId="8" borderId="0" xfId="0" applyFont="1" applyFill="1" applyAlignment="1">
      <alignment horizontal="left" vertical="top"/>
    </xf>
    <xf numFmtId="165" fontId="11" fillId="8" borderId="0" xfId="0" applyNumberFormat="1" applyFont="1" applyFill="1" applyAlignment="1">
      <alignment horizontal="center"/>
    </xf>
    <xf numFmtId="5" fontId="11" fillId="8" borderId="0" xfId="1" applyNumberFormat="1" applyFont="1" applyFill="1" applyBorder="1" applyAlignment="1">
      <alignment horizontal="center"/>
    </xf>
    <xf numFmtId="5" fontId="11" fillId="8" borderId="26" xfId="1" applyNumberFormat="1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left" vertical="top"/>
    </xf>
    <xf numFmtId="165" fontId="11" fillId="8" borderId="7" xfId="0" applyNumberFormat="1" applyFont="1" applyFill="1" applyBorder="1" applyAlignment="1">
      <alignment horizontal="center"/>
    </xf>
    <xf numFmtId="5" fontId="11" fillId="8" borderId="7" xfId="1" applyNumberFormat="1" applyFont="1" applyFill="1" applyBorder="1" applyAlignment="1">
      <alignment horizontal="center"/>
    </xf>
    <xf numFmtId="5" fontId="11" fillId="8" borderId="27" xfId="1" applyNumberFormat="1" applyFont="1" applyFill="1" applyBorder="1" applyAlignment="1">
      <alignment horizontal="center"/>
    </xf>
    <xf numFmtId="164" fontId="11" fillId="8" borderId="0" xfId="1" applyNumberFormat="1" applyFont="1" applyFill="1" applyBorder="1" applyAlignment="1">
      <alignment horizontal="center"/>
    </xf>
    <xf numFmtId="164" fontId="11" fillId="8" borderId="26" xfId="1" applyNumberFormat="1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1" fillId="9" borderId="7" xfId="0" applyFont="1" applyFill="1" applyBorder="1" applyAlignment="1">
      <alignment horizontal="left" vertical="top"/>
    </xf>
    <xf numFmtId="165" fontId="11" fillId="9" borderId="7" xfId="0" applyNumberFormat="1" applyFont="1" applyFill="1" applyBorder="1" applyAlignment="1">
      <alignment horizontal="center"/>
    </xf>
    <xf numFmtId="5" fontId="11" fillId="9" borderId="7" xfId="1" applyNumberFormat="1" applyFont="1" applyFill="1" applyBorder="1" applyAlignment="1">
      <alignment horizontal="center"/>
    </xf>
    <xf numFmtId="5" fontId="11" fillId="9" borderId="27" xfId="1" applyNumberFormat="1" applyFont="1" applyFill="1" applyBorder="1" applyAlignment="1">
      <alignment horizontal="center"/>
    </xf>
    <xf numFmtId="0" fontId="11" fillId="9" borderId="5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0" fontId="11" fillId="9" borderId="0" xfId="0" applyFont="1" applyFill="1" applyAlignment="1">
      <alignment horizontal="left" vertical="top"/>
    </xf>
    <xf numFmtId="165" fontId="11" fillId="9" borderId="0" xfId="0" applyNumberFormat="1" applyFont="1" applyFill="1" applyAlignment="1">
      <alignment horizontal="center"/>
    </xf>
    <xf numFmtId="5" fontId="11" fillId="9" borderId="0" xfId="1" applyNumberFormat="1" applyFont="1" applyFill="1" applyBorder="1" applyAlignment="1">
      <alignment horizontal="center"/>
    </xf>
    <xf numFmtId="5" fontId="11" fillId="9" borderId="26" xfId="1" applyNumberFormat="1" applyFont="1" applyFill="1" applyBorder="1" applyAlignment="1">
      <alignment horizontal="center"/>
    </xf>
    <xf numFmtId="164" fontId="11" fillId="9" borderId="0" xfId="1" applyNumberFormat="1" applyFont="1" applyFill="1" applyBorder="1" applyAlignment="1">
      <alignment horizontal="center"/>
    </xf>
    <xf numFmtId="164" fontId="11" fillId="9" borderId="26" xfId="1" applyNumberFormat="1" applyFont="1" applyFill="1" applyBorder="1" applyAlignment="1">
      <alignment horizontal="center"/>
    </xf>
    <xf numFmtId="0" fontId="13" fillId="5" borderId="0" xfId="0" applyFont="1" applyFill="1" applyAlignment="1">
      <alignment horizontal="left" vertical="center"/>
    </xf>
    <xf numFmtId="2" fontId="0" fillId="0" borderId="0" xfId="0" applyNumberFormat="1" applyAlignment="1">
      <alignment horizontal="center"/>
    </xf>
    <xf numFmtId="0" fontId="15" fillId="6" borderId="0" xfId="0" applyFont="1" applyFill="1" applyAlignment="1">
      <alignment horizontal="right" vertical="center" wrapText="1"/>
    </xf>
    <xf numFmtId="0" fontId="15" fillId="4" borderId="0" xfId="0" applyFont="1" applyFill="1" applyAlignment="1">
      <alignment horizontal="right" vertical="center" wrapText="1"/>
    </xf>
    <xf numFmtId="0" fontId="9" fillId="6" borderId="0" xfId="0" applyFont="1" applyFill="1" applyAlignment="1">
      <alignment horizontal="right" vertical="center" wrapText="1"/>
    </xf>
    <xf numFmtId="164" fontId="11" fillId="2" borderId="7" xfId="1" applyNumberFormat="1" applyFont="1" applyFill="1" applyBorder="1" applyAlignment="1">
      <alignment horizontal="center"/>
    </xf>
    <xf numFmtId="164" fontId="11" fillId="2" borderId="27" xfId="1" applyNumberFormat="1" applyFont="1" applyFill="1" applyBorder="1" applyAlignment="1">
      <alignment horizontal="center"/>
    </xf>
    <xf numFmtId="164" fontId="11" fillId="3" borderId="7" xfId="1" applyNumberFormat="1" applyFont="1" applyFill="1" applyBorder="1" applyAlignment="1">
      <alignment horizontal="center"/>
    </xf>
    <xf numFmtId="164" fontId="11" fillId="3" borderId="27" xfId="1" applyNumberFormat="1" applyFont="1" applyFill="1" applyBorder="1" applyAlignment="1">
      <alignment horizontal="center"/>
    </xf>
    <xf numFmtId="0" fontId="11" fillId="10" borderId="5" xfId="0" applyFont="1" applyFill="1" applyBorder="1" applyAlignment="1">
      <alignment horizontal="center"/>
    </xf>
    <xf numFmtId="0" fontId="11" fillId="10" borderId="0" xfId="0" applyFont="1" applyFill="1" applyAlignment="1">
      <alignment horizontal="center"/>
    </xf>
    <xf numFmtId="0" fontId="11" fillId="10" borderId="0" xfId="0" applyFont="1" applyFill="1" applyAlignment="1">
      <alignment horizontal="left" vertical="top"/>
    </xf>
    <xf numFmtId="165" fontId="11" fillId="10" borderId="0" xfId="0" applyNumberFormat="1" applyFont="1" applyFill="1" applyAlignment="1">
      <alignment horizontal="center"/>
    </xf>
    <xf numFmtId="5" fontId="11" fillId="10" borderId="0" xfId="1" applyNumberFormat="1" applyFont="1" applyFill="1" applyBorder="1" applyAlignment="1">
      <alignment horizontal="center"/>
    </xf>
    <xf numFmtId="5" fontId="11" fillId="10" borderId="26" xfId="1" applyNumberFormat="1" applyFont="1" applyFill="1" applyBorder="1" applyAlignment="1">
      <alignment horizontal="center"/>
    </xf>
    <xf numFmtId="0" fontId="11" fillId="10" borderId="6" xfId="0" applyFont="1" applyFill="1" applyBorder="1" applyAlignment="1">
      <alignment horizontal="center"/>
    </xf>
    <xf numFmtId="0" fontId="11" fillId="10" borderId="7" xfId="0" applyFont="1" applyFill="1" applyBorder="1" applyAlignment="1">
      <alignment horizontal="center"/>
    </xf>
    <xf numFmtId="0" fontId="11" fillId="10" borderId="7" xfId="0" applyFont="1" applyFill="1" applyBorder="1" applyAlignment="1">
      <alignment horizontal="left" vertical="top"/>
    </xf>
    <xf numFmtId="165" fontId="11" fillId="10" borderId="7" xfId="0" applyNumberFormat="1" applyFont="1" applyFill="1" applyBorder="1" applyAlignment="1">
      <alignment horizontal="center"/>
    </xf>
    <xf numFmtId="5" fontId="11" fillId="10" borderId="7" xfId="1" applyNumberFormat="1" applyFont="1" applyFill="1" applyBorder="1" applyAlignment="1">
      <alignment horizontal="center"/>
    </xf>
    <xf numFmtId="5" fontId="11" fillId="10" borderId="27" xfId="1" applyNumberFormat="1" applyFont="1" applyFill="1" applyBorder="1" applyAlignment="1">
      <alignment horizontal="center"/>
    </xf>
    <xf numFmtId="164" fontId="11" fillId="10" borderId="0" xfId="1" applyNumberFormat="1" applyFont="1" applyFill="1" applyBorder="1" applyAlignment="1">
      <alignment horizontal="center"/>
    </xf>
    <xf numFmtId="164" fontId="11" fillId="10" borderId="26" xfId="1" applyNumberFormat="1" applyFont="1" applyFill="1" applyBorder="1" applyAlignment="1">
      <alignment horizontal="center"/>
    </xf>
    <xf numFmtId="0" fontId="12" fillId="5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3" fillId="0" borderId="21" xfId="0" applyFont="1" applyBorder="1" applyAlignment="1">
      <alignment horizontal="right"/>
    </xf>
    <xf numFmtId="0" fontId="7" fillId="0" borderId="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2" fillId="5" borderId="0" xfId="0" applyFont="1" applyFill="1" applyBorder="1" applyAlignment="1">
      <alignment horizontal="center"/>
    </xf>
    <xf numFmtId="5" fontId="0" fillId="0" borderId="28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2" fillId="10" borderId="28" xfId="0" applyFont="1" applyFill="1" applyBorder="1"/>
    <xf numFmtId="0" fontId="2" fillId="10" borderId="28" xfId="0" applyFont="1" applyFill="1" applyBorder="1" applyAlignment="1">
      <alignment horizontal="center"/>
    </xf>
    <xf numFmtId="0" fontId="0" fillId="10" borderId="28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fa/Downloads/1010data%20Excel%20Add-in/1010data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Sheet"/>
      <sheetName val="_1010q Sheet"/>
      <sheetName val="_1010u Sheet"/>
      <sheetName val="Settings"/>
      <sheetName val="Clipboard"/>
    </sheetNames>
    <sheetDataSet>
      <sheetData sheetId="0"/>
      <sheetData sheetId="1"/>
      <sheetData sheetId="2"/>
      <sheetData sheetId="3">
        <row r="3">
          <cell r="B3" t="str">
            <v>ggorelik</v>
          </cell>
        </row>
        <row r="6">
          <cell r="B6">
            <v>41297.720555555556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B0B6E-054C-462A-856B-CA4F40E0E25B}">
  <sheetPr>
    <tabColor rgb="FFFFFF00"/>
    <pageSetUpPr fitToPage="1"/>
  </sheetPr>
  <dimension ref="A1:S58"/>
  <sheetViews>
    <sheetView showGridLines="0" tabSelected="1" view="pageBreakPreview" zoomScale="115" zoomScaleNormal="100" zoomScaleSheetLayoutView="115" workbookViewId="0"/>
  </sheetViews>
  <sheetFormatPr defaultColWidth="9.1796875" defaultRowHeight="12" x14ac:dyDescent="0.3"/>
  <cols>
    <col min="1" max="1" width="8.1796875" style="11" bestFit="1" customWidth="1"/>
    <col min="2" max="8" width="12.453125" style="11" customWidth="1"/>
    <col min="9" max="9" width="18.54296875" style="11" bestFit="1" customWidth="1"/>
    <col min="10" max="10" width="14.453125" style="11" customWidth="1"/>
    <col min="11" max="16" width="6.7265625" style="11" customWidth="1"/>
    <col min="17" max="17" width="6.7265625" style="11" bestFit="1" customWidth="1"/>
    <col min="18" max="18" width="8.54296875" style="11" customWidth="1"/>
    <col min="19" max="16384" width="9.1796875" style="11"/>
  </cols>
  <sheetData>
    <row r="1" spans="1:19" ht="21" x14ac:dyDescent="0.5">
      <c r="A1" s="6"/>
      <c r="B1" s="7" t="s">
        <v>19</v>
      </c>
      <c r="C1" s="7" t="s">
        <v>29</v>
      </c>
      <c r="D1" s="8" t="s">
        <v>15</v>
      </c>
      <c r="E1" s="7" t="s">
        <v>23</v>
      </c>
      <c r="F1" s="8" t="s">
        <v>59</v>
      </c>
      <c r="G1" s="7" t="s">
        <v>89</v>
      </c>
      <c r="H1" s="7" t="s">
        <v>97</v>
      </c>
      <c r="I1" s="8" t="s">
        <v>106</v>
      </c>
      <c r="J1" s="8" t="s">
        <v>1549</v>
      </c>
      <c r="K1" s="8" t="s">
        <v>1550</v>
      </c>
      <c r="L1" s="9" t="s">
        <v>34</v>
      </c>
      <c r="M1" s="10" t="s">
        <v>1551</v>
      </c>
      <c r="N1" s="9" t="s">
        <v>1551</v>
      </c>
      <c r="O1" s="9" t="s">
        <v>1551</v>
      </c>
      <c r="P1" s="9" t="s">
        <v>1551</v>
      </c>
      <c r="Q1" s="9" t="s">
        <v>1552</v>
      </c>
      <c r="R1" s="9" t="s">
        <v>328</v>
      </c>
    </row>
    <row r="2" spans="1:19" ht="13" x14ac:dyDescent="0.3">
      <c r="A2" s="12" t="s">
        <v>2530</v>
      </c>
      <c r="B2" s="102">
        <v>55</v>
      </c>
      <c r="C2" s="102">
        <v>52</v>
      </c>
      <c r="D2" s="103">
        <v>16</v>
      </c>
      <c r="E2" s="102">
        <v>13</v>
      </c>
      <c r="F2" s="103">
        <v>10</v>
      </c>
      <c r="G2" s="102">
        <v>5</v>
      </c>
      <c r="H2" s="102">
        <v>3</v>
      </c>
      <c r="I2" s="14">
        <v>30</v>
      </c>
      <c r="J2" s="14">
        <v>5</v>
      </c>
      <c r="K2" s="14">
        <v>3</v>
      </c>
      <c r="L2" s="13">
        <v>2</v>
      </c>
      <c r="M2" s="14">
        <v>2</v>
      </c>
      <c r="N2" s="13">
        <v>1</v>
      </c>
      <c r="O2" s="13">
        <v>1</v>
      </c>
      <c r="P2" s="13">
        <v>1</v>
      </c>
      <c r="Q2" s="13">
        <v>1</v>
      </c>
      <c r="R2" s="13">
        <v>1</v>
      </c>
      <c r="S2" s="15">
        <f>SUM(B2:R2)</f>
        <v>201</v>
      </c>
    </row>
    <row r="3" spans="1:19" ht="13" x14ac:dyDescent="0.3">
      <c r="A3" s="12" t="s">
        <v>2535</v>
      </c>
      <c r="B3" s="102">
        <v>60</v>
      </c>
      <c r="C3" s="102">
        <v>35</v>
      </c>
      <c r="D3" s="103">
        <v>16</v>
      </c>
      <c r="E3" s="102">
        <v>13</v>
      </c>
      <c r="F3" s="103">
        <v>15</v>
      </c>
      <c r="G3" s="102">
        <v>10</v>
      </c>
      <c r="H3" s="102">
        <v>3</v>
      </c>
      <c r="I3" s="14">
        <v>30</v>
      </c>
      <c r="J3" s="14">
        <v>5</v>
      </c>
      <c r="K3" s="14">
        <v>3</v>
      </c>
      <c r="L3" s="13">
        <v>2</v>
      </c>
      <c r="M3" s="14">
        <v>2</v>
      </c>
      <c r="N3" s="13">
        <v>1</v>
      </c>
      <c r="O3" s="13">
        <v>1</v>
      </c>
      <c r="P3" s="13">
        <v>1</v>
      </c>
      <c r="Q3" s="13">
        <v>1</v>
      </c>
      <c r="R3" s="13">
        <v>1</v>
      </c>
      <c r="S3" s="15">
        <f>SUM(B3:R3)</f>
        <v>199</v>
      </c>
    </row>
    <row r="4" spans="1:19" ht="13" x14ac:dyDescent="0.3">
      <c r="A4" s="12" t="s">
        <v>2531</v>
      </c>
      <c r="B4" s="13">
        <v>56</v>
      </c>
      <c r="C4" s="13">
        <v>24</v>
      </c>
      <c r="D4" s="14">
        <v>17</v>
      </c>
      <c r="E4" s="13">
        <v>13</v>
      </c>
      <c r="F4" s="14">
        <v>30</v>
      </c>
      <c r="G4" s="13">
        <v>6</v>
      </c>
      <c r="H4" s="13">
        <v>3</v>
      </c>
      <c r="I4" s="14">
        <v>30</v>
      </c>
      <c r="J4" s="14">
        <v>8</v>
      </c>
      <c r="K4" s="14">
        <v>3</v>
      </c>
      <c r="L4" s="13">
        <v>2</v>
      </c>
      <c r="M4" s="14">
        <v>2</v>
      </c>
      <c r="N4" s="13">
        <v>1</v>
      </c>
      <c r="O4" s="13">
        <v>1</v>
      </c>
      <c r="P4" s="13">
        <v>1</v>
      </c>
      <c r="Q4" s="13">
        <v>1</v>
      </c>
      <c r="R4" s="13">
        <v>1</v>
      </c>
      <c r="S4" s="15">
        <f>SUM(B4:R4)</f>
        <v>199</v>
      </c>
    </row>
    <row r="5" spans="1:19" ht="13.5" thickBot="1" x14ac:dyDescent="0.35">
      <c r="A5" s="12" t="s">
        <v>1572</v>
      </c>
      <c r="B5" s="13">
        <v>52</v>
      </c>
      <c r="C5" s="13">
        <v>32</v>
      </c>
      <c r="D5" s="14">
        <v>34</v>
      </c>
      <c r="E5" s="13">
        <v>14</v>
      </c>
      <c r="F5" s="14">
        <v>10</v>
      </c>
      <c r="G5" s="13">
        <v>6</v>
      </c>
      <c r="H5" s="13">
        <v>4</v>
      </c>
      <c r="I5" s="14">
        <v>27</v>
      </c>
      <c r="J5" s="14">
        <v>5</v>
      </c>
      <c r="K5" s="14">
        <v>4</v>
      </c>
      <c r="L5" s="13">
        <v>1</v>
      </c>
      <c r="M5" s="14">
        <v>4</v>
      </c>
      <c r="N5" s="13">
        <v>2</v>
      </c>
      <c r="O5" s="13">
        <v>1</v>
      </c>
      <c r="P5" s="13">
        <v>1</v>
      </c>
      <c r="Q5" s="13">
        <v>1</v>
      </c>
      <c r="R5" s="13">
        <v>1</v>
      </c>
      <c r="S5" s="15">
        <f>SUM(B5:R5)</f>
        <v>199</v>
      </c>
    </row>
    <row r="6" spans="1:19" ht="15.5" x14ac:dyDescent="0.35">
      <c r="A6" s="163" t="s">
        <v>1553</v>
      </c>
      <c r="B6" s="16"/>
      <c r="C6" s="17"/>
      <c r="D6" s="18"/>
      <c r="E6" s="17"/>
      <c r="F6" s="18"/>
      <c r="G6" s="17"/>
      <c r="H6" s="17"/>
      <c r="I6" s="19"/>
      <c r="J6" s="18"/>
      <c r="K6" s="19"/>
      <c r="L6" s="20"/>
      <c r="M6" s="20"/>
      <c r="N6" s="20"/>
      <c r="O6" s="20"/>
      <c r="P6" s="20"/>
      <c r="Q6" s="20"/>
      <c r="R6" s="20"/>
    </row>
    <row r="7" spans="1:19" ht="13.5" thickBot="1" x14ac:dyDescent="0.35">
      <c r="A7" s="164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</row>
    <row r="8" spans="1:19" ht="15.5" x14ac:dyDescent="0.35">
      <c r="A8" s="165" t="s">
        <v>1554</v>
      </c>
      <c r="B8" s="22"/>
      <c r="C8" s="17"/>
      <c r="D8" s="18"/>
      <c r="E8" s="17"/>
      <c r="F8" s="18"/>
      <c r="G8" s="17"/>
      <c r="H8" s="17"/>
      <c r="I8" s="19"/>
      <c r="J8" s="18"/>
      <c r="K8" s="19"/>
      <c r="L8" s="20"/>
      <c r="M8" s="20"/>
      <c r="N8" s="20"/>
      <c r="O8" s="20"/>
      <c r="P8" s="20"/>
      <c r="Q8" s="20"/>
      <c r="R8" s="20"/>
    </row>
    <row r="9" spans="1:19" ht="13.5" thickBot="1" x14ac:dyDescent="0.35">
      <c r="A9" s="166"/>
      <c r="B9" s="23"/>
      <c r="C9" s="24"/>
      <c r="D9" s="21"/>
      <c r="E9" s="24"/>
      <c r="F9" s="21"/>
      <c r="G9" s="24"/>
      <c r="H9" s="24"/>
      <c r="I9" s="25"/>
      <c r="J9" s="21"/>
      <c r="K9" s="25"/>
      <c r="L9" s="26"/>
      <c r="M9" s="26"/>
      <c r="N9" s="26"/>
      <c r="O9" s="26"/>
      <c r="P9" s="26"/>
      <c r="Q9" s="26"/>
      <c r="R9" s="26"/>
    </row>
    <row r="10" spans="1:19" ht="15" customHeight="1" x14ac:dyDescent="0.3">
      <c r="A10" s="27">
        <v>1</v>
      </c>
      <c r="B10" s="28" t="s">
        <v>2282</v>
      </c>
      <c r="D10" s="30" t="s">
        <v>2285</v>
      </c>
      <c r="E10" s="161"/>
      <c r="F10" s="30" t="s">
        <v>2289</v>
      </c>
      <c r="I10" s="29" t="s">
        <v>2288</v>
      </c>
      <c r="J10" s="30"/>
      <c r="K10" s="30"/>
      <c r="L10" s="30"/>
      <c r="M10" s="30"/>
      <c r="N10" s="30"/>
      <c r="O10" s="30"/>
      <c r="P10" s="30"/>
      <c r="Q10" s="30"/>
      <c r="R10" s="30"/>
    </row>
    <row r="11" spans="1:19" x14ac:dyDescent="0.3">
      <c r="A11" s="27">
        <v>1</v>
      </c>
      <c r="B11" s="28" t="s">
        <v>2283</v>
      </c>
      <c r="D11" s="30" t="s">
        <v>2287</v>
      </c>
      <c r="E11" s="161"/>
      <c r="F11" s="30" t="s">
        <v>2290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</row>
    <row r="12" spans="1:19" x14ac:dyDescent="0.3">
      <c r="A12" s="27">
        <v>1</v>
      </c>
      <c r="B12" s="28" t="s">
        <v>2284</v>
      </c>
      <c r="D12" s="29"/>
      <c r="E12" s="161"/>
      <c r="F12" s="30" t="s">
        <v>2292</v>
      </c>
      <c r="I12" s="30" t="s">
        <v>2305</v>
      </c>
      <c r="J12" s="30"/>
      <c r="K12" s="30"/>
      <c r="L12" s="30"/>
      <c r="M12" s="30"/>
      <c r="N12" s="30"/>
      <c r="O12" s="30"/>
      <c r="P12" s="30"/>
      <c r="Q12" s="30"/>
      <c r="R12" s="30"/>
    </row>
    <row r="13" spans="1:19" x14ac:dyDescent="0.3">
      <c r="A13" s="27">
        <v>1</v>
      </c>
      <c r="B13" s="11" t="s">
        <v>2410</v>
      </c>
      <c r="D13" s="30"/>
      <c r="E13" s="161"/>
      <c r="F13" s="30"/>
      <c r="I13" s="30" t="s">
        <v>1593</v>
      </c>
      <c r="J13" s="30"/>
      <c r="K13" s="30"/>
      <c r="L13" s="30"/>
      <c r="M13" s="30"/>
      <c r="N13" s="30"/>
      <c r="O13" s="30"/>
      <c r="P13" s="30"/>
      <c r="Q13" s="30"/>
      <c r="R13" s="30"/>
    </row>
    <row r="14" spans="1:19" ht="12.5" thickBot="1" x14ac:dyDescent="0.35">
      <c r="A14" s="31">
        <v>1</v>
      </c>
      <c r="B14" s="32" t="s">
        <v>1583</v>
      </c>
      <c r="C14" s="32"/>
      <c r="D14" s="33" t="s">
        <v>2291</v>
      </c>
      <c r="E14" s="162"/>
      <c r="F14" s="34"/>
      <c r="G14" s="32"/>
      <c r="H14" s="32"/>
      <c r="I14" s="33" t="s">
        <v>1594</v>
      </c>
      <c r="J14" s="33"/>
      <c r="K14" s="33"/>
      <c r="L14" s="33"/>
      <c r="M14" s="33"/>
      <c r="N14" s="33"/>
      <c r="O14" s="33"/>
      <c r="P14" s="33"/>
      <c r="Q14" s="33"/>
      <c r="R14" s="33"/>
    </row>
    <row r="15" spans="1:19" ht="12.5" thickTop="1" x14ac:dyDescent="0.3">
      <c r="A15" s="27">
        <v>2</v>
      </c>
      <c r="B15" s="28" t="s">
        <v>2295</v>
      </c>
      <c r="D15" s="29"/>
      <c r="E15" s="161"/>
      <c r="F15" s="30" t="s">
        <v>1590</v>
      </c>
      <c r="I15" s="29" t="s">
        <v>2316</v>
      </c>
      <c r="J15" s="30"/>
      <c r="K15" s="30"/>
      <c r="L15" s="30"/>
      <c r="M15" s="30"/>
      <c r="N15" s="30"/>
      <c r="O15" s="30"/>
      <c r="P15" s="30"/>
      <c r="Q15" s="30"/>
      <c r="R15" s="30"/>
    </row>
    <row r="16" spans="1:19" x14ac:dyDescent="0.3">
      <c r="A16" s="27">
        <v>2</v>
      </c>
      <c r="B16" s="11" t="s">
        <v>2296</v>
      </c>
      <c r="D16" s="29"/>
      <c r="E16" s="161"/>
      <c r="F16" s="30" t="s">
        <v>2309</v>
      </c>
      <c r="G16" s="28"/>
      <c r="I16" s="30" t="s">
        <v>2319</v>
      </c>
      <c r="J16" s="30"/>
      <c r="K16" s="30"/>
      <c r="L16" s="30"/>
      <c r="M16" s="30"/>
      <c r="N16" s="30"/>
      <c r="O16" s="30"/>
      <c r="P16" s="30"/>
      <c r="Q16" s="30"/>
      <c r="R16" s="30"/>
    </row>
    <row r="17" spans="1:18" x14ac:dyDescent="0.3">
      <c r="A17" s="27">
        <v>2</v>
      </c>
      <c r="B17" s="11" t="s">
        <v>2297</v>
      </c>
      <c r="D17" s="30" t="s">
        <v>2303</v>
      </c>
      <c r="E17" s="161"/>
      <c r="F17" s="29" t="s">
        <v>2311</v>
      </c>
      <c r="G17" s="28"/>
      <c r="I17" s="30"/>
      <c r="J17" s="30"/>
      <c r="K17" s="30"/>
      <c r="L17" s="30"/>
      <c r="M17" s="30"/>
      <c r="N17" s="30"/>
      <c r="O17" s="30"/>
      <c r="P17" s="30"/>
      <c r="Q17" s="30"/>
      <c r="R17" s="30"/>
    </row>
    <row r="18" spans="1:18" ht="12.5" thickBot="1" x14ac:dyDescent="0.35">
      <c r="A18" s="31">
        <v>2</v>
      </c>
      <c r="B18" s="32" t="s">
        <v>1589</v>
      </c>
      <c r="C18" s="32"/>
      <c r="D18" s="33" t="s">
        <v>2304</v>
      </c>
      <c r="E18" s="162"/>
      <c r="F18" s="34" t="s">
        <v>2312</v>
      </c>
      <c r="G18" s="32"/>
      <c r="H18" s="32"/>
      <c r="I18" s="33"/>
      <c r="J18" s="33"/>
      <c r="K18" s="33"/>
      <c r="L18" s="33"/>
      <c r="M18" s="33"/>
      <c r="N18" s="33"/>
      <c r="O18" s="33"/>
      <c r="P18" s="33"/>
      <c r="Q18" s="33"/>
      <c r="R18" s="33"/>
    </row>
    <row r="19" spans="1:18" ht="12.5" thickTop="1" x14ac:dyDescent="0.3">
      <c r="A19" s="27">
        <v>3</v>
      </c>
      <c r="D19" s="30" t="s">
        <v>2310</v>
      </c>
      <c r="E19" s="161"/>
      <c r="F19" s="30" t="s">
        <v>2444</v>
      </c>
      <c r="I19" s="30"/>
      <c r="J19" s="29" t="s">
        <v>3249</v>
      </c>
      <c r="K19" s="30"/>
      <c r="L19" s="30"/>
      <c r="M19" s="30" t="s">
        <v>2497</v>
      </c>
      <c r="N19" s="30"/>
      <c r="O19" s="30"/>
      <c r="P19" s="30" t="s">
        <v>1608</v>
      </c>
      <c r="Q19" s="30"/>
      <c r="R19" s="30"/>
    </row>
    <row r="20" spans="1:18" x14ac:dyDescent="0.3">
      <c r="A20" s="27">
        <v>3</v>
      </c>
      <c r="D20" s="29" t="s">
        <v>3251</v>
      </c>
      <c r="E20" s="161"/>
      <c r="F20" s="29" t="s">
        <v>2313</v>
      </c>
      <c r="G20" s="28"/>
      <c r="I20" s="30"/>
      <c r="J20" s="30" t="s">
        <v>2347</v>
      </c>
      <c r="K20" s="30"/>
      <c r="L20" s="30"/>
      <c r="M20" s="30" t="s">
        <v>2335</v>
      </c>
      <c r="N20" s="30"/>
      <c r="O20" s="30"/>
      <c r="P20" s="30" t="s">
        <v>2327</v>
      </c>
      <c r="Q20" s="30"/>
      <c r="R20" s="30"/>
    </row>
    <row r="21" spans="1:18" x14ac:dyDescent="0.3">
      <c r="A21" s="27">
        <v>3</v>
      </c>
      <c r="D21" s="29" t="s">
        <v>3252</v>
      </c>
      <c r="E21" s="161"/>
      <c r="F21" s="30" t="s">
        <v>2451</v>
      </c>
      <c r="I21" s="29" t="s">
        <v>2330</v>
      </c>
      <c r="J21" s="30" t="s">
        <v>2511</v>
      </c>
      <c r="K21" s="30"/>
      <c r="L21" s="30"/>
      <c r="M21" s="30" t="s">
        <v>2346</v>
      </c>
      <c r="N21" s="30"/>
      <c r="O21" s="30"/>
      <c r="P21" s="30" t="s">
        <v>2479</v>
      </c>
      <c r="Q21" s="30"/>
      <c r="R21" s="30"/>
    </row>
    <row r="22" spans="1:18" x14ac:dyDescent="0.3">
      <c r="A22" s="27">
        <v>3</v>
      </c>
      <c r="D22" s="29" t="s">
        <v>2315</v>
      </c>
      <c r="E22" s="161"/>
      <c r="F22" s="29" t="s">
        <v>2317</v>
      </c>
      <c r="I22" s="29" t="s">
        <v>1616</v>
      </c>
      <c r="J22" s="30" t="s">
        <v>2333</v>
      </c>
      <c r="K22" s="29"/>
      <c r="L22" s="30"/>
      <c r="M22" s="29" t="s">
        <v>2406</v>
      </c>
      <c r="N22" s="30"/>
      <c r="O22" s="30"/>
      <c r="P22" s="30" t="s">
        <v>2480</v>
      </c>
      <c r="Q22" s="30"/>
      <c r="R22" s="30"/>
    </row>
    <row r="23" spans="1:18" ht="12.5" thickBot="1" x14ac:dyDescent="0.35">
      <c r="A23" s="31">
        <v>3</v>
      </c>
      <c r="B23" s="32"/>
      <c r="C23" s="32"/>
      <c r="D23" s="34" t="s">
        <v>1601</v>
      </c>
      <c r="E23" s="162"/>
      <c r="F23" s="33" t="s">
        <v>1603</v>
      </c>
      <c r="G23" s="32"/>
      <c r="H23" s="32"/>
      <c r="I23" s="33"/>
      <c r="J23" s="33" t="s">
        <v>2506</v>
      </c>
      <c r="K23" s="34"/>
      <c r="L23" s="33"/>
      <c r="M23" s="34" t="s">
        <v>1688</v>
      </c>
      <c r="N23" s="33"/>
      <c r="O23" s="33"/>
      <c r="P23" s="33" t="s">
        <v>1611</v>
      </c>
      <c r="Q23" s="33"/>
      <c r="R23" s="33"/>
    </row>
    <row r="24" spans="1:18" ht="12.5" thickTop="1" x14ac:dyDescent="0.3">
      <c r="A24" s="27">
        <v>4</v>
      </c>
      <c r="B24" s="11" t="s">
        <v>2307</v>
      </c>
      <c r="D24" s="30" t="s">
        <v>2318</v>
      </c>
      <c r="E24" s="161"/>
      <c r="F24" s="30" t="s">
        <v>1602</v>
      </c>
      <c r="I24" s="29"/>
      <c r="J24" s="30"/>
      <c r="K24" s="30"/>
      <c r="L24" s="30"/>
      <c r="M24" s="30" t="s">
        <v>1723</v>
      </c>
      <c r="N24" s="30"/>
      <c r="O24" s="30"/>
      <c r="P24" s="30" t="s">
        <v>2331</v>
      </c>
      <c r="Q24" s="30"/>
      <c r="R24" s="30"/>
    </row>
    <row r="25" spans="1:18" x14ac:dyDescent="0.3">
      <c r="A25" s="27">
        <v>4</v>
      </c>
      <c r="D25" s="30" t="s">
        <v>2324</v>
      </c>
      <c r="E25" s="161"/>
      <c r="F25" s="30" t="s">
        <v>2321</v>
      </c>
      <c r="I25" s="30"/>
      <c r="J25" s="30"/>
      <c r="K25" s="30"/>
      <c r="L25" s="30"/>
      <c r="M25" s="30" t="s">
        <v>2350</v>
      </c>
      <c r="N25" s="30"/>
      <c r="O25" s="30"/>
      <c r="P25" s="30" t="s">
        <v>2485</v>
      </c>
      <c r="Q25" s="30"/>
      <c r="R25" s="30"/>
    </row>
    <row r="26" spans="1:18" x14ac:dyDescent="0.3">
      <c r="A26" s="27">
        <v>4</v>
      </c>
      <c r="D26" s="30" t="s">
        <v>2325</v>
      </c>
      <c r="E26" s="161"/>
      <c r="F26" s="30" t="s">
        <v>2323</v>
      </c>
      <c r="I26" s="30"/>
      <c r="J26" s="30"/>
      <c r="K26" s="30"/>
      <c r="L26" s="30"/>
      <c r="M26" s="30" t="s">
        <v>1722</v>
      </c>
      <c r="N26" s="30"/>
      <c r="O26" s="30"/>
      <c r="P26" s="30" t="s">
        <v>2486</v>
      </c>
      <c r="Q26" s="30"/>
      <c r="R26" s="30"/>
    </row>
    <row r="27" spans="1:18" x14ac:dyDescent="0.3">
      <c r="A27" s="27">
        <v>4</v>
      </c>
      <c r="D27" s="29" t="s">
        <v>2326</v>
      </c>
      <c r="E27" s="161"/>
      <c r="F27" s="29" t="s">
        <v>3250</v>
      </c>
      <c r="I27" s="30"/>
      <c r="J27" s="30"/>
      <c r="K27" s="29"/>
      <c r="L27" s="30"/>
      <c r="M27" s="29" t="s">
        <v>1736</v>
      </c>
      <c r="N27" s="30"/>
      <c r="O27" s="30"/>
      <c r="P27" s="30" t="s">
        <v>2488</v>
      </c>
      <c r="Q27" s="30"/>
      <c r="R27" s="30"/>
    </row>
    <row r="28" spans="1:18" ht="12.5" thickBot="1" x14ac:dyDescent="0.35">
      <c r="A28" s="31">
        <v>4</v>
      </c>
      <c r="B28" s="33"/>
      <c r="C28" s="32"/>
      <c r="D28" s="33" t="s">
        <v>2328</v>
      </c>
      <c r="E28" s="162"/>
      <c r="F28" s="33" t="s">
        <v>1608</v>
      </c>
      <c r="G28" s="32"/>
      <c r="H28" s="32"/>
      <c r="I28" s="33"/>
      <c r="J28" s="33"/>
      <c r="K28" s="33"/>
      <c r="L28" s="33"/>
      <c r="M28" s="33"/>
      <c r="N28" s="33"/>
      <c r="O28" s="33"/>
      <c r="P28" s="33" t="s">
        <v>2332</v>
      </c>
      <c r="Q28" s="33"/>
      <c r="R28" s="33"/>
    </row>
    <row r="29" spans="1:18" ht="12.5" thickTop="1" x14ac:dyDescent="0.3">
      <c r="A29" s="27">
        <v>5</v>
      </c>
      <c r="B29" s="11" t="s">
        <v>2334</v>
      </c>
      <c r="D29" s="30" t="s">
        <v>2335</v>
      </c>
      <c r="E29" s="161"/>
      <c r="F29" s="30" t="s">
        <v>1610</v>
      </c>
      <c r="I29" s="30"/>
      <c r="J29" s="30"/>
      <c r="K29" s="30"/>
      <c r="L29" s="30"/>
      <c r="M29" s="30"/>
      <c r="N29" s="30"/>
      <c r="O29" s="30"/>
      <c r="P29" s="30" t="s">
        <v>2336</v>
      </c>
      <c r="Q29" s="30"/>
      <c r="R29" s="30"/>
    </row>
    <row r="30" spans="1:18" x14ac:dyDescent="0.3">
      <c r="A30" s="27">
        <v>5</v>
      </c>
      <c r="B30" s="11" t="s">
        <v>2337</v>
      </c>
      <c r="D30" s="30" t="s">
        <v>2346</v>
      </c>
      <c r="E30" s="161"/>
      <c r="F30" s="29"/>
      <c r="I30" s="30"/>
      <c r="J30" s="30"/>
      <c r="K30" s="30"/>
      <c r="L30" s="30"/>
      <c r="M30" s="30"/>
      <c r="N30" s="30"/>
      <c r="O30" s="30"/>
      <c r="P30" s="30" t="s">
        <v>1671</v>
      </c>
      <c r="Q30" s="30"/>
      <c r="R30" s="30"/>
    </row>
    <row r="31" spans="1:18" x14ac:dyDescent="0.3">
      <c r="A31" s="27">
        <v>5</v>
      </c>
      <c r="B31" s="11" t="s">
        <v>2338</v>
      </c>
      <c r="D31" s="29" t="s">
        <v>2406</v>
      </c>
      <c r="E31" s="161"/>
      <c r="F31" s="30"/>
      <c r="I31" s="30"/>
      <c r="J31" s="30"/>
      <c r="K31" s="30"/>
      <c r="L31" s="30"/>
      <c r="M31" s="30"/>
      <c r="N31" s="30"/>
      <c r="O31" s="30"/>
      <c r="P31" s="30" t="s">
        <v>2491</v>
      </c>
      <c r="Q31" s="30"/>
      <c r="R31" s="30"/>
    </row>
    <row r="32" spans="1:18" x14ac:dyDescent="0.3">
      <c r="A32" s="27">
        <v>5</v>
      </c>
      <c r="B32" s="11" t="s">
        <v>1620</v>
      </c>
      <c r="D32" s="29" t="s">
        <v>1688</v>
      </c>
      <c r="E32" s="161"/>
      <c r="F32" s="30"/>
      <c r="I32" s="30"/>
      <c r="J32" s="30"/>
      <c r="K32" s="30"/>
      <c r="L32" s="30"/>
      <c r="M32" s="30"/>
      <c r="N32" s="30"/>
      <c r="O32" s="30"/>
      <c r="P32" s="30" t="s">
        <v>2339</v>
      </c>
      <c r="Q32" s="30"/>
      <c r="R32" s="30"/>
    </row>
    <row r="33" spans="1:18" x14ac:dyDescent="0.3">
      <c r="A33" s="27">
        <v>5</v>
      </c>
      <c r="B33" s="11" t="s">
        <v>1621</v>
      </c>
      <c r="D33" s="29" t="s">
        <v>1723</v>
      </c>
      <c r="E33" s="161"/>
      <c r="F33" s="30" t="s">
        <v>2336</v>
      </c>
      <c r="G33" s="28"/>
      <c r="I33" s="30"/>
      <c r="J33" s="30"/>
      <c r="K33" s="30"/>
      <c r="L33" s="30"/>
      <c r="M33" s="30"/>
      <c r="N33" s="30"/>
      <c r="O33" s="30"/>
      <c r="P33" s="30" t="s">
        <v>1617</v>
      </c>
      <c r="Q33" s="30"/>
      <c r="R33" s="30"/>
    </row>
    <row r="34" spans="1:18" x14ac:dyDescent="0.3">
      <c r="A34" s="27">
        <v>5</v>
      </c>
      <c r="B34" s="11" t="s">
        <v>1622</v>
      </c>
      <c r="D34" s="30" t="s">
        <v>2350</v>
      </c>
      <c r="E34" s="161"/>
      <c r="F34" s="30" t="s">
        <v>2333</v>
      </c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8" x14ac:dyDescent="0.3">
      <c r="A35" s="27">
        <v>5</v>
      </c>
      <c r="B35" s="11" t="s">
        <v>1623</v>
      </c>
      <c r="D35" s="30" t="s">
        <v>1722</v>
      </c>
      <c r="E35" s="161"/>
      <c r="F35" s="29" t="s">
        <v>2347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 ht="12.5" thickBot="1" x14ac:dyDescent="0.35">
      <c r="A36" s="31">
        <v>5</v>
      </c>
      <c r="B36" s="32"/>
      <c r="C36" s="32"/>
      <c r="D36" s="34" t="s">
        <v>1736</v>
      </c>
      <c r="E36" s="162"/>
      <c r="F36" s="30" t="s">
        <v>2486</v>
      </c>
      <c r="H36" s="32"/>
      <c r="I36" s="33"/>
      <c r="J36" s="33"/>
      <c r="K36" s="33"/>
      <c r="L36" s="33"/>
      <c r="M36" s="33"/>
      <c r="N36" s="33"/>
      <c r="O36" s="33"/>
      <c r="P36" s="33"/>
      <c r="Q36" s="33"/>
      <c r="R36" s="33"/>
    </row>
    <row r="37" spans="1:18" ht="13.5" thickTop="1" x14ac:dyDescent="0.3">
      <c r="B37" s="15"/>
      <c r="D37" s="28"/>
    </row>
    <row r="38" spans="1:18" ht="13" x14ac:dyDescent="0.3">
      <c r="B38" s="15"/>
    </row>
    <row r="39" spans="1:18" x14ac:dyDescent="0.3">
      <c r="B39" s="28"/>
    </row>
    <row r="40" spans="1:18" x14ac:dyDescent="0.3">
      <c r="B40" s="28"/>
      <c r="D40" s="11" t="s">
        <v>1573</v>
      </c>
    </row>
    <row r="41" spans="1:18" x14ac:dyDescent="0.3">
      <c r="B41" s="29"/>
      <c r="D41" s="11" t="s">
        <v>1574</v>
      </c>
    </row>
    <row r="42" spans="1:18" x14ac:dyDescent="0.3">
      <c r="B42" s="29"/>
      <c r="D42" s="11" t="s">
        <v>1575</v>
      </c>
    </row>
    <row r="43" spans="1:18" x14ac:dyDescent="0.3">
      <c r="B43" s="29"/>
      <c r="D43" s="11" t="s">
        <v>1576</v>
      </c>
    </row>
    <row r="44" spans="1:18" x14ac:dyDescent="0.3">
      <c r="B44" s="29"/>
    </row>
    <row r="45" spans="1:18" x14ac:dyDescent="0.3">
      <c r="B45" s="29"/>
      <c r="D45" s="11" t="s">
        <v>1577</v>
      </c>
    </row>
    <row r="46" spans="1:18" x14ac:dyDescent="0.3">
      <c r="B46" s="28"/>
      <c r="D46" s="11" t="s">
        <v>1578</v>
      </c>
    </row>
    <row r="56" spans="2:10" x14ac:dyDescent="0.3">
      <c r="C56" s="35"/>
      <c r="D56" s="36"/>
      <c r="E56" s="35"/>
      <c r="F56" s="35"/>
      <c r="G56" s="35"/>
      <c r="H56" s="35"/>
      <c r="I56" s="37"/>
      <c r="J56" s="37"/>
    </row>
    <row r="57" spans="2:10" x14ac:dyDescent="0.3">
      <c r="B57" s="28"/>
    </row>
    <row r="58" spans="2:10" x14ac:dyDescent="0.3">
      <c r="F58" s="11" t="s">
        <v>1555</v>
      </c>
      <c r="G58" s="35">
        <f>SUM('Best Teams'!F4:F14)</f>
        <v>113.69999999999999</v>
      </c>
      <c r="I58" s="38">
        <f>SUM('Best Teams'!H4:H14)</f>
        <v>207.8</v>
      </c>
      <c r="J58" s="38">
        <f>SUM('Best Teams'!I4:I14)</f>
        <v>171</v>
      </c>
    </row>
  </sheetData>
  <mergeCells count="2">
    <mergeCell ref="A6:A7"/>
    <mergeCell ref="A8:A9"/>
  </mergeCells>
  <pageMargins left="0.25" right="0.25" top="0.25" bottom="0.25" header="0.3" footer="0.3"/>
  <pageSetup scale="72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F0E70-28A9-4789-93E1-555B64900585}">
  <dimension ref="A1:M779"/>
  <sheetViews>
    <sheetView showGridLines="0" topLeftCell="A235" workbookViewId="0">
      <selection activeCell="L249" sqref="L249"/>
    </sheetView>
  </sheetViews>
  <sheetFormatPr defaultRowHeight="14.5" x14ac:dyDescent="0.35"/>
  <cols>
    <col min="1" max="1" width="10" bestFit="1" customWidth="1"/>
    <col min="2" max="2" width="9.1796875" style="2" bestFit="1" customWidth="1"/>
    <col min="3" max="3" width="24.26953125" bestFit="1" customWidth="1"/>
    <col min="4" max="4" width="11.81640625" bestFit="1" customWidth="1"/>
    <col min="5" max="5" width="8.7265625" bestFit="1" customWidth="1"/>
    <col min="6" max="6" width="15" bestFit="1" customWidth="1"/>
    <col min="7" max="7" width="13.54296875" bestFit="1" customWidth="1"/>
    <col min="8" max="11" width="18.6328125" customWidth="1"/>
    <col min="12" max="12" width="31.1796875" bestFit="1" customWidth="1"/>
  </cols>
  <sheetData>
    <row r="1" spans="1:13" x14ac:dyDescent="0.35">
      <c r="H1" s="172" t="s">
        <v>2532</v>
      </c>
      <c r="I1" s="172" t="s">
        <v>2533</v>
      </c>
      <c r="J1" s="172" t="s">
        <v>2534</v>
      </c>
      <c r="K1" s="173"/>
    </row>
    <row r="2" spans="1:13" x14ac:dyDescent="0.35">
      <c r="G2" s="171" t="s">
        <v>18</v>
      </c>
      <c r="H2" s="169" t="e">
        <f>$K2-AVERAGEIFS(H$9:H$659,$K$9:$K$659,"&gt;0",$E$9:$E$659,$G2)</f>
        <v>#DIV/0!</v>
      </c>
      <c r="I2" s="169" t="e">
        <f t="shared" ref="I2:J5" si="0">$K2-AVERAGEIFS(I$9:I$659,$K$9:$K$659,"&gt;0",$E$9:$E$659,$G2)</f>
        <v>#DIV/0!</v>
      </c>
      <c r="J2" s="169" t="e">
        <f t="shared" si="0"/>
        <v>#DIV/0!</v>
      </c>
      <c r="K2" s="170" t="e">
        <f t="shared" ref="I2:K2" si="1">AVERAGEIFS(K$9:K$659,$K$9:$K$659,"&gt;0",$E$9:$E$659,$G2)</f>
        <v>#DIV/0!</v>
      </c>
    </row>
    <row r="3" spans="1:13" x14ac:dyDescent="0.35">
      <c r="G3" s="171" t="s">
        <v>14</v>
      </c>
      <c r="H3" s="169" t="e">
        <f t="shared" ref="H3:J5" si="2">$K3-AVERAGEIFS(H$9:H$659,$K$9:$K$659,"&gt;0",$E$9:$E$659,$G3)</f>
        <v>#DIV/0!</v>
      </c>
      <c r="I3" s="169" t="e">
        <f t="shared" si="0"/>
        <v>#DIV/0!</v>
      </c>
      <c r="J3" s="169" t="e">
        <f t="shared" si="0"/>
        <v>#DIV/0!</v>
      </c>
      <c r="K3" s="170" t="e">
        <f t="shared" ref="H3:K5" si="3">AVERAGEIFS(K$9:K$659,$K$9:$K$659,"&gt;0",$E$9:$E$659,$G3)</f>
        <v>#DIV/0!</v>
      </c>
    </row>
    <row r="4" spans="1:13" x14ac:dyDescent="0.35">
      <c r="G4" s="171" t="s">
        <v>58</v>
      </c>
      <c r="H4" s="169" t="e">
        <f t="shared" si="2"/>
        <v>#DIV/0!</v>
      </c>
      <c r="I4" s="169" t="e">
        <f t="shared" si="0"/>
        <v>#DIV/0!</v>
      </c>
      <c r="J4" s="169" t="e">
        <f t="shared" si="0"/>
        <v>#DIV/0!</v>
      </c>
      <c r="K4" s="170" t="e">
        <f t="shared" si="3"/>
        <v>#DIV/0!</v>
      </c>
    </row>
    <row r="5" spans="1:13" x14ac:dyDescent="0.35">
      <c r="G5" s="171" t="s">
        <v>106</v>
      </c>
      <c r="H5" s="169" t="e">
        <f t="shared" si="2"/>
        <v>#DIV/0!</v>
      </c>
      <c r="I5" s="169" t="e">
        <f t="shared" si="0"/>
        <v>#DIV/0!</v>
      </c>
      <c r="J5" s="169" t="e">
        <f t="shared" si="0"/>
        <v>#DIV/0!</v>
      </c>
      <c r="K5" s="170" t="e">
        <f t="shared" si="3"/>
        <v>#DIV/0!</v>
      </c>
    </row>
    <row r="7" spans="1:13" ht="15" thickBot="1" x14ac:dyDescent="0.4"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L7">
        <v>9</v>
      </c>
    </row>
    <row r="8" spans="1:13" ht="19" thickBot="1" x14ac:dyDescent="0.5">
      <c r="A8" s="53" t="s">
        <v>1530</v>
      </c>
      <c r="B8" s="51" t="s">
        <v>1570</v>
      </c>
      <c r="C8" s="50" t="s">
        <v>0</v>
      </c>
      <c r="D8" s="51" t="s">
        <v>1</v>
      </c>
      <c r="E8" s="51" t="s">
        <v>2</v>
      </c>
      <c r="F8" s="51" t="s">
        <v>3</v>
      </c>
      <c r="G8" s="51" t="s">
        <v>6</v>
      </c>
      <c r="H8" s="51" t="s">
        <v>7</v>
      </c>
      <c r="I8" s="51" t="s">
        <v>1579</v>
      </c>
      <c r="J8" s="52" t="s">
        <v>1580</v>
      </c>
      <c r="K8" s="168" t="s">
        <v>1553</v>
      </c>
      <c r="L8" t="s">
        <v>1581</v>
      </c>
      <c r="M8" s="160" t="s">
        <v>2402</v>
      </c>
    </row>
    <row r="9" spans="1:13" ht="18.5" x14ac:dyDescent="0.45">
      <c r="A9" s="109">
        <v>1</v>
      </c>
      <c r="B9" s="110">
        <v>1</v>
      </c>
      <c r="C9" s="111" t="s">
        <v>27</v>
      </c>
      <c r="D9" s="110" t="str">
        <f>VLOOKUP($C9,'2023_projections'!$B$2:$J$730,D$7,FALSE)</f>
        <v>KC</v>
      </c>
      <c r="E9" s="110" t="str">
        <f>VLOOKUP($C9,'2023_projections'!$B$2:$J$730,E$7,FALSE)</f>
        <v>QB</v>
      </c>
      <c r="F9" s="112">
        <f>VLOOKUP($C9,'2023_projections'!$B$2:$J$730,F$7,FALSE)</f>
        <v>384</v>
      </c>
      <c r="G9" s="113" t="str">
        <f>VLOOKUP($C9,'2023_projections'!$B$2:$J$730,G$7,FALSE)</f>
        <v>QB1</v>
      </c>
      <c r="H9" s="113">
        <f>VLOOKUP($C9,'2023_projections'!$B$2:$J$730,H$7,FALSE)</f>
        <v>60.3</v>
      </c>
      <c r="I9" s="113">
        <f>VLOOKUP($C9,'2023_projections'!$B$2:$J$730,I$7,FALSE)</f>
        <v>56</v>
      </c>
      <c r="J9" s="114">
        <f>VLOOKUP($C9,'2023_projections'!$B$2:$J$730,J$7,FALSE)</f>
        <v>43</v>
      </c>
      <c r="K9" s="113"/>
      <c r="L9" t="str">
        <f>VLOOKUP($C9,'2023_projections'!$B$2:$J$730,L$7,FALSE)</f>
        <v>Patrick Mahomes II $60|56|43</v>
      </c>
      <c r="M9" t="s">
        <v>2403</v>
      </c>
    </row>
    <row r="10" spans="1:13" ht="18.5" x14ac:dyDescent="0.45">
      <c r="A10" s="109">
        <v>1</v>
      </c>
      <c r="B10" s="110">
        <v>2</v>
      </c>
      <c r="C10" s="111" t="s">
        <v>16</v>
      </c>
      <c r="D10" s="110" t="str">
        <f>VLOOKUP($C10,'2023_projections'!$B$2:$J$730,D$7,FALSE)</f>
        <v>BUF</v>
      </c>
      <c r="E10" s="110" t="str">
        <f>VLOOKUP($C10,'2023_projections'!$B$2:$J$730,E$7,FALSE)</f>
        <v>QB</v>
      </c>
      <c r="F10" s="112">
        <f>VLOOKUP($C10,'2023_projections'!$B$2:$J$730,F$7,FALSE)</f>
        <v>380.6</v>
      </c>
      <c r="G10" s="113" t="str">
        <f>VLOOKUP($C10,'2023_projections'!$B$2:$J$730,G$7,FALSE)</f>
        <v>QB2</v>
      </c>
      <c r="H10" s="113">
        <f>VLOOKUP($C10,'2023_projections'!$B$2:$J$730,H$7,FALSE)</f>
        <v>59.1</v>
      </c>
      <c r="I10" s="113">
        <f>VLOOKUP($C10,'2023_projections'!$B$2:$J$730,I$7,FALSE)</f>
        <v>51</v>
      </c>
      <c r="J10" s="114">
        <f>VLOOKUP($C10,'2023_projections'!$B$2:$J$730,J$7,FALSE)</f>
        <v>42</v>
      </c>
      <c r="K10" s="113"/>
      <c r="L10" t="str">
        <f>VLOOKUP($C10,'2023_projections'!$B$2:$J$730,L$7,FALSE)</f>
        <v>Josh Allen $59|51|42</v>
      </c>
      <c r="M10" t="s">
        <v>2403</v>
      </c>
    </row>
    <row r="11" spans="1:13" ht="18.5" x14ac:dyDescent="0.45">
      <c r="A11" s="109">
        <v>1</v>
      </c>
      <c r="B11" s="110">
        <v>3</v>
      </c>
      <c r="C11" s="111" t="s">
        <v>38</v>
      </c>
      <c r="D11" s="110" t="str">
        <f>VLOOKUP($C11,'2023_projections'!$B$2:$J$730,D$7,FALSE)</f>
        <v>PHI</v>
      </c>
      <c r="E11" s="110" t="str">
        <f>VLOOKUP($C11,'2023_projections'!$B$2:$J$730,E$7,FALSE)</f>
        <v>QB</v>
      </c>
      <c r="F11" s="112">
        <f>VLOOKUP($C11,'2023_projections'!$B$2:$J$730,F$7,FALSE)</f>
        <v>376.5</v>
      </c>
      <c r="G11" s="113" t="str">
        <f>VLOOKUP($C11,'2023_projections'!$B$2:$J$730,G$7,FALSE)</f>
        <v>QB3</v>
      </c>
      <c r="H11" s="113">
        <f>VLOOKUP($C11,'2023_projections'!$B$2:$J$730,H$7,FALSE)</f>
        <v>57.7</v>
      </c>
      <c r="I11" s="113">
        <f>VLOOKUP($C11,'2023_projections'!$B$2:$J$730,I$7,FALSE)</f>
        <v>49</v>
      </c>
      <c r="J11" s="114">
        <f>VLOOKUP($C11,'2023_projections'!$B$2:$J$730,J$7,FALSE)</f>
        <v>39</v>
      </c>
      <c r="K11" s="113"/>
      <c r="L11" t="str">
        <f>VLOOKUP($C11,'2023_projections'!$B$2:$J$730,L$7,FALSE)</f>
        <v>Jalen Hurts $57|49|39</v>
      </c>
      <c r="M11" t="s">
        <v>2403</v>
      </c>
    </row>
    <row r="12" spans="1:13" ht="18.5" x14ac:dyDescent="0.45">
      <c r="A12" s="109">
        <v>1</v>
      </c>
      <c r="B12" s="110">
        <v>4</v>
      </c>
      <c r="C12" s="111" t="s">
        <v>35</v>
      </c>
      <c r="D12" s="110" t="str">
        <f>VLOOKUP($C12,'2023_projections'!$B$2:$J$730,D$7,FALSE)</f>
        <v>BAL</v>
      </c>
      <c r="E12" s="110" t="str">
        <f>VLOOKUP($C12,'2023_projections'!$B$2:$J$730,E$7,FALSE)</f>
        <v>QB</v>
      </c>
      <c r="F12" s="112">
        <f>VLOOKUP($C12,'2023_projections'!$B$2:$J$730,F$7,FALSE)</f>
        <v>351.2</v>
      </c>
      <c r="G12" s="113" t="str">
        <f>VLOOKUP($C12,'2023_projections'!$B$2:$J$730,G$7,FALSE)</f>
        <v>QB4</v>
      </c>
      <c r="H12" s="113">
        <f>VLOOKUP($C12,'2023_projections'!$B$2:$J$730,H$7,FALSE)</f>
        <v>48.7</v>
      </c>
      <c r="I12" s="113">
        <f>VLOOKUP($C12,'2023_projections'!$B$2:$J$730,I$7,FALSE)</f>
        <v>47</v>
      </c>
      <c r="J12" s="114">
        <f>VLOOKUP($C12,'2023_projections'!$B$2:$J$730,J$7,FALSE)</f>
        <v>38</v>
      </c>
      <c r="K12" s="113"/>
      <c r="L12" t="str">
        <f>VLOOKUP($C12,'2023_projections'!$B$2:$J$730,L$7,FALSE)</f>
        <v>Lamar Jackson $48|47|38</v>
      </c>
    </row>
    <row r="13" spans="1:13" ht="18.5" x14ac:dyDescent="0.45">
      <c r="A13" s="109">
        <v>1</v>
      </c>
      <c r="B13" s="110">
        <v>5</v>
      </c>
      <c r="C13" s="111" t="s">
        <v>76</v>
      </c>
      <c r="D13" s="110" t="str">
        <f>VLOOKUP($C13,'2023_projections'!$B$2:$J$730,D$7,FALSE)</f>
        <v>CIN</v>
      </c>
      <c r="E13" s="110" t="str">
        <f>VLOOKUP($C13,'2023_projections'!$B$2:$J$730,E$7,FALSE)</f>
        <v>QB</v>
      </c>
      <c r="F13" s="112">
        <f>VLOOKUP($C13,'2023_projections'!$B$2:$J$730,F$7,FALSE)</f>
        <v>346.1</v>
      </c>
      <c r="G13" s="113" t="str">
        <f>VLOOKUP($C13,'2023_projections'!$B$2:$J$730,G$7,FALSE)</f>
        <v>QB5</v>
      </c>
      <c r="H13" s="113">
        <f>VLOOKUP($C13,'2023_projections'!$B$2:$J$730,H$7,FALSE)</f>
        <v>46.9</v>
      </c>
      <c r="I13" s="113">
        <f>VLOOKUP($C13,'2023_projections'!$B$2:$J$730,I$7,FALSE)</f>
        <v>46</v>
      </c>
      <c r="J13" s="114">
        <f>VLOOKUP($C13,'2023_projections'!$B$2:$J$730,J$7,FALSE)</f>
        <v>36</v>
      </c>
      <c r="K13" s="113"/>
      <c r="L13" t="str">
        <f>VLOOKUP($C13,'2023_projections'!$B$2:$J$730,L$7,FALSE)</f>
        <v>Joe Burrow $46|46|36</v>
      </c>
    </row>
    <row r="14" spans="1:13" ht="18.5" x14ac:dyDescent="0.45">
      <c r="A14" s="54">
        <v>1</v>
      </c>
      <c r="B14" s="40">
        <v>6</v>
      </c>
      <c r="C14" s="44" t="s">
        <v>30</v>
      </c>
      <c r="D14" s="40" t="str">
        <f>VLOOKUP($C14,'2023_projections'!$B$2:$J$730,D$7,FALSE)</f>
        <v>SF</v>
      </c>
      <c r="E14" s="40" t="str">
        <f>VLOOKUP($C14,'2023_projections'!$B$2:$J$730,E$7,FALSE)</f>
        <v>RB</v>
      </c>
      <c r="F14" s="41">
        <f>VLOOKUP($C14,'2023_projections'!$B$2:$J$730,F$7,FALSE)</f>
        <v>233</v>
      </c>
      <c r="G14" s="64" t="str">
        <f>VLOOKUP($C14,'2023_projections'!$B$2:$J$730,G$7,FALSE)</f>
        <v>RB1</v>
      </c>
      <c r="H14" s="64">
        <f>VLOOKUP($C14,'2023_projections'!$B$2:$J$730,H$7,FALSE)</f>
        <v>43.5</v>
      </c>
      <c r="I14" s="64">
        <f>VLOOKUP($C14,'2023_projections'!$B$2:$J$730,I$7,FALSE)</f>
        <v>61</v>
      </c>
      <c r="J14" s="105">
        <f>VLOOKUP($C14,'2023_projections'!$B$2:$J$730,J$7,FALSE)</f>
        <v>61</v>
      </c>
      <c r="K14" s="64"/>
      <c r="L14" t="str">
        <f>VLOOKUP($C14,'2023_projections'!$B$2:$J$730,L$7,FALSE)</f>
        <v>Christian McCaffrey $43|61|61</v>
      </c>
      <c r="M14" t="s">
        <v>2405</v>
      </c>
    </row>
    <row r="15" spans="1:13" ht="18.5" x14ac:dyDescent="0.45">
      <c r="A15" s="54">
        <v>1</v>
      </c>
      <c r="B15" s="40">
        <v>7</v>
      </c>
      <c r="C15" s="44" t="s">
        <v>24</v>
      </c>
      <c r="D15" s="40" t="str">
        <f>VLOOKUP($C15,'2023_projections'!$B$2:$J$730,D$7,FALSE)</f>
        <v>LAC</v>
      </c>
      <c r="E15" s="40" t="str">
        <f>VLOOKUP($C15,'2023_projections'!$B$2:$J$730,E$7,FALSE)</f>
        <v>RB</v>
      </c>
      <c r="F15" s="41">
        <f>VLOOKUP($C15,'2023_projections'!$B$2:$J$730,F$7,FALSE)</f>
        <v>224</v>
      </c>
      <c r="G15" s="64" t="str">
        <f>VLOOKUP($C15,'2023_projections'!$B$2:$J$730,G$7,FALSE)</f>
        <v>RB2</v>
      </c>
      <c r="H15" s="64">
        <f>VLOOKUP($C15,'2023_projections'!$B$2:$J$730,H$7,FALSE)</f>
        <v>40.299999999999997</v>
      </c>
      <c r="I15" s="64">
        <f>VLOOKUP($C15,'2023_projections'!$B$2:$J$730,I$7,FALSE)</f>
        <v>53</v>
      </c>
      <c r="J15" s="105">
        <f>VLOOKUP($C15,'2023_projections'!$B$2:$J$730,J$7,FALSE)</f>
        <v>59</v>
      </c>
      <c r="K15" s="64"/>
      <c r="L15" t="str">
        <f>VLOOKUP($C15,'2023_projections'!$B$2:$J$730,L$7,FALSE)</f>
        <v>Austin Ekeler $40|53|59</v>
      </c>
    </row>
    <row r="16" spans="1:13" ht="18.5" x14ac:dyDescent="0.45">
      <c r="A16" s="109">
        <v>1</v>
      </c>
      <c r="B16" s="110">
        <v>8</v>
      </c>
      <c r="C16" s="111" t="s">
        <v>156</v>
      </c>
      <c r="D16" s="110" t="str">
        <f>VLOOKUP($C16,'2023_projections'!$B$2:$J$730,D$7,FALSE)</f>
        <v>CHI</v>
      </c>
      <c r="E16" s="110" t="str">
        <f>VLOOKUP($C16,'2023_projections'!$B$2:$J$730,E$7,FALSE)</f>
        <v>QB</v>
      </c>
      <c r="F16" s="112">
        <f>VLOOKUP($C16,'2023_projections'!$B$2:$J$730,F$7,FALSE)</f>
        <v>326.89999999999998</v>
      </c>
      <c r="G16" s="113" t="str">
        <f>VLOOKUP($C16,'2023_projections'!$B$2:$J$730,G$7,FALSE)</f>
        <v>QB6</v>
      </c>
      <c r="H16" s="113">
        <f>VLOOKUP($C16,'2023_projections'!$B$2:$J$730,H$7,FALSE)</f>
        <v>40.1</v>
      </c>
      <c r="I16" s="113">
        <f>VLOOKUP($C16,'2023_projections'!$B$2:$J$730,I$7,FALSE)</f>
        <v>44</v>
      </c>
      <c r="J16" s="114">
        <f>VLOOKUP($C16,'2023_projections'!$B$2:$J$730,J$7,FALSE)</f>
        <v>35</v>
      </c>
      <c r="K16" s="113"/>
      <c r="L16" t="str">
        <f>VLOOKUP($C16,'2023_projections'!$B$2:$J$730,L$7,FALSE)</f>
        <v>Justin Fields $40|44|35</v>
      </c>
    </row>
    <row r="17" spans="1:13" ht="18.5" x14ac:dyDescent="0.45">
      <c r="A17" s="54">
        <v>1</v>
      </c>
      <c r="B17" s="40">
        <v>9</v>
      </c>
      <c r="C17" s="44" t="s">
        <v>21</v>
      </c>
      <c r="D17" s="40" t="str">
        <f>VLOOKUP($C17,'2023_projections'!$B$2:$J$730,D$7,FALSE)</f>
        <v>TEN</v>
      </c>
      <c r="E17" s="40" t="str">
        <f>VLOOKUP($C17,'2023_projections'!$B$2:$J$730,E$7,FALSE)</f>
        <v>RB</v>
      </c>
      <c r="F17" s="41">
        <f>VLOOKUP($C17,'2023_projections'!$B$2:$J$730,F$7,FALSE)</f>
        <v>219.5</v>
      </c>
      <c r="G17" s="64" t="str">
        <f>VLOOKUP($C17,'2023_projections'!$B$2:$J$730,G$7,FALSE)</f>
        <v>RB3</v>
      </c>
      <c r="H17" s="64">
        <f>VLOOKUP($C17,'2023_projections'!$B$2:$J$730,H$7,FALSE)</f>
        <v>38.700000000000003</v>
      </c>
      <c r="I17" s="64">
        <f>VLOOKUP($C17,'2023_projections'!$B$2:$J$730,I$7,FALSE)</f>
        <v>50</v>
      </c>
      <c r="J17" s="105">
        <f>VLOOKUP($C17,'2023_projections'!$B$2:$J$730,J$7,FALSE)</f>
        <v>50</v>
      </c>
      <c r="K17" s="64"/>
      <c r="L17" t="str">
        <f>VLOOKUP($C17,'2023_projections'!$B$2:$J$730,L$7,FALSE)</f>
        <v>Derrick Henry $38|50|50</v>
      </c>
      <c r="M17" t="s">
        <v>2405</v>
      </c>
    </row>
    <row r="18" spans="1:13" ht="18.5" x14ac:dyDescent="0.45">
      <c r="A18" s="54">
        <v>1</v>
      </c>
      <c r="B18" s="40">
        <v>10</v>
      </c>
      <c r="C18" s="44" t="s">
        <v>66</v>
      </c>
      <c r="D18" s="40" t="str">
        <f>VLOOKUP($C18,'2023_projections'!$B$2:$J$730,D$7,FALSE)</f>
        <v>CLE</v>
      </c>
      <c r="E18" s="40" t="str">
        <f>VLOOKUP($C18,'2023_projections'!$B$2:$J$730,E$7,FALSE)</f>
        <v>RB</v>
      </c>
      <c r="F18" s="41">
        <f>VLOOKUP($C18,'2023_projections'!$B$2:$J$730,F$7,FALSE)</f>
        <v>219.3</v>
      </c>
      <c r="G18" s="64" t="str">
        <f>VLOOKUP($C18,'2023_projections'!$B$2:$J$730,G$7,FALSE)</f>
        <v>RB4</v>
      </c>
      <c r="H18" s="64">
        <f>VLOOKUP($C18,'2023_projections'!$B$2:$J$730,H$7,FALSE)</f>
        <v>38.700000000000003</v>
      </c>
      <c r="I18" s="64">
        <f>VLOOKUP($C18,'2023_projections'!$B$2:$J$730,I$7,FALSE)</f>
        <v>48</v>
      </c>
      <c r="J18" s="105">
        <f>VLOOKUP($C18,'2023_projections'!$B$2:$J$730,J$7,FALSE)</f>
        <v>48</v>
      </c>
      <c r="K18" s="64"/>
      <c r="L18" t="str">
        <f>VLOOKUP($C18,'2023_projections'!$B$2:$J$730,L$7,FALSE)</f>
        <v>Nick Chubb $38|48|48</v>
      </c>
    </row>
    <row r="19" spans="1:13" ht="18.5" x14ac:dyDescent="0.45">
      <c r="A19" s="55">
        <v>1</v>
      </c>
      <c r="B19" s="46">
        <v>11</v>
      </c>
      <c r="C19" s="45" t="s">
        <v>88</v>
      </c>
      <c r="D19" s="46" t="str">
        <f>VLOOKUP($C19,'2023_projections'!$B$2:$J$730,D$7,FALSE)</f>
        <v>MIN</v>
      </c>
      <c r="E19" s="46" t="str">
        <f>VLOOKUP($C19,'2023_projections'!$B$2:$J$730,E$7,FALSE)</f>
        <v>WR</v>
      </c>
      <c r="F19" s="47">
        <f>VLOOKUP($C19,'2023_projections'!$B$2:$J$730,F$7,FALSE)</f>
        <v>205.3</v>
      </c>
      <c r="G19" s="65" t="str">
        <f>VLOOKUP($C19,'2023_projections'!$B$2:$J$730,G$7,FALSE)</f>
        <v>WR1</v>
      </c>
      <c r="H19" s="65">
        <f>VLOOKUP($C19,'2023_projections'!$B$2:$J$730,H$7,FALSE)</f>
        <v>38.5</v>
      </c>
      <c r="I19" s="65">
        <f>VLOOKUP($C19,'2023_projections'!$B$2:$J$730,I$7,FALSE)</f>
        <v>36</v>
      </c>
      <c r="J19" s="106">
        <f>VLOOKUP($C19,'2023_projections'!$B$2:$J$730,J$7,FALSE)</f>
        <v>48</v>
      </c>
      <c r="K19" s="65"/>
      <c r="L19" t="str">
        <f>VLOOKUP($C19,'2023_projections'!$B$2:$J$730,L$7,FALSE)</f>
        <v>Justin Jefferson $38|36|48</v>
      </c>
      <c r="M19" t="s">
        <v>20</v>
      </c>
    </row>
    <row r="20" spans="1:13" ht="19" thickBot="1" x14ac:dyDescent="0.5">
      <c r="A20" s="123">
        <v>1</v>
      </c>
      <c r="B20" s="124">
        <v>12</v>
      </c>
      <c r="C20" s="125" t="s">
        <v>105</v>
      </c>
      <c r="D20" s="124" t="str">
        <f>VLOOKUP($C20,'2023_projections'!$B$2:$J$730,D$7,FALSE)</f>
        <v>KC</v>
      </c>
      <c r="E20" s="124" t="str">
        <f>VLOOKUP($C20,'2023_projections'!$B$2:$J$730,E$7,FALSE)</f>
        <v>TE</v>
      </c>
      <c r="F20" s="126">
        <f>VLOOKUP($C20,'2023_projections'!$B$2:$J$730,F$7,FALSE)</f>
        <v>181.8</v>
      </c>
      <c r="G20" s="127" t="str">
        <f>VLOOKUP($C20,'2023_projections'!$B$2:$J$730,G$7,FALSE)</f>
        <v>TE1</v>
      </c>
      <c r="H20" s="127">
        <f>VLOOKUP($C20,'2023_projections'!$B$2:$J$730,H$7,FALSE)</f>
        <v>38.299999999999997</v>
      </c>
      <c r="I20" s="127">
        <f>VLOOKUP($C20,'2023_projections'!$B$2:$J$730,I$7,FALSE)</f>
        <v>28</v>
      </c>
      <c r="J20" s="128">
        <f>VLOOKUP($C20,'2023_projections'!$B$2:$J$730,J$7,FALSE)</f>
        <v>33</v>
      </c>
      <c r="K20" s="133"/>
      <c r="L20" t="str">
        <f>VLOOKUP($C20,'2023_projections'!$B$2:$J$730,L$7,FALSE)</f>
        <v>Travis Kelce $38|28|33</v>
      </c>
      <c r="M20" t="s">
        <v>20</v>
      </c>
    </row>
    <row r="21" spans="1:13" ht="18.5" x14ac:dyDescent="0.45">
      <c r="A21" s="109">
        <f>A9+1</f>
        <v>2</v>
      </c>
      <c r="B21" s="110">
        <v>13</v>
      </c>
      <c r="C21" s="111" t="s">
        <v>33</v>
      </c>
      <c r="D21" s="110" t="str">
        <f>VLOOKUP($C21,'2023_projections'!$B$2:$J$730,D$7,FALSE)</f>
        <v>LAC</v>
      </c>
      <c r="E21" s="110" t="str">
        <f>VLOOKUP($C21,'2023_projections'!$B$2:$J$730,E$7,FALSE)</f>
        <v>QB</v>
      </c>
      <c r="F21" s="112">
        <f>VLOOKUP($C21,'2023_projections'!$B$2:$J$730,F$7,FALSE)</f>
        <v>321.60000000000002</v>
      </c>
      <c r="G21" s="113" t="str">
        <f>VLOOKUP($C21,'2023_projections'!$B$2:$J$730,G$7,FALSE)</f>
        <v>QB7</v>
      </c>
      <c r="H21" s="113">
        <f>VLOOKUP($C21,'2023_projections'!$B$2:$J$730,H$7,FALSE)</f>
        <v>38.200000000000003</v>
      </c>
      <c r="I21" s="113">
        <f>VLOOKUP($C21,'2023_projections'!$B$2:$J$730,I$7,FALSE)</f>
        <v>39</v>
      </c>
      <c r="J21" s="114">
        <f>VLOOKUP($C21,'2023_projections'!$B$2:$J$730,J$7,FALSE)</f>
        <v>33</v>
      </c>
      <c r="K21" s="113"/>
      <c r="L21" t="str">
        <f>VLOOKUP($C21,'2023_projections'!$B$2:$J$730,L$7,FALSE)</f>
        <v>Justin Herbert $38|39|33</v>
      </c>
    </row>
    <row r="22" spans="1:13" ht="18.5" x14ac:dyDescent="0.45">
      <c r="A22" s="54">
        <f t="shared" ref="A22:A85" si="4">A10+1</f>
        <v>2</v>
      </c>
      <c r="B22" s="40">
        <v>14</v>
      </c>
      <c r="C22" s="44" t="s">
        <v>1585</v>
      </c>
      <c r="D22" s="40" t="str">
        <f>VLOOKUP($C22,'2023_projections'!$B$2:$J$730,D$7,FALSE)</f>
        <v>ATL</v>
      </c>
      <c r="E22" s="40" t="str">
        <f>VLOOKUP($C22,'2023_projections'!$B$2:$J$730,E$7,FALSE)</f>
        <v>RB</v>
      </c>
      <c r="F22" s="41">
        <f>VLOOKUP($C22,'2023_projections'!$B$2:$J$730,F$7,FALSE)</f>
        <v>214.2</v>
      </c>
      <c r="G22" s="64" t="str">
        <f>VLOOKUP($C22,'2023_projections'!$B$2:$J$730,G$7,FALSE)</f>
        <v>RB5</v>
      </c>
      <c r="H22" s="64">
        <f>VLOOKUP($C22,'2023_projections'!$B$2:$J$730,H$7,FALSE)</f>
        <v>36.9</v>
      </c>
      <c r="I22" s="64">
        <f>VLOOKUP($C22,'2023_projections'!$B$2:$J$730,I$7,FALSE)</f>
        <v>45</v>
      </c>
      <c r="J22" s="105">
        <f>VLOOKUP($C22,'2023_projections'!$B$2:$J$730,J$7,FALSE)</f>
        <v>46</v>
      </c>
      <c r="K22" s="64"/>
      <c r="L22" t="str">
        <f>VLOOKUP($C22,'2023_projections'!$B$2:$J$730,L$7,FALSE)</f>
        <v>Bijan Robinson $36|45|46</v>
      </c>
      <c r="M22" t="s">
        <v>20</v>
      </c>
    </row>
    <row r="23" spans="1:13" ht="18.5" x14ac:dyDescent="0.45">
      <c r="A23" s="55">
        <f t="shared" si="4"/>
        <v>2</v>
      </c>
      <c r="B23" s="46">
        <v>15</v>
      </c>
      <c r="C23" s="45" t="s">
        <v>98</v>
      </c>
      <c r="D23" s="46" t="str">
        <f>VLOOKUP($C23,'2023_projections'!$B$2:$J$730,D$7,FALSE)</f>
        <v>CIN</v>
      </c>
      <c r="E23" s="46" t="str">
        <f>VLOOKUP($C23,'2023_projections'!$B$2:$J$730,E$7,FALSE)</f>
        <v>WR</v>
      </c>
      <c r="F23" s="47">
        <f>VLOOKUP($C23,'2023_projections'!$B$2:$J$730,F$7,FALSE)</f>
        <v>200.7</v>
      </c>
      <c r="G23" s="65" t="str">
        <f>VLOOKUP($C23,'2023_projections'!$B$2:$J$730,G$7,FALSE)</f>
        <v>WR2</v>
      </c>
      <c r="H23" s="65">
        <f>VLOOKUP($C23,'2023_projections'!$B$2:$J$730,H$7,FALSE)</f>
        <v>36.9</v>
      </c>
      <c r="I23" s="65">
        <f>VLOOKUP($C23,'2023_projections'!$B$2:$J$730,I$7,FALSE)</f>
        <v>34</v>
      </c>
      <c r="J23" s="106">
        <f>VLOOKUP($C23,'2023_projections'!$B$2:$J$730,J$7,FALSE)</f>
        <v>43</v>
      </c>
      <c r="K23" s="65"/>
      <c r="L23" t="str">
        <f>VLOOKUP($C23,'2023_projections'!$B$2:$J$730,L$7,FALSE)</f>
        <v>Ja'Marr Chase $36|34|43</v>
      </c>
    </row>
    <row r="24" spans="1:13" ht="18.5" x14ac:dyDescent="0.45">
      <c r="A24" s="54">
        <f t="shared" si="4"/>
        <v>2</v>
      </c>
      <c r="B24" s="40">
        <v>16</v>
      </c>
      <c r="C24" s="44" t="s">
        <v>179</v>
      </c>
      <c r="D24" s="40" t="str">
        <f>VLOOKUP($C24,'2023_projections'!$B$2:$J$730,D$7,FALSE)</f>
        <v>DAL</v>
      </c>
      <c r="E24" s="40" t="str">
        <f>VLOOKUP($C24,'2023_projections'!$B$2:$J$730,E$7,FALSE)</f>
        <v>RB</v>
      </c>
      <c r="F24" s="41">
        <f>VLOOKUP($C24,'2023_projections'!$B$2:$J$730,F$7,FALSE)</f>
        <v>210.9</v>
      </c>
      <c r="G24" s="64" t="str">
        <f>VLOOKUP($C24,'2023_projections'!$B$2:$J$730,G$7,FALSE)</f>
        <v>RB6</v>
      </c>
      <c r="H24" s="64">
        <f>VLOOKUP($C24,'2023_projections'!$B$2:$J$730,H$7,FALSE)</f>
        <v>35.700000000000003</v>
      </c>
      <c r="I24" s="64">
        <f>VLOOKUP($C24,'2023_projections'!$B$2:$J$730,I$7,FALSE)</f>
        <v>44</v>
      </c>
      <c r="J24" s="105">
        <f>VLOOKUP($C24,'2023_projections'!$B$2:$J$730,J$7,FALSE)</f>
        <v>43</v>
      </c>
      <c r="K24" s="64"/>
      <c r="L24" t="str">
        <f>VLOOKUP($C24,'2023_projections'!$B$2:$J$730,L$7,FALSE)</f>
        <v>Tony Pollard $35|44|43</v>
      </c>
    </row>
    <row r="25" spans="1:13" ht="18.5" x14ac:dyDescent="0.45">
      <c r="A25" s="54">
        <f t="shared" si="4"/>
        <v>2</v>
      </c>
      <c r="B25" s="40">
        <v>17</v>
      </c>
      <c r="C25" s="44" t="s">
        <v>119</v>
      </c>
      <c r="D25" s="40" t="str">
        <f>VLOOKUP($C25,'2023_projections'!$B$2:$J$730,D$7,FALSE)</f>
        <v>LV</v>
      </c>
      <c r="E25" s="40" t="str">
        <f>VLOOKUP($C25,'2023_projections'!$B$2:$J$730,E$7,FALSE)</f>
        <v>RB</v>
      </c>
      <c r="F25" s="41">
        <f>VLOOKUP($C25,'2023_projections'!$B$2:$J$730,F$7,FALSE)</f>
        <v>210</v>
      </c>
      <c r="G25" s="64" t="str">
        <f>VLOOKUP($C25,'2023_projections'!$B$2:$J$730,G$7,FALSE)</f>
        <v>RB7</v>
      </c>
      <c r="H25" s="64">
        <f>VLOOKUP($C25,'2023_projections'!$B$2:$J$730,H$7,FALSE)</f>
        <v>35.4</v>
      </c>
      <c r="I25" s="64">
        <f>VLOOKUP($C25,'2023_projections'!$B$2:$J$730,I$7,FALSE)</f>
        <v>42</v>
      </c>
      <c r="J25" s="105">
        <f>VLOOKUP($C25,'2023_projections'!$B$2:$J$730,J$7,FALSE)</f>
        <v>41</v>
      </c>
      <c r="K25" s="64"/>
      <c r="L25" t="str">
        <f>VLOOKUP($C25,'2023_projections'!$B$2:$J$730,L$7,FALSE)</f>
        <v>Josh Jacobs $35|42|41</v>
      </c>
      <c r="M25" t="s">
        <v>2403</v>
      </c>
    </row>
    <row r="26" spans="1:13" ht="18.5" x14ac:dyDescent="0.45">
      <c r="A26" s="55">
        <f t="shared" si="4"/>
        <v>2</v>
      </c>
      <c r="B26" s="46">
        <v>18</v>
      </c>
      <c r="C26" s="45" t="s">
        <v>149</v>
      </c>
      <c r="D26" s="46" t="str">
        <f>VLOOKUP($C26,'2023_projections'!$B$2:$J$730,D$7,FALSE)</f>
        <v>MIA</v>
      </c>
      <c r="E26" s="46" t="str">
        <f>VLOOKUP($C26,'2023_projections'!$B$2:$J$730,E$7,FALSE)</f>
        <v>WR</v>
      </c>
      <c r="F26" s="47">
        <f>VLOOKUP($C26,'2023_projections'!$B$2:$J$730,F$7,FALSE)</f>
        <v>195.5</v>
      </c>
      <c r="G26" s="65" t="str">
        <f>VLOOKUP($C26,'2023_projections'!$B$2:$J$730,G$7,FALSE)</f>
        <v>WR3</v>
      </c>
      <c r="H26" s="65">
        <f>VLOOKUP($C26,'2023_projections'!$B$2:$J$730,H$7,FALSE)</f>
        <v>35.1</v>
      </c>
      <c r="I26" s="65">
        <f>VLOOKUP($C26,'2023_projections'!$B$2:$J$730,I$7,FALSE)</f>
        <v>30</v>
      </c>
      <c r="J26" s="106">
        <f>VLOOKUP($C26,'2023_projections'!$B$2:$J$730,J$7,FALSE)</f>
        <v>35</v>
      </c>
      <c r="K26" s="65"/>
      <c r="L26" t="str">
        <f>VLOOKUP($C26,'2023_projections'!$B$2:$J$730,L$7,FALSE)</f>
        <v>Tyreek Hill $35|30|35</v>
      </c>
    </row>
    <row r="27" spans="1:13" ht="18.5" x14ac:dyDescent="0.45">
      <c r="A27" s="109">
        <f t="shared" si="4"/>
        <v>2</v>
      </c>
      <c r="B27" s="110">
        <v>19</v>
      </c>
      <c r="C27" s="111" t="s">
        <v>323</v>
      </c>
      <c r="D27" s="110" t="str">
        <f>VLOOKUP($C27,'2023_projections'!$B$2:$J$730,D$7,FALSE)</f>
        <v>CLE</v>
      </c>
      <c r="E27" s="110" t="str">
        <f>VLOOKUP($C27,'2023_projections'!$B$2:$J$730,E$7,FALSE)</f>
        <v>QB</v>
      </c>
      <c r="F27" s="112">
        <f>VLOOKUP($C27,'2023_projections'!$B$2:$J$730,F$7,FALSE)</f>
        <v>311.5</v>
      </c>
      <c r="G27" s="113" t="str">
        <f>VLOOKUP($C27,'2023_projections'!$B$2:$J$730,G$7,FALSE)</f>
        <v>QB8</v>
      </c>
      <c r="H27" s="113">
        <f>VLOOKUP($C27,'2023_projections'!$B$2:$J$730,H$7,FALSE)</f>
        <v>34.700000000000003</v>
      </c>
      <c r="I27" s="113">
        <f>VLOOKUP($C27,'2023_projections'!$B$2:$J$730,I$7,FALSE)</f>
        <v>36</v>
      </c>
      <c r="J27" s="114">
        <f>VLOOKUP($C27,'2023_projections'!$B$2:$J$730,J$7,FALSE)</f>
        <v>32</v>
      </c>
      <c r="K27" s="113"/>
      <c r="L27" t="str">
        <f>VLOOKUP($C27,'2023_projections'!$B$2:$J$730,L$7,FALSE)</f>
        <v>Deshaun Watson $34|36|32</v>
      </c>
      <c r="M27" t="s">
        <v>20</v>
      </c>
    </row>
    <row r="28" spans="1:13" ht="18.5" x14ac:dyDescent="0.45">
      <c r="A28" s="54">
        <f t="shared" si="4"/>
        <v>2</v>
      </c>
      <c r="B28" s="40">
        <v>20</v>
      </c>
      <c r="C28" s="44" t="s">
        <v>102</v>
      </c>
      <c r="D28" s="40" t="str">
        <f>VLOOKUP($C28,'2023_projections'!$B$2:$J$730,D$7,FALSE)</f>
        <v>NYG</v>
      </c>
      <c r="E28" s="40" t="str">
        <f>VLOOKUP($C28,'2023_projections'!$B$2:$J$730,E$7,FALSE)</f>
        <v>RB</v>
      </c>
      <c r="F28" s="41">
        <f>VLOOKUP($C28,'2023_projections'!$B$2:$J$730,F$7,FALSE)</f>
        <v>207.6</v>
      </c>
      <c r="G28" s="64" t="str">
        <f>VLOOKUP($C28,'2023_projections'!$B$2:$J$730,G$7,FALSE)</f>
        <v>RB8</v>
      </c>
      <c r="H28" s="64">
        <f>VLOOKUP($C28,'2023_projections'!$B$2:$J$730,H$7,FALSE)</f>
        <v>34.5</v>
      </c>
      <c r="I28" s="64">
        <f>VLOOKUP($C28,'2023_projections'!$B$2:$J$730,I$7,FALSE)</f>
        <v>41</v>
      </c>
      <c r="J28" s="105">
        <f>VLOOKUP($C28,'2023_projections'!$B$2:$J$730,J$7,FALSE)</f>
        <v>40</v>
      </c>
      <c r="K28" s="64"/>
      <c r="L28" t="str">
        <f>VLOOKUP($C28,'2023_projections'!$B$2:$J$730,L$7,FALSE)</f>
        <v>Saquon Barkley $34|41|40</v>
      </c>
    </row>
    <row r="29" spans="1:13" ht="18.5" x14ac:dyDescent="0.45">
      <c r="A29" s="55">
        <f t="shared" si="4"/>
        <v>2</v>
      </c>
      <c r="B29" s="46">
        <v>21</v>
      </c>
      <c r="C29" s="45" t="s">
        <v>56</v>
      </c>
      <c r="D29" s="46" t="str">
        <f>VLOOKUP($C29,'2023_projections'!$B$2:$J$730,D$7,FALSE)</f>
        <v>LAR</v>
      </c>
      <c r="E29" s="46" t="str">
        <f>VLOOKUP($C29,'2023_projections'!$B$2:$J$730,E$7,FALSE)</f>
        <v>WR</v>
      </c>
      <c r="F29" s="47">
        <f>VLOOKUP($C29,'2023_projections'!$B$2:$J$730,F$7,FALSE)</f>
        <v>193.9</v>
      </c>
      <c r="G29" s="65" t="str">
        <f>VLOOKUP($C29,'2023_projections'!$B$2:$J$730,G$7,FALSE)</f>
        <v>WR4</v>
      </c>
      <c r="H29" s="65">
        <f>VLOOKUP($C29,'2023_projections'!$B$2:$J$730,H$7,FALSE)</f>
        <v>34.5</v>
      </c>
      <c r="I29" s="65">
        <f>VLOOKUP($C29,'2023_projections'!$B$2:$J$730,I$7,FALSE)</f>
        <v>28</v>
      </c>
      <c r="J29" s="106">
        <f>VLOOKUP($C29,'2023_projections'!$B$2:$J$730,J$7,FALSE)</f>
        <v>34</v>
      </c>
      <c r="K29" s="65"/>
      <c r="L29" t="str">
        <f>VLOOKUP($C29,'2023_projections'!$B$2:$J$730,L$7,FALSE)</f>
        <v>Cooper Kupp $34|28|34</v>
      </c>
    </row>
    <row r="30" spans="1:13" ht="18.5" x14ac:dyDescent="0.45">
      <c r="A30" s="54">
        <f t="shared" si="4"/>
        <v>2</v>
      </c>
      <c r="B30" s="40">
        <v>22</v>
      </c>
      <c r="C30" s="44" t="s">
        <v>12</v>
      </c>
      <c r="D30" s="40" t="str">
        <f>VLOOKUP($C30,'2023_projections'!$B$2:$J$730,D$7,FALSE)</f>
        <v>IND</v>
      </c>
      <c r="E30" s="40" t="str">
        <f>VLOOKUP($C30,'2023_projections'!$B$2:$J$730,E$7,FALSE)</f>
        <v>RB</v>
      </c>
      <c r="F30" s="41">
        <f>VLOOKUP($C30,'2023_projections'!$B$2:$J$730,F$7,FALSE)</f>
        <v>199.6</v>
      </c>
      <c r="G30" s="64" t="str">
        <f>VLOOKUP($C30,'2023_projections'!$B$2:$J$730,G$7,FALSE)</f>
        <v>RB9</v>
      </c>
      <c r="H30" s="64">
        <f>VLOOKUP($C30,'2023_projections'!$B$2:$J$730,H$7,FALSE)</f>
        <v>31.7</v>
      </c>
      <c r="I30" s="64">
        <f>VLOOKUP($C30,'2023_projections'!$B$2:$J$730,I$7,FALSE)</f>
        <v>39</v>
      </c>
      <c r="J30" s="105">
        <f>VLOOKUP($C30,'2023_projections'!$B$2:$J$730,J$7,FALSE)</f>
        <v>36</v>
      </c>
      <c r="K30" s="64"/>
      <c r="L30" t="str">
        <f>VLOOKUP($C30,'2023_projections'!$B$2:$J$730,L$7,FALSE)</f>
        <v>Jonathan Taylor $31|39|36</v>
      </c>
    </row>
    <row r="31" spans="1:13" ht="18.5" x14ac:dyDescent="0.45">
      <c r="A31" s="109">
        <f t="shared" si="4"/>
        <v>2</v>
      </c>
      <c r="B31" s="110">
        <v>23</v>
      </c>
      <c r="C31" s="111" t="s">
        <v>60</v>
      </c>
      <c r="D31" s="110" t="str">
        <f>VLOOKUP($C31,'2023_projections'!$B$2:$J$730,D$7,FALSE)</f>
        <v>DAL</v>
      </c>
      <c r="E31" s="110" t="str">
        <f>VLOOKUP($C31,'2023_projections'!$B$2:$J$730,E$7,FALSE)</f>
        <v>QB</v>
      </c>
      <c r="F31" s="112">
        <f>VLOOKUP($C31,'2023_projections'!$B$2:$J$730,F$7,FALSE)</f>
        <v>301.10000000000002</v>
      </c>
      <c r="G31" s="113" t="str">
        <f>VLOOKUP($C31,'2023_projections'!$B$2:$J$730,G$7,FALSE)</f>
        <v>QB9</v>
      </c>
      <c r="H31" s="113">
        <f>VLOOKUP($C31,'2023_projections'!$B$2:$J$730,H$7,FALSE)</f>
        <v>31</v>
      </c>
      <c r="I31" s="113">
        <f>VLOOKUP($C31,'2023_projections'!$B$2:$J$730,I$7,FALSE)</f>
        <v>34</v>
      </c>
      <c r="J31" s="114">
        <f>VLOOKUP($C31,'2023_projections'!$B$2:$J$730,J$7,FALSE)</f>
        <v>31</v>
      </c>
      <c r="K31" s="113"/>
      <c r="L31" t="str">
        <f>VLOOKUP($C31,'2023_projections'!$B$2:$J$730,L$7,FALSE)</f>
        <v>Dak Prescott $31|34|31</v>
      </c>
    </row>
    <row r="32" spans="1:13" ht="19" thickBot="1" x14ac:dyDescent="0.5">
      <c r="A32" s="115">
        <f t="shared" si="4"/>
        <v>2</v>
      </c>
      <c r="B32" s="116">
        <v>24</v>
      </c>
      <c r="C32" s="117" t="s">
        <v>151</v>
      </c>
      <c r="D32" s="116" t="str">
        <f>VLOOKUP($C32,'2023_projections'!$B$2:$J$730,D$7,FALSE)</f>
        <v>JAC</v>
      </c>
      <c r="E32" s="116" t="str">
        <f>VLOOKUP($C32,'2023_projections'!$B$2:$J$730,E$7,FALSE)</f>
        <v>QB</v>
      </c>
      <c r="F32" s="118">
        <f>VLOOKUP($C32,'2023_projections'!$B$2:$J$730,F$7,FALSE)</f>
        <v>300.89999999999998</v>
      </c>
      <c r="G32" s="119" t="str">
        <f>VLOOKUP($C32,'2023_projections'!$B$2:$J$730,G$7,FALSE)</f>
        <v>QB10</v>
      </c>
      <c r="H32" s="119">
        <f>VLOOKUP($C32,'2023_projections'!$B$2:$J$730,H$7,FALSE)</f>
        <v>30.9</v>
      </c>
      <c r="I32" s="119">
        <f>VLOOKUP($C32,'2023_projections'!$B$2:$J$730,I$7,FALSE)</f>
        <v>32</v>
      </c>
      <c r="J32" s="120">
        <f>VLOOKUP($C32,'2023_projections'!$B$2:$J$730,J$7,FALSE)</f>
        <v>30</v>
      </c>
      <c r="K32" s="113"/>
      <c r="L32" t="str">
        <f>VLOOKUP($C32,'2023_projections'!$B$2:$J$730,L$7,FALSE)</f>
        <v>Trevor Lawrence $30|32|30</v>
      </c>
    </row>
    <row r="33" spans="1:13" ht="18.5" x14ac:dyDescent="0.45">
      <c r="A33" s="109">
        <f t="shared" si="4"/>
        <v>3</v>
      </c>
      <c r="B33" s="110">
        <v>25</v>
      </c>
      <c r="C33" s="111" t="s">
        <v>115</v>
      </c>
      <c r="D33" s="110" t="str">
        <f>VLOOKUP($C33,'2023_projections'!$B$2:$J$730,D$7,FALSE)</f>
        <v>MIN</v>
      </c>
      <c r="E33" s="110" t="str">
        <f>VLOOKUP($C33,'2023_projections'!$B$2:$J$730,E$7,FALSE)</f>
        <v>QB</v>
      </c>
      <c r="F33" s="112">
        <f>VLOOKUP($C33,'2023_projections'!$B$2:$J$730,F$7,FALSE)</f>
        <v>300</v>
      </c>
      <c r="G33" s="113" t="str">
        <f>VLOOKUP($C33,'2023_projections'!$B$2:$J$730,G$7,FALSE)</f>
        <v>QB11</v>
      </c>
      <c r="H33" s="113">
        <f>VLOOKUP($C33,'2023_projections'!$B$2:$J$730,H$7,FALSE)</f>
        <v>30.6</v>
      </c>
      <c r="I33" s="113">
        <f>VLOOKUP($C33,'2023_projections'!$B$2:$J$730,I$7,FALSE)</f>
        <v>31</v>
      </c>
      <c r="J33" s="114">
        <f>VLOOKUP($C33,'2023_projections'!$B$2:$J$730,J$7,FALSE)</f>
        <v>29</v>
      </c>
      <c r="K33" s="113"/>
      <c r="L33" t="str">
        <f>VLOOKUP($C33,'2023_projections'!$B$2:$J$730,L$7,FALSE)</f>
        <v>Kirk Cousins $30|31|29</v>
      </c>
      <c r="M33" t="s">
        <v>2403</v>
      </c>
    </row>
    <row r="34" spans="1:13" ht="18.5" x14ac:dyDescent="0.45">
      <c r="A34" s="55">
        <f t="shared" si="4"/>
        <v>3</v>
      </c>
      <c r="B34" s="46">
        <v>26</v>
      </c>
      <c r="C34" s="45" t="s">
        <v>137</v>
      </c>
      <c r="D34" s="46" t="str">
        <f>VLOOKUP($C34,'2023_projections'!$B$2:$J$730,D$7,FALSE)</f>
        <v>DAL</v>
      </c>
      <c r="E34" s="46" t="str">
        <f>VLOOKUP($C34,'2023_projections'!$B$2:$J$730,E$7,FALSE)</f>
        <v>WR</v>
      </c>
      <c r="F34" s="47">
        <f>VLOOKUP($C34,'2023_projections'!$B$2:$J$730,F$7,FALSE)</f>
        <v>182</v>
      </c>
      <c r="G34" s="65" t="str">
        <f>VLOOKUP($C34,'2023_projections'!$B$2:$J$730,G$7,FALSE)</f>
        <v>WR5</v>
      </c>
      <c r="H34" s="65">
        <f>VLOOKUP($C34,'2023_projections'!$B$2:$J$730,H$7,FALSE)</f>
        <v>30.3</v>
      </c>
      <c r="I34" s="65">
        <f>VLOOKUP($C34,'2023_projections'!$B$2:$J$730,I$7,FALSE)</f>
        <v>27</v>
      </c>
      <c r="J34" s="106">
        <f>VLOOKUP($C34,'2023_projections'!$B$2:$J$730,J$7,FALSE)</f>
        <v>32</v>
      </c>
      <c r="K34" s="65"/>
      <c r="L34" t="str">
        <f>VLOOKUP($C34,'2023_projections'!$B$2:$J$730,L$7,FALSE)</f>
        <v>CeeDee Lamb $30|27|32</v>
      </c>
    </row>
    <row r="35" spans="1:13" ht="18.5" x14ac:dyDescent="0.45">
      <c r="A35" s="109">
        <f t="shared" si="4"/>
        <v>3</v>
      </c>
      <c r="B35" s="110">
        <v>27</v>
      </c>
      <c r="C35" s="111" t="s">
        <v>163</v>
      </c>
      <c r="D35" s="110" t="str">
        <f>VLOOKUP($C35,'2023_projections'!$B$2:$J$730,D$7,FALSE)</f>
        <v>NYG</v>
      </c>
      <c r="E35" s="110" t="str">
        <f>VLOOKUP($C35,'2023_projections'!$B$2:$J$730,E$7,FALSE)</f>
        <v>QB</v>
      </c>
      <c r="F35" s="112">
        <f>VLOOKUP($C35,'2023_projections'!$B$2:$J$730,F$7,FALSE)</f>
        <v>298.3</v>
      </c>
      <c r="G35" s="113" t="str">
        <f>VLOOKUP($C35,'2023_projections'!$B$2:$J$730,G$7,FALSE)</f>
        <v>QB12</v>
      </c>
      <c r="H35" s="113">
        <f>VLOOKUP($C35,'2023_projections'!$B$2:$J$730,H$7,FALSE)</f>
        <v>30</v>
      </c>
      <c r="I35" s="113">
        <f>VLOOKUP($C35,'2023_projections'!$B$2:$J$730,I$7,FALSE)</f>
        <v>24</v>
      </c>
      <c r="J35" s="114">
        <f>VLOOKUP($C35,'2023_projections'!$B$2:$J$730,J$7,FALSE)</f>
        <v>28</v>
      </c>
      <c r="K35" s="113"/>
      <c r="L35" t="str">
        <f>VLOOKUP($C35,'2023_projections'!$B$2:$J$730,L$7,FALSE)</f>
        <v>Daniel Jones $30|24|28</v>
      </c>
    </row>
    <row r="36" spans="1:13" ht="18.5" x14ac:dyDescent="0.45">
      <c r="A36" s="109">
        <f t="shared" si="4"/>
        <v>3</v>
      </c>
      <c r="B36" s="110">
        <v>28</v>
      </c>
      <c r="C36" s="111" t="s">
        <v>368</v>
      </c>
      <c r="D36" s="110" t="str">
        <f>VLOOKUP($C36,'2023_projections'!$B$2:$J$730,D$7,FALSE)</f>
        <v>SEA</v>
      </c>
      <c r="E36" s="110" t="str">
        <f>VLOOKUP($C36,'2023_projections'!$B$2:$J$730,E$7,FALSE)</f>
        <v>QB</v>
      </c>
      <c r="F36" s="112">
        <f>VLOOKUP($C36,'2023_projections'!$B$2:$J$730,F$7,FALSE)</f>
        <v>296.10000000000002</v>
      </c>
      <c r="G36" s="113" t="str">
        <f>VLOOKUP($C36,'2023_projections'!$B$2:$J$730,G$7,FALSE)</f>
        <v>QB13</v>
      </c>
      <c r="H36" s="113">
        <f>VLOOKUP($C36,'2023_projections'!$B$2:$J$730,H$7,FALSE)</f>
        <v>29.2</v>
      </c>
      <c r="I36" s="113">
        <f>VLOOKUP($C36,'2023_projections'!$B$2:$J$730,I$7,FALSE)</f>
        <v>23</v>
      </c>
      <c r="J36" s="114">
        <f>VLOOKUP($C36,'2023_projections'!$B$2:$J$730,J$7,FALSE)</f>
        <v>26</v>
      </c>
      <c r="K36" s="113"/>
      <c r="L36" t="str">
        <f>VLOOKUP($C36,'2023_projections'!$B$2:$J$730,L$7,FALSE)</f>
        <v>Geno Smith $29|23|26</v>
      </c>
      <c r="M36" t="s">
        <v>20</v>
      </c>
    </row>
    <row r="37" spans="1:13" ht="18.5" x14ac:dyDescent="0.45">
      <c r="A37" s="55">
        <f t="shared" si="4"/>
        <v>3</v>
      </c>
      <c r="B37" s="46">
        <v>29</v>
      </c>
      <c r="C37" s="45" t="s">
        <v>128</v>
      </c>
      <c r="D37" s="46" t="str">
        <f>VLOOKUP($C37,'2023_projections'!$B$2:$J$730,D$7,FALSE)</f>
        <v>LV</v>
      </c>
      <c r="E37" s="46" t="str">
        <f>VLOOKUP($C37,'2023_projections'!$B$2:$J$730,E$7,FALSE)</f>
        <v>WR</v>
      </c>
      <c r="F37" s="47">
        <f>VLOOKUP($C37,'2023_projections'!$B$2:$J$730,F$7,FALSE)</f>
        <v>177.3</v>
      </c>
      <c r="G37" s="65" t="str">
        <f>VLOOKUP($C37,'2023_projections'!$B$2:$J$730,G$7,FALSE)</f>
        <v>WR6</v>
      </c>
      <c r="H37" s="65">
        <f>VLOOKUP($C37,'2023_projections'!$B$2:$J$730,H$7,FALSE)</f>
        <v>28.6</v>
      </c>
      <c r="I37" s="65">
        <f>VLOOKUP($C37,'2023_projections'!$B$2:$J$730,I$7,FALSE)</f>
        <v>25</v>
      </c>
      <c r="J37" s="106">
        <f>VLOOKUP($C37,'2023_projections'!$B$2:$J$730,J$7,FALSE)</f>
        <v>31</v>
      </c>
      <c r="K37" s="65"/>
      <c r="L37" t="str">
        <f>VLOOKUP($C37,'2023_projections'!$B$2:$J$730,L$7,FALSE)</f>
        <v>Davante Adams $28|25|31</v>
      </c>
      <c r="M37" t="s">
        <v>2403</v>
      </c>
    </row>
    <row r="38" spans="1:13" ht="18.5" x14ac:dyDescent="0.45">
      <c r="A38" s="55">
        <f t="shared" si="4"/>
        <v>3</v>
      </c>
      <c r="B38" s="46">
        <v>30</v>
      </c>
      <c r="C38" s="45" t="s">
        <v>130</v>
      </c>
      <c r="D38" s="46" t="str">
        <f>VLOOKUP($C38,'2023_projections'!$B$2:$J$730,D$7,FALSE)</f>
        <v>BUF</v>
      </c>
      <c r="E38" s="46" t="str">
        <f>VLOOKUP($C38,'2023_projections'!$B$2:$J$730,E$7,FALSE)</f>
        <v>WR</v>
      </c>
      <c r="F38" s="47">
        <f>VLOOKUP($C38,'2023_projections'!$B$2:$J$730,F$7,FALSE)</f>
        <v>177.3</v>
      </c>
      <c r="G38" s="65" t="str">
        <f>VLOOKUP($C38,'2023_projections'!$B$2:$J$730,G$7,FALSE)</f>
        <v>WR7</v>
      </c>
      <c r="H38" s="65">
        <f>VLOOKUP($C38,'2023_projections'!$B$2:$J$730,H$7,FALSE)</f>
        <v>28.6</v>
      </c>
      <c r="I38" s="65">
        <f>VLOOKUP($C38,'2023_projections'!$B$2:$J$730,I$7,FALSE)</f>
        <v>24</v>
      </c>
      <c r="J38" s="106">
        <f>VLOOKUP($C38,'2023_projections'!$B$2:$J$730,J$7,FALSE)</f>
        <v>28</v>
      </c>
      <c r="K38" s="65"/>
      <c r="L38" t="str">
        <f>VLOOKUP($C38,'2023_projections'!$B$2:$J$730,L$7,FALSE)</f>
        <v>Stefon Diggs $28|24|28</v>
      </c>
    </row>
    <row r="39" spans="1:13" ht="18.5" x14ac:dyDescent="0.45">
      <c r="A39" s="54">
        <f t="shared" si="4"/>
        <v>3</v>
      </c>
      <c r="B39" s="40">
        <v>31</v>
      </c>
      <c r="C39" s="44" t="s">
        <v>47</v>
      </c>
      <c r="D39" s="40" t="str">
        <f>VLOOKUP($C39,'2023_projections'!$B$2:$J$730,D$7,FALSE)</f>
        <v>CIN</v>
      </c>
      <c r="E39" s="40" t="str">
        <f>VLOOKUP($C39,'2023_projections'!$B$2:$J$730,E$7,FALSE)</f>
        <v>RB</v>
      </c>
      <c r="F39" s="41">
        <f>VLOOKUP($C39,'2023_projections'!$B$2:$J$730,F$7,FALSE)</f>
        <v>189.4</v>
      </c>
      <c r="G39" s="64" t="str">
        <f>VLOOKUP($C39,'2023_projections'!$B$2:$J$730,G$7,FALSE)</f>
        <v>RB10</v>
      </c>
      <c r="H39" s="64">
        <f>VLOOKUP($C39,'2023_projections'!$B$2:$J$730,H$7,FALSE)</f>
        <v>28.1</v>
      </c>
      <c r="I39" s="64">
        <f>VLOOKUP($C39,'2023_projections'!$B$2:$J$730,I$7,FALSE)</f>
        <v>37</v>
      </c>
      <c r="J39" s="105">
        <f>VLOOKUP($C39,'2023_projections'!$B$2:$J$730,J$7,FALSE)</f>
        <v>34</v>
      </c>
      <c r="K39" s="64"/>
      <c r="L39" t="str">
        <f>VLOOKUP($C39,'2023_projections'!$B$2:$J$730,L$7,FALSE)</f>
        <v>Joe Mixon $28|37|34</v>
      </c>
    </row>
    <row r="40" spans="1:13" ht="18.5" x14ac:dyDescent="0.45">
      <c r="A40" s="54">
        <f t="shared" si="4"/>
        <v>3</v>
      </c>
      <c r="B40" s="40">
        <v>32</v>
      </c>
      <c r="C40" s="44" t="s">
        <v>83</v>
      </c>
      <c r="D40" s="40" t="str">
        <f>VLOOKUP($C40,'2023_projections'!$B$2:$J$730,D$7,FALSE)</f>
        <v>GB</v>
      </c>
      <c r="E40" s="40" t="str">
        <f>VLOOKUP($C40,'2023_projections'!$B$2:$J$730,E$7,FALSE)</f>
        <v>RB</v>
      </c>
      <c r="F40" s="41">
        <f>VLOOKUP($C40,'2023_projections'!$B$2:$J$730,F$7,FALSE)</f>
        <v>182.9</v>
      </c>
      <c r="G40" s="64" t="str">
        <f>VLOOKUP($C40,'2023_projections'!$B$2:$J$730,G$7,FALSE)</f>
        <v>RB11</v>
      </c>
      <c r="H40" s="64">
        <f>VLOOKUP($C40,'2023_projections'!$B$2:$J$730,H$7,FALSE)</f>
        <v>25.8</v>
      </c>
      <c r="I40" s="64">
        <f>VLOOKUP($C40,'2023_projections'!$B$2:$J$730,I$7,FALSE)</f>
        <v>36</v>
      </c>
      <c r="J40" s="105">
        <f>VLOOKUP($C40,'2023_projections'!$B$2:$J$730,J$7,FALSE)</f>
        <v>30</v>
      </c>
      <c r="K40" s="64"/>
      <c r="L40" t="str">
        <f>VLOOKUP($C40,'2023_projections'!$B$2:$J$730,L$7,FALSE)</f>
        <v>Aaron Jones $25|36|30</v>
      </c>
    </row>
    <row r="41" spans="1:13" ht="18.5" x14ac:dyDescent="0.45">
      <c r="A41" s="55">
        <f t="shared" si="4"/>
        <v>3</v>
      </c>
      <c r="B41" s="46">
        <v>33</v>
      </c>
      <c r="C41" s="45" t="s">
        <v>167</v>
      </c>
      <c r="D41" s="46" t="str">
        <f>VLOOKUP($C41,'2023_projections'!$B$2:$J$730,D$7,FALSE)</f>
        <v>PHI</v>
      </c>
      <c r="E41" s="46" t="str">
        <f>VLOOKUP($C41,'2023_projections'!$B$2:$J$730,E$7,FALSE)</f>
        <v>WR</v>
      </c>
      <c r="F41" s="47">
        <f>VLOOKUP($C41,'2023_projections'!$B$2:$J$730,F$7,FALSE)</f>
        <v>168.8</v>
      </c>
      <c r="G41" s="65" t="str">
        <f>VLOOKUP($C41,'2023_projections'!$B$2:$J$730,G$7,FALSE)</f>
        <v>WR8</v>
      </c>
      <c r="H41" s="65">
        <f>VLOOKUP($C41,'2023_projections'!$B$2:$J$730,H$7,FALSE)</f>
        <v>25.6</v>
      </c>
      <c r="I41" s="65">
        <f>VLOOKUP($C41,'2023_projections'!$B$2:$J$730,I$7,FALSE)</f>
        <v>23</v>
      </c>
      <c r="J41" s="106">
        <f>VLOOKUP($C41,'2023_projections'!$B$2:$J$730,J$7,FALSE)</f>
        <v>26</v>
      </c>
      <c r="K41" s="65"/>
      <c r="L41" t="str">
        <f>VLOOKUP($C41,'2023_projections'!$B$2:$J$730,L$7,FALSE)</f>
        <v>A.J. Brown $25|23|26</v>
      </c>
    </row>
    <row r="42" spans="1:13" ht="18.5" x14ac:dyDescent="0.45">
      <c r="A42" s="54">
        <f t="shared" si="4"/>
        <v>3</v>
      </c>
      <c r="B42" s="40">
        <v>34</v>
      </c>
      <c r="C42" s="44" t="s">
        <v>50</v>
      </c>
      <c r="D42" s="40" t="str">
        <f>VLOOKUP($C42,'2023_projections'!$B$2:$J$730,D$7,FALSE)</f>
        <v>PIT</v>
      </c>
      <c r="E42" s="40" t="str">
        <f>VLOOKUP($C42,'2023_projections'!$B$2:$J$730,E$7,FALSE)</f>
        <v>RB</v>
      </c>
      <c r="F42" s="41">
        <f>VLOOKUP($C42,'2023_projections'!$B$2:$J$730,F$7,FALSE)</f>
        <v>178.1</v>
      </c>
      <c r="G42" s="64" t="str">
        <f>VLOOKUP($C42,'2023_projections'!$B$2:$J$730,G$7,FALSE)</f>
        <v>RB12</v>
      </c>
      <c r="H42" s="64">
        <f>VLOOKUP($C42,'2023_projections'!$B$2:$J$730,H$7,FALSE)</f>
        <v>24.1</v>
      </c>
      <c r="I42" s="64">
        <f>VLOOKUP($C42,'2023_projections'!$B$2:$J$730,I$7,FALSE)</f>
        <v>34</v>
      </c>
      <c r="J42" s="105">
        <f>VLOOKUP($C42,'2023_projections'!$B$2:$J$730,J$7,FALSE)</f>
        <v>28</v>
      </c>
      <c r="K42" s="64"/>
      <c r="L42" t="str">
        <f>VLOOKUP($C42,'2023_projections'!$B$2:$J$730,L$7,FALSE)</f>
        <v>Najee Harris $24|34|28</v>
      </c>
    </row>
    <row r="43" spans="1:13" ht="18.5" x14ac:dyDescent="0.45">
      <c r="A43" s="109">
        <f t="shared" si="4"/>
        <v>3</v>
      </c>
      <c r="B43" s="110">
        <v>35</v>
      </c>
      <c r="C43" s="111" t="s">
        <v>69</v>
      </c>
      <c r="D43" s="110" t="str">
        <f>VLOOKUP($C43,'2023_projections'!$B$2:$J$730,D$7,FALSE)</f>
        <v>NYJ</v>
      </c>
      <c r="E43" s="110" t="str">
        <f>VLOOKUP($C43,'2023_projections'!$B$2:$J$730,E$7,FALSE)</f>
        <v>QB</v>
      </c>
      <c r="F43" s="112">
        <f>VLOOKUP($C43,'2023_projections'!$B$2:$J$730,F$7,FALSE)</f>
        <v>280.89999999999998</v>
      </c>
      <c r="G43" s="113" t="str">
        <f>VLOOKUP($C43,'2023_projections'!$B$2:$J$730,G$7,FALSE)</f>
        <v>QB14</v>
      </c>
      <c r="H43" s="113">
        <f>VLOOKUP($C43,'2023_projections'!$B$2:$J$730,H$7,FALSE)</f>
        <v>23.8</v>
      </c>
      <c r="I43" s="113">
        <f>VLOOKUP($C43,'2023_projections'!$B$2:$J$730,I$7,FALSE)</f>
        <v>21</v>
      </c>
      <c r="J43" s="114">
        <f>VLOOKUP($C43,'2023_projections'!$B$2:$J$730,J$7,FALSE)</f>
        <v>25</v>
      </c>
      <c r="K43" s="113"/>
      <c r="L43" t="str">
        <f>VLOOKUP($C43,'2023_projections'!$B$2:$J$730,L$7,FALSE)</f>
        <v>Aaron Rodgers $23|21|25</v>
      </c>
      <c r="M43" t="s">
        <v>20</v>
      </c>
    </row>
    <row r="44" spans="1:13" ht="19" thickBot="1" x14ac:dyDescent="0.5">
      <c r="A44" s="115">
        <f t="shared" si="4"/>
        <v>3</v>
      </c>
      <c r="B44" s="116">
        <v>36</v>
      </c>
      <c r="C44" s="117" t="s">
        <v>142</v>
      </c>
      <c r="D44" s="116" t="str">
        <f>VLOOKUP($C44,'2023_projections'!$B$2:$J$730,D$7,FALSE)</f>
        <v>MIA</v>
      </c>
      <c r="E44" s="116" t="str">
        <f>VLOOKUP($C44,'2023_projections'!$B$2:$J$730,E$7,FALSE)</f>
        <v>QB</v>
      </c>
      <c r="F44" s="118">
        <f>VLOOKUP($C44,'2023_projections'!$B$2:$J$730,F$7,FALSE)</f>
        <v>280.39999999999998</v>
      </c>
      <c r="G44" s="119" t="str">
        <f>VLOOKUP($C44,'2023_projections'!$B$2:$J$730,G$7,FALSE)</f>
        <v>QB15</v>
      </c>
      <c r="H44" s="119">
        <f>VLOOKUP($C44,'2023_projections'!$B$2:$J$730,H$7,FALSE)</f>
        <v>23.7</v>
      </c>
      <c r="I44" s="119">
        <f>VLOOKUP($C44,'2023_projections'!$B$2:$J$730,I$7,FALSE)</f>
        <v>21</v>
      </c>
      <c r="J44" s="120">
        <f>VLOOKUP($C44,'2023_projections'!$B$2:$J$730,J$7,FALSE)</f>
        <v>24</v>
      </c>
      <c r="K44" s="113"/>
      <c r="L44" t="str">
        <f>VLOOKUP($C44,'2023_projections'!$B$2:$J$730,L$7,FALSE)</f>
        <v>Tua Tagovailoa $23|21|24</v>
      </c>
    </row>
    <row r="45" spans="1:13" ht="18.5" x14ac:dyDescent="0.45">
      <c r="A45" s="109">
        <f t="shared" si="4"/>
        <v>4</v>
      </c>
      <c r="B45" s="110">
        <v>37</v>
      </c>
      <c r="C45" s="111" t="s">
        <v>78</v>
      </c>
      <c r="D45" s="110" t="str">
        <f>VLOOKUP($C45,'2023_projections'!$B$2:$J$730,D$7,FALSE)</f>
        <v>DEN</v>
      </c>
      <c r="E45" s="110" t="str">
        <f>VLOOKUP($C45,'2023_projections'!$B$2:$J$730,E$7,FALSE)</f>
        <v>QB</v>
      </c>
      <c r="F45" s="112">
        <f>VLOOKUP($C45,'2023_projections'!$B$2:$J$730,F$7,FALSE)</f>
        <v>279.60000000000002</v>
      </c>
      <c r="G45" s="113" t="str">
        <f>VLOOKUP($C45,'2023_projections'!$B$2:$J$730,G$7,FALSE)</f>
        <v>QB16</v>
      </c>
      <c r="H45" s="113">
        <f>VLOOKUP($C45,'2023_projections'!$B$2:$J$730,H$7,FALSE)</f>
        <v>23.4</v>
      </c>
      <c r="I45" s="113">
        <f>VLOOKUP($C45,'2023_projections'!$B$2:$J$730,I$7,FALSE)</f>
        <v>17</v>
      </c>
      <c r="J45" s="114">
        <f>VLOOKUP($C45,'2023_projections'!$B$2:$J$730,J$7,FALSE)</f>
        <v>21</v>
      </c>
      <c r="K45" s="113"/>
      <c r="L45" t="str">
        <f>VLOOKUP($C45,'2023_projections'!$B$2:$J$730,L$7,FALSE)</f>
        <v>Russell Wilson $23|17|21</v>
      </c>
    </row>
    <row r="46" spans="1:13" ht="18.5" x14ac:dyDescent="0.45">
      <c r="A46" s="54">
        <f t="shared" si="4"/>
        <v>4</v>
      </c>
      <c r="B46" s="40">
        <v>38</v>
      </c>
      <c r="C46" s="44" t="s">
        <v>154</v>
      </c>
      <c r="D46" s="40" t="str">
        <f>VLOOKUP($C46,'2023_projections'!$B$2:$J$730,D$7,FALSE)</f>
        <v>JAC</v>
      </c>
      <c r="E46" s="40" t="str">
        <f>VLOOKUP($C46,'2023_projections'!$B$2:$J$730,E$7,FALSE)</f>
        <v>RB</v>
      </c>
      <c r="F46" s="41">
        <f>VLOOKUP($C46,'2023_projections'!$B$2:$J$730,F$7,FALSE)</f>
        <v>175.8</v>
      </c>
      <c r="G46" s="64" t="str">
        <f>VLOOKUP($C46,'2023_projections'!$B$2:$J$730,G$7,FALSE)</f>
        <v>RB13</v>
      </c>
      <c r="H46" s="64">
        <f>VLOOKUP($C46,'2023_projections'!$B$2:$J$730,H$7,FALSE)</f>
        <v>23.3</v>
      </c>
      <c r="I46" s="64">
        <f>VLOOKUP($C46,'2023_projections'!$B$2:$J$730,I$7,FALSE)</f>
        <v>32</v>
      </c>
      <c r="J46" s="105">
        <f>VLOOKUP($C46,'2023_projections'!$B$2:$J$730,J$7,FALSE)</f>
        <v>28</v>
      </c>
      <c r="K46" s="64"/>
      <c r="L46" t="str">
        <f>VLOOKUP($C46,'2023_projections'!$B$2:$J$730,L$7,FALSE)</f>
        <v>Travis Etienne Jr. $23|32|28</v>
      </c>
    </row>
    <row r="47" spans="1:13" ht="18.5" x14ac:dyDescent="0.45">
      <c r="A47" s="54">
        <f t="shared" si="4"/>
        <v>4</v>
      </c>
      <c r="B47" s="40">
        <v>39</v>
      </c>
      <c r="C47" s="44" t="s">
        <v>1588</v>
      </c>
      <c r="D47" s="40" t="str">
        <f>VLOOKUP($C47,'2023_projections'!$B$2:$J$730,D$7,FALSE)</f>
        <v>SEA</v>
      </c>
      <c r="E47" s="40" t="str">
        <f>VLOOKUP($C47,'2023_projections'!$B$2:$J$730,E$7,FALSE)</f>
        <v>RB</v>
      </c>
      <c r="F47" s="41">
        <f>VLOOKUP($C47,'2023_projections'!$B$2:$J$730,F$7,FALSE)</f>
        <v>173.7</v>
      </c>
      <c r="G47" s="64" t="str">
        <f>VLOOKUP($C47,'2023_projections'!$B$2:$J$730,G$7,FALSE)</f>
        <v>RB14</v>
      </c>
      <c r="H47" s="64">
        <f>VLOOKUP($C47,'2023_projections'!$B$2:$J$730,H$7,FALSE)</f>
        <v>22.5</v>
      </c>
      <c r="I47" s="64">
        <f>VLOOKUP($C47,'2023_projections'!$B$2:$J$730,I$7,FALSE)</f>
        <v>30</v>
      </c>
      <c r="J47" s="105">
        <f>VLOOKUP($C47,'2023_projections'!$B$2:$J$730,J$7,FALSE)</f>
        <v>26</v>
      </c>
      <c r="K47" s="64"/>
      <c r="L47" t="str">
        <f>VLOOKUP($C47,'2023_projections'!$B$2:$J$730,L$7,FALSE)</f>
        <v>Kenneth Walker III $22|30|26</v>
      </c>
    </row>
    <row r="48" spans="1:13" ht="18.5" x14ac:dyDescent="0.45">
      <c r="A48" s="54">
        <f t="shared" si="4"/>
        <v>4</v>
      </c>
      <c r="B48" s="40">
        <v>40</v>
      </c>
      <c r="C48" s="44" t="s">
        <v>505</v>
      </c>
      <c r="D48" s="40" t="str">
        <f>VLOOKUP($C48,'2023_projections'!$B$2:$J$730,D$7,FALSE)</f>
        <v>MIN</v>
      </c>
      <c r="E48" s="40" t="str">
        <f>VLOOKUP($C48,'2023_projections'!$B$2:$J$730,E$7,FALSE)</f>
        <v>RB</v>
      </c>
      <c r="F48" s="41">
        <f>VLOOKUP($C48,'2023_projections'!$B$2:$J$730,F$7,FALSE)</f>
        <v>173.5</v>
      </c>
      <c r="G48" s="64" t="str">
        <f>VLOOKUP($C48,'2023_projections'!$B$2:$J$730,G$7,FALSE)</f>
        <v>RB15</v>
      </c>
      <c r="H48" s="64">
        <f>VLOOKUP($C48,'2023_projections'!$B$2:$J$730,H$7,FALSE)</f>
        <v>22.5</v>
      </c>
      <c r="I48" s="64">
        <f>VLOOKUP($C48,'2023_projections'!$B$2:$J$730,I$7,FALSE)</f>
        <v>29</v>
      </c>
      <c r="J48" s="105">
        <f>VLOOKUP($C48,'2023_projections'!$B$2:$J$730,J$7,FALSE)</f>
        <v>25</v>
      </c>
      <c r="K48" s="64"/>
      <c r="L48" t="str">
        <f>VLOOKUP($C48,'2023_projections'!$B$2:$J$730,L$7,FALSE)</f>
        <v>Alexander Mattison $22|29|25</v>
      </c>
    </row>
    <row r="49" spans="1:13" ht="18.5" x14ac:dyDescent="0.45">
      <c r="A49" s="109">
        <f t="shared" si="4"/>
        <v>4</v>
      </c>
      <c r="B49" s="110">
        <v>41</v>
      </c>
      <c r="C49" s="111" t="s">
        <v>223</v>
      </c>
      <c r="D49" s="110" t="str">
        <f>VLOOKUP($C49,'2023_projections'!$B$2:$J$730,D$7,FALSE)</f>
        <v>DET</v>
      </c>
      <c r="E49" s="110" t="str">
        <f>VLOOKUP($C49,'2023_projections'!$B$2:$J$730,E$7,FALSE)</f>
        <v>QB</v>
      </c>
      <c r="F49" s="112">
        <f>VLOOKUP($C49,'2023_projections'!$B$2:$J$730,F$7,FALSE)</f>
        <v>276.2</v>
      </c>
      <c r="G49" s="113" t="str">
        <f>VLOOKUP($C49,'2023_projections'!$B$2:$J$730,G$7,FALSE)</f>
        <v>QB17</v>
      </c>
      <c r="H49" s="113">
        <f>VLOOKUP($C49,'2023_projections'!$B$2:$J$730,H$7,FALSE)</f>
        <v>22.2</v>
      </c>
      <c r="I49" s="113">
        <f>VLOOKUP($C49,'2023_projections'!$B$2:$J$730,I$7,FALSE)</f>
        <v>16</v>
      </c>
      <c r="J49" s="114">
        <f>VLOOKUP($C49,'2023_projections'!$B$2:$J$730,J$7,FALSE)</f>
        <v>20</v>
      </c>
      <c r="K49" s="113"/>
      <c r="L49" t="str">
        <f>VLOOKUP($C49,'2023_projections'!$B$2:$J$730,L$7,FALSE)</f>
        <v>Jared Goff $22|16|20</v>
      </c>
    </row>
    <row r="50" spans="1:13" ht="18.5" x14ac:dyDescent="0.45">
      <c r="A50" s="55">
        <f t="shared" si="4"/>
        <v>4</v>
      </c>
      <c r="B50" s="46">
        <v>42</v>
      </c>
      <c r="C50" s="45" t="s">
        <v>243</v>
      </c>
      <c r="D50" s="46" t="str">
        <f>VLOOKUP($C50,'2023_projections'!$B$2:$J$730,D$7,FALSE)</f>
        <v>DET</v>
      </c>
      <c r="E50" s="46" t="str">
        <f>VLOOKUP($C50,'2023_projections'!$B$2:$J$730,E$7,FALSE)</f>
        <v>WR</v>
      </c>
      <c r="F50" s="47">
        <f>VLOOKUP($C50,'2023_projections'!$B$2:$J$730,F$7,FALSE)</f>
        <v>158.5</v>
      </c>
      <c r="G50" s="65" t="str">
        <f>VLOOKUP($C50,'2023_projections'!$B$2:$J$730,G$7,FALSE)</f>
        <v>WR9</v>
      </c>
      <c r="H50" s="65">
        <f>VLOOKUP($C50,'2023_projections'!$B$2:$J$730,H$7,FALSE)</f>
        <v>22</v>
      </c>
      <c r="I50" s="65">
        <f>VLOOKUP($C50,'2023_projections'!$B$2:$J$730,I$7,FALSE)</f>
        <v>19</v>
      </c>
      <c r="J50" s="106">
        <f>VLOOKUP($C50,'2023_projections'!$B$2:$J$730,J$7,FALSE)</f>
        <v>24</v>
      </c>
      <c r="K50" s="65"/>
      <c r="L50" t="str">
        <f>VLOOKUP($C50,'2023_projections'!$B$2:$J$730,L$7,FALSE)</f>
        <v>Amon-Ra St. Brown $22|19|24</v>
      </c>
      <c r="M50" t="s">
        <v>20</v>
      </c>
    </row>
    <row r="51" spans="1:13" ht="18.5" x14ac:dyDescent="0.45">
      <c r="A51" s="55">
        <f t="shared" si="4"/>
        <v>4</v>
      </c>
      <c r="B51" s="46">
        <v>43</v>
      </c>
      <c r="C51" s="45" t="s">
        <v>215</v>
      </c>
      <c r="D51" s="46" t="str">
        <f>VLOOKUP($C51,'2023_projections'!$B$2:$J$730,D$7,FALSE)</f>
        <v>MIA</v>
      </c>
      <c r="E51" s="46" t="str">
        <f>VLOOKUP($C51,'2023_projections'!$B$2:$J$730,E$7,FALSE)</f>
        <v>WR</v>
      </c>
      <c r="F51" s="47">
        <f>VLOOKUP($C51,'2023_projections'!$B$2:$J$730,F$7,FALSE)</f>
        <v>157.5</v>
      </c>
      <c r="G51" s="65" t="str">
        <f>VLOOKUP($C51,'2023_projections'!$B$2:$J$730,G$7,FALSE)</f>
        <v>WR10</v>
      </c>
      <c r="H51" s="65">
        <f>VLOOKUP($C51,'2023_projections'!$B$2:$J$730,H$7,FALSE)</f>
        <v>21.6</v>
      </c>
      <c r="I51" s="65">
        <f>VLOOKUP($C51,'2023_projections'!$B$2:$J$730,I$7,FALSE)</f>
        <v>18</v>
      </c>
      <c r="J51" s="106">
        <f>VLOOKUP($C51,'2023_projections'!$B$2:$J$730,J$7,FALSE)</f>
        <v>23</v>
      </c>
      <c r="K51" s="65"/>
      <c r="L51" t="str">
        <f>VLOOKUP($C51,'2023_projections'!$B$2:$J$730,L$7,FALSE)</f>
        <v>Jaylen Waddle $21|18|23</v>
      </c>
    </row>
    <row r="52" spans="1:13" ht="18.5" x14ac:dyDescent="0.45">
      <c r="A52" s="54">
        <f t="shared" si="4"/>
        <v>4</v>
      </c>
      <c r="B52" s="40">
        <v>44</v>
      </c>
      <c r="C52" s="44" t="s">
        <v>227</v>
      </c>
      <c r="D52" s="40" t="str">
        <f>VLOOKUP($C52,'2023_projections'!$B$2:$J$730,D$7,FALSE)</f>
        <v>NE</v>
      </c>
      <c r="E52" s="40" t="str">
        <f>VLOOKUP($C52,'2023_projections'!$B$2:$J$730,E$7,FALSE)</f>
        <v>RB</v>
      </c>
      <c r="F52" s="41">
        <f>VLOOKUP($C52,'2023_projections'!$B$2:$J$730,F$7,FALSE)</f>
        <v>168.9</v>
      </c>
      <c r="G52" s="64" t="str">
        <f>VLOOKUP($C52,'2023_projections'!$B$2:$J$730,G$7,FALSE)</f>
        <v>RB16</v>
      </c>
      <c r="H52" s="64">
        <f>VLOOKUP($C52,'2023_projections'!$B$2:$J$730,H$7,FALSE)</f>
        <v>20.8</v>
      </c>
      <c r="I52" s="64">
        <f>VLOOKUP($C52,'2023_projections'!$B$2:$J$730,I$7,FALSE)</f>
        <v>27</v>
      </c>
      <c r="J52" s="105">
        <f>VLOOKUP($C52,'2023_projections'!$B$2:$J$730,J$7,FALSE)</f>
        <v>23</v>
      </c>
      <c r="K52" s="64"/>
      <c r="L52" t="str">
        <f>VLOOKUP($C52,'2023_projections'!$B$2:$J$730,L$7,FALSE)</f>
        <v>Rhamondre Stevenson $20|27|23</v>
      </c>
      <c r="M52" t="s">
        <v>20</v>
      </c>
    </row>
    <row r="53" spans="1:13" ht="18.5" x14ac:dyDescent="0.45">
      <c r="A53" s="54">
        <f t="shared" si="4"/>
        <v>4</v>
      </c>
      <c r="B53" s="40">
        <v>45</v>
      </c>
      <c r="C53" s="44" t="s">
        <v>501</v>
      </c>
      <c r="D53" s="40" t="str">
        <f>VLOOKUP($C53,'2023_projections'!$B$2:$J$730,D$7,FALSE)</f>
        <v>HOU</v>
      </c>
      <c r="E53" s="40" t="str">
        <f>VLOOKUP($C53,'2023_projections'!$B$2:$J$730,E$7,FALSE)</f>
        <v>RB</v>
      </c>
      <c r="F53" s="41">
        <f>VLOOKUP($C53,'2023_projections'!$B$2:$J$730,F$7,FALSE)</f>
        <v>168</v>
      </c>
      <c r="G53" s="64" t="str">
        <f>VLOOKUP($C53,'2023_projections'!$B$2:$J$730,G$7,FALSE)</f>
        <v>RB17</v>
      </c>
      <c r="H53" s="64">
        <f>VLOOKUP($C53,'2023_projections'!$B$2:$J$730,H$7,FALSE)</f>
        <v>20.5</v>
      </c>
      <c r="I53" s="64">
        <f>VLOOKUP($C53,'2023_projections'!$B$2:$J$730,I$7,FALSE)</f>
        <v>25</v>
      </c>
      <c r="J53" s="105">
        <f>VLOOKUP($C53,'2023_projections'!$B$2:$J$730,J$7,FALSE)</f>
        <v>22</v>
      </c>
      <c r="K53" s="64"/>
      <c r="L53" t="str">
        <f>VLOOKUP($C53,'2023_projections'!$B$2:$J$730,L$7,FALSE)</f>
        <v>Dameon Pierce $20|25|22</v>
      </c>
    </row>
    <row r="54" spans="1:13" ht="18.5" x14ac:dyDescent="0.45">
      <c r="A54" s="55">
        <f t="shared" si="4"/>
        <v>4</v>
      </c>
      <c r="B54" s="46">
        <v>46</v>
      </c>
      <c r="C54" s="45" t="s">
        <v>461</v>
      </c>
      <c r="D54" s="46" t="str">
        <f>VLOOKUP($C54,'2023_projections'!$B$2:$J$730,D$7,FALSE)</f>
        <v>NYJ</v>
      </c>
      <c r="E54" s="46" t="str">
        <f>VLOOKUP($C54,'2023_projections'!$B$2:$J$730,E$7,FALSE)</f>
        <v>WR</v>
      </c>
      <c r="F54" s="47">
        <f>VLOOKUP($C54,'2023_projections'!$B$2:$J$730,F$7,FALSE)</f>
        <v>154.4</v>
      </c>
      <c r="G54" s="65" t="str">
        <f>VLOOKUP($C54,'2023_projections'!$B$2:$J$730,G$7,FALSE)</f>
        <v>WR11</v>
      </c>
      <c r="H54" s="65">
        <f>VLOOKUP($C54,'2023_projections'!$B$2:$J$730,H$7,FALSE)</f>
        <v>20.5</v>
      </c>
      <c r="I54" s="65">
        <f>VLOOKUP($C54,'2023_projections'!$B$2:$J$730,I$7,FALSE)</f>
        <v>18</v>
      </c>
      <c r="J54" s="106">
        <f>VLOOKUP($C54,'2023_projections'!$B$2:$J$730,J$7,FALSE)</f>
        <v>19</v>
      </c>
      <c r="K54" s="65"/>
      <c r="L54" t="str">
        <f>VLOOKUP($C54,'2023_projections'!$B$2:$J$730,L$7,FALSE)</f>
        <v>Garrett Wilson $20|18|19</v>
      </c>
      <c r="M54" t="s">
        <v>2405</v>
      </c>
    </row>
    <row r="55" spans="1:13" ht="18.5" x14ac:dyDescent="0.45">
      <c r="A55" s="109">
        <f t="shared" si="4"/>
        <v>4</v>
      </c>
      <c r="B55" s="110">
        <v>47</v>
      </c>
      <c r="C55" s="111" t="s">
        <v>1592</v>
      </c>
      <c r="D55" s="110" t="str">
        <f>VLOOKUP($C55,'2023_projections'!$B$2:$J$730,D$7,FALSE)</f>
        <v>IND</v>
      </c>
      <c r="E55" s="110" t="str">
        <f>VLOOKUP($C55,'2023_projections'!$B$2:$J$730,E$7,FALSE)</f>
        <v>QB</v>
      </c>
      <c r="F55" s="112">
        <f>VLOOKUP($C55,'2023_projections'!$B$2:$J$730,F$7,FALSE)</f>
        <v>271.3</v>
      </c>
      <c r="G55" s="113" t="str">
        <f>VLOOKUP($C55,'2023_projections'!$B$2:$J$730,G$7,FALSE)</f>
        <v>QB18</v>
      </c>
      <c r="H55" s="113">
        <f>VLOOKUP($C55,'2023_projections'!$B$2:$J$730,H$7,FALSE)</f>
        <v>20.399999999999999</v>
      </c>
      <c r="I55" s="113">
        <f>VLOOKUP($C55,'2023_projections'!$B$2:$J$730,I$7,FALSE)</f>
        <v>15</v>
      </c>
      <c r="J55" s="114">
        <f>VLOOKUP($C55,'2023_projections'!$B$2:$J$730,J$7,FALSE)</f>
        <v>19</v>
      </c>
      <c r="K55" s="113"/>
      <c r="L55" t="str">
        <f>VLOOKUP($C55,'2023_projections'!$B$2:$J$730,L$7,FALSE)</f>
        <v>Anthony Richardson $20|15|19</v>
      </c>
    </row>
    <row r="56" spans="1:13" ht="19" thickBot="1" x14ac:dyDescent="0.5">
      <c r="A56" s="60">
        <f t="shared" si="4"/>
        <v>4</v>
      </c>
      <c r="B56" s="61">
        <v>48</v>
      </c>
      <c r="C56" s="62" t="s">
        <v>74</v>
      </c>
      <c r="D56" s="61" t="str">
        <f>VLOOKUP($C56,'2023_projections'!$B$2:$J$730,D$7,FALSE)</f>
        <v>ARI</v>
      </c>
      <c r="E56" s="61" t="str">
        <f>VLOOKUP($C56,'2023_projections'!$B$2:$J$730,E$7,FALSE)</f>
        <v>RB</v>
      </c>
      <c r="F56" s="63">
        <f>VLOOKUP($C56,'2023_projections'!$B$2:$J$730,F$7,FALSE)</f>
        <v>167.7</v>
      </c>
      <c r="G56" s="67" t="str">
        <f>VLOOKUP($C56,'2023_projections'!$B$2:$J$730,G$7,FALSE)</f>
        <v>RB18</v>
      </c>
      <c r="H56" s="67">
        <f>VLOOKUP($C56,'2023_projections'!$B$2:$J$730,H$7,FALSE)</f>
        <v>20.399999999999999</v>
      </c>
      <c r="I56" s="67">
        <f>VLOOKUP($C56,'2023_projections'!$B$2:$J$730,I$7,FALSE)</f>
        <v>24</v>
      </c>
      <c r="J56" s="108">
        <f>VLOOKUP($C56,'2023_projections'!$B$2:$J$730,J$7,FALSE)</f>
        <v>21</v>
      </c>
      <c r="K56" s="64"/>
      <c r="L56" t="str">
        <f>VLOOKUP($C56,'2023_projections'!$B$2:$J$730,L$7,FALSE)</f>
        <v>James Conner $20|24|21</v>
      </c>
    </row>
    <row r="57" spans="1:13" ht="18.5" x14ac:dyDescent="0.45">
      <c r="A57" s="129">
        <f t="shared" si="4"/>
        <v>5</v>
      </c>
      <c r="B57" s="130">
        <v>49</v>
      </c>
      <c r="C57" s="131" t="s">
        <v>122</v>
      </c>
      <c r="D57" s="130" t="str">
        <f>VLOOKUP($C57,'2023_projections'!$B$2:$J$730,D$7,FALSE)</f>
        <v>BAL</v>
      </c>
      <c r="E57" s="130" t="str">
        <f>VLOOKUP($C57,'2023_projections'!$B$2:$J$730,E$7,FALSE)</f>
        <v>TE</v>
      </c>
      <c r="F57" s="132">
        <f>VLOOKUP($C57,'2023_projections'!$B$2:$J$730,F$7,FALSE)</f>
        <v>128.1</v>
      </c>
      <c r="G57" s="133" t="str">
        <f>VLOOKUP($C57,'2023_projections'!$B$2:$J$730,G$7,FALSE)</f>
        <v>TE2</v>
      </c>
      <c r="H57" s="133">
        <f>VLOOKUP($C57,'2023_projections'!$B$2:$J$730,H$7,FALSE)</f>
        <v>19.3</v>
      </c>
      <c r="I57" s="133">
        <f>VLOOKUP($C57,'2023_projections'!$B$2:$J$730,I$7,FALSE)</f>
        <v>25</v>
      </c>
      <c r="J57" s="134">
        <f>VLOOKUP($C57,'2023_projections'!$B$2:$J$730,J$7,FALSE)</f>
        <v>26</v>
      </c>
      <c r="K57" s="133"/>
      <c r="L57" t="str">
        <f>VLOOKUP($C57,'2023_projections'!$B$2:$J$730,L$7,FALSE)</f>
        <v>Mark Andrews $19|25|26</v>
      </c>
    </row>
    <row r="58" spans="1:13" ht="18.5" x14ac:dyDescent="0.45">
      <c r="A58" s="55">
        <f t="shared" si="4"/>
        <v>5</v>
      </c>
      <c r="B58" s="46">
        <v>50</v>
      </c>
      <c r="C58" s="45" t="s">
        <v>95</v>
      </c>
      <c r="D58" s="46" t="str">
        <f>VLOOKUP($C58,'2023_projections'!$B$2:$J$730,D$7,FALSE)</f>
        <v>SF</v>
      </c>
      <c r="E58" s="46" t="str">
        <f>VLOOKUP($C58,'2023_projections'!$B$2:$J$730,E$7,FALSE)</f>
        <v>WR</v>
      </c>
      <c r="F58" s="47">
        <f>VLOOKUP($C58,'2023_projections'!$B$2:$J$730,F$7,FALSE)</f>
        <v>150</v>
      </c>
      <c r="G58" s="65" t="str">
        <f>VLOOKUP($C58,'2023_projections'!$B$2:$J$730,G$7,FALSE)</f>
        <v>WR12</v>
      </c>
      <c r="H58" s="65">
        <f>VLOOKUP($C58,'2023_projections'!$B$2:$J$730,H$7,FALSE)</f>
        <v>19</v>
      </c>
      <c r="I58" s="65">
        <f>VLOOKUP($C58,'2023_projections'!$B$2:$J$730,I$7,FALSE)</f>
        <v>17</v>
      </c>
      <c r="J58" s="106">
        <f>VLOOKUP($C58,'2023_projections'!$B$2:$J$730,J$7,FALSE)</f>
        <v>18</v>
      </c>
      <c r="K58" s="65"/>
      <c r="L58" t="str">
        <f>VLOOKUP($C58,'2023_projections'!$B$2:$J$730,L$7,FALSE)</f>
        <v>Deebo Samuel $19|17|18</v>
      </c>
      <c r="M58" t="s">
        <v>2403</v>
      </c>
    </row>
    <row r="59" spans="1:13" ht="18.5" x14ac:dyDescent="0.45">
      <c r="A59" s="54">
        <f t="shared" si="4"/>
        <v>5</v>
      </c>
      <c r="B59" s="40">
        <v>51</v>
      </c>
      <c r="C59" s="44" t="s">
        <v>1591</v>
      </c>
      <c r="D59" s="40" t="str">
        <f>VLOOKUP($C59,'2023_projections'!$B$2:$J$730,D$7,FALSE)</f>
        <v>DET</v>
      </c>
      <c r="E59" s="40" t="str">
        <f>VLOOKUP($C59,'2023_projections'!$B$2:$J$730,E$7,FALSE)</f>
        <v>RB</v>
      </c>
      <c r="F59" s="41">
        <f>VLOOKUP($C59,'2023_projections'!$B$2:$J$730,F$7,FALSE)</f>
        <v>161.80000000000001</v>
      </c>
      <c r="G59" s="64" t="str">
        <f>VLOOKUP($C59,'2023_projections'!$B$2:$J$730,G$7,FALSE)</f>
        <v>RB19</v>
      </c>
      <c r="H59" s="64">
        <f>VLOOKUP($C59,'2023_projections'!$B$2:$J$730,H$7,FALSE)</f>
        <v>18.3</v>
      </c>
      <c r="I59" s="64">
        <f>VLOOKUP($C59,'2023_projections'!$B$2:$J$730,I$7,FALSE)</f>
        <v>22</v>
      </c>
      <c r="J59" s="105">
        <f>VLOOKUP($C59,'2023_projections'!$B$2:$J$730,J$7,FALSE)</f>
        <v>20</v>
      </c>
      <c r="K59" s="64"/>
      <c r="L59" t="str">
        <f>VLOOKUP($C59,'2023_projections'!$B$2:$J$730,L$7,FALSE)</f>
        <v>Jahmyr Gibbs $18|22|20</v>
      </c>
    </row>
    <row r="60" spans="1:13" ht="18.5" x14ac:dyDescent="0.45">
      <c r="A60" s="55">
        <f t="shared" si="4"/>
        <v>5</v>
      </c>
      <c r="B60" s="46">
        <v>52</v>
      </c>
      <c r="C60" s="45" t="s">
        <v>465</v>
      </c>
      <c r="D60" s="46" t="str">
        <f>VLOOKUP($C60,'2023_projections'!$B$2:$J$730,D$7,FALSE)</f>
        <v>NO</v>
      </c>
      <c r="E60" s="46" t="str">
        <f>VLOOKUP($C60,'2023_projections'!$B$2:$J$730,E$7,FALSE)</f>
        <v>WR</v>
      </c>
      <c r="F60" s="47">
        <f>VLOOKUP($C60,'2023_projections'!$B$2:$J$730,F$7,FALSE)</f>
        <v>148</v>
      </c>
      <c r="G60" s="65" t="str">
        <f>VLOOKUP($C60,'2023_projections'!$B$2:$J$730,G$7,FALSE)</f>
        <v>WR13</v>
      </c>
      <c r="H60" s="65">
        <f>VLOOKUP($C60,'2023_projections'!$B$2:$J$730,H$7,FALSE)</f>
        <v>18.3</v>
      </c>
      <c r="I60" s="65">
        <f>VLOOKUP($C60,'2023_projections'!$B$2:$J$730,I$7,FALSE)</f>
        <v>17</v>
      </c>
      <c r="J60" s="106">
        <f>VLOOKUP($C60,'2023_projections'!$B$2:$J$730,J$7,FALSE)</f>
        <v>17</v>
      </c>
      <c r="K60" s="65"/>
      <c r="L60" t="str">
        <f>VLOOKUP($C60,'2023_projections'!$B$2:$J$730,L$7,FALSE)</f>
        <v>Chris Olave $18|17|17</v>
      </c>
    </row>
    <row r="61" spans="1:13" ht="18.5" x14ac:dyDescent="0.45">
      <c r="A61" s="55">
        <f t="shared" si="4"/>
        <v>5</v>
      </c>
      <c r="B61" s="46">
        <v>53</v>
      </c>
      <c r="C61" s="45" t="s">
        <v>165</v>
      </c>
      <c r="D61" s="46" t="str">
        <f>VLOOKUP($C61,'2023_projections'!$B$2:$J$730,D$7,FALSE)</f>
        <v>CIN</v>
      </c>
      <c r="E61" s="46" t="str">
        <f>VLOOKUP($C61,'2023_projections'!$B$2:$J$730,E$7,FALSE)</f>
        <v>WR</v>
      </c>
      <c r="F61" s="47">
        <f>VLOOKUP($C61,'2023_projections'!$B$2:$J$730,F$7,FALSE)</f>
        <v>147.9</v>
      </c>
      <c r="G61" s="65" t="str">
        <f>VLOOKUP($C61,'2023_projections'!$B$2:$J$730,G$7,FALSE)</f>
        <v>WR14</v>
      </c>
      <c r="H61" s="65">
        <f>VLOOKUP($C61,'2023_projections'!$B$2:$J$730,H$7,FALSE)</f>
        <v>18.2</v>
      </c>
      <c r="I61" s="65">
        <f>VLOOKUP($C61,'2023_projections'!$B$2:$J$730,I$7,FALSE)</f>
        <v>15</v>
      </c>
      <c r="J61" s="106">
        <f>VLOOKUP($C61,'2023_projections'!$B$2:$J$730,J$7,FALSE)</f>
        <v>16</v>
      </c>
      <c r="K61" s="65"/>
      <c r="L61" t="str">
        <f>VLOOKUP($C61,'2023_projections'!$B$2:$J$730,L$7,FALSE)</f>
        <v>Tee Higgins $18|15|16</v>
      </c>
      <c r="M61" t="s">
        <v>20</v>
      </c>
    </row>
    <row r="62" spans="1:13" ht="18.5" x14ac:dyDescent="0.45">
      <c r="A62" s="54">
        <f t="shared" si="4"/>
        <v>5</v>
      </c>
      <c r="B62" s="40">
        <v>54</v>
      </c>
      <c r="C62" s="44" t="s">
        <v>134</v>
      </c>
      <c r="D62" s="40" t="str">
        <f>VLOOKUP($C62,'2023_projections'!$B$2:$J$730,D$7,FALSE)</f>
        <v>NYJ</v>
      </c>
      <c r="E62" s="40" t="str">
        <f>VLOOKUP($C62,'2023_projections'!$B$2:$J$730,E$7,FALSE)</f>
        <v>RB</v>
      </c>
      <c r="F62" s="41">
        <f>VLOOKUP($C62,'2023_projections'!$B$2:$J$730,F$7,FALSE)</f>
        <v>161.30000000000001</v>
      </c>
      <c r="G62" s="64" t="str">
        <f>VLOOKUP($C62,'2023_projections'!$B$2:$J$730,G$7,FALSE)</f>
        <v>RB20</v>
      </c>
      <c r="H62" s="64">
        <f>VLOOKUP($C62,'2023_projections'!$B$2:$J$730,H$7,FALSE)</f>
        <v>18.100000000000001</v>
      </c>
      <c r="I62" s="64">
        <f>VLOOKUP($C62,'2023_projections'!$B$2:$J$730,I$7,FALSE)</f>
        <v>22</v>
      </c>
      <c r="J62" s="105">
        <f>VLOOKUP($C62,'2023_projections'!$B$2:$J$730,J$7,FALSE)</f>
        <v>19</v>
      </c>
      <c r="K62" s="64"/>
      <c r="L62" t="str">
        <f>VLOOKUP($C62,'2023_projections'!$B$2:$J$730,L$7,FALSE)</f>
        <v>Breece Hall $18|22|19</v>
      </c>
      <c r="M62" t="s">
        <v>20</v>
      </c>
    </row>
    <row r="63" spans="1:13" ht="18.5" x14ac:dyDescent="0.45">
      <c r="A63" s="54">
        <f t="shared" si="4"/>
        <v>5</v>
      </c>
      <c r="B63" s="40">
        <v>55</v>
      </c>
      <c r="C63" s="44" t="s">
        <v>147</v>
      </c>
      <c r="D63" s="40" t="str">
        <f>VLOOKUP($C63,'2023_projections'!$B$2:$J$730,D$7,FALSE)</f>
        <v>CAR</v>
      </c>
      <c r="E63" s="40" t="str">
        <f>VLOOKUP($C63,'2023_projections'!$B$2:$J$730,E$7,FALSE)</f>
        <v>RB</v>
      </c>
      <c r="F63" s="41">
        <f>VLOOKUP($C63,'2023_projections'!$B$2:$J$730,F$7,FALSE)</f>
        <v>160.4</v>
      </c>
      <c r="G63" s="64" t="str">
        <f>VLOOKUP($C63,'2023_projections'!$B$2:$J$730,G$7,FALSE)</f>
        <v>RB21</v>
      </c>
      <c r="H63" s="64">
        <f>VLOOKUP($C63,'2023_projections'!$B$2:$J$730,H$7,FALSE)</f>
        <v>17.8</v>
      </c>
      <c r="I63" s="64">
        <f>VLOOKUP($C63,'2023_projections'!$B$2:$J$730,I$7,FALSE)</f>
        <v>20</v>
      </c>
      <c r="J63" s="105">
        <f>VLOOKUP($C63,'2023_projections'!$B$2:$J$730,J$7,FALSE)</f>
        <v>18</v>
      </c>
      <c r="K63" s="64"/>
      <c r="L63" t="str">
        <f>VLOOKUP($C63,'2023_projections'!$B$2:$J$730,L$7,FALSE)</f>
        <v>Miles Sanders $17|20|18</v>
      </c>
    </row>
    <row r="64" spans="1:13" ht="18.5" x14ac:dyDescent="0.45">
      <c r="A64" s="55">
        <f t="shared" si="4"/>
        <v>5</v>
      </c>
      <c r="B64" s="46">
        <v>56</v>
      </c>
      <c r="C64" s="45" t="s">
        <v>483</v>
      </c>
      <c r="D64" s="46" t="str">
        <f>VLOOKUP($C64,'2023_projections'!$B$2:$J$730,D$7,FALSE)</f>
        <v>GB</v>
      </c>
      <c r="E64" s="46" t="str">
        <f>VLOOKUP($C64,'2023_projections'!$B$2:$J$730,E$7,FALSE)</f>
        <v>WR</v>
      </c>
      <c r="F64" s="47">
        <f>VLOOKUP($C64,'2023_projections'!$B$2:$J$730,F$7,FALSE)</f>
        <v>146.1</v>
      </c>
      <c r="G64" s="65" t="str">
        <f>VLOOKUP($C64,'2023_projections'!$B$2:$J$730,G$7,FALSE)</f>
        <v>WR15</v>
      </c>
      <c r="H64" s="65">
        <f>VLOOKUP($C64,'2023_projections'!$B$2:$J$730,H$7,FALSE)</f>
        <v>17.600000000000001</v>
      </c>
      <c r="I64" s="65">
        <f>VLOOKUP($C64,'2023_projections'!$B$2:$J$730,I$7,FALSE)</f>
        <v>14</v>
      </c>
      <c r="J64" s="106">
        <f>VLOOKUP($C64,'2023_projections'!$B$2:$J$730,J$7,FALSE)</f>
        <v>15</v>
      </c>
      <c r="K64" s="65"/>
      <c r="L64" t="str">
        <f>VLOOKUP($C64,'2023_projections'!$B$2:$J$730,L$7,FALSE)</f>
        <v>Christian Watson $17|14|15</v>
      </c>
    </row>
    <row r="65" spans="1:13" ht="18.5" x14ac:dyDescent="0.45">
      <c r="A65" s="55">
        <f t="shared" si="4"/>
        <v>5</v>
      </c>
      <c r="B65" s="46">
        <v>57</v>
      </c>
      <c r="C65" s="45" t="s">
        <v>231</v>
      </c>
      <c r="D65" s="46" t="str">
        <f>VLOOKUP($C65,'2023_projections'!$B$2:$J$730,D$7,FALSE)</f>
        <v>CLE</v>
      </c>
      <c r="E65" s="46" t="str">
        <f>VLOOKUP($C65,'2023_projections'!$B$2:$J$730,E$7,FALSE)</f>
        <v>WR</v>
      </c>
      <c r="F65" s="47">
        <f>VLOOKUP($C65,'2023_projections'!$B$2:$J$730,F$7,FALSE)</f>
        <v>144.5</v>
      </c>
      <c r="G65" s="65" t="str">
        <f>VLOOKUP($C65,'2023_projections'!$B$2:$J$730,G$7,FALSE)</f>
        <v>WR16</v>
      </c>
      <c r="H65" s="65">
        <f>VLOOKUP($C65,'2023_projections'!$B$2:$J$730,H$7,FALSE)</f>
        <v>17</v>
      </c>
      <c r="I65" s="65">
        <f>VLOOKUP($C65,'2023_projections'!$B$2:$J$730,I$7,FALSE)</f>
        <v>13</v>
      </c>
      <c r="J65" s="106">
        <f>VLOOKUP($C65,'2023_projections'!$B$2:$J$730,J$7,FALSE)</f>
        <v>15</v>
      </c>
      <c r="K65" s="65"/>
      <c r="L65" t="str">
        <f>VLOOKUP($C65,'2023_projections'!$B$2:$J$730,L$7,FALSE)</f>
        <v>Amari Cooper $17|13|15</v>
      </c>
    </row>
    <row r="66" spans="1:13" ht="18.5" x14ac:dyDescent="0.45">
      <c r="A66" s="55">
        <f t="shared" si="4"/>
        <v>5</v>
      </c>
      <c r="B66" s="46">
        <v>58</v>
      </c>
      <c r="C66" s="45" t="s">
        <v>183</v>
      </c>
      <c r="D66" s="46" t="str">
        <f>VLOOKUP($C66,'2023_projections'!$B$2:$J$730,D$7,FALSE)</f>
        <v>SEA</v>
      </c>
      <c r="E66" s="46" t="str">
        <f>VLOOKUP($C66,'2023_projections'!$B$2:$J$730,E$7,FALSE)</f>
        <v>WR</v>
      </c>
      <c r="F66" s="47">
        <f>VLOOKUP($C66,'2023_projections'!$B$2:$J$730,F$7,FALSE)</f>
        <v>144.19999999999999</v>
      </c>
      <c r="G66" s="65" t="str">
        <f>VLOOKUP($C66,'2023_projections'!$B$2:$J$730,G$7,FALSE)</f>
        <v>WR17</v>
      </c>
      <c r="H66" s="65">
        <f>VLOOKUP($C66,'2023_projections'!$B$2:$J$730,H$7,FALSE)</f>
        <v>16.899999999999999</v>
      </c>
      <c r="I66" s="65">
        <f>VLOOKUP($C66,'2023_projections'!$B$2:$J$730,I$7,FALSE)</f>
        <v>12</v>
      </c>
      <c r="J66" s="106">
        <f>VLOOKUP($C66,'2023_projections'!$B$2:$J$730,J$7,FALSE)</f>
        <v>14</v>
      </c>
      <c r="K66" s="65"/>
      <c r="L66" t="str">
        <f>VLOOKUP($C66,'2023_projections'!$B$2:$J$730,L$7,FALSE)</f>
        <v>DK Metcalf $16|12|14</v>
      </c>
      <c r="M66" t="s">
        <v>20</v>
      </c>
    </row>
    <row r="67" spans="1:13" ht="18.5" x14ac:dyDescent="0.45">
      <c r="A67" s="54">
        <f t="shared" si="4"/>
        <v>5</v>
      </c>
      <c r="B67" s="40">
        <v>59</v>
      </c>
      <c r="C67" s="44" t="s">
        <v>124</v>
      </c>
      <c r="D67" s="40" t="str">
        <f>VLOOKUP($C67,'2023_projections'!$B$2:$J$730,D$7,FALSE)</f>
        <v>BAL</v>
      </c>
      <c r="E67" s="40" t="str">
        <f>VLOOKUP($C67,'2023_projections'!$B$2:$J$730,E$7,FALSE)</f>
        <v>RB</v>
      </c>
      <c r="F67" s="41">
        <f>VLOOKUP($C67,'2023_projections'!$B$2:$J$730,F$7,FALSE)</f>
        <v>156.9</v>
      </c>
      <c r="G67" s="64" t="str">
        <f>VLOOKUP($C67,'2023_projections'!$B$2:$J$730,G$7,FALSE)</f>
        <v>RB22</v>
      </c>
      <c r="H67" s="64">
        <f>VLOOKUP($C67,'2023_projections'!$B$2:$J$730,H$7,FALSE)</f>
        <v>16.600000000000001</v>
      </c>
      <c r="I67" s="64">
        <f>VLOOKUP($C67,'2023_projections'!$B$2:$J$730,I$7,FALSE)</f>
        <v>19</v>
      </c>
      <c r="J67" s="105">
        <f>VLOOKUP($C67,'2023_projections'!$B$2:$J$730,J$7,FALSE)</f>
        <v>17</v>
      </c>
      <c r="K67" s="64"/>
      <c r="L67" t="str">
        <f>VLOOKUP($C67,'2023_projections'!$B$2:$J$730,L$7,FALSE)</f>
        <v>J.K. Dobbins $16|19|17</v>
      </c>
      <c r="M67" t="s">
        <v>2404</v>
      </c>
    </row>
    <row r="68" spans="1:13" ht="19" thickBot="1" x14ac:dyDescent="0.5">
      <c r="A68" s="60">
        <f t="shared" si="4"/>
        <v>5</v>
      </c>
      <c r="B68" s="61">
        <v>60</v>
      </c>
      <c r="C68" s="62" t="s">
        <v>100</v>
      </c>
      <c r="D68" s="61" t="str">
        <f>VLOOKUP($C68,'2023_projections'!$B$2:$J$730,D$7,FALSE)</f>
        <v>LAR</v>
      </c>
      <c r="E68" s="61" t="str">
        <f>VLOOKUP($C68,'2023_projections'!$B$2:$J$730,E$7,FALSE)</f>
        <v>RB</v>
      </c>
      <c r="F68" s="63">
        <f>VLOOKUP($C68,'2023_projections'!$B$2:$J$730,F$7,FALSE)</f>
        <v>156.4</v>
      </c>
      <c r="G68" s="67" t="str">
        <f>VLOOKUP($C68,'2023_projections'!$B$2:$J$730,G$7,FALSE)</f>
        <v>RB23</v>
      </c>
      <c r="H68" s="67">
        <f>VLOOKUP($C68,'2023_projections'!$B$2:$J$730,H$7,FALSE)</f>
        <v>16.399999999999999</v>
      </c>
      <c r="I68" s="67">
        <f>VLOOKUP($C68,'2023_projections'!$B$2:$J$730,I$7,FALSE)</f>
        <v>17</v>
      </c>
      <c r="J68" s="108">
        <f>VLOOKUP($C68,'2023_projections'!$B$2:$J$730,J$7,FALSE)</f>
        <v>16</v>
      </c>
      <c r="K68" s="64"/>
      <c r="L68" t="str">
        <f>VLOOKUP($C68,'2023_projections'!$B$2:$J$730,L$7,FALSE)</f>
        <v>Cam Akers $16|17|16</v>
      </c>
      <c r="M68" t="s">
        <v>20</v>
      </c>
    </row>
    <row r="69" spans="1:13" ht="18.5" x14ac:dyDescent="0.45">
      <c r="A69" s="55">
        <f t="shared" si="4"/>
        <v>6</v>
      </c>
      <c r="B69" s="46">
        <v>61</v>
      </c>
      <c r="C69" s="45" t="s">
        <v>261</v>
      </c>
      <c r="D69" s="46" t="str">
        <f>VLOOKUP($C69,'2023_projections'!$B$2:$J$730,D$7,FALSE)</f>
        <v>PHI</v>
      </c>
      <c r="E69" s="46" t="str">
        <f>VLOOKUP($C69,'2023_projections'!$B$2:$J$730,E$7,FALSE)</f>
        <v>WR</v>
      </c>
      <c r="F69" s="47">
        <f>VLOOKUP($C69,'2023_projections'!$B$2:$J$730,F$7,FALSE)</f>
        <v>141.9</v>
      </c>
      <c r="G69" s="65" t="str">
        <f>VLOOKUP($C69,'2023_projections'!$B$2:$J$730,G$7,FALSE)</f>
        <v>WR18</v>
      </c>
      <c r="H69" s="65">
        <f>VLOOKUP($C69,'2023_projections'!$B$2:$J$730,H$7,FALSE)</f>
        <v>16.100000000000001</v>
      </c>
      <c r="I69" s="65">
        <f>VLOOKUP($C69,'2023_projections'!$B$2:$J$730,I$7,FALSE)</f>
        <v>12</v>
      </c>
      <c r="J69" s="106">
        <f>VLOOKUP($C69,'2023_projections'!$B$2:$J$730,J$7,FALSE)</f>
        <v>13</v>
      </c>
      <c r="K69" s="65"/>
      <c r="L69" t="str">
        <f>VLOOKUP($C69,'2023_projections'!$B$2:$J$730,L$7,FALSE)</f>
        <v>DeVonta Smith $16|12|13</v>
      </c>
    </row>
    <row r="70" spans="1:13" ht="18.5" x14ac:dyDescent="0.45">
      <c r="A70" s="54">
        <f t="shared" si="4"/>
        <v>6</v>
      </c>
      <c r="B70" s="40">
        <v>62</v>
      </c>
      <c r="C70" s="44" t="s">
        <v>1596</v>
      </c>
      <c r="D70" s="40" t="str">
        <f>VLOOKUP($C70,'2023_projections'!$B$2:$J$730,D$7,FALSE)</f>
        <v>KC</v>
      </c>
      <c r="E70" s="40" t="str">
        <f>VLOOKUP($C70,'2023_projections'!$B$2:$J$730,E$7,FALSE)</f>
        <v>RB</v>
      </c>
      <c r="F70" s="41">
        <f>VLOOKUP($C70,'2023_projections'!$B$2:$J$730,F$7,FALSE)</f>
        <v>155.19999999999999</v>
      </c>
      <c r="G70" s="64" t="str">
        <f>VLOOKUP($C70,'2023_projections'!$B$2:$J$730,G$7,FALSE)</f>
        <v>RB24</v>
      </c>
      <c r="H70" s="64">
        <f>VLOOKUP($C70,'2023_projections'!$B$2:$J$730,H$7,FALSE)</f>
        <v>16</v>
      </c>
      <c r="I70" s="64">
        <f>VLOOKUP($C70,'2023_projections'!$B$2:$J$730,I$7,FALSE)</f>
        <v>16</v>
      </c>
      <c r="J70" s="105">
        <f>VLOOKUP($C70,'2023_projections'!$B$2:$J$730,J$7,FALSE)</f>
        <v>14</v>
      </c>
      <c r="K70" s="64"/>
      <c r="L70" t="str">
        <f>VLOOKUP($C70,'2023_projections'!$B$2:$J$730,L$7,FALSE)</f>
        <v>Isiah Pacheco $16|16|14</v>
      </c>
      <c r="M70" t="s">
        <v>20</v>
      </c>
    </row>
    <row r="71" spans="1:13" ht="18.5" x14ac:dyDescent="0.45">
      <c r="A71" s="55">
        <f t="shared" si="4"/>
        <v>6</v>
      </c>
      <c r="B71" s="46">
        <v>63</v>
      </c>
      <c r="C71" s="45" t="s">
        <v>1533</v>
      </c>
      <c r="D71" s="46" t="str">
        <f>VLOOKUP($C71,'2023_projections'!$B$2:$J$730,D$7,FALSE)</f>
        <v>JAC</v>
      </c>
      <c r="E71" s="46" t="str">
        <f>VLOOKUP($C71,'2023_projections'!$B$2:$J$730,E$7,FALSE)</f>
        <v>WR</v>
      </c>
      <c r="F71" s="47">
        <f>VLOOKUP($C71,'2023_projections'!$B$2:$J$730,F$7,FALSE)</f>
        <v>141.69999999999999</v>
      </c>
      <c r="G71" s="65" t="str">
        <f>VLOOKUP($C71,'2023_projections'!$B$2:$J$730,G$7,FALSE)</f>
        <v>WR19</v>
      </c>
      <c r="H71" s="65">
        <f>VLOOKUP($C71,'2023_projections'!$B$2:$J$730,H$7,FALSE)</f>
        <v>16</v>
      </c>
      <c r="I71" s="65">
        <f>VLOOKUP($C71,'2023_projections'!$B$2:$J$730,I$7,FALSE)</f>
        <v>11</v>
      </c>
      <c r="J71" s="106">
        <f>VLOOKUP($C71,'2023_projections'!$B$2:$J$730,J$7,FALSE)</f>
        <v>12</v>
      </c>
      <c r="K71" s="65"/>
      <c r="L71" t="str">
        <f>VLOOKUP($C71,'2023_projections'!$B$2:$J$730,L$7,FALSE)</f>
        <v>Calvin Ridley $16|11|12</v>
      </c>
      <c r="M71" t="s">
        <v>2403</v>
      </c>
    </row>
    <row r="72" spans="1:13" ht="18.5" x14ac:dyDescent="0.45">
      <c r="A72" s="129">
        <f t="shared" si="4"/>
        <v>6</v>
      </c>
      <c r="B72" s="130">
        <v>64</v>
      </c>
      <c r="C72" s="131" t="s">
        <v>265</v>
      </c>
      <c r="D72" s="130" t="str">
        <f>VLOOKUP($C72,'2023_projections'!$B$2:$J$730,D$7,FALSE)</f>
        <v>MIN</v>
      </c>
      <c r="E72" s="130" t="str">
        <f>VLOOKUP($C72,'2023_projections'!$B$2:$J$730,E$7,FALSE)</f>
        <v>TE</v>
      </c>
      <c r="F72" s="132">
        <f>VLOOKUP($C72,'2023_projections'!$B$2:$J$730,F$7,FALSE)</f>
        <v>116.6</v>
      </c>
      <c r="G72" s="133" t="str">
        <f>VLOOKUP($C72,'2023_projections'!$B$2:$J$730,G$7,FALSE)</f>
        <v>TE3</v>
      </c>
      <c r="H72" s="133">
        <f>VLOOKUP($C72,'2023_projections'!$B$2:$J$730,H$7,FALSE)</f>
        <v>15.2</v>
      </c>
      <c r="I72" s="133">
        <f>VLOOKUP($C72,'2023_projections'!$B$2:$J$730,I$7,FALSE)</f>
        <v>20</v>
      </c>
      <c r="J72" s="134">
        <f>VLOOKUP($C72,'2023_projections'!$B$2:$J$730,J$7,FALSE)</f>
        <v>20</v>
      </c>
      <c r="K72" s="133"/>
      <c r="L72" t="str">
        <f>VLOOKUP($C72,'2023_projections'!$B$2:$J$730,L$7,FALSE)</f>
        <v>T.J. Hockenson $15|20|20</v>
      </c>
      <c r="M72" t="s">
        <v>20</v>
      </c>
    </row>
    <row r="73" spans="1:13" ht="18.5" x14ac:dyDescent="0.45">
      <c r="A73" s="54">
        <f t="shared" si="4"/>
        <v>6</v>
      </c>
      <c r="B73" s="40">
        <v>65</v>
      </c>
      <c r="C73" s="44" t="s">
        <v>563</v>
      </c>
      <c r="D73" s="40" t="str">
        <f>VLOOKUP($C73,'2023_projections'!$B$2:$J$730,D$7,FALSE)</f>
        <v>TB</v>
      </c>
      <c r="E73" s="40" t="str">
        <f>VLOOKUP($C73,'2023_projections'!$B$2:$J$730,E$7,FALSE)</f>
        <v>RB</v>
      </c>
      <c r="F73" s="41">
        <f>VLOOKUP($C73,'2023_projections'!$B$2:$J$730,F$7,FALSE)</f>
        <v>152.4</v>
      </c>
      <c r="G73" s="64" t="str">
        <f>VLOOKUP($C73,'2023_projections'!$B$2:$J$730,G$7,FALSE)</f>
        <v>RB25</v>
      </c>
      <c r="H73" s="64">
        <f>VLOOKUP($C73,'2023_projections'!$B$2:$J$730,H$7,FALSE)</f>
        <v>15</v>
      </c>
      <c r="I73" s="64">
        <f>VLOOKUP($C73,'2023_projections'!$B$2:$J$730,I$7,FALSE)</f>
        <v>13</v>
      </c>
      <c r="J73" s="105">
        <f>VLOOKUP($C73,'2023_projections'!$B$2:$J$730,J$7,FALSE)</f>
        <v>11</v>
      </c>
      <c r="K73" s="64"/>
      <c r="L73" t="str">
        <f>VLOOKUP($C73,'2023_projections'!$B$2:$J$730,L$7,FALSE)</f>
        <v>Rachaad White $15|13|11</v>
      </c>
    </row>
    <row r="74" spans="1:13" ht="18.5" x14ac:dyDescent="0.45">
      <c r="A74" s="109">
        <f t="shared" si="4"/>
        <v>6</v>
      </c>
      <c r="B74" s="110">
        <v>66</v>
      </c>
      <c r="C74" s="111" t="s">
        <v>126</v>
      </c>
      <c r="D74" s="110" t="str">
        <f>VLOOKUP($C74,'2023_projections'!$B$2:$J$730,D$7,FALSE)</f>
        <v>NO</v>
      </c>
      <c r="E74" s="110" t="str">
        <f>VLOOKUP($C74,'2023_projections'!$B$2:$J$730,E$7,FALSE)</f>
        <v>QB</v>
      </c>
      <c r="F74" s="112">
        <f>VLOOKUP($C74,'2023_projections'!$B$2:$J$730,F$7,FALSE)</f>
        <v>254.8</v>
      </c>
      <c r="G74" s="113" t="str">
        <f>VLOOKUP($C74,'2023_projections'!$B$2:$J$730,G$7,FALSE)</f>
        <v>QB19</v>
      </c>
      <c r="H74" s="113">
        <f>VLOOKUP($C74,'2023_projections'!$B$2:$J$730,H$7,FALSE)</f>
        <v>14.6</v>
      </c>
      <c r="I74" s="113">
        <f>VLOOKUP($C74,'2023_projections'!$B$2:$J$730,I$7,FALSE)</f>
        <v>15</v>
      </c>
      <c r="J74" s="114">
        <f>VLOOKUP($C74,'2023_projections'!$B$2:$J$730,J$7,FALSE)</f>
        <v>17</v>
      </c>
      <c r="K74" s="113"/>
      <c r="L74" t="str">
        <f>VLOOKUP($C74,'2023_projections'!$B$2:$J$730,L$7,FALSE)</f>
        <v>Derek Carr $14|15|17</v>
      </c>
      <c r="M74" t="s">
        <v>20</v>
      </c>
    </row>
    <row r="75" spans="1:13" ht="18.5" x14ac:dyDescent="0.45">
      <c r="A75" s="55">
        <f t="shared" si="4"/>
        <v>6</v>
      </c>
      <c r="B75" s="46">
        <v>67</v>
      </c>
      <c r="C75" s="45" t="s">
        <v>169</v>
      </c>
      <c r="D75" s="46" t="str">
        <f>VLOOKUP($C75,'2023_projections'!$B$2:$J$730,D$7,FALSE)</f>
        <v>CHI</v>
      </c>
      <c r="E75" s="46" t="str">
        <f>VLOOKUP($C75,'2023_projections'!$B$2:$J$730,E$7,FALSE)</f>
        <v>WR</v>
      </c>
      <c r="F75" s="47">
        <f>VLOOKUP($C75,'2023_projections'!$B$2:$J$730,F$7,FALSE)</f>
        <v>137.4</v>
      </c>
      <c r="G75" s="65" t="str">
        <f>VLOOKUP($C75,'2023_projections'!$B$2:$J$730,G$7,FALSE)</f>
        <v>WR20</v>
      </c>
      <c r="H75" s="65">
        <f>VLOOKUP($C75,'2023_projections'!$B$2:$J$730,H$7,FALSE)</f>
        <v>14.5</v>
      </c>
      <c r="I75" s="65">
        <f>VLOOKUP($C75,'2023_projections'!$B$2:$J$730,I$7,FALSE)</f>
        <v>10</v>
      </c>
      <c r="J75" s="106">
        <f>VLOOKUP($C75,'2023_projections'!$B$2:$J$730,J$7,FALSE)</f>
        <v>11</v>
      </c>
      <c r="K75" s="65"/>
      <c r="L75" t="str">
        <f>VLOOKUP($C75,'2023_projections'!$B$2:$J$730,L$7,FALSE)</f>
        <v>DJ Moore $14|10|11</v>
      </c>
    </row>
    <row r="76" spans="1:13" ht="18.5" x14ac:dyDescent="0.45">
      <c r="A76" s="109">
        <f t="shared" si="4"/>
        <v>6</v>
      </c>
      <c r="B76" s="110">
        <v>68</v>
      </c>
      <c r="C76" s="111" t="s">
        <v>1078</v>
      </c>
      <c r="D76" s="110" t="str">
        <f>VLOOKUP($C76,'2023_projections'!$B$2:$J$730,D$7,FALSE)</f>
        <v>GB</v>
      </c>
      <c r="E76" s="110" t="str">
        <f>VLOOKUP($C76,'2023_projections'!$B$2:$J$730,E$7,FALSE)</f>
        <v>QB</v>
      </c>
      <c r="F76" s="112">
        <f>VLOOKUP($C76,'2023_projections'!$B$2:$J$730,F$7,FALSE)</f>
        <v>252.4</v>
      </c>
      <c r="G76" s="113" t="str">
        <f>VLOOKUP($C76,'2023_projections'!$B$2:$J$730,G$7,FALSE)</f>
        <v>QB20</v>
      </c>
      <c r="H76" s="113">
        <f>VLOOKUP($C76,'2023_projections'!$B$2:$J$730,H$7,FALSE)</f>
        <v>13.8</v>
      </c>
      <c r="I76" s="113">
        <f>VLOOKUP($C76,'2023_projections'!$B$2:$J$730,I$7,FALSE)</f>
        <v>13</v>
      </c>
      <c r="J76" s="114">
        <f>VLOOKUP($C76,'2023_projections'!$B$2:$J$730,J$7,FALSE)</f>
        <v>17</v>
      </c>
      <c r="K76" s="113"/>
      <c r="L76" t="str">
        <f>VLOOKUP($C76,'2023_projections'!$B$2:$J$730,L$7,FALSE)</f>
        <v>Jordan Love $13|13|17</v>
      </c>
    </row>
    <row r="77" spans="1:13" ht="18.5" x14ac:dyDescent="0.45">
      <c r="A77" s="109">
        <f t="shared" si="4"/>
        <v>6</v>
      </c>
      <c r="B77" s="110">
        <v>69</v>
      </c>
      <c r="C77" s="111" t="s">
        <v>360</v>
      </c>
      <c r="D77" s="110" t="str">
        <f>VLOOKUP($C77,'2023_projections'!$B$2:$J$730,D$7,FALSE)</f>
        <v>PIT</v>
      </c>
      <c r="E77" s="110" t="str">
        <f>VLOOKUP($C77,'2023_projections'!$B$2:$J$730,E$7,FALSE)</f>
        <v>QB</v>
      </c>
      <c r="F77" s="112">
        <f>VLOOKUP($C77,'2023_projections'!$B$2:$J$730,F$7,FALSE)</f>
        <v>251.8</v>
      </c>
      <c r="G77" s="113" t="str">
        <f>VLOOKUP($C77,'2023_projections'!$B$2:$J$730,G$7,FALSE)</f>
        <v>QB21</v>
      </c>
      <c r="H77" s="113">
        <f>VLOOKUP($C77,'2023_projections'!$B$2:$J$730,H$7,FALSE)</f>
        <v>13.5</v>
      </c>
      <c r="I77" s="113">
        <f>VLOOKUP($C77,'2023_projections'!$B$2:$J$730,I$7,FALSE)</f>
        <v>12</v>
      </c>
      <c r="J77" s="114">
        <f>VLOOKUP($C77,'2023_projections'!$B$2:$J$730,J$7,FALSE)</f>
        <v>14</v>
      </c>
      <c r="K77" s="113"/>
      <c r="L77" t="str">
        <f>VLOOKUP($C77,'2023_projections'!$B$2:$J$730,L$7,FALSE)</f>
        <v>Kenny Pickett $13|12|14</v>
      </c>
    </row>
    <row r="78" spans="1:13" ht="18.5" x14ac:dyDescent="0.45">
      <c r="A78" s="54">
        <f t="shared" si="4"/>
        <v>6</v>
      </c>
      <c r="B78" s="40">
        <v>70</v>
      </c>
      <c r="C78" s="44" t="s">
        <v>485</v>
      </c>
      <c r="D78" s="40" t="str">
        <f>VLOOKUP($C78,'2023_projections'!$B$2:$J$730,D$7,FALSE)</f>
        <v>BUF</v>
      </c>
      <c r="E78" s="40" t="str">
        <f>VLOOKUP($C78,'2023_projections'!$B$2:$J$730,E$7,FALSE)</f>
        <v>RB</v>
      </c>
      <c r="F78" s="41">
        <f>VLOOKUP($C78,'2023_projections'!$B$2:$J$730,F$7,FALSE)</f>
        <v>148.1</v>
      </c>
      <c r="G78" s="64" t="str">
        <f>VLOOKUP($C78,'2023_projections'!$B$2:$J$730,G$7,FALSE)</f>
        <v>RB26</v>
      </c>
      <c r="H78" s="64">
        <f>VLOOKUP($C78,'2023_projections'!$B$2:$J$730,H$7,FALSE)</f>
        <v>13.5</v>
      </c>
      <c r="I78" s="64">
        <f>VLOOKUP($C78,'2023_projections'!$B$2:$J$730,I$7,FALSE)</f>
        <v>12</v>
      </c>
      <c r="J78" s="105">
        <f>VLOOKUP($C78,'2023_projections'!$B$2:$J$730,J$7,FALSE)</f>
        <v>10</v>
      </c>
      <c r="K78" s="64"/>
      <c r="L78" t="str">
        <f>VLOOKUP($C78,'2023_projections'!$B$2:$J$730,L$7,FALSE)</f>
        <v>James Cook $13|12|10</v>
      </c>
    </row>
    <row r="79" spans="1:13" ht="18.5" x14ac:dyDescent="0.45">
      <c r="A79" s="55">
        <f t="shared" si="4"/>
        <v>6</v>
      </c>
      <c r="B79" s="46">
        <v>71</v>
      </c>
      <c r="C79" s="45" t="s">
        <v>132</v>
      </c>
      <c r="D79" s="46" t="str">
        <f>VLOOKUP($C79,'2023_projections'!$B$2:$J$730,D$7,FALSE)</f>
        <v>TB</v>
      </c>
      <c r="E79" s="46" t="str">
        <f>VLOOKUP($C79,'2023_projections'!$B$2:$J$730,E$7,FALSE)</f>
        <v>WR</v>
      </c>
      <c r="F79" s="47">
        <f>VLOOKUP($C79,'2023_projections'!$B$2:$J$730,F$7,FALSE)</f>
        <v>134.69999999999999</v>
      </c>
      <c r="G79" s="65" t="str">
        <f>VLOOKUP($C79,'2023_projections'!$B$2:$J$730,G$7,FALSE)</f>
        <v>WR21</v>
      </c>
      <c r="H79" s="65">
        <f>VLOOKUP($C79,'2023_projections'!$B$2:$J$730,H$7,FALSE)</f>
        <v>13.5</v>
      </c>
      <c r="I79" s="65">
        <f>VLOOKUP($C79,'2023_projections'!$B$2:$J$730,I$7,FALSE)</f>
        <v>10</v>
      </c>
      <c r="J79" s="106">
        <f>VLOOKUP($C79,'2023_projections'!$B$2:$J$730,J$7,FALSE)</f>
        <v>10</v>
      </c>
      <c r="K79" s="65"/>
      <c r="L79" t="str">
        <f>VLOOKUP($C79,'2023_projections'!$B$2:$J$730,L$7,FALSE)</f>
        <v>Mike Evans $13|10|10</v>
      </c>
    </row>
    <row r="80" spans="1:13" ht="19" thickBot="1" x14ac:dyDescent="0.5">
      <c r="A80" s="123">
        <f t="shared" si="4"/>
        <v>6</v>
      </c>
      <c r="B80" s="124">
        <v>72</v>
      </c>
      <c r="C80" s="125" t="s">
        <v>190</v>
      </c>
      <c r="D80" s="124" t="str">
        <f>VLOOKUP($C80,'2023_projections'!$B$2:$J$730,D$7,FALSE)</f>
        <v>NYG</v>
      </c>
      <c r="E80" s="124" t="str">
        <f>VLOOKUP($C80,'2023_projections'!$B$2:$J$730,E$7,FALSE)</f>
        <v>TE</v>
      </c>
      <c r="F80" s="126">
        <f>VLOOKUP($C80,'2023_projections'!$B$2:$J$730,F$7,FALSE)</f>
        <v>111.7</v>
      </c>
      <c r="G80" s="127" t="str">
        <f>VLOOKUP($C80,'2023_projections'!$B$2:$J$730,G$7,FALSE)</f>
        <v>TE4</v>
      </c>
      <c r="H80" s="127">
        <f>VLOOKUP($C80,'2023_projections'!$B$2:$J$730,H$7,FALSE)</f>
        <v>13.5</v>
      </c>
      <c r="I80" s="127">
        <f>VLOOKUP($C80,'2023_projections'!$B$2:$J$730,I$7,FALSE)</f>
        <v>13</v>
      </c>
      <c r="J80" s="128">
        <f>VLOOKUP($C80,'2023_projections'!$B$2:$J$730,J$7,FALSE)</f>
        <v>13</v>
      </c>
      <c r="K80" s="133"/>
      <c r="L80" t="str">
        <f>VLOOKUP($C80,'2023_projections'!$B$2:$J$730,L$7,FALSE)</f>
        <v>Darren Waller $13|13|13</v>
      </c>
    </row>
    <row r="81" spans="1:13" ht="18.5" x14ac:dyDescent="0.45">
      <c r="A81" s="54">
        <f t="shared" si="4"/>
        <v>7</v>
      </c>
      <c r="B81" s="40">
        <v>73</v>
      </c>
      <c r="C81" s="44" t="s">
        <v>90</v>
      </c>
      <c r="D81" s="40" t="str">
        <f>VLOOKUP($C81,'2023_projections'!$B$2:$J$730,D$7,FALSE)</f>
        <v>DET</v>
      </c>
      <c r="E81" s="40" t="str">
        <f>VLOOKUP($C81,'2023_projections'!$B$2:$J$730,E$7,FALSE)</f>
        <v>RB</v>
      </c>
      <c r="F81" s="41">
        <f>VLOOKUP($C81,'2023_projections'!$B$2:$J$730,F$7,FALSE)</f>
        <v>147.9</v>
      </c>
      <c r="G81" s="64" t="str">
        <f>VLOOKUP($C81,'2023_projections'!$B$2:$J$730,G$7,FALSE)</f>
        <v>RB27</v>
      </c>
      <c r="H81" s="64">
        <f>VLOOKUP($C81,'2023_projections'!$B$2:$J$730,H$7,FALSE)</f>
        <v>13.4</v>
      </c>
      <c r="I81" s="64">
        <f>VLOOKUP($C81,'2023_projections'!$B$2:$J$730,I$7,FALSE)</f>
        <v>11</v>
      </c>
      <c r="J81" s="105">
        <f>VLOOKUP($C81,'2023_projections'!$B$2:$J$730,J$7,FALSE)</f>
        <v>9</v>
      </c>
      <c r="K81" s="64"/>
      <c r="L81" t="str">
        <f>VLOOKUP($C81,'2023_projections'!$B$2:$J$730,L$7,FALSE)</f>
        <v>David Montgomery $13|11|9</v>
      </c>
    </row>
    <row r="82" spans="1:13" ht="18.5" x14ac:dyDescent="0.45">
      <c r="A82" s="55">
        <f t="shared" si="4"/>
        <v>7</v>
      </c>
      <c r="B82" s="46">
        <v>74</v>
      </c>
      <c r="C82" s="45" t="s">
        <v>171</v>
      </c>
      <c r="D82" s="46" t="str">
        <f>VLOOKUP($C82,'2023_projections'!$B$2:$J$730,D$7,FALSE)</f>
        <v>LAC</v>
      </c>
      <c r="E82" s="46" t="str">
        <f>VLOOKUP($C82,'2023_projections'!$B$2:$J$730,E$7,FALSE)</f>
        <v>WR</v>
      </c>
      <c r="F82" s="47">
        <f>VLOOKUP($C82,'2023_projections'!$B$2:$J$730,F$7,FALSE)</f>
        <v>134</v>
      </c>
      <c r="G82" s="65" t="str">
        <f>VLOOKUP($C82,'2023_projections'!$B$2:$J$730,G$7,FALSE)</f>
        <v>WR22</v>
      </c>
      <c r="H82" s="65">
        <f>VLOOKUP($C82,'2023_projections'!$B$2:$J$730,H$7,FALSE)</f>
        <v>13.3</v>
      </c>
      <c r="I82" s="65">
        <f>VLOOKUP($C82,'2023_projections'!$B$2:$J$730,I$7,FALSE)</f>
        <v>9</v>
      </c>
      <c r="J82" s="106">
        <f>VLOOKUP($C82,'2023_projections'!$B$2:$J$730,J$7,FALSE)</f>
        <v>9</v>
      </c>
      <c r="K82" s="65"/>
      <c r="L82" t="str">
        <f>VLOOKUP($C82,'2023_projections'!$B$2:$J$730,L$7,FALSE)</f>
        <v>Mike Williams $13|9|9</v>
      </c>
    </row>
    <row r="83" spans="1:13" ht="18.5" x14ac:dyDescent="0.45">
      <c r="A83" s="55">
        <f t="shared" si="4"/>
        <v>7</v>
      </c>
      <c r="B83" s="46">
        <v>75</v>
      </c>
      <c r="C83" s="45" t="s">
        <v>177</v>
      </c>
      <c r="D83" s="46" t="str">
        <f>VLOOKUP($C83,'2023_projections'!$B$2:$J$730,D$7,FALSE)</f>
        <v>LAC</v>
      </c>
      <c r="E83" s="46" t="str">
        <f>VLOOKUP($C83,'2023_projections'!$B$2:$J$730,E$7,FALSE)</f>
        <v>WR</v>
      </c>
      <c r="F83" s="47">
        <f>VLOOKUP($C83,'2023_projections'!$B$2:$J$730,F$7,FALSE)</f>
        <v>133.80000000000001</v>
      </c>
      <c r="G83" s="65" t="str">
        <f>VLOOKUP($C83,'2023_projections'!$B$2:$J$730,G$7,FALSE)</f>
        <v>WR23</v>
      </c>
      <c r="H83" s="65">
        <f>VLOOKUP($C83,'2023_projections'!$B$2:$J$730,H$7,FALSE)</f>
        <v>13.2</v>
      </c>
      <c r="I83" s="65">
        <f>VLOOKUP($C83,'2023_projections'!$B$2:$J$730,I$7,FALSE)</f>
        <v>9</v>
      </c>
      <c r="J83" s="106">
        <f>VLOOKUP($C83,'2023_projections'!$B$2:$J$730,J$7,FALSE)</f>
        <v>8</v>
      </c>
      <c r="K83" s="65"/>
      <c r="L83" t="str">
        <f>VLOOKUP($C83,'2023_projections'!$B$2:$J$730,L$7,FALSE)</f>
        <v>Keenan Allen $13|9|8</v>
      </c>
    </row>
    <row r="84" spans="1:13" ht="18.5" x14ac:dyDescent="0.45">
      <c r="A84" s="129">
        <f t="shared" si="4"/>
        <v>7</v>
      </c>
      <c r="B84" s="130">
        <v>76</v>
      </c>
      <c r="C84" s="131" t="s">
        <v>196</v>
      </c>
      <c r="D84" s="130" t="str">
        <f>VLOOKUP($C84,'2023_projections'!$B$2:$J$730,D$7,FALSE)</f>
        <v>SF</v>
      </c>
      <c r="E84" s="130" t="str">
        <f>VLOOKUP($C84,'2023_projections'!$B$2:$J$730,E$7,FALSE)</f>
        <v>TE</v>
      </c>
      <c r="F84" s="132">
        <f>VLOOKUP($C84,'2023_projections'!$B$2:$J$730,F$7,FALSE)</f>
        <v>110.8</v>
      </c>
      <c r="G84" s="133" t="str">
        <f>VLOOKUP($C84,'2023_projections'!$B$2:$J$730,G$7,FALSE)</f>
        <v>TE5</v>
      </c>
      <c r="H84" s="133">
        <f>VLOOKUP($C84,'2023_projections'!$B$2:$J$730,H$7,FALSE)</f>
        <v>13.2</v>
      </c>
      <c r="I84" s="133">
        <f>VLOOKUP($C84,'2023_projections'!$B$2:$J$730,I$7,FALSE)</f>
        <v>10</v>
      </c>
      <c r="J84" s="134">
        <f>VLOOKUP($C84,'2023_projections'!$B$2:$J$730,J$7,FALSE)</f>
        <v>12</v>
      </c>
      <c r="K84" s="133"/>
      <c r="L84" t="str">
        <f>VLOOKUP($C84,'2023_projections'!$B$2:$J$730,L$7,FALSE)</f>
        <v>George Kittle $13|10|12</v>
      </c>
      <c r="M84" t="s">
        <v>2403</v>
      </c>
    </row>
    <row r="85" spans="1:13" ht="18.5" x14ac:dyDescent="0.45">
      <c r="A85" s="55">
        <f t="shared" si="4"/>
        <v>7</v>
      </c>
      <c r="B85" s="46">
        <v>77</v>
      </c>
      <c r="C85" s="45" t="s">
        <v>198</v>
      </c>
      <c r="D85" s="46" t="str">
        <f>VLOOKUP($C85,'2023_projections'!$B$2:$J$730,D$7,FALSE)</f>
        <v>WAS</v>
      </c>
      <c r="E85" s="46" t="str">
        <f>VLOOKUP($C85,'2023_projections'!$B$2:$J$730,E$7,FALSE)</f>
        <v>WR</v>
      </c>
      <c r="F85" s="47">
        <f>VLOOKUP($C85,'2023_projections'!$B$2:$J$730,F$7,FALSE)</f>
        <v>132.5</v>
      </c>
      <c r="G85" s="65" t="str">
        <f>VLOOKUP($C85,'2023_projections'!$B$2:$J$730,G$7,FALSE)</f>
        <v>WR24</v>
      </c>
      <c r="H85" s="65">
        <f>VLOOKUP($C85,'2023_projections'!$B$2:$J$730,H$7,FALSE)</f>
        <v>12.8</v>
      </c>
      <c r="I85" s="65">
        <f>VLOOKUP($C85,'2023_projections'!$B$2:$J$730,I$7,FALSE)</f>
        <v>7</v>
      </c>
      <c r="J85" s="106">
        <f>VLOOKUP($C85,'2023_projections'!$B$2:$J$730,J$7,FALSE)</f>
        <v>8</v>
      </c>
      <c r="K85" s="65"/>
      <c r="L85" t="str">
        <f>VLOOKUP($C85,'2023_projections'!$B$2:$J$730,L$7,FALSE)</f>
        <v>Terry McLaurin $12|7|8</v>
      </c>
    </row>
    <row r="86" spans="1:13" ht="18.5" x14ac:dyDescent="0.45">
      <c r="A86" s="109">
        <f t="shared" ref="A86:A149" si="5">A74+1</f>
        <v>7</v>
      </c>
      <c r="B86" s="110">
        <v>78</v>
      </c>
      <c r="C86" s="111" t="s">
        <v>72</v>
      </c>
      <c r="D86" s="110" t="str">
        <f>VLOOKUP($C86,'2023_projections'!$B$2:$J$730,D$7,FALSE)</f>
        <v>LAR</v>
      </c>
      <c r="E86" s="110" t="str">
        <f>VLOOKUP($C86,'2023_projections'!$B$2:$J$730,E$7,FALSE)</f>
        <v>QB</v>
      </c>
      <c r="F86" s="112">
        <f>VLOOKUP($C86,'2023_projections'!$B$2:$J$730,F$7,FALSE)</f>
        <v>247.8</v>
      </c>
      <c r="G86" s="113" t="str">
        <f>VLOOKUP($C86,'2023_projections'!$B$2:$J$730,G$7,FALSE)</f>
        <v>QB22</v>
      </c>
      <c r="H86" s="113">
        <f>VLOOKUP($C86,'2023_projections'!$B$2:$J$730,H$7,FALSE)</f>
        <v>12.1</v>
      </c>
      <c r="I86" s="113">
        <f>VLOOKUP($C86,'2023_projections'!$B$2:$J$730,I$7,FALSE)</f>
        <v>12</v>
      </c>
      <c r="J86" s="114">
        <f>VLOOKUP($C86,'2023_projections'!$B$2:$J$730,J$7,FALSE)</f>
        <v>12</v>
      </c>
      <c r="K86" s="113"/>
      <c r="L86" t="str">
        <f>VLOOKUP($C86,'2023_projections'!$B$2:$J$730,L$7,FALSE)</f>
        <v>Matthew Stafford $12|12|12</v>
      </c>
    </row>
    <row r="87" spans="1:13" ht="18.5" x14ac:dyDescent="0.45">
      <c r="A87" s="55">
        <f t="shared" si="5"/>
        <v>7</v>
      </c>
      <c r="B87" s="46">
        <v>79</v>
      </c>
      <c r="C87" s="45" t="s">
        <v>309</v>
      </c>
      <c r="D87" s="46" t="str">
        <f>VLOOKUP($C87,'2023_projections'!$B$2:$J$730,D$7,FALSE)</f>
        <v>TEN</v>
      </c>
      <c r="E87" s="46" t="str">
        <f>VLOOKUP($C87,'2023_projections'!$B$2:$J$730,E$7,FALSE)</f>
        <v>WR</v>
      </c>
      <c r="F87" s="47">
        <f>VLOOKUP($C87,'2023_projections'!$B$2:$J$730,F$7,FALSE)</f>
        <v>130.19999999999999</v>
      </c>
      <c r="G87" s="65" t="str">
        <f>VLOOKUP($C87,'2023_projections'!$B$2:$J$730,G$7,FALSE)</f>
        <v>WR25</v>
      </c>
      <c r="H87" s="65">
        <f>VLOOKUP($C87,'2023_projections'!$B$2:$J$730,H$7,FALSE)</f>
        <v>12</v>
      </c>
      <c r="I87" s="65">
        <f>VLOOKUP($C87,'2023_projections'!$B$2:$J$730,I$7,FALSE)</f>
        <v>7</v>
      </c>
      <c r="J87" s="106">
        <f>VLOOKUP($C87,'2023_projections'!$B$2:$J$730,J$7,FALSE)</f>
        <v>7</v>
      </c>
      <c r="K87" s="65"/>
      <c r="L87" t="str">
        <f>VLOOKUP($C87,'2023_projections'!$B$2:$J$730,L$7,FALSE)</f>
        <v>DeAndre Hopkins $12|7|7</v>
      </c>
    </row>
    <row r="88" spans="1:13" ht="18.5" x14ac:dyDescent="0.45">
      <c r="A88" s="55">
        <f t="shared" si="5"/>
        <v>7</v>
      </c>
      <c r="B88" s="46">
        <v>80</v>
      </c>
      <c r="C88" s="45" t="s">
        <v>275</v>
      </c>
      <c r="D88" s="46" t="str">
        <f>VLOOKUP($C88,'2023_projections'!$B$2:$J$730,D$7,FALSE)</f>
        <v>JAC</v>
      </c>
      <c r="E88" s="46" t="str">
        <f>VLOOKUP($C88,'2023_projections'!$B$2:$J$730,E$7,FALSE)</f>
        <v>WR</v>
      </c>
      <c r="F88" s="47">
        <f>VLOOKUP($C88,'2023_projections'!$B$2:$J$730,F$7,FALSE)</f>
        <v>128.9</v>
      </c>
      <c r="G88" s="65" t="str">
        <f>VLOOKUP($C88,'2023_projections'!$B$2:$J$730,G$7,FALSE)</f>
        <v>WR26</v>
      </c>
      <c r="H88" s="65">
        <f>VLOOKUP($C88,'2023_projections'!$B$2:$J$730,H$7,FALSE)</f>
        <v>11.5</v>
      </c>
      <c r="I88" s="65">
        <f>VLOOKUP($C88,'2023_projections'!$B$2:$J$730,I$7,FALSE)</f>
        <v>6</v>
      </c>
      <c r="J88" s="106">
        <f>VLOOKUP($C88,'2023_projections'!$B$2:$J$730,J$7,FALSE)</f>
        <v>7</v>
      </c>
      <c r="K88" s="65"/>
      <c r="L88" t="str">
        <f>VLOOKUP($C88,'2023_projections'!$B$2:$J$730,L$7,FALSE)</f>
        <v>Christian Kirk $11|6|7</v>
      </c>
      <c r="M88" t="s">
        <v>20</v>
      </c>
    </row>
    <row r="89" spans="1:13" ht="18.5" x14ac:dyDescent="0.45">
      <c r="A89" s="109">
        <f t="shared" si="5"/>
        <v>7</v>
      </c>
      <c r="B89" s="110">
        <v>81</v>
      </c>
      <c r="C89" s="111" t="s">
        <v>1606</v>
      </c>
      <c r="D89" s="110" t="str">
        <f>VLOOKUP($C89,'2023_projections'!$B$2:$J$730,D$7,FALSE)</f>
        <v>SF</v>
      </c>
      <c r="E89" s="110" t="str">
        <f>VLOOKUP($C89,'2023_projections'!$B$2:$J$730,E$7,FALSE)</f>
        <v>QB</v>
      </c>
      <c r="F89" s="112">
        <f>VLOOKUP($C89,'2023_projections'!$B$2:$J$730,F$7,FALSE)</f>
        <v>243.2</v>
      </c>
      <c r="G89" s="113" t="str">
        <f>VLOOKUP($C89,'2023_projections'!$B$2:$J$730,G$7,FALSE)</f>
        <v>QB23</v>
      </c>
      <c r="H89" s="113">
        <f>VLOOKUP($C89,'2023_projections'!$B$2:$J$730,H$7,FALSE)</f>
        <v>10.5</v>
      </c>
      <c r="I89" s="113">
        <f>VLOOKUP($C89,'2023_projections'!$B$2:$J$730,I$7,FALSE)</f>
        <v>9</v>
      </c>
      <c r="J89" s="114">
        <f>VLOOKUP($C89,'2023_projections'!$B$2:$J$730,J$7,FALSE)</f>
        <v>10</v>
      </c>
      <c r="K89" s="113"/>
      <c r="L89" t="str">
        <f>VLOOKUP($C89,'2023_projections'!$B$2:$J$730,L$7,FALSE)</f>
        <v>Brock Purdy $10|9|10</v>
      </c>
      <c r="M89" t="s">
        <v>20</v>
      </c>
    </row>
    <row r="90" spans="1:13" ht="18.5" x14ac:dyDescent="0.45">
      <c r="A90" s="55">
        <f t="shared" si="5"/>
        <v>7</v>
      </c>
      <c r="B90" s="46">
        <v>82</v>
      </c>
      <c r="C90" s="45" t="s">
        <v>202</v>
      </c>
      <c r="D90" s="46" t="str">
        <f>VLOOKUP($C90,'2023_projections'!$B$2:$J$730,D$7,FALSE)</f>
        <v>DEN</v>
      </c>
      <c r="E90" s="46" t="str">
        <f>VLOOKUP($C90,'2023_projections'!$B$2:$J$730,E$7,FALSE)</f>
        <v>WR</v>
      </c>
      <c r="F90" s="47">
        <f>VLOOKUP($C90,'2023_projections'!$B$2:$J$730,F$7,FALSE)</f>
        <v>125.5</v>
      </c>
      <c r="G90" s="65" t="str">
        <f>VLOOKUP($C90,'2023_projections'!$B$2:$J$730,G$7,FALSE)</f>
        <v>WR27</v>
      </c>
      <c r="H90" s="65">
        <f>VLOOKUP($C90,'2023_projections'!$B$2:$J$730,H$7,FALSE)</f>
        <v>10.3</v>
      </c>
      <c r="I90" s="65">
        <f>VLOOKUP($C90,'2023_projections'!$B$2:$J$730,I$7,FALSE)</f>
        <v>6</v>
      </c>
      <c r="J90" s="106">
        <f>VLOOKUP($C90,'2023_projections'!$B$2:$J$730,J$7,FALSE)</f>
        <v>6</v>
      </c>
      <c r="K90" s="65"/>
      <c r="L90" t="str">
        <f>VLOOKUP($C90,'2023_projections'!$B$2:$J$730,L$7,FALSE)</f>
        <v>Jerry Jeudy $10|6|6</v>
      </c>
      <c r="M90" t="s">
        <v>20</v>
      </c>
    </row>
    <row r="91" spans="1:13" ht="18.5" x14ac:dyDescent="0.45">
      <c r="A91" s="129">
        <f t="shared" si="5"/>
        <v>7</v>
      </c>
      <c r="B91" s="130">
        <v>83</v>
      </c>
      <c r="C91" s="131" t="s">
        <v>204</v>
      </c>
      <c r="D91" s="130" t="str">
        <f>VLOOKUP($C91,'2023_projections'!$B$2:$J$730,D$7,FALSE)</f>
        <v>ATL</v>
      </c>
      <c r="E91" s="130" t="str">
        <f>VLOOKUP($C91,'2023_projections'!$B$2:$J$730,E$7,FALSE)</f>
        <v>TE</v>
      </c>
      <c r="F91" s="132">
        <f>VLOOKUP($C91,'2023_projections'!$B$2:$J$730,F$7,FALSE)</f>
        <v>102.5</v>
      </c>
      <c r="G91" s="133" t="str">
        <f>VLOOKUP($C91,'2023_projections'!$B$2:$J$730,G$7,FALSE)</f>
        <v>TE6</v>
      </c>
      <c r="H91" s="133">
        <f>VLOOKUP($C91,'2023_projections'!$B$2:$J$730,H$7,FALSE)</f>
        <v>10.199999999999999</v>
      </c>
      <c r="I91" s="133">
        <f>VLOOKUP($C91,'2023_projections'!$B$2:$J$730,I$7,FALSE)</f>
        <v>7</v>
      </c>
      <c r="J91" s="134">
        <f>VLOOKUP($C91,'2023_projections'!$B$2:$J$730,J$7,FALSE)</f>
        <v>9</v>
      </c>
      <c r="K91" s="133"/>
      <c r="L91" t="str">
        <f>VLOOKUP($C91,'2023_projections'!$B$2:$J$730,L$7,FALSE)</f>
        <v>Kyle Pitts $10|7|9</v>
      </c>
    </row>
    <row r="92" spans="1:13" ht="19" thickBot="1" x14ac:dyDescent="0.5">
      <c r="A92" s="56">
        <f t="shared" si="5"/>
        <v>7</v>
      </c>
      <c r="B92" s="57">
        <v>84</v>
      </c>
      <c r="C92" s="58" t="s">
        <v>239</v>
      </c>
      <c r="D92" s="57" t="str">
        <f>VLOOKUP($C92,'2023_projections'!$B$2:$J$730,D$7,FALSE)</f>
        <v>SEA</v>
      </c>
      <c r="E92" s="57" t="str">
        <f>VLOOKUP($C92,'2023_projections'!$B$2:$J$730,E$7,FALSE)</f>
        <v>WR</v>
      </c>
      <c r="F92" s="59">
        <f>VLOOKUP($C92,'2023_projections'!$B$2:$J$730,F$7,FALSE)</f>
        <v>124.2</v>
      </c>
      <c r="G92" s="66" t="str">
        <f>VLOOKUP($C92,'2023_projections'!$B$2:$J$730,G$7,FALSE)</f>
        <v>WR28</v>
      </c>
      <c r="H92" s="66">
        <f>VLOOKUP($C92,'2023_projections'!$B$2:$J$730,H$7,FALSE)</f>
        <v>9.8000000000000007</v>
      </c>
      <c r="I92" s="66">
        <f>VLOOKUP($C92,'2023_projections'!$B$2:$J$730,I$7,FALSE)</f>
        <v>5</v>
      </c>
      <c r="J92" s="107">
        <f>VLOOKUP($C92,'2023_projections'!$B$2:$J$730,J$7,FALSE)</f>
        <v>6</v>
      </c>
      <c r="K92" s="65"/>
      <c r="L92" t="str">
        <f>VLOOKUP($C92,'2023_projections'!$B$2:$J$730,L$7,FALSE)</f>
        <v>Tyler Lockett $9|5|6</v>
      </c>
      <c r="M92" t="s">
        <v>20</v>
      </c>
    </row>
    <row r="93" spans="1:13" ht="18.5" x14ac:dyDescent="0.45">
      <c r="A93" s="55">
        <f t="shared" si="5"/>
        <v>8</v>
      </c>
      <c r="B93" s="46">
        <v>85</v>
      </c>
      <c r="C93" s="45" t="s">
        <v>303</v>
      </c>
      <c r="D93" s="46" t="str">
        <f>VLOOKUP($C93,'2023_projections'!$B$2:$J$730,D$7,FALSE)</f>
        <v>SF</v>
      </c>
      <c r="E93" s="46" t="str">
        <f>VLOOKUP($C93,'2023_projections'!$B$2:$J$730,E$7,FALSE)</f>
        <v>WR</v>
      </c>
      <c r="F93" s="47">
        <f>VLOOKUP($C93,'2023_projections'!$B$2:$J$730,F$7,FALSE)</f>
        <v>123.3</v>
      </c>
      <c r="G93" s="65" t="str">
        <f>VLOOKUP($C93,'2023_projections'!$B$2:$J$730,G$7,FALSE)</f>
        <v>WR29</v>
      </c>
      <c r="H93" s="65">
        <f>VLOOKUP($C93,'2023_projections'!$B$2:$J$730,H$7,FALSE)</f>
        <v>9.5</v>
      </c>
      <c r="I93" s="65">
        <f>VLOOKUP($C93,'2023_projections'!$B$2:$J$730,I$7,FALSE)</f>
        <v>5</v>
      </c>
      <c r="J93" s="106">
        <f>VLOOKUP($C93,'2023_projections'!$B$2:$J$730,J$7,FALSE)</f>
        <v>6</v>
      </c>
      <c r="K93" s="65"/>
      <c r="L93" t="str">
        <f>VLOOKUP($C93,'2023_projections'!$B$2:$J$730,L$7,FALSE)</f>
        <v>Brandon Aiyuk $9|5|6</v>
      </c>
      <c r="M93" t="s">
        <v>20</v>
      </c>
    </row>
    <row r="94" spans="1:13" ht="18.5" x14ac:dyDescent="0.45">
      <c r="A94" s="55">
        <f t="shared" si="5"/>
        <v>8</v>
      </c>
      <c r="B94" s="46">
        <v>86</v>
      </c>
      <c r="C94" s="45" t="s">
        <v>283</v>
      </c>
      <c r="D94" s="46" t="str">
        <f>VLOOKUP($C94,'2023_projections'!$B$2:$J$730,D$7,FALSE)</f>
        <v>ATL</v>
      </c>
      <c r="E94" s="46" t="str">
        <f>VLOOKUP($C94,'2023_projections'!$B$2:$J$730,E$7,FALSE)</f>
        <v>WR</v>
      </c>
      <c r="F94" s="47">
        <f>VLOOKUP($C94,'2023_projections'!$B$2:$J$730,F$7,FALSE)</f>
        <v>123</v>
      </c>
      <c r="G94" s="65" t="str">
        <f>VLOOKUP($C94,'2023_projections'!$B$2:$J$730,G$7,FALSE)</f>
        <v>WR30</v>
      </c>
      <c r="H94" s="65">
        <f>VLOOKUP($C94,'2023_projections'!$B$2:$J$730,H$7,FALSE)</f>
        <v>9.4</v>
      </c>
      <c r="I94" s="65">
        <f>VLOOKUP($C94,'2023_projections'!$B$2:$J$730,I$7,FALSE)</f>
        <v>5</v>
      </c>
      <c r="J94" s="106">
        <f>VLOOKUP($C94,'2023_projections'!$B$2:$J$730,J$7,FALSE)</f>
        <v>6</v>
      </c>
      <c r="K94" s="65"/>
      <c r="L94" t="str">
        <f>VLOOKUP($C94,'2023_projections'!$B$2:$J$730,L$7,FALSE)</f>
        <v>Drake London $9|5|6</v>
      </c>
      <c r="M94" t="s">
        <v>20</v>
      </c>
    </row>
    <row r="95" spans="1:13" ht="18.5" x14ac:dyDescent="0.45">
      <c r="A95" s="54">
        <f t="shared" si="5"/>
        <v>8</v>
      </c>
      <c r="B95" s="40">
        <v>87</v>
      </c>
      <c r="C95" s="44" t="s">
        <v>93</v>
      </c>
      <c r="D95" s="40" t="str">
        <f>VLOOKUP($C95,'2023_projections'!$B$2:$J$730,D$7,FALSE)</f>
        <v>DEN</v>
      </c>
      <c r="E95" s="40" t="str">
        <f>VLOOKUP($C95,'2023_projections'!$B$2:$J$730,E$7,FALSE)</f>
        <v>RB</v>
      </c>
      <c r="F95" s="41">
        <f>VLOOKUP($C95,'2023_projections'!$B$2:$J$730,F$7,FALSE)</f>
        <v>136.19999999999999</v>
      </c>
      <c r="G95" s="64" t="str">
        <f>VLOOKUP($C95,'2023_projections'!$B$2:$J$730,G$7,FALSE)</f>
        <v>RB28</v>
      </c>
      <c r="H95" s="64">
        <f>VLOOKUP($C95,'2023_projections'!$B$2:$J$730,H$7,FALSE)</f>
        <v>9.3000000000000007</v>
      </c>
      <c r="I95" s="64">
        <f>VLOOKUP($C95,'2023_projections'!$B$2:$J$730,I$7,FALSE)</f>
        <v>11</v>
      </c>
      <c r="J95" s="105">
        <f>VLOOKUP($C95,'2023_projections'!$B$2:$J$730,J$7,FALSE)</f>
        <v>9</v>
      </c>
      <c r="K95" s="64"/>
      <c r="L95" t="str">
        <f>VLOOKUP($C95,'2023_projections'!$B$2:$J$730,L$7,FALSE)</f>
        <v>Javonte Williams $9|11|9</v>
      </c>
    </row>
    <row r="96" spans="1:13" ht="18.5" x14ac:dyDescent="0.45">
      <c r="A96" s="54">
        <f t="shared" si="5"/>
        <v>8</v>
      </c>
      <c r="B96" s="40">
        <v>88</v>
      </c>
      <c r="C96" s="44" t="s">
        <v>63</v>
      </c>
      <c r="D96" s="40" t="str">
        <f>VLOOKUP($C96,'2023_projections'!$B$2:$J$730,D$7,FALSE)</f>
        <v>NO</v>
      </c>
      <c r="E96" s="40" t="str">
        <f>VLOOKUP($C96,'2023_projections'!$B$2:$J$730,E$7,FALSE)</f>
        <v>RB</v>
      </c>
      <c r="F96" s="41">
        <f>VLOOKUP($C96,'2023_projections'!$B$2:$J$730,F$7,FALSE)</f>
        <v>136.1</v>
      </c>
      <c r="G96" s="64" t="str">
        <f>VLOOKUP($C96,'2023_projections'!$B$2:$J$730,G$7,FALSE)</f>
        <v>RB29</v>
      </c>
      <c r="H96" s="64">
        <f>VLOOKUP($C96,'2023_projections'!$B$2:$J$730,H$7,FALSE)</f>
        <v>9.1999999999999993</v>
      </c>
      <c r="I96" s="64">
        <f>VLOOKUP($C96,'2023_projections'!$B$2:$J$730,I$7,FALSE)</f>
        <v>9</v>
      </c>
      <c r="J96" s="105">
        <f>VLOOKUP($C96,'2023_projections'!$B$2:$J$730,J$7,FALSE)</f>
        <v>8</v>
      </c>
      <c r="K96" s="64"/>
      <c r="L96" t="str">
        <f>VLOOKUP($C96,'2023_projections'!$B$2:$J$730,L$7,FALSE)</f>
        <v>Alvin Kamara $9|9|8</v>
      </c>
    </row>
    <row r="97" spans="1:13" ht="18.5" x14ac:dyDescent="0.45">
      <c r="A97" s="55">
        <f t="shared" si="5"/>
        <v>8</v>
      </c>
      <c r="B97" s="46">
        <v>89</v>
      </c>
      <c r="C97" s="45" t="s">
        <v>225</v>
      </c>
      <c r="D97" s="46" t="str">
        <f>VLOOKUP($C97,'2023_projections'!$B$2:$J$730,D$7,FALSE)</f>
        <v>TB</v>
      </c>
      <c r="E97" s="46" t="str">
        <f>VLOOKUP($C97,'2023_projections'!$B$2:$J$730,E$7,FALSE)</f>
        <v>WR</v>
      </c>
      <c r="F97" s="47">
        <f>VLOOKUP($C97,'2023_projections'!$B$2:$J$730,F$7,FALSE)</f>
        <v>122.2</v>
      </c>
      <c r="G97" s="65" t="str">
        <f>VLOOKUP($C97,'2023_projections'!$B$2:$J$730,G$7,FALSE)</f>
        <v>WR31</v>
      </c>
      <c r="H97" s="65">
        <f>VLOOKUP($C97,'2023_projections'!$B$2:$J$730,H$7,FALSE)</f>
        <v>9.1</v>
      </c>
      <c r="I97" s="65">
        <f>VLOOKUP($C97,'2023_projections'!$B$2:$J$730,I$7,FALSE)</f>
        <v>4</v>
      </c>
      <c r="J97" s="106">
        <f>VLOOKUP($C97,'2023_projections'!$B$2:$J$730,J$7,FALSE)</f>
        <v>5</v>
      </c>
      <c r="K97" s="65"/>
      <c r="L97" t="str">
        <f>VLOOKUP($C97,'2023_projections'!$B$2:$J$730,L$7,FALSE)</f>
        <v>Chris Godwin $9|4|5</v>
      </c>
    </row>
    <row r="98" spans="1:13" ht="18.5" x14ac:dyDescent="0.45">
      <c r="A98" s="109">
        <f t="shared" si="5"/>
        <v>8</v>
      </c>
      <c r="B98" s="110">
        <v>90</v>
      </c>
      <c r="C98" s="111" t="s">
        <v>1604</v>
      </c>
      <c r="D98" s="110" t="str">
        <f>VLOOKUP($C98,'2023_projections'!$B$2:$J$730,D$7,FALSE)</f>
        <v>CAR</v>
      </c>
      <c r="E98" s="110" t="str">
        <f>VLOOKUP($C98,'2023_projections'!$B$2:$J$730,E$7,FALSE)</f>
        <v>QB</v>
      </c>
      <c r="F98" s="112">
        <f>VLOOKUP($C98,'2023_projections'!$B$2:$J$730,F$7,FALSE)</f>
        <v>238.2</v>
      </c>
      <c r="G98" s="113" t="str">
        <f>VLOOKUP($C98,'2023_projections'!$B$2:$J$730,G$7,FALSE)</f>
        <v>QB24</v>
      </c>
      <c r="H98" s="113">
        <f>VLOOKUP($C98,'2023_projections'!$B$2:$J$730,H$7,FALSE)</f>
        <v>8.6999999999999993</v>
      </c>
      <c r="I98" s="113">
        <f>VLOOKUP($C98,'2023_projections'!$B$2:$J$730,I$7,FALSE)</f>
        <v>9</v>
      </c>
      <c r="J98" s="114">
        <f>VLOOKUP($C98,'2023_projections'!$B$2:$J$730,J$7,FALSE)</f>
        <v>8</v>
      </c>
      <c r="K98" s="113"/>
      <c r="L98" t="str">
        <f>VLOOKUP($C98,'2023_projections'!$B$2:$J$730,L$7,FALSE)</f>
        <v>Bryce Young $8|9|8</v>
      </c>
    </row>
    <row r="99" spans="1:13" ht="18.5" x14ac:dyDescent="0.45">
      <c r="A99" s="55">
        <f t="shared" si="5"/>
        <v>8</v>
      </c>
      <c r="B99" s="46">
        <v>91</v>
      </c>
      <c r="C99" s="45" t="s">
        <v>241</v>
      </c>
      <c r="D99" s="46" t="str">
        <f>VLOOKUP($C99,'2023_projections'!$B$2:$J$730,D$7,FALSE)</f>
        <v>ARI</v>
      </c>
      <c r="E99" s="46" t="str">
        <f>VLOOKUP($C99,'2023_projections'!$B$2:$J$730,E$7,FALSE)</f>
        <v>WR</v>
      </c>
      <c r="F99" s="47">
        <f>VLOOKUP($C99,'2023_projections'!$B$2:$J$730,F$7,FALSE)</f>
        <v>121.1</v>
      </c>
      <c r="G99" s="65" t="str">
        <f>VLOOKUP($C99,'2023_projections'!$B$2:$J$730,G$7,FALSE)</f>
        <v>WR32</v>
      </c>
      <c r="H99" s="65">
        <f>VLOOKUP($C99,'2023_projections'!$B$2:$J$730,H$7,FALSE)</f>
        <v>8.6999999999999993</v>
      </c>
      <c r="I99" s="65">
        <f>VLOOKUP($C99,'2023_projections'!$B$2:$J$730,I$7,FALSE)</f>
        <v>4</v>
      </c>
      <c r="J99" s="106">
        <f>VLOOKUP($C99,'2023_projections'!$B$2:$J$730,J$7,FALSE)</f>
        <v>5</v>
      </c>
      <c r="K99" s="65"/>
      <c r="L99" t="str">
        <f>VLOOKUP($C99,'2023_projections'!$B$2:$J$730,L$7,FALSE)</f>
        <v>Marquise Brown $8|4|5</v>
      </c>
      <c r="M99" t="s">
        <v>20</v>
      </c>
    </row>
    <row r="100" spans="1:13" ht="18.5" x14ac:dyDescent="0.45">
      <c r="A100" s="55">
        <f t="shared" si="5"/>
        <v>8</v>
      </c>
      <c r="B100" s="46">
        <v>92</v>
      </c>
      <c r="C100" s="45" t="s">
        <v>525</v>
      </c>
      <c r="D100" s="46" t="str">
        <f>VLOOKUP($C100,'2023_projections'!$B$2:$J$730,D$7,FALSE)</f>
        <v>WAS</v>
      </c>
      <c r="E100" s="46" t="str">
        <f>VLOOKUP($C100,'2023_projections'!$B$2:$J$730,E$7,FALSE)</f>
        <v>WR</v>
      </c>
      <c r="F100" s="47">
        <f>VLOOKUP($C100,'2023_projections'!$B$2:$J$730,F$7,FALSE)</f>
        <v>120.9</v>
      </c>
      <c r="G100" s="65" t="str">
        <f>VLOOKUP($C100,'2023_projections'!$B$2:$J$730,G$7,FALSE)</f>
        <v>WR33</v>
      </c>
      <c r="H100" s="65">
        <f>VLOOKUP($C100,'2023_projections'!$B$2:$J$730,H$7,FALSE)</f>
        <v>8.6999999999999993</v>
      </c>
      <c r="I100" s="65">
        <f>VLOOKUP($C100,'2023_projections'!$B$2:$J$730,I$7,FALSE)</f>
        <v>4</v>
      </c>
      <c r="J100" s="106">
        <f>VLOOKUP($C100,'2023_projections'!$B$2:$J$730,J$7,FALSE)</f>
        <v>5</v>
      </c>
      <c r="K100" s="65"/>
      <c r="L100" t="str">
        <f>VLOOKUP($C100,'2023_projections'!$B$2:$J$730,L$7,FALSE)</f>
        <v>Jahan Dotson $8|4|5</v>
      </c>
    </row>
    <row r="101" spans="1:13" ht="18.5" x14ac:dyDescent="0.45">
      <c r="A101" s="55">
        <f t="shared" si="5"/>
        <v>8</v>
      </c>
      <c r="B101" s="46">
        <v>93</v>
      </c>
      <c r="C101" s="45" t="s">
        <v>1607</v>
      </c>
      <c r="D101" s="46" t="str">
        <f>VLOOKUP($C101,'2023_projections'!$B$2:$J$730,D$7,FALSE)</f>
        <v>BUF</v>
      </c>
      <c r="E101" s="46" t="str">
        <f>VLOOKUP($C101,'2023_projections'!$B$2:$J$730,E$7,FALSE)</f>
        <v>WR</v>
      </c>
      <c r="F101" s="47">
        <f>VLOOKUP($C101,'2023_projections'!$B$2:$J$730,F$7,FALSE)</f>
        <v>120.7</v>
      </c>
      <c r="G101" s="65" t="str">
        <f>VLOOKUP($C101,'2023_projections'!$B$2:$J$730,G$7,FALSE)</f>
        <v>WR34</v>
      </c>
      <c r="H101" s="65">
        <f>VLOOKUP($C101,'2023_projections'!$B$2:$J$730,H$7,FALSE)</f>
        <v>8.6</v>
      </c>
      <c r="I101" s="65">
        <f>VLOOKUP($C101,'2023_projections'!$B$2:$J$730,I$7,FALSE)</f>
        <v>3</v>
      </c>
      <c r="J101" s="106">
        <f>VLOOKUP($C101,'2023_projections'!$B$2:$J$730,J$7,FALSE)</f>
        <v>5</v>
      </c>
      <c r="K101" s="65"/>
      <c r="L101" t="str">
        <f>VLOOKUP($C101,'2023_projections'!$B$2:$J$730,L$7,FALSE)</f>
        <v>Gabe Davis $8|3|5</v>
      </c>
    </row>
    <row r="102" spans="1:13" ht="18.5" x14ac:dyDescent="0.45">
      <c r="A102" s="129">
        <f t="shared" si="5"/>
        <v>8</v>
      </c>
      <c r="B102" s="130">
        <v>94</v>
      </c>
      <c r="C102" s="131" t="s">
        <v>251</v>
      </c>
      <c r="D102" s="130" t="str">
        <f>VLOOKUP($C102,'2023_projections'!$B$2:$J$730,D$7,FALSE)</f>
        <v>PHI</v>
      </c>
      <c r="E102" s="130" t="str">
        <f>VLOOKUP($C102,'2023_projections'!$B$2:$J$730,E$7,FALSE)</f>
        <v>TE</v>
      </c>
      <c r="F102" s="132">
        <f>VLOOKUP($C102,'2023_projections'!$B$2:$J$730,F$7,FALSE)</f>
        <v>97.5</v>
      </c>
      <c r="G102" s="133" t="str">
        <f>VLOOKUP($C102,'2023_projections'!$B$2:$J$730,G$7,FALSE)</f>
        <v>TE7</v>
      </c>
      <c r="H102" s="133">
        <f>VLOOKUP($C102,'2023_projections'!$B$2:$J$730,H$7,FALSE)</f>
        <v>8.5</v>
      </c>
      <c r="I102" s="133">
        <f>VLOOKUP($C102,'2023_projections'!$B$2:$J$730,I$7,FALSE)</f>
        <v>6</v>
      </c>
      <c r="J102" s="134">
        <f>VLOOKUP($C102,'2023_projections'!$B$2:$J$730,J$7,FALSE)</f>
        <v>6</v>
      </c>
      <c r="K102" s="133"/>
      <c r="L102" t="str">
        <f>VLOOKUP($C102,'2023_projections'!$B$2:$J$730,L$7,FALSE)</f>
        <v>Dallas Goedert $8|6|6</v>
      </c>
      <c r="M102" t="s">
        <v>20</v>
      </c>
    </row>
    <row r="103" spans="1:13" ht="18.5" x14ac:dyDescent="0.45">
      <c r="A103" s="54">
        <f t="shared" si="5"/>
        <v>8</v>
      </c>
      <c r="B103" s="40">
        <v>95</v>
      </c>
      <c r="C103" s="44" t="s">
        <v>621</v>
      </c>
      <c r="D103" s="40" t="str">
        <f>VLOOKUP($C103,'2023_projections'!$B$2:$J$730,D$7,FALSE)</f>
        <v>CHI</v>
      </c>
      <c r="E103" s="40" t="str">
        <f>VLOOKUP($C103,'2023_projections'!$B$2:$J$730,E$7,FALSE)</f>
        <v>RB</v>
      </c>
      <c r="F103" s="41">
        <f>VLOOKUP($C103,'2023_projections'!$B$2:$J$730,F$7,FALSE)</f>
        <v>132.9</v>
      </c>
      <c r="G103" s="64" t="str">
        <f>VLOOKUP($C103,'2023_projections'!$B$2:$J$730,G$7,FALSE)</f>
        <v>RB30</v>
      </c>
      <c r="H103" s="64">
        <f>VLOOKUP($C103,'2023_projections'!$B$2:$J$730,H$7,FALSE)</f>
        <v>8.1</v>
      </c>
      <c r="I103" s="64">
        <f>VLOOKUP($C103,'2023_projections'!$B$2:$J$730,I$7,FALSE)</f>
        <v>8</v>
      </c>
      <c r="J103" s="105">
        <f>VLOOKUP($C103,'2023_projections'!$B$2:$J$730,J$7,FALSE)</f>
        <v>8</v>
      </c>
      <c r="K103" s="64"/>
      <c r="L103" t="str">
        <f>VLOOKUP($C103,'2023_projections'!$B$2:$J$730,L$7,FALSE)</f>
        <v>Khalil Herbert $8|8|8</v>
      </c>
      <c r="M103" t="s">
        <v>2403</v>
      </c>
    </row>
    <row r="104" spans="1:13" ht="19" thickBot="1" x14ac:dyDescent="0.5">
      <c r="A104" s="56">
        <f t="shared" si="5"/>
        <v>8</v>
      </c>
      <c r="B104" s="57">
        <v>96</v>
      </c>
      <c r="C104" s="58" t="s">
        <v>194</v>
      </c>
      <c r="D104" s="57" t="str">
        <f>VLOOKUP($C104,'2023_projections'!$B$2:$J$730,D$7,FALSE)</f>
        <v>PIT</v>
      </c>
      <c r="E104" s="57" t="str">
        <f>VLOOKUP($C104,'2023_projections'!$B$2:$J$730,E$7,FALSE)</f>
        <v>WR</v>
      </c>
      <c r="F104" s="59">
        <f>VLOOKUP($C104,'2023_projections'!$B$2:$J$730,F$7,FALSE)</f>
        <v>118.6</v>
      </c>
      <c r="G104" s="66" t="str">
        <f>VLOOKUP($C104,'2023_projections'!$B$2:$J$730,G$7,FALSE)</f>
        <v>WR35</v>
      </c>
      <c r="H104" s="66">
        <f>VLOOKUP($C104,'2023_projections'!$B$2:$J$730,H$7,FALSE)</f>
        <v>7.9</v>
      </c>
      <c r="I104" s="66">
        <f>VLOOKUP($C104,'2023_projections'!$B$2:$J$730,I$7,FALSE)</f>
        <v>3</v>
      </c>
      <c r="J104" s="107">
        <f>VLOOKUP($C104,'2023_projections'!$B$2:$J$730,J$7,FALSE)</f>
        <v>4</v>
      </c>
      <c r="K104" s="65"/>
      <c r="L104" t="str">
        <f>VLOOKUP($C104,'2023_projections'!$B$2:$J$730,L$7,FALSE)</f>
        <v>Diontae Johnson $7|3|4</v>
      </c>
      <c r="M104" t="s">
        <v>20</v>
      </c>
    </row>
    <row r="105" spans="1:13" ht="18.5" x14ac:dyDescent="0.45">
      <c r="A105" s="55">
        <f t="shared" si="5"/>
        <v>9</v>
      </c>
      <c r="B105" s="46">
        <v>97</v>
      </c>
      <c r="C105" s="45" t="s">
        <v>541</v>
      </c>
      <c r="D105" s="46" t="str">
        <f>VLOOKUP($C105,'2023_projections'!$B$2:$J$730,D$7,FALSE)</f>
        <v>PIT</v>
      </c>
      <c r="E105" s="46" t="str">
        <f>VLOOKUP($C105,'2023_projections'!$B$2:$J$730,E$7,FALSE)</f>
        <v>WR</v>
      </c>
      <c r="F105" s="47">
        <f>VLOOKUP($C105,'2023_projections'!$B$2:$J$730,F$7,FALSE)</f>
        <v>117.9</v>
      </c>
      <c r="G105" s="65" t="str">
        <f>VLOOKUP($C105,'2023_projections'!$B$2:$J$730,G$7,FALSE)</f>
        <v>WR36</v>
      </c>
      <c r="H105" s="65">
        <f>VLOOKUP($C105,'2023_projections'!$B$2:$J$730,H$7,FALSE)</f>
        <v>7.6</v>
      </c>
      <c r="I105" s="65">
        <f>VLOOKUP($C105,'2023_projections'!$B$2:$J$730,I$7,FALSE)</f>
        <v>3</v>
      </c>
      <c r="J105" s="106">
        <f>VLOOKUP($C105,'2023_projections'!$B$2:$J$730,J$7,FALSE)</f>
        <v>4</v>
      </c>
      <c r="K105" s="65"/>
      <c r="L105" t="str">
        <f>VLOOKUP($C105,'2023_projections'!$B$2:$J$730,L$7,FALSE)</f>
        <v>George Pickens $7|3|4</v>
      </c>
      <c r="M105" t="s">
        <v>20</v>
      </c>
    </row>
    <row r="106" spans="1:13" ht="18.5" x14ac:dyDescent="0.45">
      <c r="A106" s="54">
        <f t="shared" si="5"/>
        <v>9</v>
      </c>
      <c r="B106" s="40">
        <v>98</v>
      </c>
      <c r="C106" s="44" t="s">
        <v>175</v>
      </c>
      <c r="D106" s="40" t="str">
        <f>VLOOKUP($C106,'2023_projections'!$B$2:$J$730,D$7,FALSE)</f>
        <v>GB</v>
      </c>
      <c r="E106" s="40" t="str">
        <f>VLOOKUP($C106,'2023_projections'!$B$2:$J$730,E$7,FALSE)</f>
        <v>RB</v>
      </c>
      <c r="F106" s="41">
        <f>VLOOKUP($C106,'2023_projections'!$B$2:$J$730,F$7,FALSE)</f>
        <v>129.30000000000001</v>
      </c>
      <c r="G106" s="64" t="str">
        <f>VLOOKUP($C106,'2023_projections'!$B$2:$J$730,G$7,FALSE)</f>
        <v>RB31</v>
      </c>
      <c r="H106" s="64">
        <f>VLOOKUP($C106,'2023_projections'!$B$2:$J$730,H$7,FALSE)</f>
        <v>6.8</v>
      </c>
      <c r="I106" s="64">
        <f>VLOOKUP($C106,'2023_projections'!$B$2:$J$730,I$7,FALSE)</f>
        <v>8</v>
      </c>
      <c r="J106" s="105">
        <f>VLOOKUP($C106,'2023_projections'!$B$2:$J$730,J$7,FALSE)</f>
        <v>7</v>
      </c>
      <c r="K106" s="64"/>
      <c r="L106" t="str">
        <f>VLOOKUP($C106,'2023_projections'!$B$2:$J$730,L$7,FALSE)</f>
        <v>AJ Dillon $6|8|7</v>
      </c>
      <c r="M106" t="s">
        <v>20</v>
      </c>
    </row>
    <row r="107" spans="1:13" ht="18.5" x14ac:dyDescent="0.45">
      <c r="A107" s="54">
        <f t="shared" si="5"/>
        <v>9</v>
      </c>
      <c r="B107" s="40">
        <v>99</v>
      </c>
      <c r="C107" s="44" t="s">
        <v>41</v>
      </c>
      <c r="D107" s="40" t="str">
        <f>VLOOKUP($C107,'2023_projections'!$B$2:$J$730,D$7,FALSE)</f>
        <v>NYJ</v>
      </c>
      <c r="E107" s="40" t="str">
        <f>VLOOKUP($C107,'2023_projections'!$B$2:$J$730,E$7,FALSE)</f>
        <v>RB</v>
      </c>
      <c r="F107" s="41">
        <f>VLOOKUP($C107,'2023_projections'!$B$2:$J$730,F$7,FALSE)</f>
        <v>128.1</v>
      </c>
      <c r="G107" s="64" t="str">
        <f>VLOOKUP($C107,'2023_projections'!$B$2:$J$730,G$7,FALSE)</f>
        <v>RB32</v>
      </c>
      <c r="H107" s="64">
        <f>VLOOKUP($C107,'2023_projections'!$B$2:$J$730,H$7,FALSE)</f>
        <v>6.4</v>
      </c>
      <c r="I107" s="64">
        <f>VLOOKUP($C107,'2023_projections'!$B$2:$J$730,I$7,FALSE)</f>
        <v>7</v>
      </c>
      <c r="J107" s="105">
        <f>VLOOKUP($C107,'2023_projections'!$B$2:$J$730,J$7,FALSE)</f>
        <v>7</v>
      </c>
      <c r="K107" s="64"/>
      <c r="L107" t="str">
        <f>VLOOKUP($C107,'2023_projections'!$B$2:$J$730,L$7,FALSE)</f>
        <v>Dalvin Cook $6|7|7</v>
      </c>
      <c r="M107" t="s">
        <v>2403</v>
      </c>
    </row>
    <row r="108" spans="1:13" ht="18.5" x14ac:dyDescent="0.45">
      <c r="A108" s="54">
        <f t="shared" si="5"/>
        <v>9</v>
      </c>
      <c r="B108" s="40">
        <v>100</v>
      </c>
      <c r="C108" s="44" t="s">
        <v>585</v>
      </c>
      <c r="D108" s="40" t="str">
        <f>VLOOKUP($C108,'2023_projections'!$B$2:$J$730,D$7,FALSE)</f>
        <v>WAS</v>
      </c>
      <c r="E108" s="40" t="str">
        <f>VLOOKUP($C108,'2023_projections'!$B$2:$J$730,E$7,FALSE)</f>
        <v>RB</v>
      </c>
      <c r="F108" s="41">
        <f>VLOOKUP($C108,'2023_projections'!$B$2:$J$730,F$7,FALSE)</f>
        <v>127.9</v>
      </c>
      <c r="G108" s="64" t="str">
        <f>VLOOKUP($C108,'2023_projections'!$B$2:$J$730,G$7,FALSE)</f>
        <v>RB33</v>
      </c>
      <c r="H108" s="64">
        <f>VLOOKUP($C108,'2023_projections'!$B$2:$J$730,H$7,FALSE)</f>
        <v>6.3</v>
      </c>
      <c r="I108" s="64">
        <f>VLOOKUP($C108,'2023_projections'!$B$2:$J$730,I$7,FALSE)</f>
        <v>6</v>
      </c>
      <c r="J108" s="105">
        <f>VLOOKUP($C108,'2023_projections'!$B$2:$J$730,J$7,FALSE)</f>
        <v>6</v>
      </c>
      <c r="K108" s="64"/>
      <c r="L108" t="str">
        <f>VLOOKUP($C108,'2023_projections'!$B$2:$J$730,L$7,FALSE)</f>
        <v>Brian Robinson Jr. $6|6|6</v>
      </c>
    </row>
    <row r="109" spans="1:13" ht="18.5" x14ac:dyDescent="0.45">
      <c r="A109" s="54">
        <f t="shared" si="5"/>
        <v>9</v>
      </c>
      <c r="B109" s="40">
        <v>101</v>
      </c>
      <c r="C109" s="44" t="s">
        <v>85</v>
      </c>
      <c r="D109" s="40" t="str">
        <f>VLOOKUP($C109,'2023_projections'!$B$2:$J$730,D$7,FALSE)</f>
        <v>PHI</v>
      </c>
      <c r="E109" s="40" t="str">
        <f>VLOOKUP($C109,'2023_projections'!$B$2:$J$730,E$7,FALSE)</f>
        <v>RB</v>
      </c>
      <c r="F109" s="41">
        <f>VLOOKUP($C109,'2023_projections'!$B$2:$J$730,F$7,FALSE)</f>
        <v>125.9</v>
      </c>
      <c r="G109" s="64" t="str">
        <f>VLOOKUP($C109,'2023_projections'!$B$2:$J$730,G$7,FALSE)</f>
        <v>RB34</v>
      </c>
      <c r="H109" s="64">
        <f>VLOOKUP($C109,'2023_projections'!$B$2:$J$730,H$7,FALSE)</f>
        <v>5.6</v>
      </c>
      <c r="I109" s="64">
        <f>VLOOKUP($C109,'2023_projections'!$B$2:$J$730,I$7,FALSE)</f>
        <v>4</v>
      </c>
      <c r="J109" s="105">
        <f>VLOOKUP($C109,'2023_projections'!$B$2:$J$730,J$7,FALSE)</f>
        <v>6</v>
      </c>
      <c r="K109" s="64"/>
      <c r="L109" t="str">
        <f>VLOOKUP($C109,'2023_projections'!$B$2:$J$730,L$7,FALSE)</f>
        <v>D'Andre Swift $5|4|6</v>
      </c>
      <c r="M109" t="s">
        <v>20</v>
      </c>
    </row>
    <row r="110" spans="1:13" ht="18.5" x14ac:dyDescent="0.45">
      <c r="A110" s="55">
        <f t="shared" si="5"/>
        <v>9</v>
      </c>
      <c r="B110" s="46">
        <v>102</v>
      </c>
      <c r="C110" s="45" t="s">
        <v>208</v>
      </c>
      <c r="D110" s="46" t="str">
        <f>VLOOKUP($C110,'2023_projections'!$B$2:$J$730,D$7,FALSE)</f>
        <v>DAL</v>
      </c>
      <c r="E110" s="46" t="str">
        <f>VLOOKUP($C110,'2023_projections'!$B$2:$J$730,E$7,FALSE)</f>
        <v>WR</v>
      </c>
      <c r="F110" s="47">
        <f>VLOOKUP($C110,'2023_projections'!$B$2:$J$730,F$7,FALSE)</f>
        <v>112.2</v>
      </c>
      <c r="G110" s="65" t="str">
        <f>VLOOKUP($C110,'2023_projections'!$B$2:$J$730,G$7,FALSE)</f>
        <v>WR37</v>
      </c>
      <c r="H110" s="65">
        <f>VLOOKUP($C110,'2023_projections'!$B$2:$J$730,H$7,FALSE)</f>
        <v>5.6</v>
      </c>
      <c r="I110" s="65">
        <f>VLOOKUP($C110,'2023_projections'!$B$2:$J$730,I$7,FALSE)</f>
        <v>3</v>
      </c>
      <c r="J110" s="106">
        <f>VLOOKUP($C110,'2023_projections'!$B$2:$J$730,J$7,FALSE)</f>
        <v>3</v>
      </c>
      <c r="K110" s="65"/>
      <c r="L110" t="str">
        <f>VLOOKUP($C110,'2023_projections'!$B$2:$J$730,L$7,FALSE)</f>
        <v>Brandin Cooks $5|3|3</v>
      </c>
    </row>
    <row r="111" spans="1:13" ht="18.5" x14ac:dyDescent="0.45">
      <c r="A111" s="55">
        <f t="shared" si="5"/>
        <v>9</v>
      </c>
      <c r="B111" s="46">
        <v>103</v>
      </c>
      <c r="C111" s="45" t="s">
        <v>1609</v>
      </c>
      <c r="D111" s="46" t="str">
        <f>VLOOKUP($C111,'2023_projections'!$B$2:$J$730,D$7,FALSE)</f>
        <v>MIN</v>
      </c>
      <c r="E111" s="46" t="str">
        <f>VLOOKUP($C111,'2023_projections'!$B$2:$J$730,E$7,FALSE)</f>
        <v>WR</v>
      </c>
      <c r="F111" s="47">
        <f>VLOOKUP($C111,'2023_projections'!$B$2:$J$730,F$7,FALSE)</f>
        <v>111.7</v>
      </c>
      <c r="G111" s="65" t="str">
        <f>VLOOKUP($C111,'2023_projections'!$B$2:$J$730,G$7,FALSE)</f>
        <v>WR38</v>
      </c>
      <c r="H111" s="65">
        <f>VLOOKUP($C111,'2023_projections'!$B$2:$J$730,H$7,FALSE)</f>
        <v>5.4</v>
      </c>
      <c r="I111" s="65">
        <f>VLOOKUP($C111,'2023_projections'!$B$2:$J$730,I$7,FALSE)</f>
        <v>3</v>
      </c>
      <c r="J111" s="106">
        <f>VLOOKUP($C111,'2023_projections'!$B$2:$J$730,J$7,FALSE)</f>
        <v>3</v>
      </c>
      <c r="K111" s="65"/>
      <c r="L111" t="str">
        <f>VLOOKUP($C111,'2023_projections'!$B$2:$J$730,L$7,FALSE)</f>
        <v>Jordan Addison $5|3|3</v>
      </c>
    </row>
    <row r="112" spans="1:13" ht="18.5" x14ac:dyDescent="0.45">
      <c r="A112" s="55">
        <f t="shared" si="5"/>
        <v>9</v>
      </c>
      <c r="B112" s="46">
        <v>104</v>
      </c>
      <c r="C112" s="45" t="s">
        <v>173</v>
      </c>
      <c r="D112" s="46" t="str">
        <f>VLOOKUP($C112,'2023_projections'!$B$2:$J$730,D$7,FALSE)</f>
        <v>IND</v>
      </c>
      <c r="E112" s="46" t="str">
        <f>VLOOKUP($C112,'2023_projections'!$B$2:$J$730,E$7,FALSE)</f>
        <v>WR</v>
      </c>
      <c r="F112" s="47">
        <f>VLOOKUP($C112,'2023_projections'!$B$2:$J$730,F$7,FALSE)</f>
        <v>111.6</v>
      </c>
      <c r="G112" s="65" t="str">
        <f>VLOOKUP($C112,'2023_projections'!$B$2:$J$730,G$7,FALSE)</f>
        <v>WR39</v>
      </c>
      <c r="H112" s="65">
        <f>VLOOKUP($C112,'2023_projections'!$B$2:$J$730,H$7,FALSE)</f>
        <v>5.4</v>
      </c>
      <c r="I112" s="65">
        <f>VLOOKUP($C112,'2023_projections'!$B$2:$J$730,I$7,FALSE)</f>
        <v>2</v>
      </c>
      <c r="J112" s="106">
        <f>VLOOKUP($C112,'2023_projections'!$B$2:$J$730,J$7,FALSE)</f>
        <v>3</v>
      </c>
      <c r="K112" s="65"/>
      <c r="L112" t="str">
        <f>VLOOKUP($C112,'2023_projections'!$B$2:$J$730,L$7,FALSE)</f>
        <v>Michael Pittman Jr. $5|2|3</v>
      </c>
    </row>
    <row r="113" spans="1:13" ht="18.5" x14ac:dyDescent="0.45">
      <c r="A113" s="109">
        <f t="shared" si="5"/>
        <v>9</v>
      </c>
      <c r="B113" s="110">
        <v>105</v>
      </c>
      <c r="C113" s="111" t="s">
        <v>940</v>
      </c>
      <c r="D113" s="110" t="str">
        <f>VLOOKUP($C113,'2023_projections'!$B$2:$J$730,D$7,FALSE)</f>
        <v>LV</v>
      </c>
      <c r="E113" s="110" t="str">
        <f>VLOOKUP($C113,'2023_projections'!$B$2:$J$730,E$7,FALSE)</f>
        <v>QB</v>
      </c>
      <c r="F113" s="112">
        <f>VLOOKUP($C113,'2023_projections'!$B$2:$J$730,F$7,FALSE)</f>
        <v>227.9</v>
      </c>
      <c r="G113" s="113" t="str">
        <f>VLOOKUP($C113,'2023_projections'!$B$2:$J$730,G$7,FALSE)</f>
        <v>QB25</v>
      </c>
      <c r="H113" s="113">
        <f>VLOOKUP($C113,'2023_projections'!$B$2:$J$730,H$7,FALSE)</f>
        <v>5.0999999999999996</v>
      </c>
      <c r="I113" s="113">
        <f>VLOOKUP($C113,'2023_projections'!$B$2:$J$730,I$7,FALSE)</f>
        <v>6</v>
      </c>
      <c r="J113" s="114">
        <f>VLOOKUP($C113,'2023_projections'!$B$2:$J$730,J$7,FALSE)</f>
        <v>7</v>
      </c>
      <c r="K113" s="113"/>
      <c r="L113" t="str">
        <f>VLOOKUP($C113,'2023_projections'!$B$2:$J$730,L$7,FALSE)</f>
        <v>Jimmy Garoppolo $5|6|7</v>
      </c>
      <c r="M113" t="s">
        <v>20</v>
      </c>
    </row>
    <row r="114" spans="1:13" ht="18.5" x14ac:dyDescent="0.45">
      <c r="A114" s="129">
        <f t="shared" si="5"/>
        <v>9</v>
      </c>
      <c r="B114" s="130">
        <v>106</v>
      </c>
      <c r="C114" s="131" t="s">
        <v>299</v>
      </c>
      <c r="D114" s="130" t="str">
        <f>VLOOKUP($C114,'2023_projections'!$B$2:$J$730,D$7,FALSE)</f>
        <v>PIT</v>
      </c>
      <c r="E114" s="130" t="str">
        <f>VLOOKUP($C114,'2023_projections'!$B$2:$J$730,E$7,FALSE)</f>
        <v>TE</v>
      </c>
      <c r="F114" s="132">
        <f>VLOOKUP($C114,'2023_projections'!$B$2:$J$730,F$7,FALSE)</f>
        <v>87.7</v>
      </c>
      <c r="G114" s="133" t="str">
        <f>VLOOKUP($C114,'2023_projections'!$B$2:$J$730,G$7,FALSE)</f>
        <v>TE8</v>
      </c>
      <c r="H114" s="133">
        <f>VLOOKUP($C114,'2023_projections'!$B$2:$J$730,H$7,FALSE)</f>
        <v>5</v>
      </c>
      <c r="I114" s="133">
        <f>VLOOKUP($C114,'2023_projections'!$B$2:$J$730,I$7,FALSE)</f>
        <v>5</v>
      </c>
      <c r="J114" s="134">
        <f>VLOOKUP($C114,'2023_projections'!$B$2:$J$730,J$7,FALSE)</f>
        <v>6</v>
      </c>
      <c r="K114" s="133"/>
      <c r="L114" t="str">
        <f>VLOOKUP($C114,'2023_projections'!$B$2:$J$730,L$7,FALSE)</f>
        <v>Pat Freiermuth $5|5|6</v>
      </c>
    </row>
    <row r="115" spans="1:13" ht="18.5" x14ac:dyDescent="0.45">
      <c r="A115" s="54">
        <f t="shared" si="5"/>
        <v>9</v>
      </c>
      <c r="B115" s="40">
        <v>107</v>
      </c>
      <c r="C115" s="44" t="s">
        <v>641</v>
      </c>
      <c r="D115" s="40" t="str">
        <f>VLOOKUP($C115,'2023_projections'!$B$2:$J$730,D$7,FALSE)</f>
        <v>DEN</v>
      </c>
      <c r="E115" s="40" t="str">
        <f>VLOOKUP($C115,'2023_projections'!$B$2:$J$730,E$7,FALSE)</f>
        <v>RB</v>
      </c>
      <c r="F115" s="41">
        <f>VLOOKUP($C115,'2023_projections'!$B$2:$J$730,F$7,FALSE)</f>
        <v>123.8</v>
      </c>
      <c r="G115" s="64" t="str">
        <f>VLOOKUP($C115,'2023_projections'!$B$2:$J$730,G$7,FALSE)</f>
        <v>RB35</v>
      </c>
      <c r="H115" s="64">
        <f>VLOOKUP($C115,'2023_projections'!$B$2:$J$730,H$7,FALSE)</f>
        <v>4.9000000000000004</v>
      </c>
      <c r="I115" s="64">
        <f>VLOOKUP($C115,'2023_projections'!$B$2:$J$730,I$7,FALSE)</f>
        <v>3</v>
      </c>
      <c r="J115" s="105">
        <f>VLOOKUP($C115,'2023_projections'!$B$2:$J$730,J$7,FALSE)</f>
        <v>5</v>
      </c>
      <c r="K115" s="64"/>
      <c r="L115" t="str">
        <f>VLOOKUP($C115,'2023_projections'!$B$2:$J$730,L$7,FALSE)</f>
        <v>Samaje Perine $4|3|5</v>
      </c>
    </row>
    <row r="116" spans="1:13" ht="19" thickBot="1" x14ac:dyDescent="0.5">
      <c r="A116" s="123">
        <f t="shared" si="5"/>
        <v>9</v>
      </c>
      <c r="B116" s="124">
        <v>108</v>
      </c>
      <c r="C116" s="125" t="s">
        <v>575</v>
      </c>
      <c r="D116" s="124" t="str">
        <f>VLOOKUP($C116,'2023_projections'!$B$2:$J$730,D$7,FALSE)</f>
        <v>JAC</v>
      </c>
      <c r="E116" s="124" t="str">
        <f>VLOOKUP($C116,'2023_projections'!$B$2:$J$730,E$7,FALSE)</f>
        <v>TE</v>
      </c>
      <c r="F116" s="126">
        <f>VLOOKUP($C116,'2023_projections'!$B$2:$J$730,F$7,FALSE)</f>
        <v>87.5</v>
      </c>
      <c r="G116" s="127" t="str">
        <f>VLOOKUP($C116,'2023_projections'!$B$2:$J$730,G$7,FALSE)</f>
        <v>TE9</v>
      </c>
      <c r="H116" s="127">
        <f>VLOOKUP($C116,'2023_projections'!$B$2:$J$730,H$7,FALSE)</f>
        <v>4.9000000000000004</v>
      </c>
      <c r="I116" s="127">
        <f>VLOOKUP($C116,'2023_projections'!$B$2:$J$730,I$7,FALSE)</f>
        <v>4</v>
      </c>
      <c r="J116" s="128">
        <f>VLOOKUP($C116,'2023_projections'!$B$2:$J$730,J$7,FALSE)</f>
        <v>5</v>
      </c>
      <c r="K116" s="133"/>
      <c r="L116" t="str">
        <f>VLOOKUP($C116,'2023_projections'!$B$2:$J$730,L$7,FALSE)</f>
        <v>Evan Engram $4|4|5</v>
      </c>
    </row>
    <row r="117" spans="1:13" ht="18.5" x14ac:dyDescent="0.45">
      <c r="A117" s="55">
        <f t="shared" si="5"/>
        <v>10</v>
      </c>
      <c r="B117" s="46">
        <v>109</v>
      </c>
      <c r="C117" s="45" t="s">
        <v>271</v>
      </c>
      <c r="D117" s="46" t="str">
        <f>VLOOKUP($C117,'2023_projections'!$B$2:$J$730,D$7,FALSE)</f>
        <v>TEN</v>
      </c>
      <c r="E117" s="46" t="str">
        <f>VLOOKUP($C117,'2023_projections'!$B$2:$J$730,E$7,FALSE)</f>
        <v>WR</v>
      </c>
      <c r="F117" s="47">
        <f>VLOOKUP($C117,'2023_projections'!$B$2:$J$730,F$7,FALSE)</f>
        <v>107.7</v>
      </c>
      <c r="G117" s="65" t="str">
        <f>VLOOKUP($C117,'2023_projections'!$B$2:$J$730,G$7,FALSE)</f>
        <v>WR40</v>
      </c>
      <c r="H117" s="65">
        <f>VLOOKUP($C117,'2023_projections'!$B$2:$J$730,H$7,FALSE)</f>
        <v>4</v>
      </c>
      <c r="I117" s="65">
        <f>VLOOKUP($C117,'2023_projections'!$B$2:$J$730,I$7,FALSE)</f>
        <v>2</v>
      </c>
      <c r="J117" s="106">
        <f>VLOOKUP($C117,'2023_projections'!$B$2:$J$730,J$7,FALSE)</f>
        <v>3</v>
      </c>
      <c r="K117" s="65"/>
      <c r="L117" t="str">
        <f>VLOOKUP($C117,'2023_projections'!$B$2:$J$730,L$7,FALSE)</f>
        <v>Treylon Burks $4|2|3</v>
      </c>
    </row>
    <row r="118" spans="1:13" ht="18.5" x14ac:dyDescent="0.45">
      <c r="A118" s="55">
        <f t="shared" si="5"/>
        <v>10</v>
      </c>
      <c r="B118" s="46">
        <v>110</v>
      </c>
      <c r="C118" s="45" t="s">
        <v>206</v>
      </c>
      <c r="D118" s="46" t="str">
        <f>VLOOKUP($C118,'2023_projections'!$B$2:$J$730,D$7,FALSE)</f>
        <v>DEN</v>
      </c>
      <c r="E118" s="46" t="str">
        <f>VLOOKUP($C118,'2023_projections'!$B$2:$J$730,E$7,FALSE)</f>
        <v>WR</v>
      </c>
      <c r="F118" s="47">
        <f>VLOOKUP($C118,'2023_projections'!$B$2:$J$730,F$7,FALSE)</f>
        <v>106.6</v>
      </c>
      <c r="G118" s="65" t="str">
        <f>VLOOKUP($C118,'2023_projections'!$B$2:$J$730,G$7,FALSE)</f>
        <v>WR41</v>
      </c>
      <c r="H118" s="65">
        <f>VLOOKUP($C118,'2023_projections'!$B$2:$J$730,H$7,FALSE)</f>
        <v>3.6</v>
      </c>
      <c r="I118" s="65">
        <f>VLOOKUP($C118,'2023_projections'!$B$2:$J$730,I$7,FALSE)</f>
        <v>2</v>
      </c>
      <c r="J118" s="106">
        <f>VLOOKUP($C118,'2023_projections'!$B$2:$J$730,J$7,FALSE)</f>
        <v>2</v>
      </c>
      <c r="K118" s="65"/>
      <c r="L118" t="str">
        <f>VLOOKUP($C118,'2023_projections'!$B$2:$J$730,L$7,FALSE)</f>
        <v>Courtland Sutton $3|2|2</v>
      </c>
    </row>
    <row r="119" spans="1:13" ht="18.5" x14ac:dyDescent="0.45">
      <c r="A119" s="109">
        <f t="shared" si="5"/>
        <v>10</v>
      </c>
      <c r="B119" s="110">
        <v>111</v>
      </c>
      <c r="C119" s="111" t="s">
        <v>145</v>
      </c>
      <c r="D119" s="110" t="str">
        <f>VLOOKUP($C119,'2023_projections'!$B$2:$J$730,D$7,FALSE)</f>
        <v>TEN</v>
      </c>
      <c r="E119" s="110" t="str">
        <f>VLOOKUP($C119,'2023_projections'!$B$2:$J$730,E$7,FALSE)</f>
        <v>QB</v>
      </c>
      <c r="F119" s="112">
        <f>VLOOKUP($C119,'2023_projections'!$B$2:$J$730,F$7,FALSE)</f>
        <v>223.2</v>
      </c>
      <c r="G119" s="113" t="str">
        <f>VLOOKUP($C119,'2023_projections'!$B$2:$J$730,G$7,FALSE)</f>
        <v>QB26</v>
      </c>
      <c r="H119" s="113">
        <f>VLOOKUP($C119,'2023_projections'!$B$2:$J$730,H$7,FALSE)</f>
        <v>3.4</v>
      </c>
      <c r="I119" s="113">
        <f>VLOOKUP($C119,'2023_projections'!$B$2:$J$730,I$7,FALSE)</f>
        <v>5</v>
      </c>
      <c r="J119" s="114">
        <f>VLOOKUP($C119,'2023_projections'!$B$2:$J$730,J$7,FALSE)</f>
        <v>5</v>
      </c>
      <c r="K119" s="113"/>
      <c r="L119" t="str">
        <f>VLOOKUP($C119,'2023_projections'!$B$2:$J$730,L$7,FALSE)</f>
        <v>Ryan Tannehill $3|5|5</v>
      </c>
    </row>
    <row r="120" spans="1:13" ht="18.5" x14ac:dyDescent="0.45">
      <c r="A120" s="129">
        <f t="shared" si="5"/>
        <v>10</v>
      </c>
      <c r="B120" s="130">
        <v>112</v>
      </c>
      <c r="C120" s="131" t="s">
        <v>521</v>
      </c>
      <c r="D120" s="130" t="str">
        <f>VLOOKUP($C120,'2023_projections'!$B$2:$J$730,D$7,FALSE)</f>
        <v>CLE</v>
      </c>
      <c r="E120" s="130" t="str">
        <f>VLOOKUP($C120,'2023_projections'!$B$2:$J$730,E$7,FALSE)</f>
        <v>TE</v>
      </c>
      <c r="F120" s="132">
        <f>VLOOKUP($C120,'2023_projections'!$B$2:$J$730,F$7,FALSE)</f>
        <v>83.3</v>
      </c>
      <c r="G120" s="133" t="str">
        <f>VLOOKUP($C120,'2023_projections'!$B$2:$J$730,G$7,FALSE)</f>
        <v>TE10</v>
      </c>
      <c r="H120" s="133">
        <f>VLOOKUP($C120,'2023_projections'!$B$2:$J$730,H$7,FALSE)</f>
        <v>3.4</v>
      </c>
      <c r="I120" s="133">
        <f>VLOOKUP($C120,'2023_projections'!$B$2:$J$730,I$7,FALSE)</f>
        <v>3</v>
      </c>
      <c r="J120" s="134">
        <f>VLOOKUP($C120,'2023_projections'!$B$2:$J$730,J$7,FALSE)</f>
        <v>2</v>
      </c>
      <c r="K120" s="133"/>
      <c r="L120" t="str">
        <f>VLOOKUP($C120,'2023_projections'!$B$2:$J$730,L$7,FALSE)</f>
        <v>David Njoku $3|3|2</v>
      </c>
    </row>
    <row r="121" spans="1:13" ht="18.5" x14ac:dyDescent="0.45">
      <c r="A121" s="129">
        <f t="shared" si="5"/>
        <v>10</v>
      </c>
      <c r="B121" s="130">
        <v>113</v>
      </c>
      <c r="C121" s="131" t="s">
        <v>1038</v>
      </c>
      <c r="D121" s="130" t="str">
        <f>VLOOKUP($C121,'2023_projections'!$B$2:$J$730,D$7,FALSE)</f>
        <v>TEN</v>
      </c>
      <c r="E121" s="130" t="str">
        <f>VLOOKUP($C121,'2023_projections'!$B$2:$J$730,E$7,FALSE)</f>
        <v>TE</v>
      </c>
      <c r="F121" s="132">
        <f>VLOOKUP($C121,'2023_projections'!$B$2:$J$730,F$7,FALSE)</f>
        <v>82.3</v>
      </c>
      <c r="G121" s="133" t="str">
        <f>VLOOKUP($C121,'2023_projections'!$B$2:$J$730,G$7,FALSE)</f>
        <v>TE11</v>
      </c>
      <c r="H121" s="133">
        <f>VLOOKUP($C121,'2023_projections'!$B$2:$J$730,H$7,FALSE)</f>
        <v>3.1</v>
      </c>
      <c r="I121" s="133">
        <f>VLOOKUP($C121,'2023_projections'!$B$2:$J$730,I$7,FALSE)</f>
        <v>2</v>
      </c>
      <c r="J121" s="134">
        <f>VLOOKUP($C121,'2023_projections'!$B$2:$J$730,J$7,FALSE)</f>
        <v>2</v>
      </c>
      <c r="K121" s="133"/>
      <c r="L121" t="str">
        <f>VLOOKUP($C121,'2023_projections'!$B$2:$J$730,L$7,FALSE)</f>
        <v>Chigoziem Okonkwo $3|2|2</v>
      </c>
    </row>
    <row r="122" spans="1:13" ht="18.5" x14ac:dyDescent="0.45">
      <c r="A122" s="55">
        <f t="shared" si="5"/>
        <v>10</v>
      </c>
      <c r="B122" s="46">
        <v>114</v>
      </c>
      <c r="C122" s="45" t="s">
        <v>1619</v>
      </c>
      <c r="D122" s="46" t="str">
        <f>VLOOKUP($C122,'2023_projections'!$B$2:$J$730,D$7,FALSE)</f>
        <v>BAL</v>
      </c>
      <c r="E122" s="46" t="str">
        <f>VLOOKUP($C122,'2023_projections'!$B$2:$J$730,E$7,FALSE)</f>
        <v>WR</v>
      </c>
      <c r="F122" s="47">
        <f>VLOOKUP($C122,'2023_projections'!$B$2:$J$730,F$7,FALSE)</f>
        <v>104.4</v>
      </c>
      <c r="G122" s="65" t="str">
        <f>VLOOKUP($C122,'2023_projections'!$B$2:$J$730,G$7,FALSE)</f>
        <v>WR42</v>
      </c>
      <c r="H122" s="65">
        <f>VLOOKUP($C122,'2023_projections'!$B$2:$J$730,H$7,FALSE)</f>
        <v>2.8</v>
      </c>
      <c r="I122" s="65">
        <f>VLOOKUP($C122,'2023_projections'!$B$2:$J$730,I$7,FALSE)</f>
        <v>2</v>
      </c>
      <c r="J122" s="106">
        <f>VLOOKUP($C122,'2023_projections'!$B$2:$J$730,J$7,FALSE)</f>
        <v>2</v>
      </c>
      <c r="K122" s="65"/>
      <c r="L122" t="str">
        <f>VLOOKUP($C122,'2023_projections'!$B$2:$J$730,L$7,FALSE)</f>
        <v>Zay Flowers $2|2|2</v>
      </c>
    </row>
    <row r="123" spans="1:13" ht="18.5" x14ac:dyDescent="0.45">
      <c r="A123" s="55">
        <f t="shared" si="5"/>
        <v>10</v>
      </c>
      <c r="B123" s="46">
        <v>115</v>
      </c>
      <c r="C123" s="45" t="s">
        <v>245</v>
      </c>
      <c r="D123" s="46" t="str">
        <f>VLOOKUP($C123,'2023_projections'!$B$2:$J$730,D$7,FALSE)</f>
        <v>NO</v>
      </c>
      <c r="E123" s="46" t="str">
        <f>VLOOKUP($C123,'2023_projections'!$B$2:$J$730,E$7,FALSE)</f>
        <v>WR</v>
      </c>
      <c r="F123" s="47">
        <f>VLOOKUP($C123,'2023_projections'!$B$2:$J$730,F$7,FALSE)</f>
        <v>104.2</v>
      </c>
      <c r="G123" s="65" t="str">
        <f>VLOOKUP($C123,'2023_projections'!$B$2:$J$730,G$7,FALSE)</f>
        <v>WR43</v>
      </c>
      <c r="H123" s="65">
        <f>VLOOKUP($C123,'2023_projections'!$B$2:$J$730,H$7,FALSE)</f>
        <v>2.8</v>
      </c>
      <c r="I123" s="65">
        <f>VLOOKUP($C123,'2023_projections'!$B$2:$J$730,I$7,FALSE)</f>
        <v>2</v>
      </c>
      <c r="J123" s="106">
        <f>VLOOKUP($C123,'2023_projections'!$B$2:$J$730,J$7,FALSE)</f>
        <v>1</v>
      </c>
      <c r="K123" s="65"/>
      <c r="L123" t="str">
        <f>VLOOKUP($C123,'2023_projections'!$B$2:$J$730,L$7,FALSE)</f>
        <v>Michael Thomas $2|2|1</v>
      </c>
    </row>
    <row r="124" spans="1:13" ht="18.5" x14ac:dyDescent="0.45">
      <c r="A124" s="129">
        <f t="shared" si="5"/>
        <v>10</v>
      </c>
      <c r="B124" s="130">
        <v>116</v>
      </c>
      <c r="C124" s="131" t="s">
        <v>237</v>
      </c>
      <c r="D124" s="130" t="str">
        <f>VLOOKUP($C124,'2023_projections'!$B$2:$J$730,D$7,FALSE)</f>
        <v>HOU</v>
      </c>
      <c r="E124" s="130" t="str">
        <f>VLOOKUP($C124,'2023_projections'!$B$2:$J$730,E$7,FALSE)</f>
        <v>TE</v>
      </c>
      <c r="F124" s="132">
        <f>VLOOKUP($C124,'2023_projections'!$B$2:$J$730,F$7,FALSE)</f>
        <v>81.599999999999994</v>
      </c>
      <c r="G124" s="133" t="str">
        <f>VLOOKUP($C124,'2023_projections'!$B$2:$J$730,G$7,FALSE)</f>
        <v>TE12</v>
      </c>
      <c r="H124" s="133">
        <f>VLOOKUP($C124,'2023_projections'!$B$2:$J$730,H$7,FALSE)</f>
        <v>2.8</v>
      </c>
      <c r="I124" s="133">
        <f>VLOOKUP($C124,'2023_projections'!$B$2:$J$730,I$7,FALSE)</f>
        <v>1</v>
      </c>
      <c r="J124" s="134">
        <f>VLOOKUP($C124,'2023_projections'!$B$2:$J$730,J$7,FALSE)</f>
        <v>1</v>
      </c>
      <c r="K124" s="133"/>
      <c r="L124" t="str">
        <f>VLOOKUP($C124,'2023_projections'!$B$2:$J$730,L$7,FALSE)</f>
        <v>Dalton Schultz $2|1|1</v>
      </c>
    </row>
    <row r="125" spans="1:13" ht="18.5" x14ac:dyDescent="0.45">
      <c r="A125" s="55">
        <f t="shared" si="5"/>
        <v>10</v>
      </c>
      <c r="B125" s="46">
        <v>117</v>
      </c>
      <c r="C125" s="45" t="s">
        <v>1615</v>
      </c>
      <c r="D125" s="46" t="str">
        <f>VLOOKUP($C125,'2023_projections'!$B$2:$J$730,D$7,FALSE)</f>
        <v>SEA</v>
      </c>
      <c r="E125" s="46" t="str">
        <f>VLOOKUP($C125,'2023_projections'!$B$2:$J$730,E$7,FALSE)</f>
        <v>WR</v>
      </c>
      <c r="F125" s="47">
        <f>VLOOKUP($C125,'2023_projections'!$B$2:$J$730,F$7,FALSE)</f>
        <v>103.9</v>
      </c>
      <c r="G125" s="65" t="str">
        <f>VLOOKUP($C125,'2023_projections'!$B$2:$J$730,G$7,FALSE)</f>
        <v>WR44</v>
      </c>
      <c r="H125" s="65">
        <f>VLOOKUP($C125,'2023_projections'!$B$2:$J$730,H$7,FALSE)</f>
        <v>2.7</v>
      </c>
      <c r="I125" s="65">
        <f>VLOOKUP($C125,'2023_projections'!$B$2:$J$730,I$7,FALSE)</f>
        <v>1</v>
      </c>
      <c r="J125" s="106">
        <f>VLOOKUP($C125,'2023_projections'!$B$2:$J$730,J$7,FALSE)</f>
        <v>1</v>
      </c>
      <c r="K125" s="65"/>
      <c r="L125" t="str">
        <f>VLOOKUP($C125,'2023_projections'!$B$2:$J$730,L$7,FALSE)</f>
        <v>Jaxon Smith-Njigba $2|1|1</v>
      </c>
      <c r="M125" t="s">
        <v>20</v>
      </c>
    </row>
    <row r="126" spans="1:13" ht="18.5" x14ac:dyDescent="0.45">
      <c r="A126" s="55">
        <f t="shared" si="5"/>
        <v>10</v>
      </c>
      <c r="B126" s="46">
        <v>118</v>
      </c>
      <c r="C126" s="45" t="s">
        <v>255</v>
      </c>
      <c r="D126" s="46" t="str">
        <f>VLOOKUP($C126,'2023_projections'!$B$2:$J$730,D$7,FALSE)</f>
        <v>NE</v>
      </c>
      <c r="E126" s="46" t="str">
        <f>VLOOKUP($C126,'2023_projections'!$B$2:$J$730,E$7,FALSE)</f>
        <v>WR</v>
      </c>
      <c r="F126" s="47">
        <f>VLOOKUP($C126,'2023_projections'!$B$2:$J$730,F$7,FALSE)</f>
        <v>102.3</v>
      </c>
      <c r="G126" s="65" t="str">
        <f>VLOOKUP($C126,'2023_projections'!$B$2:$J$730,G$7,FALSE)</f>
        <v>WR45</v>
      </c>
      <c r="H126" s="65">
        <f>VLOOKUP($C126,'2023_projections'!$B$2:$J$730,H$7,FALSE)</f>
        <v>2.1</v>
      </c>
      <c r="I126" s="65">
        <f>VLOOKUP($C126,'2023_projections'!$B$2:$J$730,I$7,FALSE)</f>
        <v>1</v>
      </c>
      <c r="J126" s="106">
        <f>VLOOKUP($C126,'2023_projections'!$B$2:$J$730,J$7,FALSE)</f>
        <v>1</v>
      </c>
      <c r="K126" s="65"/>
      <c r="L126" t="str">
        <f>VLOOKUP($C126,'2023_projections'!$B$2:$J$730,L$7,FALSE)</f>
        <v>JuJu Smith-Schuster $2|1|1</v>
      </c>
      <c r="M126" t="s">
        <v>20</v>
      </c>
    </row>
    <row r="127" spans="1:13" ht="18.5" x14ac:dyDescent="0.45">
      <c r="A127" s="109">
        <f t="shared" si="5"/>
        <v>10</v>
      </c>
      <c r="B127" s="110">
        <v>119</v>
      </c>
      <c r="C127" s="111" t="s">
        <v>1614</v>
      </c>
      <c r="D127" s="110" t="str">
        <f>VLOOKUP($C127,'2023_projections'!$B$2:$J$730,D$7,FALSE)</f>
        <v>HOU</v>
      </c>
      <c r="E127" s="110" t="str">
        <f>VLOOKUP($C127,'2023_projections'!$B$2:$J$730,E$7,FALSE)</f>
        <v>QB</v>
      </c>
      <c r="F127" s="112">
        <f>VLOOKUP($C127,'2023_projections'!$B$2:$J$730,F$7,FALSE)</f>
        <v>218.7</v>
      </c>
      <c r="G127" s="113" t="str">
        <f>VLOOKUP($C127,'2023_projections'!$B$2:$J$730,G$7,FALSE)</f>
        <v>QB27</v>
      </c>
      <c r="H127" s="113">
        <f>VLOOKUP($C127,'2023_projections'!$B$2:$J$730,H$7,FALSE)</f>
        <v>1.8</v>
      </c>
      <c r="I127" s="113">
        <f>VLOOKUP($C127,'2023_projections'!$B$2:$J$730,I$7,FALSE)</f>
        <v>4</v>
      </c>
      <c r="J127" s="114">
        <f>VLOOKUP($C127,'2023_projections'!$B$2:$J$730,J$7,FALSE)</f>
        <v>4</v>
      </c>
      <c r="K127" s="113"/>
      <c r="L127" t="str">
        <f>VLOOKUP($C127,'2023_projections'!$B$2:$J$730,L$7,FALSE)</f>
        <v>C.J. Stroud $1|4|4</v>
      </c>
    </row>
    <row r="128" spans="1:13" ht="19" thickBot="1" x14ac:dyDescent="0.5">
      <c r="A128" s="60">
        <f t="shared" si="5"/>
        <v>10</v>
      </c>
      <c r="B128" s="61">
        <v>120</v>
      </c>
      <c r="C128" s="62" t="s">
        <v>110</v>
      </c>
      <c r="D128" s="61" t="str">
        <f>VLOOKUP($C128,'2023_projections'!$B$2:$J$730,D$7,FALSE)</f>
        <v>WAS</v>
      </c>
      <c r="E128" s="61" t="str">
        <f>VLOOKUP($C128,'2023_projections'!$B$2:$J$730,E$7,FALSE)</f>
        <v>RB</v>
      </c>
      <c r="F128" s="63">
        <f>VLOOKUP($C128,'2023_projections'!$B$2:$J$730,F$7,FALSE)</f>
        <v>115.1</v>
      </c>
      <c r="G128" s="67" t="str">
        <f>VLOOKUP($C128,'2023_projections'!$B$2:$J$730,G$7,FALSE)</f>
        <v>RB36</v>
      </c>
      <c r="H128" s="67">
        <f>VLOOKUP($C128,'2023_projections'!$B$2:$J$730,H$7,FALSE)</f>
        <v>1.8</v>
      </c>
      <c r="I128" s="67">
        <f>VLOOKUP($C128,'2023_projections'!$B$2:$J$730,I$7,FALSE)</f>
        <v>3</v>
      </c>
      <c r="J128" s="108">
        <f>VLOOKUP($C128,'2023_projections'!$B$2:$J$730,J$7,FALSE)</f>
        <v>5</v>
      </c>
      <c r="K128" s="64"/>
      <c r="L128" t="str">
        <f>VLOOKUP($C128,'2023_projections'!$B$2:$J$730,L$7,FALSE)</f>
        <v>Antonio Gibson $1|3|5</v>
      </c>
    </row>
    <row r="129" spans="1:13" ht="18.5" x14ac:dyDescent="0.45">
      <c r="A129" s="109">
        <f t="shared" si="5"/>
        <v>11</v>
      </c>
      <c r="B129" s="110">
        <v>121</v>
      </c>
      <c r="C129" s="111" t="s">
        <v>211</v>
      </c>
      <c r="D129" s="110" t="str">
        <f>VLOOKUP($C129,'2023_projections'!$B$2:$J$730,D$7,FALSE)</f>
        <v>NE</v>
      </c>
      <c r="E129" s="110" t="str">
        <f>VLOOKUP($C129,'2023_projections'!$B$2:$J$730,E$7,FALSE)</f>
        <v>QB</v>
      </c>
      <c r="F129" s="112">
        <f>VLOOKUP($C129,'2023_projections'!$B$2:$J$730,F$7,FALSE)</f>
        <v>217.8</v>
      </c>
      <c r="G129" s="113" t="str">
        <f>VLOOKUP($C129,'2023_projections'!$B$2:$J$730,G$7,FALSE)</f>
        <v>QB28</v>
      </c>
      <c r="H129" s="113">
        <f>VLOOKUP($C129,'2023_projections'!$B$2:$J$730,H$7,FALSE)</f>
        <v>1.5</v>
      </c>
      <c r="I129" s="113">
        <f>VLOOKUP($C129,'2023_projections'!$B$2:$J$730,I$7,FALSE)</f>
        <v>4</v>
      </c>
      <c r="J129" s="114">
        <f>VLOOKUP($C129,'2023_projections'!$B$2:$J$730,J$7,FALSE)</f>
        <v>3</v>
      </c>
      <c r="K129" s="113"/>
      <c r="L129" t="str">
        <f>VLOOKUP($C129,'2023_projections'!$B$2:$J$730,L$7,FALSE)</f>
        <v>Mac Jones $1|4|3</v>
      </c>
      <c r="M129" t="s">
        <v>20</v>
      </c>
    </row>
    <row r="130" spans="1:13" ht="18.5" x14ac:dyDescent="0.45">
      <c r="A130" s="129">
        <f t="shared" si="5"/>
        <v>11</v>
      </c>
      <c r="B130" s="130">
        <v>122</v>
      </c>
      <c r="C130" s="131" t="s">
        <v>319</v>
      </c>
      <c r="D130" s="130" t="str">
        <f>VLOOKUP($C130,'2023_projections'!$B$2:$J$730,D$7,FALSE)</f>
        <v>LAR</v>
      </c>
      <c r="E130" s="130" t="str">
        <f>VLOOKUP($C130,'2023_projections'!$B$2:$J$730,E$7,FALSE)</f>
        <v>TE</v>
      </c>
      <c r="F130" s="132">
        <f>VLOOKUP($C130,'2023_projections'!$B$2:$J$730,F$7,FALSE)</f>
        <v>77.8</v>
      </c>
      <c r="G130" s="133" t="str">
        <f>VLOOKUP($C130,'2023_projections'!$B$2:$J$730,G$7,FALSE)</f>
        <v>TE13</v>
      </c>
      <c r="H130" s="133">
        <f>VLOOKUP($C130,'2023_projections'!$B$2:$J$730,H$7,FALSE)</f>
        <v>1.5</v>
      </c>
      <c r="I130" s="133">
        <f>VLOOKUP($C130,'2023_projections'!$B$2:$J$730,I$7,FALSE)</f>
        <v>1</v>
      </c>
      <c r="J130" s="134">
        <f>VLOOKUP($C130,'2023_projections'!$B$2:$J$730,J$7,FALSE)</f>
        <v>1</v>
      </c>
      <c r="K130" s="133"/>
      <c r="L130" t="str">
        <f>VLOOKUP($C130,'2023_projections'!$B$2:$J$730,L$7,FALSE)</f>
        <v>Tyler Higbee $1|1|1</v>
      </c>
    </row>
    <row r="131" spans="1:13" ht="18.5" x14ac:dyDescent="0.45">
      <c r="A131" s="129">
        <f t="shared" si="5"/>
        <v>11</v>
      </c>
      <c r="B131" s="130">
        <v>123</v>
      </c>
      <c r="C131" s="131" t="s">
        <v>317</v>
      </c>
      <c r="D131" s="130" t="str">
        <f>VLOOKUP($C131,'2023_projections'!$B$2:$J$730,D$7,FALSE)</f>
        <v>CHI</v>
      </c>
      <c r="E131" s="130" t="str">
        <f>VLOOKUP($C131,'2023_projections'!$B$2:$J$730,E$7,FALSE)</f>
        <v>TE</v>
      </c>
      <c r="F131" s="132">
        <f>VLOOKUP($C131,'2023_projections'!$B$2:$J$730,F$7,FALSE)</f>
        <v>77.3</v>
      </c>
      <c r="G131" s="133" t="str">
        <f>VLOOKUP($C131,'2023_projections'!$B$2:$J$730,G$7,FALSE)</f>
        <v>TE14</v>
      </c>
      <c r="H131" s="133">
        <f>VLOOKUP($C131,'2023_projections'!$B$2:$J$730,H$7,FALSE)</f>
        <v>1.3</v>
      </c>
      <c r="I131" s="133">
        <f>VLOOKUP($C131,'2023_projections'!$B$2:$J$730,I$7,FALSE)</f>
        <v>1</v>
      </c>
      <c r="J131" s="134">
        <f>VLOOKUP($C131,'2023_projections'!$B$2:$J$730,J$7,FALSE)</f>
        <v>1</v>
      </c>
      <c r="K131" s="133"/>
      <c r="L131" t="str">
        <f>VLOOKUP($C131,'2023_projections'!$B$2:$J$730,L$7,FALSE)</f>
        <v>Cole Kmet $1|1|1</v>
      </c>
      <c r="M131" t="s">
        <v>20</v>
      </c>
    </row>
    <row r="132" spans="1:13" ht="18.5" x14ac:dyDescent="0.45">
      <c r="A132" s="55">
        <f t="shared" si="5"/>
        <v>11</v>
      </c>
      <c r="B132" s="46">
        <v>124</v>
      </c>
      <c r="C132" s="45" t="s">
        <v>307</v>
      </c>
      <c r="D132" s="46" t="str">
        <f>VLOOKUP($C132,'2023_projections'!$B$2:$J$730,D$7,FALSE)</f>
        <v>KC</v>
      </c>
      <c r="E132" s="46" t="str">
        <f>VLOOKUP($C132,'2023_projections'!$B$2:$J$730,E$7,FALSE)</f>
        <v>WR</v>
      </c>
      <c r="F132" s="47">
        <f>VLOOKUP($C132,'2023_projections'!$B$2:$J$730,F$7,FALSE)</f>
        <v>99.6</v>
      </c>
      <c r="G132" s="65" t="str">
        <f>VLOOKUP($C132,'2023_projections'!$B$2:$J$730,G$7,FALSE)</f>
        <v>WR46</v>
      </c>
      <c r="H132" s="65">
        <f>VLOOKUP($C132,'2023_projections'!$B$2:$J$730,H$7,FALSE)</f>
        <v>1.1000000000000001</v>
      </c>
      <c r="I132" s="65">
        <f>VLOOKUP($C132,'2023_projections'!$B$2:$J$730,I$7,FALSE)</f>
        <v>1</v>
      </c>
      <c r="J132" s="106">
        <f>VLOOKUP($C132,'2023_projections'!$B$2:$J$730,J$7,FALSE)</f>
        <v>1</v>
      </c>
      <c r="K132" s="65"/>
      <c r="L132" t="str">
        <f>VLOOKUP($C132,'2023_projections'!$B$2:$J$730,L$7,FALSE)</f>
        <v>Kadarius Toney $1|1|1</v>
      </c>
      <c r="M132" t="s">
        <v>20</v>
      </c>
    </row>
    <row r="133" spans="1:13" ht="18.5" x14ac:dyDescent="0.45">
      <c r="A133" s="129">
        <f t="shared" si="5"/>
        <v>11</v>
      </c>
      <c r="B133" s="130">
        <v>125</v>
      </c>
      <c r="C133" s="131" t="s">
        <v>898</v>
      </c>
      <c r="D133" s="130" t="str">
        <f>VLOOKUP($C133,'2023_projections'!$B$2:$J$730,D$7,FALSE)</f>
        <v>DEN</v>
      </c>
      <c r="E133" s="130" t="str">
        <f>VLOOKUP($C133,'2023_projections'!$B$2:$J$730,E$7,FALSE)</f>
        <v>TE</v>
      </c>
      <c r="F133" s="132">
        <f>VLOOKUP($C133,'2023_projections'!$B$2:$J$730,F$7,FALSE)</f>
        <v>76.099999999999994</v>
      </c>
      <c r="G133" s="133" t="str">
        <f>VLOOKUP($C133,'2023_projections'!$B$2:$J$730,G$7,FALSE)</f>
        <v>TE15</v>
      </c>
      <c r="H133" s="133">
        <f>VLOOKUP($C133,'2023_projections'!$B$2:$J$730,H$7,FALSE)</f>
        <v>0.9</v>
      </c>
      <c r="I133" s="133">
        <f>VLOOKUP($C133,'2023_projections'!$B$2:$J$730,I$7,FALSE)</f>
        <v>1</v>
      </c>
      <c r="J133" s="134">
        <f>VLOOKUP($C133,'2023_projections'!$B$2:$J$730,J$7,FALSE)</f>
        <v>1</v>
      </c>
      <c r="K133" s="133"/>
      <c r="L133" t="str">
        <f>VLOOKUP($C133,'2023_projections'!$B$2:$J$730,L$7,FALSE)</f>
        <v>Greg Dulcich $0|1|1</v>
      </c>
    </row>
    <row r="134" spans="1:13" ht="18.5" x14ac:dyDescent="0.45">
      <c r="A134" s="55">
        <f t="shared" si="5"/>
        <v>11</v>
      </c>
      <c r="B134" s="46">
        <v>126</v>
      </c>
      <c r="C134" s="45" t="s">
        <v>439</v>
      </c>
      <c r="D134" s="46" t="str">
        <f>VLOOKUP($C134,'2023_projections'!$B$2:$J$730,D$7,FALSE)</f>
        <v>NYJ</v>
      </c>
      <c r="E134" s="46" t="str">
        <f>VLOOKUP($C134,'2023_projections'!$B$2:$J$730,E$7,FALSE)</f>
        <v>WR</v>
      </c>
      <c r="F134" s="47">
        <f>VLOOKUP($C134,'2023_projections'!$B$2:$J$730,F$7,FALSE)</f>
        <v>98.6</v>
      </c>
      <c r="G134" s="65" t="str">
        <f>VLOOKUP($C134,'2023_projections'!$B$2:$J$730,G$7,FALSE)</f>
        <v>WR47</v>
      </c>
      <c r="H134" s="65">
        <f>VLOOKUP($C134,'2023_projections'!$B$2:$J$730,H$7,FALSE)</f>
        <v>0.8</v>
      </c>
      <c r="I134" s="65">
        <f>VLOOKUP($C134,'2023_projections'!$B$2:$J$730,I$7,FALSE)</f>
        <v>1</v>
      </c>
      <c r="J134" s="106">
        <f>VLOOKUP($C134,'2023_projections'!$B$2:$J$730,J$7,FALSE)</f>
        <v>1</v>
      </c>
      <c r="K134" s="65"/>
      <c r="L134" t="str">
        <f>VLOOKUP($C134,'2023_projections'!$B$2:$J$730,L$7,FALSE)</f>
        <v>Allen Lazard $0|1|1</v>
      </c>
      <c r="M134" t="s">
        <v>20</v>
      </c>
    </row>
    <row r="135" spans="1:13" ht="18.5" x14ac:dyDescent="0.45">
      <c r="A135" s="55">
        <f t="shared" si="5"/>
        <v>11</v>
      </c>
      <c r="B135" s="46">
        <v>127</v>
      </c>
      <c r="C135" s="45" t="s">
        <v>561</v>
      </c>
      <c r="D135" s="46" t="str">
        <f>VLOOKUP($C135,'2023_projections'!$B$2:$J$730,D$7,FALSE)</f>
        <v>HOU</v>
      </c>
      <c r="E135" s="46" t="str">
        <f>VLOOKUP($C135,'2023_projections'!$B$2:$J$730,E$7,FALSE)</f>
        <v>WR</v>
      </c>
      <c r="F135" s="47">
        <f>VLOOKUP($C135,'2023_projections'!$B$2:$J$730,F$7,FALSE)</f>
        <v>98.2</v>
      </c>
      <c r="G135" s="65" t="str">
        <f>VLOOKUP($C135,'2023_projections'!$B$2:$J$730,G$7,FALSE)</f>
        <v>WR48</v>
      </c>
      <c r="H135" s="65">
        <f>VLOOKUP($C135,'2023_projections'!$B$2:$J$730,H$7,FALSE)</f>
        <v>0.6</v>
      </c>
      <c r="I135" s="65">
        <f>VLOOKUP($C135,'2023_projections'!$B$2:$J$730,I$7,FALSE)</f>
        <v>1</v>
      </c>
      <c r="J135" s="106">
        <f>VLOOKUP($C135,'2023_projections'!$B$2:$J$730,J$7,FALSE)</f>
        <v>1</v>
      </c>
      <c r="K135" s="65"/>
      <c r="L135" t="str">
        <f>VLOOKUP($C135,'2023_projections'!$B$2:$J$730,L$7,FALSE)</f>
        <v>Nico Collins $0|1|1</v>
      </c>
    </row>
    <row r="136" spans="1:13" ht="18.5" x14ac:dyDescent="0.45">
      <c r="A136" s="129">
        <f t="shared" si="5"/>
        <v>11</v>
      </c>
      <c r="B136" s="130">
        <v>128</v>
      </c>
      <c r="C136" s="131" t="s">
        <v>1734</v>
      </c>
      <c r="D136" s="130" t="str">
        <f>VLOOKUP($C136,'2023_projections'!$B$2:$J$730,D$7,FALSE)</f>
        <v>BUF</v>
      </c>
      <c r="E136" s="130" t="str">
        <f>VLOOKUP($C136,'2023_projections'!$B$2:$J$730,E$7,FALSE)</f>
        <v>TE</v>
      </c>
      <c r="F136" s="132">
        <f>VLOOKUP($C136,'2023_projections'!$B$2:$J$730,F$7,FALSE)</f>
        <v>75.3</v>
      </c>
      <c r="G136" s="133" t="str">
        <f>VLOOKUP($C136,'2023_projections'!$B$2:$J$730,G$7,FALSE)</f>
        <v>TE16</v>
      </c>
      <c r="H136" s="133">
        <f>VLOOKUP($C136,'2023_projections'!$B$2:$J$730,H$7,FALSE)</f>
        <v>0.6</v>
      </c>
      <c r="I136" s="133">
        <f>VLOOKUP($C136,'2023_projections'!$B$2:$J$730,I$7,FALSE)</f>
        <v>1</v>
      </c>
      <c r="J136" s="134">
        <f>VLOOKUP($C136,'2023_projections'!$B$2:$J$730,J$7,FALSE)</f>
        <v>0</v>
      </c>
      <c r="K136" s="133"/>
      <c r="L136" t="str">
        <f>VLOOKUP($C136,'2023_projections'!$B$2:$J$730,L$7,FALSE)</f>
        <v>Dalton Kincaid $0|1|0</v>
      </c>
    </row>
    <row r="137" spans="1:13" ht="18.5" x14ac:dyDescent="0.45">
      <c r="A137" s="54">
        <f t="shared" si="5"/>
        <v>11</v>
      </c>
      <c r="B137" s="40">
        <v>129</v>
      </c>
      <c r="C137" s="44" t="s">
        <v>715</v>
      </c>
      <c r="D137" s="40" t="str">
        <f>VLOOKUP($C137,'2023_projections'!$B$2:$J$730,D$7,FALSE)</f>
        <v>MIA</v>
      </c>
      <c r="E137" s="40" t="str">
        <f>VLOOKUP($C137,'2023_projections'!$B$2:$J$730,E$7,FALSE)</f>
        <v>RB</v>
      </c>
      <c r="F137" s="41">
        <f>VLOOKUP($C137,'2023_projections'!$B$2:$J$730,F$7,FALSE)</f>
        <v>111.1</v>
      </c>
      <c r="G137" s="64" t="str">
        <f>VLOOKUP($C137,'2023_projections'!$B$2:$J$730,G$7,FALSE)</f>
        <v>RB37</v>
      </c>
      <c r="H137" s="64">
        <f>VLOOKUP($C137,'2023_projections'!$B$2:$J$730,H$7,FALSE)</f>
        <v>0.4</v>
      </c>
      <c r="I137" s="64">
        <f>VLOOKUP($C137,'2023_projections'!$B$2:$J$730,I$7,FALSE)</f>
        <v>3</v>
      </c>
      <c r="J137" s="105">
        <f>VLOOKUP($C137,'2023_projections'!$B$2:$J$730,J$7,FALSE)</f>
        <v>4</v>
      </c>
      <c r="K137" s="64"/>
      <c r="L137" t="str">
        <f>VLOOKUP($C137,'2023_projections'!$B$2:$J$730,L$7,FALSE)</f>
        <v>Jeff Wilson Jr. $0|3|4</v>
      </c>
    </row>
    <row r="138" spans="1:13" ht="18.5" x14ac:dyDescent="0.45">
      <c r="A138" s="55">
        <f t="shared" si="5"/>
        <v>11</v>
      </c>
      <c r="B138" s="46">
        <v>130</v>
      </c>
      <c r="C138" s="45" t="s">
        <v>1534</v>
      </c>
      <c r="D138" s="46" t="str">
        <f>VLOOKUP($C138,'2023_projections'!$B$2:$J$730,D$7,FALSE)</f>
        <v>BAL</v>
      </c>
      <c r="E138" s="46" t="str">
        <f>VLOOKUP($C138,'2023_projections'!$B$2:$J$730,E$7,FALSE)</f>
        <v>WR</v>
      </c>
      <c r="F138" s="47">
        <f>VLOOKUP($C138,'2023_projections'!$B$2:$J$730,F$7,FALSE)</f>
        <v>96.7</v>
      </c>
      <c r="G138" s="65" t="str">
        <f>VLOOKUP($C138,'2023_projections'!$B$2:$J$730,G$7,FALSE)</f>
        <v>WR49</v>
      </c>
      <c r="H138" s="65">
        <f>VLOOKUP($C138,'2023_projections'!$B$2:$J$730,H$7,FALSE)</f>
        <v>0.1</v>
      </c>
      <c r="I138" s="65">
        <f>VLOOKUP($C138,'2023_projections'!$B$2:$J$730,I$7,FALSE)</f>
        <v>1</v>
      </c>
      <c r="J138" s="106">
        <f>VLOOKUP($C138,'2023_projections'!$B$2:$J$730,J$7,FALSE)</f>
        <v>1</v>
      </c>
      <c r="K138" s="65"/>
      <c r="L138" t="str">
        <f>VLOOKUP($C138,'2023_projections'!$B$2:$J$730,L$7,FALSE)</f>
        <v>Odell Beckham Jr. $0|1|1</v>
      </c>
    </row>
    <row r="139" spans="1:13" ht="18.5" x14ac:dyDescent="0.45">
      <c r="A139" s="109">
        <f t="shared" si="5"/>
        <v>11</v>
      </c>
      <c r="B139" s="110">
        <v>131</v>
      </c>
      <c r="C139" s="111" t="s">
        <v>1371</v>
      </c>
      <c r="D139" s="110" t="str">
        <f>VLOOKUP($C139,'2023_projections'!$B$2:$J$730,D$7,FALSE)</f>
        <v>WAS</v>
      </c>
      <c r="E139" s="110" t="str">
        <f>VLOOKUP($C139,'2023_projections'!$B$2:$J$730,E$7,FALSE)</f>
        <v>QB</v>
      </c>
      <c r="F139" s="112">
        <f>VLOOKUP($C139,'2023_projections'!$B$2:$J$730,F$7,FALSE)</f>
        <v>213.5</v>
      </c>
      <c r="G139" s="113" t="str">
        <f>VLOOKUP($C139,'2023_projections'!$B$2:$J$730,G$7,FALSE)</f>
        <v>QB29</v>
      </c>
      <c r="H139" s="113">
        <f>VLOOKUP($C139,'2023_projections'!$B$2:$J$730,H$7,FALSE)</f>
        <v>0</v>
      </c>
      <c r="I139" s="113">
        <f>VLOOKUP($C139,'2023_projections'!$B$2:$J$730,I$7,FALSE)</f>
        <v>2</v>
      </c>
      <c r="J139" s="114">
        <f>VLOOKUP($C139,'2023_projections'!$B$2:$J$730,J$7,FALSE)</f>
        <v>2</v>
      </c>
      <c r="K139" s="113"/>
      <c r="L139" t="str">
        <f>VLOOKUP($C139,'2023_projections'!$B$2:$J$730,L$7,FALSE)</f>
        <v>Sam Howell $0|2|2</v>
      </c>
      <c r="M139" t="s">
        <v>20</v>
      </c>
    </row>
    <row r="140" spans="1:13" ht="19" thickBot="1" x14ac:dyDescent="0.5">
      <c r="A140" s="115">
        <f t="shared" si="5"/>
        <v>11</v>
      </c>
      <c r="B140" s="116">
        <v>132</v>
      </c>
      <c r="C140" s="117" t="s">
        <v>44</v>
      </c>
      <c r="D140" s="116" t="str">
        <f>VLOOKUP($C140,'2023_projections'!$B$2:$J$730,D$7,FALSE)</f>
        <v>ARI</v>
      </c>
      <c r="E140" s="116" t="str">
        <f>VLOOKUP($C140,'2023_projections'!$B$2:$J$730,E$7,FALSE)</f>
        <v>QB</v>
      </c>
      <c r="F140" s="118">
        <f>VLOOKUP($C140,'2023_projections'!$B$2:$J$730,F$7,FALSE)</f>
        <v>209</v>
      </c>
      <c r="G140" s="119" t="str">
        <f>VLOOKUP($C140,'2023_projections'!$B$2:$J$730,G$7,FALSE)</f>
        <v>QB30</v>
      </c>
      <c r="H140" s="119">
        <f>VLOOKUP($C140,'2023_projections'!$B$2:$J$730,H$7,FALSE)</f>
        <v>0</v>
      </c>
      <c r="I140" s="119">
        <f>VLOOKUP($C140,'2023_projections'!$B$2:$J$730,I$7,FALSE)</f>
        <v>2</v>
      </c>
      <c r="J140" s="120">
        <f>VLOOKUP($C140,'2023_projections'!$B$2:$J$730,J$7,FALSE)</f>
        <v>2</v>
      </c>
      <c r="K140" s="113"/>
      <c r="L140" t="str">
        <f>VLOOKUP($C140,'2023_projections'!$B$2:$J$730,L$7,FALSE)</f>
        <v>Kyler Murray $0|2|2</v>
      </c>
      <c r="M140" t="s">
        <v>20</v>
      </c>
    </row>
    <row r="141" spans="1:13" ht="18.5" x14ac:dyDescent="0.45">
      <c r="A141" s="109">
        <f t="shared" si="5"/>
        <v>12</v>
      </c>
      <c r="B141" s="110">
        <v>133</v>
      </c>
      <c r="C141" s="111" t="s">
        <v>297</v>
      </c>
      <c r="D141" s="110" t="str">
        <f>VLOOKUP($C141,'2023_projections'!$B$2:$J$730,D$7,FALSE)</f>
        <v>TB</v>
      </c>
      <c r="E141" s="110" t="str">
        <f>VLOOKUP($C141,'2023_projections'!$B$2:$J$730,E$7,FALSE)</f>
        <v>QB</v>
      </c>
      <c r="F141" s="112">
        <f>VLOOKUP($C141,'2023_projections'!$B$2:$J$730,F$7,FALSE)</f>
        <v>192.9</v>
      </c>
      <c r="G141" s="113" t="str">
        <f>VLOOKUP($C141,'2023_projections'!$B$2:$J$730,G$7,FALSE)</f>
        <v>QB31</v>
      </c>
      <c r="H141" s="113">
        <f>VLOOKUP($C141,'2023_projections'!$B$2:$J$730,H$7,FALSE)</f>
        <v>0</v>
      </c>
      <c r="I141" s="113">
        <f>VLOOKUP($C141,'2023_projections'!$B$2:$J$730,I$7,FALSE)</f>
        <v>1</v>
      </c>
      <c r="J141" s="114">
        <f>VLOOKUP($C141,'2023_projections'!$B$2:$J$730,J$7,FALSE)</f>
        <v>2</v>
      </c>
      <c r="K141" s="113"/>
      <c r="L141" t="str">
        <f>VLOOKUP($C141,'2023_projections'!$B$2:$J$730,L$7,FALSE)</f>
        <v>Baker Mayfield $0|1|2</v>
      </c>
      <c r="M141" t="s">
        <v>20</v>
      </c>
    </row>
    <row r="142" spans="1:13" ht="18.5" x14ac:dyDescent="0.45">
      <c r="A142" s="109">
        <f t="shared" si="5"/>
        <v>12</v>
      </c>
      <c r="B142" s="110">
        <v>134</v>
      </c>
      <c r="C142" s="111" t="s">
        <v>535</v>
      </c>
      <c r="D142" s="110" t="str">
        <f>VLOOKUP($C142,'2023_projections'!$B$2:$J$730,D$7,FALSE)</f>
        <v>ATL</v>
      </c>
      <c r="E142" s="110" t="str">
        <f>VLOOKUP($C142,'2023_projections'!$B$2:$J$730,E$7,FALSE)</f>
        <v>QB</v>
      </c>
      <c r="F142" s="112">
        <f>VLOOKUP($C142,'2023_projections'!$B$2:$J$730,F$7,FALSE)</f>
        <v>192</v>
      </c>
      <c r="G142" s="113" t="str">
        <f>VLOOKUP($C142,'2023_projections'!$B$2:$J$730,G$7,FALSE)</f>
        <v>QB32</v>
      </c>
      <c r="H142" s="113">
        <f>VLOOKUP($C142,'2023_projections'!$B$2:$J$730,H$7,FALSE)</f>
        <v>0</v>
      </c>
      <c r="I142" s="113">
        <f>VLOOKUP($C142,'2023_projections'!$B$2:$J$730,I$7,FALSE)</f>
        <v>1</v>
      </c>
      <c r="J142" s="114">
        <f>VLOOKUP($C142,'2023_projections'!$B$2:$J$730,J$7,FALSE)</f>
        <v>3</v>
      </c>
      <c r="K142" s="113"/>
      <c r="L142" t="str">
        <f>VLOOKUP($C142,'2023_projections'!$B$2:$J$730,L$7,FALSE)</f>
        <v>Desmond Ridder $0|1|3</v>
      </c>
      <c r="M142" t="s">
        <v>20</v>
      </c>
    </row>
    <row r="143" spans="1:13" ht="18.5" x14ac:dyDescent="0.45">
      <c r="A143" s="146">
        <f t="shared" si="5"/>
        <v>12</v>
      </c>
      <c r="B143" s="147">
        <v>135</v>
      </c>
      <c r="C143" s="148" t="s">
        <v>330</v>
      </c>
      <c r="D143" s="147" t="str">
        <f>VLOOKUP($C143,'2023_projections'!$B$2:$J$730,D$7,FALSE)</f>
        <v>LV</v>
      </c>
      <c r="E143" s="147" t="str">
        <f>VLOOKUP($C143,'2023_projections'!$B$2:$J$730,E$7,FALSE)</f>
        <v>K</v>
      </c>
      <c r="F143" s="149">
        <f>VLOOKUP($C143,'2023_projections'!$B$2:$J$730,F$7,FALSE)</f>
        <v>125.9</v>
      </c>
      <c r="G143" s="150" t="str">
        <f>VLOOKUP($C143,'2023_projections'!$B$2:$J$730,G$7,FALSE)</f>
        <v>K1</v>
      </c>
      <c r="H143" s="150">
        <f>VLOOKUP($C143,'2023_projections'!$B$2:$J$730,H$7,FALSE)</f>
        <v>0</v>
      </c>
      <c r="I143" s="150">
        <f>VLOOKUP($C143,'2023_projections'!$B$2:$J$730,I$7,FALSE)</f>
        <v>0</v>
      </c>
      <c r="J143" s="151">
        <f>VLOOKUP($C143,'2023_projections'!$B$2:$J$730,J$7,FALSE)</f>
        <v>0</v>
      </c>
      <c r="K143" s="150"/>
      <c r="L143" t="str">
        <f>VLOOKUP($C143,'2023_projections'!$B$2:$J$730,L$7,FALSE)</f>
        <v>Daniel Carlson $0|0|0</v>
      </c>
    </row>
    <row r="144" spans="1:13" ht="18.5" x14ac:dyDescent="0.45">
      <c r="A144" s="146">
        <f t="shared" si="5"/>
        <v>12</v>
      </c>
      <c r="B144" s="147">
        <v>136</v>
      </c>
      <c r="C144" s="148" t="s">
        <v>336</v>
      </c>
      <c r="D144" s="147" t="str">
        <f>VLOOKUP($C144,'2023_projections'!$B$2:$J$730,D$7,FALSE)</f>
        <v>KC</v>
      </c>
      <c r="E144" s="147" t="str">
        <f>VLOOKUP($C144,'2023_projections'!$B$2:$J$730,E$7,FALSE)</f>
        <v>K</v>
      </c>
      <c r="F144" s="149">
        <f>VLOOKUP($C144,'2023_projections'!$B$2:$J$730,F$7,FALSE)</f>
        <v>125.6</v>
      </c>
      <c r="G144" s="150" t="str">
        <f>VLOOKUP($C144,'2023_projections'!$B$2:$J$730,G$7,FALSE)</f>
        <v>K2</v>
      </c>
      <c r="H144" s="150">
        <f>VLOOKUP($C144,'2023_projections'!$B$2:$J$730,H$7,FALSE)</f>
        <v>0</v>
      </c>
      <c r="I144" s="150">
        <f>VLOOKUP($C144,'2023_projections'!$B$2:$J$730,I$7,FALSE)</f>
        <v>0</v>
      </c>
      <c r="J144" s="151">
        <f>VLOOKUP($C144,'2023_projections'!$B$2:$J$730,J$7,FALSE)</f>
        <v>0</v>
      </c>
      <c r="K144" s="150"/>
      <c r="L144" t="str">
        <f>VLOOKUP($C144,'2023_projections'!$B$2:$J$730,L$7,FALSE)</f>
        <v>Harrison Butker $0|0|0</v>
      </c>
    </row>
    <row r="145" spans="1:12" ht="18.5" x14ac:dyDescent="0.45">
      <c r="A145" s="146">
        <f t="shared" si="5"/>
        <v>12</v>
      </c>
      <c r="B145" s="147">
        <v>137</v>
      </c>
      <c r="C145" s="148" t="s">
        <v>334</v>
      </c>
      <c r="D145" s="147" t="str">
        <f>VLOOKUP($C145,'2023_projections'!$B$2:$J$730,D$7,FALSE)</f>
        <v>BUF</v>
      </c>
      <c r="E145" s="147" t="str">
        <f>VLOOKUP($C145,'2023_projections'!$B$2:$J$730,E$7,FALSE)</f>
        <v>K</v>
      </c>
      <c r="F145" s="149">
        <f>VLOOKUP($C145,'2023_projections'!$B$2:$J$730,F$7,FALSE)</f>
        <v>124.8</v>
      </c>
      <c r="G145" s="150" t="str">
        <f>VLOOKUP($C145,'2023_projections'!$B$2:$J$730,G$7,FALSE)</f>
        <v>K3</v>
      </c>
      <c r="H145" s="150">
        <f>VLOOKUP($C145,'2023_projections'!$B$2:$J$730,H$7,FALSE)</f>
        <v>0</v>
      </c>
      <c r="I145" s="150">
        <f>VLOOKUP($C145,'2023_projections'!$B$2:$J$730,I$7,FALSE)</f>
        <v>0</v>
      </c>
      <c r="J145" s="151">
        <f>VLOOKUP($C145,'2023_projections'!$B$2:$J$730,J$7,FALSE)</f>
        <v>0</v>
      </c>
      <c r="K145" s="150"/>
      <c r="L145" t="str">
        <f>VLOOKUP($C145,'2023_projections'!$B$2:$J$730,L$7,FALSE)</f>
        <v>Tyler Bass $0|0|0</v>
      </c>
    </row>
    <row r="146" spans="1:12" ht="18.5" x14ac:dyDescent="0.45">
      <c r="A146" s="146">
        <f t="shared" si="5"/>
        <v>12</v>
      </c>
      <c r="B146" s="147">
        <v>138</v>
      </c>
      <c r="C146" s="148" t="s">
        <v>327</v>
      </c>
      <c r="D146" s="147" t="str">
        <f>VLOOKUP($C146,'2023_projections'!$B$2:$J$730,D$7,FALSE)</f>
        <v>BAL</v>
      </c>
      <c r="E146" s="147" t="str">
        <f>VLOOKUP($C146,'2023_projections'!$B$2:$J$730,E$7,FALSE)</f>
        <v>K</v>
      </c>
      <c r="F146" s="149">
        <f>VLOOKUP($C146,'2023_projections'!$B$2:$J$730,F$7,FALSE)</f>
        <v>124.7</v>
      </c>
      <c r="G146" s="150" t="str">
        <f>VLOOKUP($C146,'2023_projections'!$B$2:$J$730,G$7,FALSE)</f>
        <v>K4</v>
      </c>
      <c r="H146" s="150">
        <f>VLOOKUP($C146,'2023_projections'!$B$2:$J$730,H$7,FALSE)</f>
        <v>0</v>
      </c>
      <c r="I146" s="150">
        <f>VLOOKUP($C146,'2023_projections'!$B$2:$J$730,I$7,FALSE)</f>
        <v>0</v>
      </c>
      <c r="J146" s="151">
        <f>VLOOKUP($C146,'2023_projections'!$B$2:$J$730,J$7,FALSE)</f>
        <v>0</v>
      </c>
      <c r="K146" s="150"/>
      <c r="L146" t="str">
        <f>VLOOKUP($C146,'2023_projections'!$B$2:$J$730,L$7,FALSE)</f>
        <v>Justin Tucker $0|0|0</v>
      </c>
    </row>
    <row r="147" spans="1:12" ht="18.5" x14ac:dyDescent="0.45">
      <c r="A147" s="146">
        <f t="shared" si="5"/>
        <v>12</v>
      </c>
      <c r="B147" s="147">
        <v>139</v>
      </c>
      <c r="C147" s="148" t="s">
        <v>354</v>
      </c>
      <c r="D147" s="147" t="str">
        <f>VLOOKUP($C147,'2023_projections'!$B$2:$J$730,D$7,FALSE)</f>
        <v>CIN</v>
      </c>
      <c r="E147" s="147" t="str">
        <f>VLOOKUP($C147,'2023_projections'!$B$2:$J$730,E$7,FALSE)</f>
        <v>K</v>
      </c>
      <c r="F147" s="149">
        <f>VLOOKUP($C147,'2023_projections'!$B$2:$J$730,F$7,FALSE)</f>
        <v>122.5</v>
      </c>
      <c r="G147" s="150" t="str">
        <f>VLOOKUP($C147,'2023_projections'!$B$2:$J$730,G$7,FALSE)</f>
        <v>K5</v>
      </c>
      <c r="H147" s="150">
        <f>VLOOKUP($C147,'2023_projections'!$B$2:$J$730,H$7,FALSE)</f>
        <v>0</v>
      </c>
      <c r="I147" s="150">
        <f>VLOOKUP($C147,'2023_projections'!$B$2:$J$730,I$7,FALSE)</f>
        <v>0</v>
      </c>
      <c r="J147" s="151">
        <f>VLOOKUP($C147,'2023_projections'!$B$2:$J$730,J$7,FALSE)</f>
        <v>0</v>
      </c>
      <c r="K147" s="150"/>
      <c r="L147" t="str">
        <f>VLOOKUP($C147,'2023_projections'!$B$2:$J$730,L$7,FALSE)</f>
        <v>Evan McPherson $0|0|0</v>
      </c>
    </row>
    <row r="148" spans="1:12" ht="18.5" x14ac:dyDescent="0.45">
      <c r="A148" s="146">
        <f t="shared" si="5"/>
        <v>12</v>
      </c>
      <c r="B148" s="147">
        <v>140</v>
      </c>
      <c r="C148" s="148" t="s">
        <v>429</v>
      </c>
      <c r="D148" s="147" t="str">
        <f>VLOOKUP($C148,'2023_projections'!$B$2:$J$730,D$7,FALSE)</f>
        <v>SEA</v>
      </c>
      <c r="E148" s="147" t="str">
        <f>VLOOKUP($C148,'2023_projections'!$B$2:$J$730,E$7,FALSE)</f>
        <v>K</v>
      </c>
      <c r="F148" s="149">
        <f>VLOOKUP($C148,'2023_projections'!$B$2:$J$730,F$7,FALSE)</f>
        <v>122.5</v>
      </c>
      <c r="G148" s="150" t="str">
        <f>VLOOKUP($C148,'2023_projections'!$B$2:$J$730,G$7,FALSE)</f>
        <v>K6</v>
      </c>
      <c r="H148" s="150">
        <f>VLOOKUP($C148,'2023_projections'!$B$2:$J$730,H$7,FALSE)</f>
        <v>0</v>
      </c>
      <c r="I148" s="150">
        <f>VLOOKUP($C148,'2023_projections'!$B$2:$J$730,I$7,FALSE)</f>
        <v>0</v>
      </c>
      <c r="J148" s="151">
        <f>VLOOKUP($C148,'2023_projections'!$B$2:$J$730,J$7,FALSE)</f>
        <v>0</v>
      </c>
      <c r="K148" s="150"/>
      <c r="L148" t="str">
        <f>VLOOKUP($C148,'2023_projections'!$B$2:$J$730,L$7,FALSE)</f>
        <v>Jason Myers $0|0|0</v>
      </c>
    </row>
    <row r="149" spans="1:12" ht="18.5" x14ac:dyDescent="0.45">
      <c r="A149" s="146">
        <f t="shared" si="5"/>
        <v>12</v>
      </c>
      <c r="B149" s="147">
        <v>141</v>
      </c>
      <c r="C149" s="148" t="s">
        <v>338</v>
      </c>
      <c r="D149" s="147" t="str">
        <f>VLOOKUP($C149,'2023_projections'!$B$2:$J$730,D$7,FALSE)</f>
        <v>MIN</v>
      </c>
      <c r="E149" s="147" t="str">
        <f>VLOOKUP($C149,'2023_projections'!$B$2:$J$730,E$7,FALSE)</f>
        <v>K</v>
      </c>
      <c r="F149" s="149">
        <f>VLOOKUP($C149,'2023_projections'!$B$2:$J$730,F$7,FALSE)</f>
        <v>122.2</v>
      </c>
      <c r="G149" s="150" t="str">
        <f>VLOOKUP($C149,'2023_projections'!$B$2:$J$730,G$7,FALSE)</f>
        <v>K7</v>
      </c>
      <c r="H149" s="150">
        <f>VLOOKUP($C149,'2023_projections'!$B$2:$J$730,H$7,FALSE)</f>
        <v>0</v>
      </c>
      <c r="I149" s="150">
        <f>VLOOKUP($C149,'2023_projections'!$B$2:$J$730,I$7,FALSE)</f>
        <v>0</v>
      </c>
      <c r="J149" s="151">
        <f>VLOOKUP($C149,'2023_projections'!$B$2:$J$730,J$7,FALSE)</f>
        <v>0</v>
      </c>
      <c r="K149" s="150"/>
      <c r="L149" t="str">
        <f>VLOOKUP($C149,'2023_projections'!$B$2:$J$730,L$7,FALSE)</f>
        <v>Greg Joseph $0|0|0</v>
      </c>
    </row>
    <row r="150" spans="1:12" ht="18.5" x14ac:dyDescent="0.45">
      <c r="A150" s="146">
        <f t="shared" ref="A150:A213" si="6">A138+1</f>
        <v>12</v>
      </c>
      <c r="B150" s="147">
        <v>142</v>
      </c>
      <c r="C150" s="148" t="s">
        <v>1631</v>
      </c>
      <c r="D150" s="147" t="str">
        <f>VLOOKUP($C150,'2023_projections'!$B$2:$J$730,D$7,FALSE)</f>
        <v>LAC</v>
      </c>
      <c r="E150" s="147" t="str">
        <f>VLOOKUP($C150,'2023_projections'!$B$2:$J$730,E$7,FALSE)</f>
        <v>K</v>
      </c>
      <c r="F150" s="149">
        <f>VLOOKUP($C150,'2023_projections'!$B$2:$J$730,F$7,FALSE)</f>
        <v>121.4</v>
      </c>
      <c r="G150" s="150" t="str">
        <f>VLOOKUP($C150,'2023_projections'!$B$2:$J$730,G$7,FALSE)</f>
        <v>K8</v>
      </c>
      <c r="H150" s="150">
        <f>VLOOKUP($C150,'2023_projections'!$B$2:$J$730,H$7,FALSE)</f>
        <v>0</v>
      </c>
      <c r="I150" s="150">
        <f>VLOOKUP($C150,'2023_projections'!$B$2:$J$730,I$7,FALSE)</f>
        <v>0</v>
      </c>
      <c r="J150" s="151">
        <f>VLOOKUP($C150,'2023_projections'!$B$2:$J$730,J$7,FALSE)</f>
        <v>0</v>
      </c>
      <c r="K150" s="150"/>
      <c r="L150" t="str">
        <f>VLOOKUP($C150,'2023_projections'!$B$2:$J$730,L$7,FALSE)</f>
        <v>Cameron Dicker $0|0|0</v>
      </c>
    </row>
    <row r="151" spans="1:12" ht="18.5" x14ac:dyDescent="0.45">
      <c r="A151" s="146">
        <f t="shared" si="6"/>
        <v>12</v>
      </c>
      <c r="B151" s="147">
        <v>143</v>
      </c>
      <c r="C151" s="148" t="s">
        <v>364</v>
      </c>
      <c r="D151" s="147" t="str">
        <f>VLOOKUP($C151,'2023_projections'!$B$2:$J$730,D$7,FALSE)</f>
        <v>PHI</v>
      </c>
      <c r="E151" s="147" t="str">
        <f>VLOOKUP($C151,'2023_projections'!$B$2:$J$730,E$7,FALSE)</f>
        <v>K</v>
      </c>
      <c r="F151" s="149">
        <f>VLOOKUP($C151,'2023_projections'!$B$2:$J$730,F$7,FALSE)</f>
        <v>120.2</v>
      </c>
      <c r="G151" s="150" t="str">
        <f>VLOOKUP($C151,'2023_projections'!$B$2:$J$730,G$7,FALSE)</f>
        <v>K9</v>
      </c>
      <c r="H151" s="150">
        <f>VLOOKUP($C151,'2023_projections'!$B$2:$J$730,H$7,FALSE)</f>
        <v>0</v>
      </c>
      <c r="I151" s="150">
        <f>VLOOKUP($C151,'2023_projections'!$B$2:$J$730,I$7,FALSE)</f>
        <v>0</v>
      </c>
      <c r="J151" s="151">
        <f>VLOOKUP($C151,'2023_projections'!$B$2:$J$730,J$7,FALSE)</f>
        <v>0</v>
      </c>
      <c r="K151" s="150"/>
      <c r="L151" t="str">
        <f>VLOOKUP($C151,'2023_projections'!$B$2:$J$730,L$7,FALSE)</f>
        <v>Jake Elliott $0|0|0</v>
      </c>
    </row>
    <row r="152" spans="1:12" ht="19" thickBot="1" x14ac:dyDescent="0.5">
      <c r="A152" s="152">
        <f t="shared" si="6"/>
        <v>12</v>
      </c>
      <c r="B152" s="153">
        <v>144</v>
      </c>
      <c r="C152" s="154" t="s">
        <v>387</v>
      </c>
      <c r="D152" s="153" t="str">
        <f>VLOOKUP($C152,'2023_projections'!$B$2:$J$730,D$7,FALSE)</f>
        <v>ATL</v>
      </c>
      <c r="E152" s="153" t="str">
        <f>VLOOKUP($C152,'2023_projections'!$B$2:$J$730,E$7,FALSE)</f>
        <v>K</v>
      </c>
      <c r="F152" s="155">
        <f>VLOOKUP($C152,'2023_projections'!$B$2:$J$730,F$7,FALSE)</f>
        <v>119.7</v>
      </c>
      <c r="G152" s="156" t="str">
        <f>VLOOKUP($C152,'2023_projections'!$B$2:$J$730,G$7,FALSE)</f>
        <v>K10</v>
      </c>
      <c r="H152" s="156">
        <f>VLOOKUP($C152,'2023_projections'!$B$2:$J$730,H$7,FALSE)</f>
        <v>0</v>
      </c>
      <c r="I152" s="156">
        <f>VLOOKUP($C152,'2023_projections'!$B$2:$J$730,I$7,FALSE)</f>
        <v>0</v>
      </c>
      <c r="J152" s="157">
        <f>VLOOKUP($C152,'2023_projections'!$B$2:$J$730,J$7,FALSE)</f>
        <v>0</v>
      </c>
      <c r="K152" s="150"/>
      <c r="L152" t="str">
        <f>VLOOKUP($C152,'2023_projections'!$B$2:$J$730,L$7,FALSE)</f>
        <v>Younghoe Koo $0|0|0</v>
      </c>
    </row>
    <row r="153" spans="1:12" ht="18.5" x14ac:dyDescent="0.45">
      <c r="A153" s="146">
        <f t="shared" si="6"/>
        <v>13</v>
      </c>
      <c r="B153" s="147">
        <v>145</v>
      </c>
      <c r="C153" s="148" t="s">
        <v>346</v>
      </c>
      <c r="D153" s="147" t="str">
        <f>VLOOKUP($C153,'2023_projections'!$B$2:$J$730,D$7,FALSE)</f>
        <v>JAC</v>
      </c>
      <c r="E153" s="147" t="str">
        <f>VLOOKUP($C153,'2023_projections'!$B$2:$J$730,E$7,FALSE)</f>
        <v>K</v>
      </c>
      <c r="F153" s="149">
        <f>VLOOKUP($C153,'2023_projections'!$B$2:$J$730,F$7,FALSE)</f>
        <v>119.4</v>
      </c>
      <c r="G153" s="150" t="str">
        <f>VLOOKUP($C153,'2023_projections'!$B$2:$J$730,G$7,FALSE)</f>
        <v>K11</v>
      </c>
      <c r="H153" s="150">
        <f>VLOOKUP($C153,'2023_projections'!$B$2:$J$730,H$7,FALSE)</f>
        <v>0</v>
      </c>
      <c r="I153" s="150">
        <f>VLOOKUP($C153,'2023_projections'!$B$2:$J$730,I$7,FALSE)</f>
        <v>0</v>
      </c>
      <c r="J153" s="151">
        <f>VLOOKUP($C153,'2023_projections'!$B$2:$J$730,J$7,FALSE)</f>
        <v>0</v>
      </c>
      <c r="K153" s="150"/>
      <c r="L153" t="str">
        <f>VLOOKUP($C153,'2023_projections'!$B$2:$J$730,L$7,FALSE)</f>
        <v>Brandon McManus $0|0|0</v>
      </c>
    </row>
    <row r="154" spans="1:12" ht="18.5" x14ac:dyDescent="0.45">
      <c r="A154" s="146">
        <f t="shared" si="6"/>
        <v>13</v>
      </c>
      <c r="B154" s="147">
        <v>146</v>
      </c>
      <c r="C154" s="148" t="s">
        <v>435</v>
      </c>
      <c r="D154" s="147" t="str">
        <f>VLOOKUP($C154,'2023_projections'!$B$2:$J$730,D$7,FALSE)</f>
        <v>NYJ</v>
      </c>
      <c r="E154" s="147" t="str">
        <f>VLOOKUP($C154,'2023_projections'!$B$2:$J$730,E$7,FALSE)</f>
        <v>K</v>
      </c>
      <c r="F154" s="149">
        <f>VLOOKUP($C154,'2023_projections'!$B$2:$J$730,F$7,FALSE)</f>
        <v>118.7</v>
      </c>
      <c r="G154" s="150" t="str">
        <f>VLOOKUP($C154,'2023_projections'!$B$2:$J$730,G$7,FALSE)</f>
        <v>K12</v>
      </c>
      <c r="H154" s="150">
        <f>VLOOKUP($C154,'2023_projections'!$B$2:$J$730,H$7,FALSE)</f>
        <v>0</v>
      </c>
      <c r="I154" s="150">
        <f>VLOOKUP($C154,'2023_projections'!$B$2:$J$730,I$7,FALSE)</f>
        <v>0</v>
      </c>
      <c r="J154" s="151">
        <f>VLOOKUP($C154,'2023_projections'!$B$2:$J$730,J$7,FALSE)</f>
        <v>0</v>
      </c>
      <c r="K154" s="150"/>
      <c r="L154" t="str">
        <f>VLOOKUP($C154,'2023_projections'!$B$2:$J$730,L$7,FALSE)</f>
        <v>Greg Zuerlein $0|0|0</v>
      </c>
    </row>
    <row r="155" spans="1:12" ht="18.5" x14ac:dyDescent="0.45">
      <c r="A155" s="146">
        <f t="shared" si="6"/>
        <v>13</v>
      </c>
      <c r="B155" s="147">
        <v>147</v>
      </c>
      <c r="C155" s="148" t="s">
        <v>1642</v>
      </c>
      <c r="D155" s="147" t="str">
        <f>VLOOKUP($C155,'2023_projections'!$B$2:$J$730,D$7,FALSE)</f>
        <v>SF</v>
      </c>
      <c r="E155" s="147" t="str">
        <f>VLOOKUP($C155,'2023_projections'!$B$2:$J$730,E$7,FALSE)</f>
        <v>K</v>
      </c>
      <c r="F155" s="149">
        <f>VLOOKUP($C155,'2023_projections'!$B$2:$J$730,F$7,FALSE)</f>
        <v>118.6</v>
      </c>
      <c r="G155" s="150" t="str">
        <f>VLOOKUP($C155,'2023_projections'!$B$2:$J$730,G$7,FALSE)</f>
        <v>K13</v>
      </c>
      <c r="H155" s="150">
        <f>VLOOKUP($C155,'2023_projections'!$B$2:$J$730,H$7,FALSE)</f>
        <v>0</v>
      </c>
      <c r="I155" s="150">
        <f>VLOOKUP($C155,'2023_projections'!$B$2:$J$730,I$7,FALSE)</f>
        <v>0</v>
      </c>
      <c r="J155" s="151">
        <f>VLOOKUP($C155,'2023_projections'!$B$2:$J$730,J$7,FALSE)</f>
        <v>0</v>
      </c>
      <c r="K155" s="150"/>
      <c r="L155" t="str">
        <f>VLOOKUP($C155,'2023_projections'!$B$2:$J$730,L$7,FALSE)</f>
        <v>Jake Moody $0|0|0</v>
      </c>
    </row>
    <row r="156" spans="1:12" ht="18.5" x14ac:dyDescent="0.45">
      <c r="A156" s="146">
        <f t="shared" si="6"/>
        <v>13</v>
      </c>
      <c r="B156" s="147">
        <v>148</v>
      </c>
      <c r="C156" s="148" t="s">
        <v>374</v>
      </c>
      <c r="D156" s="147" t="str">
        <f>VLOOKUP($C156,'2023_projections'!$B$2:$J$730,D$7,FALSE)</f>
        <v>NYG</v>
      </c>
      <c r="E156" s="147" t="str">
        <f>VLOOKUP($C156,'2023_projections'!$B$2:$J$730,E$7,FALSE)</f>
        <v>K</v>
      </c>
      <c r="F156" s="149">
        <f>VLOOKUP($C156,'2023_projections'!$B$2:$J$730,F$7,FALSE)</f>
        <v>118.2</v>
      </c>
      <c r="G156" s="150" t="str">
        <f>VLOOKUP($C156,'2023_projections'!$B$2:$J$730,G$7,FALSE)</f>
        <v>K14</v>
      </c>
      <c r="H156" s="150">
        <f>VLOOKUP($C156,'2023_projections'!$B$2:$J$730,H$7,FALSE)</f>
        <v>0</v>
      </c>
      <c r="I156" s="150">
        <f>VLOOKUP($C156,'2023_projections'!$B$2:$J$730,I$7,FALSE)</f>
        <v>0</v>
      </c>
      <c r="J156" s="151">
        <f>VLOOKUP($C156,'2023_projections'!$B$2:$J$730,J$7,FALSE)</f>
        <v>0</v>
      </c>
      <c r="K156" s="150"/>
      <c r="L156" t="str">
        <f>VLOOKUP($C156,'2023_projections'!$B$2:$J$730,L$7,FALSE)</f>
        <v>Graham Gano $0|0|0</v>
      </c>
    </row>
    <row r="157" spans="1:12" ht="18.5" x14ac:dyDescent="0.45">
      <c r="A157" s="146">
        <f t="shared" si="6"/>
        <v>13</v>
      </c>
      <c r="B157" s="147">
        <v>149</v>
      </c>
      <c r="C157" s="148" t="s">
        <v>391</v>
      </c>
      <c r="D157" s="147" t="str">
        <f>VLOOKUP($C157,'2023_projections'!$B$2:$J$730,D$7,FALSE)</f>
        <v>CHI</v>
      </c>
      <c r="E157" s="147" t="str">
        <f>VLOOKUP($C157,'2023_projections'!$B$2:$J$730,E$7,FALSE)</f>
        <v>K</v>
      </c>
      <c r="F157" s="149">
        <f>VLOOKUP($C157,'2023_projections'!$B$2:$J$730,F$7,FALSE)</f>
        <v>116.1</v>
      </c>
      <c r="G157" s="150" t="str">
        <f>VLOOKUP($C157,'2023_projections'!$B$2:$J$730,G$7,FALSE)</f>
        <v>K15</v>
      </c>
      <c r="H157" s="150">
        <f>VLOOKUP($C157,'2023_projections'!$B$2:$J$730,H$7,FALSE)</f>
        <v>0</v>
      </c>
      <c r="I157" s="150">
        <f>VLOOKUP($C157,'2023_projections'!$B$2:$J$730,I$7,FALSE)</f>
        <v>0</v>
      </c>
      <c r="J157" s="151">
        <f>VLOOKUP($C157,'2023_projections'!$B$2:$J$730,J$7,FALSE)</f>
        <v>0</v>
      </c>
      <c r="K157" s="150"/>
      <c r="L157" t="str">
        <f>VLOOKUP($C157,'2023_projections'!$B$2:$J$730,L$7,FALSE)</f>
        <v>Cairo Santos $0|0|0</v>
      </c>
    </row>
    <row r="158" spans="1:12" ht="18.5" x14ac:dyDescent="0.45">
      <c r="A158" s="146">
        <f t="shared" si="6"/>
        <v>13</v>
      </c>
      <c r="B158" s="147">
        <v>150</v>
      </c>
      <c r="C158" s="148" t="s">
        <v>358</v>
      </c>
      <c r="D158" s="147" t="str">
        <f>VLOOKUP($C158,'2023_projections'!$B$2:$J$730,D$7,FALSE)</f>
        <v>LAC</v>
      </c>
      <c r="E158" s="147" t="str">
        <f>VLOOKUP($C158,'2023_projections'!$B$2:$J$730,E$7,FALSE)</f>
        <v>K</v>
      </c>
      <c r="F158" s="149">
        <f>VLOOKUP($C158,'2023_projections'!$B$2:$J$730,F$7,FALSE)</f>
        <v>116.1</v>
      </c>
      <c r="G158" s="150" t="str">
        <f>VLOOKUP($C158,'2023_projections'!$B$2:$J$730,G$7,FALSE)</f>
        <v>K16</v>
      </c>
      <c r="H158" s="150">
        <f>VLOOKUP($C158,'2023_projections'!$B$2:$J$730,H$7,FALSE)</f>
        <v>0</v>
      </c>
      <c r="I158" s="150">
        <f>VLOOKUP($C158,'2023_projections'!$B$2:$J$730,I$7,FALSE)</f>
        <v>0</v>
      </c>
      <c r="J158" s="151">
        <f>VLOOKUP($C158,'2023_projections'!$B$2:$J$730,J$7,FALSE)</f>
        <v>0</v>
      </c>
      <c r="K158" s="150"/>
      <c r="L158" t="str">
        <f>VLOOKUP($C158,'2023_projections'!$B$2:$J$730,L$7,FALSE)</f>
        <v>Dustin Hopkins $0|0|0</v>
      </c>
    </row>
    <row r="159" spans="1:12" ht="18.5" x14ac:dyDescent="0.45">
      <c r="A159" s="146">
        <f t="shared" si="6"/>
        <v>13</v>
      </c>
      <c r="B159" s="147">
        <v>151</v>
      </c>
      <c r="C159" s="148" t="s">
        <v>381</v>
      </c>
      <c r="D159" s="147" t="str">
        <f>VLOOKUP($C159,'2023_projections'!$B$2:$J$730,D$7,FALSE)</f>
        <v>MIA</v>
      </c>
      <c r="E159" s="147" t="str">
        <f>VLOOKUP($C159,'2023_projections'!$B$2:$J$730,E$7,FALSE)</f>
        <v>K</v>
      </c>
      <c r="F159" s="149">
        <f>VLOOKUP($C159,'2023_projections'!$B$2:$J$730,F$7,FALSE)</f>
        <v>116</v>
      </c>
      <c r="G159" s="150" t="str">
        <f>VLOOKUP($C159,'2023_projections'!$B$2:$J$730,G$7,FALSE)</f>
        <v>K17</v>
      </c>
      <c r="H159" s="150">
        <f>VLOOKUP($C159,'2023_projections'!$B$2:$J$730,H$7,FALSE)</f>
        <v>0</v>
      </c>
      <c r="I159" s="150">
        <f>VLOOKUP($C159,'2023_projections'!$B$2:$J$730,I$7,FALSE)</f>
        <v>0</v>
      </c>
      <c r="J159" s="151">
        <f>VLOOKUP($C159,'2023_projections'!$B$2:$J$730,J$7,FALSE)</f>
        <v>0</v>
      </c>
      <c r="K159" s="150"/>
      <c r="L159" t="str">
        <f>VLOOKUP($C159,'2023_projections'!$B$2:$J$730,L$7,FALSE)</f>
        <v>Jason Sanders $0|0|0</v>
      </c>
    </row>
    <row r="160" spans="1:12" ht="18.5" x14ac:dyDescent="0.45">
      <c r="A160" s="146">
        <f t="shared" si="6"/>
        <v>13</v>
      </c>
      <c r="B160" s="147">
        <v>152</v>
      </c>
      <c r="C160" s="148" t="s">
        <v>370</v>
      </c>
      <c r="D160" s="147" t="str">
        <f>VLOOKUP($C160,'2023_projections'!$B$2:$J$730,D$7,FALSE)</f>
        <v>DET</v>
      </c>
      <c r="E160" s="147" t="str">
        <f>VLOOKUP($C160,'2023_projections'!$B$2:$J$730,E$7,FALSE)</f>
        <v>K</v>
      </c>
      <c r="F160" s="149">
        <f>VLOOKUP($C160,'2023_projections'!$B$2:$J$730,F$7,FALSE)</f>
        <v>115.9</v>
      </c>
      <c r="G160" s="150" t="str">
        <f>VLOOKUP($C160,'2023_projections'!$B$2:$J$730,G$7,FALSE)</f>
        <v>K18</v>
      </c>
      <c r="H160" s="150">
        <f>VLOOKUP($C160,'2023_projections'!$B$2:$J$730,H$7,FALSE)</f>
        <v>0</v>
      </c>
      <c r="I160" s="150">
        <f>VLOOKUP($C160,'2023_projections'!$B$2:$J$730,I$7,FALSE)</f>
        <v>0</v>
      </c>
      <c r="J160" s="151">
        <f>VLOOKUP($C160,'2023_projections'!$B$2:$J$730,J$7,FALSE)</f>
        <v>0</v>
      </c>
      <c r="K160" s="150"/>
      <c r="L160" t="str">
        <f>VLOOKUP($C160,'2023_projections'!$B$2:$J$730,L$7,FALSE)</f>
        <v>Riley Patterson $0|0|0</v>
      </c>
    </row>
    <row r="161" spans="1:12" ht="18.5" x14ac:dyDescent="0.45">
      <c r="A161" s="146">
        <f t="shared" si="6"/>
        <v>13</v>
      </c>
      <c r="B161" s="147">
        <v>153</v>
      </c>
      <c r="C161" s="148" t="s">
        <v>399</v>
      </c>
      <c r="D161" s="147">
        <f>VLOOKUP($C161,'2023_projections'!$B$2:$J$730,D$7,FALSE)</f>
        <v>0</v>
      </c>
      <c r="E161" s="147" t="str">
        <f>VLOOKUP($C161,'2023_projections'!$B$2:$J$730,E$7,FALSE)</f>
        <v>DST</v>
      </c>
      <c r="F161" s="149">
        <f>VLOOKUP($C161,'2023_projections'!$B$2:$J$730,F$7,FALSE)</f>
        <v>115.7</v>
      </c>
      <c r="G161" s="150" t="str">
        <f>VLOOKUP($C161,'2023_projections'!$B$2:$J$730,G$7,FALSE)</f>
        <v>DST1</v>
      </c>
      <c r="H161" s="150">
        <f>VLOOKUP($C161,'2023_projections'!$B$2:$J$730,H$7,FALSE)</f>
        <v>0</v>
      </c>
      <c r="I161" s="150">
        <f>VLOOKUP($C161,'2023_projections'!$B$2:$J$730,I$7,FALSE)</f>
        <v>0</v>
      </c>
      <c r="J161" s="151">
        <f>VLOOKUP($C161,'2023_projections'!$B$2:$J$730,J$7,FALSE)</f>
        <v>0</v>
      </c>
      <c r="K161" s="150"/>
      <c r="L161" t="str">
        <f>VLOOKUP($C161,'2023_projections'!$B$2:$J$730,L$7,FALSE)</f>
        <v>Dallas Cowboys $0|0|0</v>
      </c>
    </row>
    <row r="162" spans="1:12" ht="18.5" x14ac:dyDescent="0.45">
      <c r="A162" s="146">
        <f t="shared" si="6"/>
        <v>13</v>
      </c>
      <c r="B162" s="147">
        <v>154</v>
      </c>
      <c r="C162" s="148" t="s">
        <v>340</v>
      </c>
      <c r="D162" s="147" t="str">
        <f>VLOOKUP($C162,'2023_projections'!$B$2:$J$730,D$7,FALSE)</f>
        <v>NE</v>
      </c>
      <c r="E162" s="147" t="str">
        <f>VLOOKUP($C162,'2023_projections'!$B$2:$J$730,E$7,FALSE)</f>
        <v>K</v>
      </c>
      <c r="F162" s="149">
        <f>VLOOKUP($C162,'2023_projections'!$B$2:$J$730,F$7,FALSE)</f>
        <v>115</v>
      </c>
      <c r="G162" s="150" t="str">
        <f>VLOOKUP($C162,'2023_projections'!$B$2:$J$730,G$7,FALSE)</f>
        <v>K19</v>
      </c>
      <c r="H162" s="150">
        <f>VLOOKUP($C162,'2023_projections'!$B$2:$J$730,H$7,FALSE)</f>
        <v>0</v>
      </c>
      <c r="I162" s="150">
        <f>VLOOKUP($C162,'2023_projections'!$B$2:$J$730,I$7,FALSE)</f>
        <v>0</v>
      </c>
      <c r="J162" s="151">
        <f>VLOOKUP($C162,'2023_projections'!$B$2:$J$730,J$7,FALSE)</f>
        <v>0</v>
      </c>
      <c r="K162" s="150"/>
      <c r="L162" t="str">
        <f>VLOOKUP($C162,'2023_projections'!$B$2:$J$730,L$7,FALSE)</f>
        <v>Nick Folk $0|0|0</v>
      </c>
    </row>
    <row r="163" spans="1:12" ht="18.5" x14ac:dyDescent="0.45">
      <c r="A163" s="146">
        <f t="shared" si="6"/>
        <v>13</v>
      </c>
      <c r="B163" s="147">
        <v>155</v>
      </c>
      <c r="C163" s="148" t="s">
        <v>332</v>
      </c>
      <c r="D163" s="147" t="str">
        <f>VLOOKUP($C163,'2023_projections'!$B$2:$J$730,D$7,FALSE)</f>
        <v>IND</v>
      </c>
      <c r="E163" s="147" t="str">
        <f>VLOOKUP($C163,'2023_projections'!$B$2:$J$730,E$7,FALSE)</f>
        <v>K</v>
      </c>
      <c r="F163" s="149">
        <f>VLOOKUP($C163,'2023_projections'!$B$2:$J$730,F$7,FALSE)</f>
        <v>114.9</v>
      </c>
      <c r="G163" s="150" t="str">
        <f>VLOOKUP($C163,'2023_projections'!$B$2:$J$730,G$7,FALSE)</f>
        <v>K20</v>
      </c>
      <c r="H163" s="150">
        <f>VLOOKUP($C163,'2023_projections'!$B$2:$J$730,H$7,FALSE)</f>
        <v>0</v>
      </c>
      <c r="I163" s="150">
        <f>VLOOKUP($C163,'2023_projections'!$B$2:$J$730,I$7,FALSE)</f>
        <v>0</v>
      </c>
      <c r="J163" s="151">
        <f>VLOOKUP($C163,'2023_projections'!$B$2:$J$730,J$7,FALSE)</f>
        <v>0</v>
      </c>
      <c r="K163" s="150"/>
      <c r="L163" t="str">
        <f>VLOOKUP($C163,'2023_projections'!$B$2:$J$730,L$7,FALSE)</f>
        <v>Matt Gay $0|0|0</v>
      </c>
    </row>
    <row r="164" spans="1:12" ht="19" thickBot="1" x14ac:dyDescent="0.5">
      <c r="A164" s="152">
        <f t="shared" si="6"/>
        <v>13</v>
      </c>
      <c r="B164" s="153">
        <v>156</v>
      </c>
      <c r="C164" s="154" t="s">
        <v>372</v>
      </c>
      <c r="D164" s="153" t="str">
        <f>VLOOKUP($C164,'2023_projections'!$B$2:$J$730,D$7,FALSE)</f>
        <v>NO</v>
      </c>
      <c r="E164" s="153" t="str">
        <f>VLOOKUP($C164,'2023_projections'!$B$2:$J$730,E$7,FALSE)</f>
        <v>K</v>
      </c>
      <c r="F164" s="155">
        <f>VLOOKUP($C164,'2023_projections'!$B$2:$J$730,F$7,FALSE)</f>
        <v>114.7</v>
      </c>
      <c r="G164" s="156" t="str">
        <f>VLOOKUP($C164,'2023_projections'!$B$2:$J$730,G$7,FALSE)</f>
        <v>K21</v>
      </c>
      <c r="H164" s="156">
        <f>VLOOKUP($C164,'2023_projections'!$B$2:$J$730,H$7,FALSE)</f>
        <v>0</v>
      </c>
      <c r="I164" s="156">
        <f>VLOOKUP($C164,'2023_projections'!$B$2:$J$730,I$7,FALSE)</f>
        <v>0</v>
      </c>
      <c r="J164" s="157">
        <f>VLOOKUP($C164,'2023_projections'!$B$2:$J$730,J$7,FALSE)</f>
        <v>0</v>
      </c>
      <c r="K164" s="150"/>
      <c r="L164" t="str">
        <f>VLOOKUP($C164,'2023_projections'!$B$2:$J$730,L$7,FALSE)</f>
        <v>Wil Lutz $0|0|0</v>
      </c>
    </row>
    <row r="165" spans="1:12" ht="18.5" x14ac:dyDescent="0.45">
      <c r="A165" s="146">
        <f t="shared" si="6"/>
        <v>14</v>
      </c>
      <c r="B165" s="147">
        <v>157</v>
      </c>
      <c r="C165" s="148" t="s">
        <v>467</v>
      </c>
      <c r="D165" s="147">
        <f>VLOOKUP($C165,'2023_projections'!$B$2:$J$730,D$7,FALSE)</f>
        <v>0</v>
      </c>
      <c r="E165" s="147" t="str">
        <f>VLOOKUP($C165,'2023_projections'!$B$2:$J$730,E$7,FALSE)</f>
        <v>DST</v>
      </c>
      <c r="F165" s="149">
        <f>VLOOKUP($C165,'2023_projections'!$B$2:$J$730,F$7,FALSE)</f>
        <v>114.6</v>
      </c>
      <c r="G165" s="150" t="str">
        <f>VLOOKUP($C165,'2023_projections'!$B$2:$J$730,G$7,FALSE)</f>
        <v>DST2</v>
      </c>
      <c r="H165" s="150">
        <f>VLOOKUP($C165,'2023_projections'!$B$2:$J$730,H$7,FALSE)</f>
        <v>0</v>
      </c>
      <c r="I165" s="150">
        <f>VLOOKUP($C165,'2023_projections'!$B$2:$J$730,I$7,FALSE)</f>
        <v>0</v>
      </c>
      <c r="J165" s="151">
        <f>VLOOKUP($C165,'2023_projections'!$B$2:$J$730,J$7,FALSE)</f>
        <v>0</v>
      </c>
      <c r="K165" s="150"/>
      <c r="L165" t="str">
        <f>VLOOKUP($C165,'2023_projections'!$B$2:$J$730,L$7,FALSE)</f>
        <v>Philadelphia Eagles $0|0|0</v>
      </c>
    </row>
    <row r="166" spans="1:12" ht="18.5" x14ac:dyDescent="0.45">
      <c r="A166" s="146">
        <f t="shared" si="6"/>
        <v>14</v>
      </c>
      <c r="B166" s="147">
        <v>158</v>
      </c>
      <c r="C166" s="148" t="s">
        <v>395</v>
      </c>
      <c r="D166" s="147" t="str">
        <f>VLOOKUP($C166,'2023_projections'!$B$2:$J$730,D$7,FALSE)</f>
        <v>CLE</v>
      </c>
      <c r="E166" s="147" t="str">
        <f>VLOOKUP($C166,'2023_projections'!$B$2:$J$730,E$7,FALSE)</f>
        <v>K</v>
      </c>
      <c r="F166" s="149">
        <f>VLOOKUP($C166,'2023_projections'!$B$2:$J$730,F$7,FALSE)</f>
        <v>114.4</v>
      </c>
      <c r="G166" s="150" t="str">
        <f>VLOOKUP($C166,'2023_projections'!$B$2:$J$730,G$7,FALSE)</f>
        <v>K22</v>
      </c>
      <c r="H166" s="150">
        <f>VLOOKUP($C166,'2023_projections'!$B$2:$J$730,H$7,FALSE)</f>
        <v>0</v>
      </c>
      <c r="I166" s="150">
        <f>VLOOKUP($C166,'2023_projections'!$B$2:$J$730,I$7,FALSE)</f>
        <v>0</v>
      </c>
      <c r="J166" s="151">
        <f>VLOOKUP($C166,'2023_projections'!$B$2:$J$730,J$7,FALSE)</f>
        <v>0</v>
      </c>
      <c r="K166" s="150"/>
      <c r="L166" t="str">
        <f>VLOOKUP($C166,'2023_projections'!$B$2:$J$730,L$7,FALSE)</f>
        <v>Cade York $0|0|0</v>
      </c>
    </row>
    <row r="167" spans="1:12" ht="18.5" x14ac:dyDescent="0.45">
      <c r="A167" s="146">
        <f t="shared" si="6"/>
        <v>14</v>
      </c>
      <c r="B167" s="147">
        <v>159</v>
      </c>
      <c r="C167" s="148" t="s">
        <v>362</v>
      </c>
      <c r="D167" s="147" t="str">
        <f>VLOOKUP($C167,'2023_projections'!$B$2:$J$730,D$7,FALSE)</f>
        <v>PIT</v>
      </c>
      <c r="E167" s="147" t="str">
        <f>VLOOKUP($C167,'2023_projections'!$B$2:$J$730,E$7,FALSE)</f>
        <v>K</v>
      </c>
      <c r="F167" s="149">
        <f>VLOOKUP($C167,'2023_projections'!$B$2:$J$730,F$7,FALSE)</f>
        <v>114</v>
      </c>
      <c r="G167" s="150" t="str">
        <f>VLOOKUP($C167,'2023_projections'!$B$2:$J$730,G$7,FALSE)</f>
        <v>K23</v>
      </c>
      <c r="H167" s="150">
        <f>VLOOKUP($C167,'2023_projections'!$B$2:$J$730,H$7,FALSE)</f>
        <v>0</v>
      </c>
      <c r="I167" s="150">
        <f>VLOOKUP($C167,'2023_projections'!$B$2:$J$730,I$7,FALSE)</f>
        <v>0</v>
      </c>
      <c r="J167" s="151">
        <f>VLOOKUP($C167,'2023_projections'!$B$2:$J$730,J$7,FALSE)</f>
        <v>0</v>
      </c>
      <c r="K167" s="150"/>
      <c r="L167" t="str">
        <f>VLOOKUP($C167,'2023_projections'!$B$2:$J$730,L$7,FALSE)</f>
        <v>Chris Boswell $0|0|0</v>
      </c>
    </row>
    <row r="168" spans="1:12" ht="18.5" x14ac:dyDescent="0.45">
      <c r="A168" s="146">
        <f t="shared" si="6"/>
        <v>14</v>
      </c>
      <c r="B168" s="147">
        <v>160</v>
      </c>
      <c r="C168" s="148" t="s">
        <v>1548</v>
      </c>
      <c r="D168" s="147" t="str">
        <f>VLOOKUP($C168,'2023_projections'!$B$2:$J$730,D$7,FALSE)</f>
        <v>DEN</v>
      </c>
      <c r="E168" s="147" t="str">
        <f>VLOOKUP($C168,'2023_projections'!$B$2:$J$730,E$7,FALSE)</f>
        <v>K</v>
      </c>
      <c r="F168" s="149">
        <f>VLOOKUP($C168,'2023_projections'!$B$2:$J$730,F$7,FALSE)</f>
        <v>113</v>
      </c>
      <c r="G168" s="150" t="str">
        <f>VLOOKUP($C168,'2023_projections'!$B$2:$J$730,G$7,FALSE)</f>
        <v>K24</v>
      </c>
      <c r="H168" s="150">
        <f>VLOOKUP($C168,'2023_projections'!$B$2:$J$730,H$7,FALSE)</f>
        <v>0</v>
      </c>
      <c r="I168" s="150">
        <f>VLOOKUP($C168,'2023_projections'!$B$2:$J$730,I$7,FALSE)</f>
        <v>0</v>
      </c>
      <c r="J168" s="151">
        <f>VLOOKUP($C168,'2023_projections'!$B$2:$J$730,J$7,FALSE)</f>
        <v>0</v>
      </c>
      <c r="K168" s="150"/>
      <c r="L168" t="str">
        <f>VLOOKUP($C168,'2023_projections'!$B$2:$J$730,L$7,FALSE)</f>
        <v>Brett Maher $0|0|0</v>
      </c>
    </row>
    <row r="169" spans="1:12" ht="18.5" x14ac:dyDescent="0.45">
      <c r="A169" s="146">
        <f t="shared" si="6"/>
        <v>14</v>
      </c>
      <c r="B169" s="147">
        <v>161</v>
      </c>
      <c r="C169" s="148" t="s">
        <v>348</v>
      </c>
      <c r="D169" s="147" t="str">
        <f>VLOOKUP($C169,'2023_projections'!$B$2:$J$730,D$7,FALSE)</f>
        <v>ARI</v>
      </c>
      <c r="E169" s="147" t="str">
        <f>VLOOKUP($C169,'2023_projections'!$B$2:$J$730,E$7,FALSE)</f>
        <v>K</v>
      </c>
      <c r="F169" s="149">
        <f>VLOOKUP($C169,'2023_projections'!$B$2:$J$730,F$7,FALSE)</f>
        <v>113</v>
      </c>
      <c r="G169" s="150" t="str">
        <f>VLOOKUP($C169,'2023_projections'!$B$2:$J$730,G$7,FALSE)</f>
        <v>K25</v>
      </c>
      <c r="H169" s="150">
        <f>VLOOKUP($C169,'2023_projections'!$B$2:$J$730,H$7,FALSE)</f>
        <v>0</v>
      </c>
      <c r="I169" s="150">
        <f>VLOOKUP($C169,'2023_projections'!$B$2:$J$730,I$7,FALSE)</f>
        <v>0</v>
      </c>
      <c r="J169" s="151">
        <f>VLOOKUP($C169,'2023_projections'!$B$2:$J$730,J$7,FALSE)</f>
        <v>0</v>
      </c>
      <c r="K169" s="150"/>
      <c r="L169" t="str">
        <f>VLOOKUP($C169,'2023_projections'!$B$2:$J$730,L$7,FALSE)</f>
        <v>Matt Prater $0|0|0</v>
      </c>
    </row>
    <row r="170" spans="1:12" ht="18.5" x14ac:dyDescent="0.45">
      <c r="A170" s="146">
        <f t="shared" si="6"/>
        <v>14</v>
      </c>
      <c r="B170" s="147">
        <v>162</v>
      </c>
      <c r="C170" s="148" t="s">
        <v>441</v>
      </c>
      <c r="D170" s="147" t="str">
        <f>VLOOKUP($C170,'2023_projections'!$B$2:$J$730,D$7,FALSE)</f>
        <v>HOU</v>
      </c>
      <c r="E170" s="147" t="str">
        <f>VLOOKUP($C170,'2023_projections'!$B$2:$J$730,E$7,FALSE)</f>
        <v>K</v>
      </c>
      <c r="F170" s="149">
        <f>VLOOKUP($C170,'2023_projections'!$B$2:$J$730,F$7,FALSE)</f>
        <v>112.9</v>
      </c>
      <c r="G170" s="150" t="str">
        <f>VLOOKUP($C170,'2023_projections'!$B$2:$J$730,G$7,FALSE)</f>
        <v>K26</v>
      </c>
      <c r="H170" s="150">
        <f>VLOOKUP($C170,'2023_projections'!$B$2:$J$730,H$7,FALSE)</f>
        <v>0</v>
      </c>
      <c r="I170" s="150">
        <f>VLOOKUP($C170,'2023_projections'!$B$2:$J$730,I$7,FALSE)</f>
        <v>0</v>
      </c>
      <c r="J170" s="151">
        <f>VLOOKUP($C170,'2023_projections'!$B$2:$J$730,J$7,FALSE)</f>
        <v>0</v>
      </c>
      <c r="K170" s="150"/>
      <c r="L170" t="str">
        <f>VLOOKUP($C170,'2023_projections'!$B$2:$J$730,L$7,FALSE)</f>
        <v>Ka'imi Fairbairn $0|0|0</v>
      </c>
    </row>
    <row r="171" spans="1:12" ht="18.5" x14ac:dyDescent="0.45">
      <c r="A171" s="146">
        <f t="shared" si="6"/>
        <v>14</v>
      </c>
      <c r="B171" s="147">
        <v>163</v>
      </c>
      <c r="C171" s="148" t="s">
        <v>1535</v>
      </c>
      <c r="D171" s="147" t="str">
        <f>VLOOKUP($C171,'2023_projections'!$B$2:$J$730,D$7,FALSE)</f>
        <v>TB</v>
      </c>
      <c r="E171" s="147" t="str">
        <f>VLOOKUP($C171,'2023_projections'!$B$2:$J$730,E$7,FALSE)</f>
        <v>K</v>
      </c>
      <c r="F171" s="149">
        <f>VLOOKUP($C171,'2023_projections'!$B$2:$J$730,F$7,FALSE)</f>
        <v>111.2</v>
      </c>
      <c r="G171" s="150" t="str">
        <f>VLOOKUP($C171,'2023_projections'!$B$2:$J$730,G$7,FALSE)</f>
        <v>K27</v>
      </c>
      <c r="H171" s="150">
        <f>VLOOKUP($C171,'2023_projections'!$B$2:$J$730,H$7,FALSE)</f>
        <v>0</v>
      </c>
      <c r="I171" s="150">
        <f>VLOOKUP($C171,'2023_projections'!$B$2:$J$730,I$7,FALSE)</f>
        <v>0</v>
      </c>
      <c r="J171" s="151">
        <f>VLOOKUP($C171,'2023_projections'!$B$2:$J$730,J$7,FALSE)</f>
        <v>0</v>
      </c>
      <c r="K171" s="150"/>
      <c r="L171" t="str">
        <f>VLOOKUP($C171,'2023_projections'!$B$2:$J$730,L$7,FALSE)</f>
        <v>Chase McLaughlin $0|0|0</v>
      </c>
    </row>
    <row r="172" spans="1:12" ht="18.5" x14ac:dyDescent="0.45">
      <c r="A172" s="146">
        <f t="shared" si="6"/>
        <v>14</v>
      </c>
      <c r="B172" s="147">
        <v>164</v>
      </c>
      <c r="C172" s="148" t="s">
        <v>423</v>
      </c>
      <c r="D172" s="147">
        <f>VLOOKUP($C172,'2023_projections'!$B$2:$J$730,D$7,FALSE)</f>
        <v>0</v>
      </c>
      <c r="E172" s="147" t="str">
        <f>VLOOKUP($C172,'2023_projections'!$B$2:$J$730,E$7,FALSE)</f>
        <v>DST</v>
      </c>
      <c r="F172" s="149">
        <f>VLOOKUP($C172,'2023_projections'!$B$2:$J$730,F$7,FALSE)</f>
        <v>110.8</v>
      </c>
      <c r="G172" s="150" t="str">
        <f>VLOOKUP($C172,'2023_projections'!$B$2:$J$730,G$7,FALSE)</f>
        <v>DST3</v>
      </c>
      <c r="H172" s="150">
        <f>VLOOKUP($C172,'2023_projections'!$B$2:$J$730,H$7,FALSE)</f>
        <v>0</v>
      </c>
      <c r="I172" s="150">
        <f>VLOOKUP($C172,'2023_projections'!$B$2:$J$730,I$7,FALSE)</f>
        <v>0</v>
      </c>
      <c r="J172" s="151">
        <f>VLOOKUP($C172,'2023_projections'!$B$2:$J$730,J$7,FALSE)</f>
        <v>0</v>
      </c>
      <c r="K172" s="150"/>
      <c r="L172" t="str">
        <f>VLOOKUP($C172,'2023_projections'!$B$2:$J$730,L$7,FALSE)</f>
        <v>New England Patriots $0|0|0</v>
      </c>
    </row>
    <row r="173" spans="1:12" ht="18.5" x14ac:dyDescent="0.45">
      <c r="A173" s="146">
        <f t="shared" si="6"/>
        <v>14</v>
      </c>
      <c r="B173" s="147">
        <v>165</v>
      </c>
      <c r="C173" s="148" t="s">
        <v>413</v>
      </c>
      <c r="D173" s="147" t="str">
        <f>VLOOKUP($C173,'2023_projections'!$B$2:$J$730,D$7,FALSE)</f>
        <v>CAR</v>
      </c>
      <c r="E173" s="147" t="str">
        <f>VLOOKUP($C173,'2023_projections'!$B$2:$J$730,E$7,FALSE)</f>
        <v>K</v>
      </c>
      <c r="F173" s="149">
        <f>VLOOKUP($C173,'2023_projections'!$B$2:$J$730,F$7,FALSE)</f>
        <v>110.3</v>
      </c>
      <c r="G173" s="150" t="str">
        <f>VLOOKUP($C173,'2023_projections'!$B$2:$J$730,G$7,FALSE)</f>
        <v>K28</v>
      </c>
      <c r="H173" s="150">
        <f>VLOOKUP($C173,'2023_projections'!$B$2:$J$730,H$7,FALSE)</f>
        <v>0</v>
      </c>
      <c r="I173" s="150">
        <f>VLOOKUP($C173,'2023_projections'!$B$2:$J$730,I$7,FALSE)</f>
        <v>0</v>
      </c>
      <c r="J173" s="151">
        <f>VLOOKUP($C173,'2023_projections'!$B$2:$J$730,J$7,FALSE)</f>
        <v>0</v>
      </c>
      <c r="K173" s="150"/>
      <c r="L173" t="str">
        <f>VLOOKUP($C173,'2023_projections'!$B$2:$J$730,L$7,FALSE)</f>
        <v>Eddy Pineiro $0|0|0</v>
      </c>
    </row>
    <row r="174" spans="1:12" ht="18.5" x14ac:dyDescent="0.45">
      <c r="A174" s="146">
        <f t="shared" si="6"/>
        <v>14</v>
      </c>
      <c r="B174" s="147">
        <v>166</v>
      </c>
      <c r="C174" s="148" t="s">
        <v>2495</v>
      </c>
      <c r="D174" s="147" t="str">
        <f>VLOOKUP($C174,'2023_projections'!$B$2:$J$730,D$7,FALSE)</f>
        <v>TEN</v>
      </c>
      <c r="E174" s="147" t="str">
        <f>VLOOKUP($C174,'2023_projections'!$B$2:$J$730,E$7,FALSE)</f>
        <v>K</v>
      </c>
      <c r="F174" s="149">
        <f>VLOOKUP($C174,'2023_projections'!$B$2:$J$730,F$7,FALSE)</f>
        <v>110.3</v>
      </c>
      <c r="G174" s="150" t="str">
        <f>VLOOKUP($C174,'2023_projections'!$B$2:$J$730,G$7,FALSE)</f>
        <v>K29</v>
      </c>
      <c r="H174" s="150">
        <f>VLOOKUP($C174,'2023_projections'!$B$2:$J$730,H$7,FALSE)</f>
        <v>0</v>
      </c>
      <c r="I174" s="150">
        <f>VLOOKUP($C174,'2023_projections'!$B$2:$J$730,I$7,FALSE)</f>
        <v>0</v>
      </c>
      <c r="J174" s="151">
        <f>VLOOKUP($C174,'2023_projections'!$B$2:$J$730,J$7,FALSE)</f>
        <v>0</v>
      </c>
      <c r="K174" s="150"/>
      <c r="L174" t="str">
        <f>VLOOKUP($C174,'2023_projections'!$B$2:$J$730,L$7,FALSE)</f>
        <v>Michael Badgley $0|0|0</v>
      </c>
    </row>
    <row r="175" spans="1:12" ht="18.5" x14ac:dyDescent="0.45">
      <c r="A175" s="54">
        <f t="shared" si="6"/>
        <v>14</v>
      </c>
      <c r="B175" s="40">
        <v>167</v>
      </c>
      <c r="C175" s="44" t="s">
        <v>315</v>
      </c>
      <c r="D175" s="40" t="str">
        <f>VLOOKUP($C175,'2023_projections'!$B$2:$J$730,D$7,FALSE)</f>
        <v>NO</v>
      </c>
      <c r="E175" s="40" t="str">
        <f>VLOOKUP($C175,'2023_projections'!$B$2:$J$730,E$7,FALSE)</f>
        <v>RB</v>
      </c>
      <c r="F175" s="41">
        <f>VLOOKUP($C175,'2023_projections'!$B$2:$J$730,F$7,FALSE)</f>
        <v>110</v>
      </c>
      <c r="G175" s="64" t="str">
        <f>VLOOKUP($C175,'2023_projections'!$B$2:$J$730,G$7,FALSE)</f>
        <v>RB38</v>
      </c>
      <c r="H175" s="64">
        <f>VLOOKUP($C175,'2023_projections'!$B$2:$J$730,H$7,FALSE)</f>
        <v>0</v>
      </c>
      <c r="I175" s="64">
        <f>VLOOKUP($C175,'2023_projections'!$B$2:$J$730,I$7,FALSE)</f>
        <v>3</v>
      </c>
      <c r="J175" s="105">
        <f>VLOOKUP($C175,'2023_projections'!$B$2:$J$730,J$7,FALSE)</f>
        <v>4</v>
      </c>
      <c r="K175" s="64"/>
      <c r="L175" t="str">
        <f>VLOOKUP($C175,'2023_projections'!$B$2:$J$730,L$7,FALSE)</f>
        <v>Jamaal Williams $0|3|4</v>
      </c>
    </row>
    <row r="176" spans="1:12" ht="19" thickBot="1" x14ac:dyDescent="0.5">
      <c r="A176" s="60">
        <f t="shared" si="6"/>
        <v>14</v>
      </c>
      <c r="B176" s="61">
        <v>168</v>
      </c>
      <c r="C176" s="62" t="s">
        <v>213</v>
      </c>
      <c r="D176" s="61" t="str">
        <f>VLOOKUP($C176,'2023_projections'!$B$2:$J$730,D$7,FALSE)</f>
        <v>PHI</v>
      </c>
      <c r="E176" s="61" t="str">
        <f>VLOOKUP($C176,'2023_projections'!$B$2:$J$730,E$7,FALSE)</f>
        <v>RB</v>
      </c>
      <c r="F176" s="63">
        <f>VLOOKUP($C176,'2023_projections'!$B$2:$J$730,F$7,FALSE)</f>
        <v>109.1</v>
      </c>
      <c r="G176" s="67" t="str">
        <f>VLOOKUP($C176,'2023_projections'!$B$2:$J$730,G$7,FALSE)</f>
        <v>RB39</v>
      </c>
      <c r="H176" s="67">
        <f>VLOOKUP($C176,'2023_projections'!$B$2:$J$730,H$7,FALSE)</f>
        <v>0</v>
      </c>
      <c r="I176" s="67">
        <f>VLOOKUP($C176,'2023_projections'!$B$2:$J$730,I$7,FALSE)</f>
        <v>3</v>
      </c>
      <c r="J176" s="108">
        <f>VLOOKUP($C176,'2023_projections'!$B$2:$J$730,J$7,FALSE)</f>
        <v>3</v>
      </c>
      <c r="K176" s="64"/>
      <c r="L176" t="str">
        <f>VLOOKUP($C176,'2023_projections'!$B$2:$J$730,L$7,FALSE)</f>
        <v>Rashaad Penny $0|3|3</v>
      </c>
    </row>
    <row r="177" spans="1:12" ht="18.5" x14ac:dyDescent="0.45">
      <c r="A177" s="54">
        <f t="shared" si="6"/>
        <v>15</v>
      </c>
      <c r="B177" s="40">
        <v>169</v>
      </c>
      <c r="C177" s="44" t="s">
        <v>385</v>
      </c>
      <c r="D177" s="40">
        <f>VLOOKUP($C177,'2023_projections'!$B$2:$J$730,D$7,FALSE)</f>
        <v>0</v>
      </c>
      <c r="E177" s="40" t="str">
        <f>VLOOKUP($C177,'2023_projections'!$B$2:$J$730,E$7,FALSE)</f>
        <v>DST</v>
      </c>
      <c r="F177" s="41">
        <f>VLOOKUP($C177,'2023_projections'!$B$2:$J$730,F$7,FALSE)</f>
        <v>109.1</v>
      </c>
      <c r="G177" s="64" t="str">
        <f>VLOOKUP($C177,'2023_projections'!$B$2:$J$730,G$7,FALSE)</f>
        <v>DST4</v>
      </c>
      <c r="H177" s="64">
        <f>VLOOKUP($C177,'2023_projections'!$B$2:$J$730,H$7,FALSE)</f>
        <v>0</v>
      </c>
      <c r="I177" s="64">
        <f>VLOOKUP($C177,'2023_projections'!$B$2:$J$730,I$7,FALSE)</f>
        <v>0</v>
      </c>
      <c r="J177" s="105">
        <f>VLOOKUP($C177,'2023_projections'!$B$2:$J$730,J$7,FALSE)</f>
        <v>0</v>
      </c>
      <c r="K177" s="64"/>
      <c r="L177" t="str">
        <f>VLOOKUP($C177,'2023_projections'!$B$2:$J$730,L$7,FALSE)</f>
        <v>Pittsburgh Steelers $0|0|0</v>
      </c>
    </row>
    <row r="178" spans="1:12" ht="18.5" x14ac:dyDescent="0.45">
      <c r="A178" s="54">
        <f t="shared" si="6"/>
        <v>15</v>
      </c>
      <c r="B178" s="40">
        <v>170</v>
      </c>
      <c r="C178" s="44" t="s">
        <v>419</v>
      </c>
      <c r="D178" s="40">
        <f>VLOOKUP($C178,'2023_projections'!$B$2:$J$730,D$7,FALSE)</f>
        <v>0</v>
      </c>
      <c r="E178" s="40" t="str">
        <f>VLOOKUP($C178,'2023_projections'!$B$2:$J$730,E$7,FALSE)</f>
        <v>DST</v>
      </c>
      <c r="F178" s="41">
        <f>VLOOKUP($C178,'2023_projections'!$B$2:$J$730,F$7,FALSE)</f>
        <v>108.8</v>
      </c>
      <c r="G178" s="64" t="str">
        <f>VLOOKUP($C178,'2023_projections'!$B$2:$J$730,G$7,FALSE)</f>
        <v>DST5</v>
      </c>
      <c r="H178" s="64">
        <f>VLOOKUP($C178,'2023_projections'!$B$2:$J$730,H$7,FALSE)</f>
        <v>0</v>
      </c>
      <c r="I178" s="64">
        <f>VLOOKUP($C178,'2023_projections'!$B$2:$J$730,I$7,FALSE)</f>
        <v>0</v>
      </c>
      <c r="J178" s="105">
        <f>VLOOKUP($C178,'2023_projections'!$B$2:$J$730,J$7,FALSE)</f>
        <v>0</v>
      </c>
      <c r="K178" s="64"/>
      <c r="L178" t="str">
        <f>VLOOKUP($C178,'2023_projections'!$B$2:$J$730,L$7,FALSE)</f>
        <v>Cleveland Browns $0|0|0</v>
      </c>
    </row>
    <row r="179" spans="1:12" ht="18.5" x14ac:dyDescent="0.45">
      <c r="A179" s="146">
        <f t="shared" si="6"/>
        <v>15</v>
      </c>
      <c r="B179" s="147">
        <v>171</v>
      </c>
      <c r="C179" s="148" t="s">
        <v>1652</v>
      </c>
      <c r="D179" s="147" t="str">
        <f>VLOOKUP($C179,'2023_projections'!$B$2:$J$730,D$7,FALSE)</f>
        <v>GB</v>
      </c>
      <c r="E179" s="147" t="str">
        <f>VLOOKUP($C179,'2023_projections'!$B$2:$J$730,E$7,FALSE)</f>
        <v>K</v>
      </c>
      <c r="F179" s="149">
        <f>VLOOKUP($C179,'2023_projections'!$B$2:$J$730,F$7,FALSE)</f>
        <v>108.6</v>
      </c>
      <c r="G179" s="150" t="str">
        <f>VLOOKUP($C179,'2023_projections'!$B$2:$J$730,G$7,FALSE)</f>
        <v>K30</v>
      </c>
      <c r="H179" s="150">
        <f>VLOOKUP($C179,'2023_projections'!$B$2:$J$730,H$7,FALSE)</f>
        <v>0</v>
      </c>
      <c r="I179" s="150">
        <f>VLOOKUP($C179,'2023_projections'!$B$2:$J$730,I$7,FALSE)</f>
        <v>0</v>
      </c>
      <c r="J179" s="151">
        <f>VLOOKUP($C179,'2023_projections'!$B$2:$J$730,J$7,FALSE)</f>
        <v>0</v>
      </c>
      <c r="K179" s="150"/>
      <c r="L179" t="str">
        <f>VLOOKUP($C179,'2023_projections'!$B$2:$J$730,L$7,FALSE)</f>
        <v>Anders Carlson $0|0|0</v>
      </c>
    </row>
    <row r="180" spans="1:12" ht="18.5" x14ac:dyDescent="0.45">
      <c r="A180" s="146">
        <f t="shared" si="6"/>
        <v>15</v>
      </c>
      <c r="B180" s="147">
        <v>172</v>
      </c>
      <c r="C180" s="148" t="s">
        <v>2340</v>
      </c>
      <c r="D180" s="147" t="str">
        <f>VLOOKUP($C180,'2023_projections'!$B$2:$J$730,D$7,FALSE)</f>
        <v>DAL</v>
      </c>
      <c r="E180" s="147" t="str">
        <f>VLOOKUP($C180,'2023_projections'!$B$2:$J$730,E$7,FALSE)</f>
        <v>K</v>
      </c>
      <c r="F180" s="149">
        <f>VLOOKUP($C180,'2023_projections'!$B$2:$J$730,F$7,FALSE)</f>
        <v>108.5</v>
      </c>
      <c r="G180" s="150" t="str">
        <f>VLOOKUP($C180,'2023_projections'!$B$2:$J$730,G$7,FALSE)</f>
        <v>K31</v>
      </c>
      <c r="H180" s="150">
        <f>VLOOKUP($C180,'2023_projections'!$B$2:$J$730,H$7,FALSE)</f>
        <v>0</v>
      </c>
      <c r="I180" s="150">
        <f>VLOOKUP($C180,'2023_projections'!$B$2:$J$730,I$7,FALSE)</f>
        <v>0</v>
      </c>
      <c r="J180" s="151">
        <f>VLOOKUP($C180,'2023_projections'!$B$2:$J$730,J$7,FALSE)</f>
        <v>0</v>
      </c>
      <c r="K180" s="150"/>
      <c r="L180" t="str">
        <f>VLOOKUP($C180,'2023_projections'!$B$2:$J$730,L$7,FALSE)</f>
        <v>Brandon Aubrey $0|0|0</v>
      </c>
    </row>
    <row r="181" spans="1:12" ht="18.5" x14ac:dyDescent="0.45">
      <c r="A181" s="146">
        <f t="shared" si="6"/>
        <v>15</v>
      </c>
      <c r="B181" s="147">
        <v>173</v>
      </c>
      <c r="C181" s="148" t="s">
        <v>437</v>
      </c>
      <c r="D181" s="147">
        <f>VLOOKUP($C181,'2023_projections'!$B$2:$J$730,D$7,FALSE)</f>
        <v>0</v>
      </c>
      <c r="E181" s="147" t="str">
        <f>VLOOKUP($C181,'2023_projections'!$B$2:$J$730,E$7,FALSE)</f>
        <v>DST</v>
      </c>
      <c r="F181" s="149">
        <f>VLOOKUP($C181,'2023_projections'!$B$2:$J$730,F$7,FALSE)</f>
        <v>108.4</v>
      </c>
      <c r="G181" s="150" t="str">
        <f>VLOOKUP($C181,'2023_projections'!$B$2:$J$730,G$7,FALSE)</f>
        <v>DST6</v>
      </c>
      <c r="H181" s="150">
        <f>VLOOKUP($C181,'2023_projections'!$B$2:$J$730,H$7,FALSE)</f>
        <v>0</v>
      </c>
      <c r="I181" s="150">
        <f>VLOOKUP($C181,'2023_projections'!$B$2:$J$730,I$7,FALSE)</f>
        <v>0</v>
      </c>
      <c r="J181" s="151">
        <f>VLOOKUP($C181,'2023_projections'!$B$2:$J$730,J$7,FALSE)</f>
        <v>0</v>
      </c>
      <c r="K181" s="150"/>
      <c r="L181" t="str">
        <f>VLOOKUP($C181,'2023_projections'!$B$2:$J$730,L$7,FALSE)</f>
        <v>Kansas City Chiefs $0|0|0</v>
      </c>
    </row>
    <row r="182" spans="1:12" ht="18.5" x14ac:dyDescent="0.45">
      <c r="A182" s="146">
        <f t="shared" si="6"/>
        <v>15</v>
      </c>
      <c r="B182" s="147">
        <v>174</v>
      </c>
      <c r="C182" s="148" t="s">
        <v>411</v>
      </c>
      <c r="D182" s="147">
        <f>VLOOKUP($C182,'2023_projections'!$B$2:$J$730,D$7,FALSE)</f>
        <v>0</v>
      </c>
      <c r="E182" s="147" t="str">
        <f>VLOOKUP($C182,'2023_projections'!$B$2:$J$730,E$7,FALSE)</f>
        <v>DST</v>
      </c>
      <c r="F182" s="149">
        <f>VLOOKUP($C182,'2023_projections'!$B$2:$J$730,F$7,FALSE)</f>
        <v>108.2</v>
      </c>
      <c r="G182" s="150" t="str">
        <f>VLOOKUP($C182,'2023_projections'!$B$2:$J$730,G$7,FALSE)</f>
        <v>DST7</v>
      </c>
      <c r="H182" s="150">
        <f>VLOOKUP($C182,'2023_projections'!$B$2:$J$730,H$7,FALSE)</f>
        <v>0</v>
      </c>
      <c r="I182" s="150">
        <f>VLOOKUP($C182,'2023_projections'!$B$2:$J$730,I$7,FALSE)</f>
        <v>0</v>
      </c>
      <c r="J182" s="151">
        <f>VLOOKUP($C182,'2023_projections'!$B$2:$J$730,J$7,FALSE)</f>
        <v>0</v>
      </c>
      <c r="K182" s="150"/>
      <c r="L182" t="str">
        <f>VLOOKUP($C182,'2023_projections'!$B$2:$J$730,L$7,FALSE)</f>
        <v>San Francisco 49ers $0|0|0</v>
      </c>
    </row>
    <row r="183" spans="1:12" ht="18.5" x14ac:dyDescent="0.45">
      <c r="A183" s="146">
        <f t="shared" si="6"/>
        <v>15</v>
      </c>
      <c r="B183" s="147">
        <v>175</v>
      </c>
      <c r="C183" s="148" t="s">
        <v>1714</v>
      </c>
      <c r="D183" s="147" t="str">
        <f>VLOOKUP($C183,'2023_projections'!$B$2:$J$730,D$7,FALSE)</f>
        <v>NE</v>
      </c>
      <c r="E183" s="147" t="str">
        <f>VLOOKUP($C183,'2023_projections'!$B$2:$J$730,E$7,FALSE)</f>
        <v>K</v>
      </c>
      <c r="F183" s="149">
        <f>VLOOKUP($C183,'2023_projections'!$B$2:$J$730,F$7,FALSE)</f>
        <v>107.4</v>
      </c>
      <c r="G183" s="150" t="str">
        <f>VLOOKUP($C183,'2023_projections'!$B$2:$J$730,G$7,FALSE)</f>
        <v>K32</v>
      </c>
      <c r="H183" s="150">
        <f>VLOOKUP($C183,'2023_projections'!$B$2:$J$730,H$7,FALSE)</f>
        <v>0</v>
      </c>
      <c r="I183" s="150">
        <f>VLOOKUP($C183,'2023_projections'!$B$2:$J$730,I$7,FALSE)</f>
        <v>0</v>
      </c>
      <c r="J183" s="151">
        <f>VLOOKUP($C183,'2023_projections'!$B$2:$J$730,J$7,FALSE)</f>
        <v>0</v>
      </c>
      <c r="K183" s="150"/>
      <c r="L183" t="str">
        <f>VLOOKUP($C183,'2023_projections'!$B$2:$J$730,L$7,FALSE)</f>
        <v>Chad Ryland $0|0|0</v>
      </c>
    </row>
    <row r="184" spans="1:12" ht="18.5" x14ac:dyDescent="0.45">
      <c r="A184" s="146">
        <f t="shared" si="6"/>
        <v>15</v>
      </c>
      <c r="B184" s="147">
        <v>176</v>
      </c>
      <c r="C184" s="148" t="s">
        <v>449</v>
      </c>
      <c r="D184" s="147">
        <f>VLOOKUP($C184,'2023_projections'!$B$2:$J$730,D$7,FALSE)</f>
        <v>0</v>
      </c>
      <c r="E184" s="147" t="str">
        <f>VLOOKUP($C184,'2023_projections'!$B$2:$J$730,E$7,FALSE)</f>
        <v>DST</v>
      </c>
      <c r="F184" s="149">
        <f>VLOOKUP($C184,'2023_projections'!$B$2:$J$730,F$7,FALSE)</f>
        <v>107.4</v>
      </c>
      <c r="G184" s="150" t="str">
        <f>VLOOKUP($C184,'2023_projections'!$B$2:$J$730,G$7,FALSE)</f>
        <v>DST8</v>
      </c>
      <c r="H184" s="150">
        <f>VLOOKUP($C184,'2023_projections'!$B$2:$J$730,H$7,FALSE)</f>
        <v>0</v>
      </c>
      <c r="I184" s="150">
        <f>VLOOKUP($C184,'2023_projections'!$B$2:$J$730,I$7,FALSE)</f>
        <v>0</v>
      </c>
      <c r="J184" s="151">
        <f>VLOOKUP($C184,'2023_projections'!$B$2:$J$730,J$7,FALSE)</f>
        <v>0</v>
      </c>
      <c r="K184" s="150"/>
      <c r="L184" t="str">
        <f>VLOOKUP($C184,'2023_projections'!$B$2:$J$730,L$7,FALSE)</f>
        <v>Washington Commanders $0|0|0</v>
      </c>
    </row>
    <row r="185" spans="1:12" ht="18.5" x14ac:dyDescent="0.45">
      <c r="A185" s="146">
        <f t="shared" si="6"/>
        <v>15</v>
      </c>
      <c r="B185" s="147">
        <v>177</v>
      </c>
      <c r="C185" s="148" t="s">
        <v>401</v>
      </c>
      <c r="D185" s="147">
        <f>VLOOKUP($C185,'2023_projections'!$B$2:$J$730,D$7,FALSE)</f>
        <v>0</v>
      </c>
      <c r="E185" s="147" t="str">
        <f>VLOOKUP($C185,'2023_projections'!$B$2:$J$730,E$7,FALSE)</f>
        <v>DST</v>
      </c>
      <c r="F185" s="149">
        <f>VLOOKUP($C185,'2023_projections'!$B$2:$J$730,F$7,FALSE)</f>
        <v>107.2</v>
      </c>
      <c r="G185" s="150" t="str">
        <f>VLOOKUP($C185,'2023_projections'!$B$2:$J$730,G$7,FALSE)</f>
        <v>DST9</v>
      </c>
      <c r="H185" s="150">
        <f>VLOOKUP($C185,'2023_projections'!$B$2:$J$730,H$7,FALSE)</f>
        <v>0</v>
      </c>
      <c r="I185" s="150">
        <f>VLOOKUP($C185,'2023_projections'!$B$2:$J$730,I$7,FALSE)</f>
        <v>0</v>
      </c>
      <c r="J185" s="151">
        <f>VLOOKUP($C185,'2023_projections'!$B$2:$J$730,J$7,FALSE)</f>
        <v>0</v>
      </c>
      <c r="K185" s="150"/>
      <c r="L185" t="str">
        <f>VLOOKUP($C185,'2023_projections'!$B$2:$J$730,L$7,FALSE)</f>
        <v>Miami Dolphins $0|0|0</v>
      </c>
    </row>
    <row r="186" spans="1:12" ht="18.5" x14ac:dyDescent="0.45">
      <c r="A186" s="146">
        <f t="shared" si="6"/>
        <v>15</v>
      </c>
      <c r="B186" s="147">
        <v>178</v>
      </c>
      <c r="C186" s="148" t="s">
        <v>415</v>
      </c>
      <c r="D186" s="147">
        <f>VLOOKUP($C186,'2023_projections'!$B$2:$J$730,D$7,FALSE)</f>
        <v>0</v>
      </c>
      <c r="E186" s="147" t="str">
        <f>VLOOKUP($C186,'2023_projections'!$B$2:$J$730,E$7,FALSE)</f>
        <v>DST</v>
      </c>
      <c r="F186" s="149">
        <f>VLOOKUP($C186,'2023_projections'!$B$2:$J$730,F$7,FALSE)</f>
        <v>106.5</v>
      </c>
      <c r="G186" s="150" t="str">
        <f>VLOOKUP($C186,'2023_projections'!$B$2:$J$730,G$7,FALSE)</f>
        <v>DST10</v>
      </c>
      <c r="H186" s="150">
        <f>VLOOKUP($C186,'2023_projections'!$B$2:$J$730,H$7,FALSE)</f>
        <v>0</v>
      </c>
      <c r="I186" s="150">
        <f>VLOOKUP($C186,'2023_projections'!$B$2:$J$730,I$7,FALSE)</f>
        <v>0</v>
      </c>
      <c r="J186" s="151">
        <f>VLOOKUP($C186,'2023_projections'!$B$2:$J$730,J$7,FALSE)</f>
        <v>0</v>
      </c>
      <c r="K186" s="150"/>
      <c r="L186" t="str">
        <f>VLOOKUP($C186,'2023_projections'!$B$2:$J$730,L$7,FALSE)</f>
        <v>Indianapolis Colts $0|0|0</v>
      </c>
    </row>
    <row r="187" spans="1:12" ht="18.5" x14ac:dyDescent="0.45">
      <c r="A187" s="146">
        <f t="shared" si="6"/>
        <v>15</v>
      </c>
      <c r="B187" s="147">
        <v>179</v>
      </c>
      <c r="C187" s="148" t="s">
        <v>405</v>
      </c>
      <c r="D187" s="147">
        <f>VLOOKUP($C187,'2023_projections'!$B$2:$J$730,D$7,FALSE)</f>
        <v>0</v>
      </c>
      <c r="E187" s="147" t="str">
        <f>VLOOKUP($C187,'2023_projections'!$B$2:$J$730,E$7,FALSE)</f>
        <v>DST</v>
      </c>
      <c r="F187" s="149">
        <f>VLOOKUP($C187,'2023_projections'!$B$2:$J$730,F$7,FALSE)</f>
        <v>106.5</v>
      </c>
      <c r="G187" s="150" t="str">
        <f>VLOOKUP($C187,'2023_projections'!$B$2:$J$730,G$7,FALSE)</f>
        <v>DST11</v>
      </c>
      <c r="H187" s="150">
        <f>VLOOKUP($C187,'2023_projections'!$B$2:$J$730,H$7,FALSE)</f>
        <v>0</v>
      </c>
      <c r="I187" s="150">
        <f>VLOOKUP($C187,'2023_projections'!$B$2:$J$730,I$7,FALSE)</f>
        <v>0</v>
      </c>
      <c r="J187" s="151">
        <f>VLOOKUP($C187,'2023_projections'!$B$2:$J$730,J$7,FALSE)</f>
        <v>0</v>
      </c>
      <c r="K187" s="150"/>
      <c r="L187" t="str">
        <f>VLOOKUP($C187,'2023_projections'!$B$2:$J$730,L$7,FALSE)</f>
        <v>New Orleans Saints $0|0|0</v>
      </c>
    </row>
    <row r="188" spans="1:12" ht="19" thickBot="1" x14ac:dyDescent="0.5">
      <c r="A188" s="152">
        <f t="shared" si="6"/>
        <v>15</v>
      </c>
      <c r="B188" s="153">
        <v>180</v>
      </c>
      <c r="C188" s="154" t="s">
        <v>389</v>
      </c>
      <c r="D188" s="153">
        <f>VLOOKUP($C188,'2023_projections'!$B$2:$J$730,D$7,FALSE)</f>
        <v>0</v>
      </c>
      <c r="E188" s="153" t="str">
        <f>VLOOKUP($C188,'2023_projections'!$B$2:$J$730,E$7,FALSE)</f>
        <v>DST</v>
      </c>
      <c r="F188" s="155">
        <f>VLOOKUP($C188,'2023_projections'!$B$2:$J$730,F$7,FALSE)</f>
        <v>106.2</v>
      </c>
      <c r="G188" s="156" t="str">
        <f>VLOOKUP($C188,'2023_projections'!$B$2:$J$730,G$7,FALSE)</f>
        <v>DST12</v>
      </c>
      <c r="H188" s="156">
        <f>VLOOKUP($C188,'2023_projections'!$B$2:$J$730,H$7,FALSE)</f>
        <v>0</v>
      </c>
      <c r="I188" s="156">
        <f>VLOOKUP($C188,'2023_projections'!$B$2:$J$730,I$7,FALSE)</f>
        <v>0</v>
      </c>
      <c r="J188" s="157">
        <f>VLOOKUP($C188,'2023_projections'!$B$2:$J$730,J$7,FALSE)</f>
        <v>0</v>
      </c>
      <c r="K188" s="150"/>
      <c r="L188" t="str">
        <f>VLOOKUP($C188,'2023_projections'!$B$2:$J$730,L$7,FALSE)</f>
        <v>Buffalo Bills $0|0|0</v>
      </c>
    </row>
    <row r="189" spans="1:12" ht="18.5" x14ac:dyDescent="0.45">
      <c r="A189" s="146">
        <f t="shared" si="6"/>
        <v>16</v>
      </c>
      <c r="B189" s="147">
        <v>181</v>
      </c>
      <c r="C189" s="148" t="s">
        <v>1716</v>
      </c>
      <c r="D189" s="147" t="str">
        <f>VLOOKUP($C189,'2023_projections'!$B$2:$J$730,D$7,FALSE)</f>
        <v>LAR</v>
      </c>
      <c r="E189" s="147" t="str">
        <f>VLOOKUP($C189,'2023_projections'!$B$2:$J$730,E$7,FALSE)</f>
        <v>K</v>
      </c>
      <c r="F189" s="149">
        <f>VLOOKUP($C189,'2023_projections'!$B$2:$J$730,F$7,FALSE)</f>
        <v>105.8</v>
      </c>
      <c r="G189" s="150" t="str">
        <f>VLOOKUP($C189,'2023_projections'!$B$2:$J$730,G$7,FALSE)</f>
        <v>K33</v>
      </c>
      <c r="H189" s="150">
        <f>VLOOKUP($C189,'2023_projections'!$B$2:$J$730,H$7,FALSE)</f>
        <v>0</v>
      </c>
      <c r="I189" s="150">
        <f>VLOOKUP($C189,'2023_projections'!$B$2:$J$730,I$7,FALSE)</f>
        <v>0</v>
      </c>
      <c r="J189" s="151">
        <f>VLOOKUP($C189,'2023_projections'!$B$2:$J$730,J$7,FALSE)</f>
        <v>0</v>
      </c>
      <c r="K189" s="150"/>
      <c r="L189" t="str">
        <f>VLOOKUP($C189,'2023_projections'!$B$2:$J$730,L$7,FALSE)</f>
        <v>Tanner Brown $0|0|0</v>
      </c>
    </row>
    <row r="190" spans="1:12" ht="18.5" x14ac:dyDescent="0.45">
      <c r="A190" s="146">
        <f t="shared" si="6"/>
        <v>16</v>
      </c>
      <c r="B190" s="147">
        <v>182</v>
      </c>
      <c r="C190" s="148" t="s">
        <v>417</v>
      </c>
      <c r="D190" s="147">
        <f>VLOOKUP($C190,'2023_projections'!$B$2:$J$730,D$7,FALSE)</f>
        <v>0</v>
      </c>
      <c r="E190" s="147" t="str">
        <f>VLOOKUP($C190,'2023_projections'!$B$2:$J$730,E$7,FALSE)</f>
        <v>DST</v>
      </c>
      <c r="F190" s="149">
        <f>VLOOKUP($C190,'2023_projections'!$B$2:$J$730,F$7,FALSE)</f>
        <v>105.6</v>
      </c>
      <c r="G190" s="150" t="str">
        <f>VLOOKUP($C190,'2023_projections'!$B$2:$J$730,G$7,FALSE)</f>
        <v>DST13</v>
      </c>
      <c r="H190" s="150">
        <f>VLOOKUP($C190,'2023_projections'!$B$2:$J$730,H$7,FALSE)</f>
        <v>0</v>
      </c>
      <c r="I190" s="150">
        <f>VLOOKUP($C190,'2023_projections'!$B$2:$J$730,I$7,FALSE)</f>
        <v>0</v>
      </c>
      <c r="J190" s="151">
        <f>VLOOKUP($C190,'2023_projections'!$B$2:$J$730,J$7,FALSE)</f>
        <v>0</v>
      </c>
      <c r="K190" s="150"/>
      <c r="L190" t="str">
        <f>VLOOKUP($C190,'2023_projections'!$B$2:$J$730,L$7,FALSE)</f>
        <v>Green Bay Packers $0|0|0</v>
      </c>
    </row>
    <row r="191" spans="1:12" ht="18.5" x14ac:dyDescent="0.45">
      <c r="A191" s="146">
        <f t="shared" si="6"/>
        <v>16</v>
      </c>
      <c r="B191" s="147">
        <v>183</v>
      </c>
      <c r="C191" s="148" t="s">
        <v>495</v>
      </c>
      <c r="D191" s="147">
        <f>VLOOKUP($C191,'2023_projections'!$B$2:$J$730,D$7,FALSE)</f>
        <v>0</v>
      </c>
      <c r="E191" s="147" t="str">
        <f>VLOOKUP($C191,'2023_projections'!$B$2:$J$730,E$7,FALSE)</f>
        <v>DST</v>
      </c>
      <c r="F191" s="149">
        <f>VLOOKUP($C191,'2023_projections'!$B$2:$J$730,F$7,FALSE)</f>
        <v>105.4</v>
      </c>
      <c r="G191" s="150" t="str">
        <f>VLOOKUP($C191,'2023_projections'!$B$2:$J$730,G$7,FALSE)</f>
        <v>DST14</v>
      </c>
      <c r="H191" s="150">
        <f>VLOOKUP($C191,'2023_projections'!$B$2:$J$730,H$7,FALSE)</f>
        <v>0</v>
      </c>
      <c r="I191" s="150">
        <f>VLOOKUP($C191,'2023_projections'!$B$2:$J$730,I$7,FALSE)</f>
        <v>0</v>
      </c>
      <c r="J191" s="151">
        <f>VLOOKUP($C191,'2023_projections'!$B$2:$J$730,J$7,FALSE)</f>
        <v>0</v>
      </c>
      <c r="K191" s="150"/>
      <c r="L191" t="str">
        <f>VLOOKUP($C191,'2023_projections'!$B$2:$J$730,L$7,FALSE)</f>
        <v>New York Jets $0|0|0</v>
      </c>
    </row>
    <row r="192" spans="1:12" ht="18.5" x14ac:dyDescent="0.45">
      <c r="A192" s="146">
        <f t="shared" si="6"/>
        <v>16</v>
      </c>
      <c r="B192" s="147">
        <v>184</v>
      </c>
      <c r="C192" s="148" t="s">
        <v>491</v>
      </c>
      <c r="D192" s="147">
        <f>VLOOKUP($C192,'2023_projections'!$B$2:$J$730,D$7,FALSE)</f>
        <v>0</v>
      </c>
      <c r="E192" s="147" t="str">
        <f>VLOOKUP($C192,'2023_projections'!$B$2:$J$730,E$7,FALSE)</f>
        <v>DST</v>
      </c>
      <c r="F192" s="149">
        <f>VLOOKUP($C192,'2023_projections'!$B$2:$J$730,F$7,FALSE)</f>
        <v>104.5</v>
      </c>
      <c r="G192" s="150" t="str">
        <f>VLOOKUP($C192,'2023_projections'!$B$2:$J$730,G$7,FALSE)</f>
        <v>DST15</v>
      </c>
      <c r="H192" s="150">
        <f>VLOOKUP($C192,'2023_projections'!$B$2:$J$730,H$7,FALSE)</f>
        <v>0</v>
      </c>
      <c r="I192" s="150">
        <f>VLOOKUP($C192,'2023_projections'!$B$2:$J$730,I$7,FALSE)</f>
        <v>0</v>
      </c>
      <c r="J192" s="151">
        <f>VLOOKUP($C192,'2023_projections'!$B$2:$J$730,J$7,FALSE)</f>
        <v>0</v>
      </c>
      <c r="K192" s="150"/>
      <c r="L192" t="str">
        <f>VLOOKUP($C192,'2023_projections'!$B$2:$J$730,L$7,FALSE)</f>
        <v>Seattle Seahawks $0|0|0</v>
      </c>
    </row>
    <row r="193" spans="1:12" ht="18.5" x14ac:dyDescent="0.45">
      <c r="A193" s="146">
        <f t="shared" si="6"/>
        <v>16</v>
      </c>
      <c r="B193" s="147">
        <v>185</v>
      </c>
      <c r="C193" s="148" t="s">
        <v>407</v>
      </c>
      <c r="D193" s="147">
        <f>VLOOKUP($C193,'2023_projections'!$B$2:$J$730,D$7,FALSE)</f>
        <v>0</v>
      </c>
      <c r="E193" s="147" t="str">
        <f>VLOOKUP($C193,'2023_projections'!$B$2:$J$730,E$7,FALSE)</f>
        <v>DST</v>
      </c>
      <c r="F193" s="149">
        <f>VLOOKUP($C193,'2023_projections'!$B$2:$J$730,F$7,FALSE)</f>
        <v>104.4</v>
      </c>
      <c r="G193" s="150" t="str">
        <f>VLOOKUP($C193,'2023_projections'!$B$2:$J$730,G$7,FALSE)</f>
        <v>DST16</v>
      </c>
      <c r="H193" s="150">
        <f>VLOOKUP($C193,'2023_projections'!$B$2:$J$730,H$7,FALSE)</f>
        <v>0</v>
      </c>
      <c r="I193" s="150">
        <f>VLOOKUP($C193,'2023_projections'!$B$2:$J$730,I$7,FALSE)</f>
        <v>0</v>
      </c>
      <c r="J193" s="151">
        <f>VLOOKUP($C193,'2023_projections'!$B$2:$J$730,J$7,FALSE)</f>
        <v>0</v>
      </c>
      <c r="K193" s="150"/>
      <c r="L193" t="str">
        <f>VLOOKUP($C193,'2023_projections'!$B$2:$J$730,L$7,FALSE)</f>
        <v>Los Angeles Chargers $0|0|0</v>
      </c>
    </row>
    <row r="194" spans="1:12" ht="18.5" x14ac:dyDescent="0.45">
      <c r="A194" s="146">
        <f t="shared" si="6"/>
        <v>16</v>
      </c>
      <c r="B194" s="147">
        <v>186</v>
      </c>
      <c r="C194" s="148" t="s">
        <v>499</v>
      </c>
      <c r="D194" s="147">
        <f>VLOOKUP($C194,'2023_projections'!$B$2:$J$730,D$7,FALSE)</f>
        <v>0</v>
      </c>
      <c r="E194" s="147" t="str">
        <f>VLOOKUP($C194,'2023_projections'!$B$2:$J$730,E$7,FALSE)</f>
        <v>DST</v>
      </c>
      <c r="F194" s="149">
        <f>VLOOKUP($C194,'2023_projections'!$B$2:$J$730,F$7,FALSE)</f>
        <v>104</v>
      </c>
      <c r="G194" s="150" t="str">
        <f>VLOOKUP($C194,'2023_projections'!$B$2:$J$730,G$7,FALSE)</f>
        <v>DST17</v>
      </c>
      <c r="H194" s="150">
        <f>VLOOKUP($C194,'2023_projections'!$B$2:$J$730,H$7,FALSE)</f>
        <v>0</v>
      </c>
      <c r="I194" s="158">
        <f>VLOOKUP($C194,'2023_projections'!$B$2:$J$730,I$7,FALSE)</f>
        <v>0</v>
      </c>
      <c r="J194" s="159">
        <f>VLOOKUP($C194,'2023_projections'!$B$2:$J$730,J$7,FALSE)</f>
        <v>0</v>
      </c>
      <c r="K194" s="158"/>
      <c r="L194" t="str">
        <f>VLOOKUP($C194,'2023_projections'!$B$2:$J$730,L$7,FALSE)</f>
        <v>Detroit Lions $0|0|0</v>
      </c>
    </row>
    <row r="195" spans="1:12" ht="18.5" x14ac:dyDescent="0.45">
      <c r="A195" s="146">
        <f t="shared" si="6"/>
        <v>16</v>
      </c>
      <c r="B195" s="147">
        <v>187</v>
      </c>
      <c r="C195" s="148" t="s">
        <v>393</v>
      </c>
      <c r="D195" s="147" t="str">
        <f>VLOOKUP($C195,'2023_projections'!$B$2:$J$730,D$7,FALSE)</f>
        <v>WAS</v>
      </c>
      <c r="E195" s="147" t="str">
        <f>VLOOKUP($C195,'2023_projections'!$B$2:$J$730,E$7,FALSE)</f>
        <v>K</v>
      </c>
      <c r="F195" s="149">
        <f>VLOOKUP($C195,'2023_projections'!$B$2:$J$730,F$7,FALSE)</f>
        <v>103.8</v>
      </c>
      <c r="G195" s="150" t="str">
        <f>VLOOKUP($C195,'2023_projections'!$B$2:$J$730,G$7,FALSE)</f>
        <v>K34</v>
      </c>
      <c r="H195" s="150">
        <f>VLOOKUP($C195,'2023_projections'!$B$2:$J$730,H$7,FALSE)</f>
        <v>0</v>
      </c>
      <c r="I195" s="158">
        <f>VLOOKUP($C195,'2023_projections'!$B$2:$J$730,I$7,FALSE)</f>
        <v>0</v>
      </c>
      <c r="J195" s="159">
        <f>VLOOKUP($C195,'2023_projections'!$B$2:$J$730,J$7,FALSE)</f>
        <v>0</v>
      </c>
      <c r="K195" s="158"/>
      <c r="L195" t="str">
        <f>VLOOKUP($C195,'2023_projections'!$B$2:$J$730,L$7,FALSE)</f>
        <v>Joey Slye $0|0|0</v>
      </c>
    </row>
    <row r="196" spans="1:12" ht="18.5" x14ac:dyDescent="0.45">
      <c r="A196" s="146">
        <f t="shared" si="6"/>
        <v>16</v>
      </c>
      <c r="B196" s="147">
        <v>188</v>
      </c>
      <c r="C196" s="148" t="s">
        <v>493</v>
      </c>
      <c r="D196" s="147">
        <f>VLOOKUP($C196,'2023_projections'!$B$2:$J$730,D$7,FALSE)</f>
        <v>0</v>
      </c>
      <c r="E196" s="147" t="str">
        <f>VLOOKUP($C196,'2023_projections'!$B$2:$J$730,E$7,FALSE)</f>
        <v>DST</v>
      </c>
      <c r="F196" s="149">
        <f>VLOOKUP($C196,'2023_projections'!$B$2:$J$730,F$7,FALSE)</f>
        <v>103.5</v>
      </c>
      <c r="G196" s="150" t="str">
        <f>VLOOKUP($C196,'2023_projections'!$B$2:$J$730,G$7,FALSE)</f>
        <v>DST18</v>
      </c>
      <c r="H196" s="150">
        <f>VLOOKUP($C196,'2023_projections'!$B$2:$J$730,H$7,FALSE)</f>
        <v>0</v>
      </c>
      <c r="I196" s="158">
        <f>VLOOKUP($C196,'2023_projections'!$B$2:$J$730,I$7,FALSE)</f>
        <v>0</v>
      </c>
      <c r="J196" s="159">
        <f>VLOOKUP($C196,'2023_projections'!$B$2:$J$730,J$7,FALSE)</f>
        <v>0</v>
      </c>
      <c r="K196" s="158"/>
      <c r="L196" t="str">
        <f>VLOOKUP($C196,'2023_projections'!$B$2:$J$730,L$7,FALSE)</f>
        <v>Houston Texans $0|0|0</v>
      </c>
    </row>
    <row r="197" spans="1:12" ht="18.5" x14ac:dyDescent="0.45">
      <c r="A197" s="146">
        <f t="shared" si="6"/>
        <v>16</v>
      </c>
      <c r="B197" s="147">
        <v>189</v>
      </c>
      <c r="C197" s="148" t="s">
        <v>421</v>
      </c>
      <c r="D197" s="147">
        <f>VLOOKUP($C197,'2023_projections'!$B$2:$J$730,D$7,FALSE)</f>
        <v>0</v>
      </c>
      <c r="E197" s="147" t="str">
        <f>VLOOKUP($C197,'2023_projections'!$B$2:$J$730,E$7,FALSE)</f>
        <v>DST</v>
      </c>
      <c r="F197" s="149">
        <f>VLOOKUP($C197,'2023_projections'!$B$2:$J$730,F$7,FALSE)</f>
        <v>103.2</v>
      </c>
      <c r="G197" s="150" t="str">
        <f>VLOOKUP($C197,'2023_projections'!$B$2:$J$730,G$7,FALSE)</f>
        <v>DST19</v>
      </c>
      <c r="H197" s="150">
        <f>VLOOKUP($C197,'2023_projections'!$B$2:$J$730,H$7,FALSE)</f>
        <v>0</v>
      </c>
      <c r="I197" s="158">
        <f>VLOOKUP($C197,'2023_projections'!$B$2:$J$730,I$7,FALSE)</f>
        <v>0</v>
      </c>
      <c r="J197" s="159">
        <f>VLOOKUP($C197,'2023_projections'!$B$2:$J$730,J$7,FALSE)</f>
        <v>0</v>
      </c>
      <c r="K197" s="158"/>
      <c r="L197" t="str">
        <f>VLOOKUP($C197,'2023_projections'!$B$2:$J$730,L$7,FALSE)</f>
        <v>Minnesota Vikings $0|0|0</v>
      </c>
    </row>
    <row r="198" spans="1:12" ht="18.5" x14ac:dyDescent="0.45">
      <c r="A198" s="146">
        <f t="shared" si="6"/>
        <v>16</v>
      </c>
      <c r="B198" s="147">
        <v>190</v>
      </c>
      <c r="C198" s="148" t="s">
        <v>451</v>
      </c>
      <c r="D198" s="147">
        <f>VLOOKUP($C198,'2023_projections'!$B$2:$J$730,D$7,FALSE)</f>
        <v>0</v>
      </c>
      <c r="E198" s="147" t="str">
        <f>VLOOKUP($C198,'2023_projections'!$B$2:$J$730,E$7,FALSE)</f>
        <v>DST</v>
      </c>
      <c r="F198" s="149">
        <f>VLOOKUP($C198,'2023_projections'!$B$2:$J$730,F$7,FALSE)</f>
        <v>103</v>
      </c>
      <c r="G198" s="150" t="str">
        <f>VLOOKUP($C198,'2023_projections'!$B$2:$J$730,G$7,FALSE)</f>
        <v>DST20</v>
      </c>
      <c r="H198" s="150">
        <f>VLOOKUP($C198,'2023_projections'!$B$2:$J$730,H$7,FALSE)</f>
        <v>0</v>
      </c>
      <c r="I198" s="158">
        <f>VLOOKUP($C198,'2023_projections'!$B$2:$J$730,I$7,FALSE)</f>
        <v>0</v>
      </c>
      <c r="J198" s="159">
        <f>VLOOKUP($C198,'2023_projections'!$B$2:$J$730,J$7,FALSE)</f>
        <v>0</v>
      </c>
      <c r="K198" s="158"/>
      <c r="L198" t="str">
        <f>VLOOKUP($C198,'2023_projections'!$B$2:$J$730,L$7,FALSE)</f>
        <v>Baltimore Ravens $0|0|0</v>
      </c>
    </row>
    <row r="199" spans="1:12" ht="18.5" x14ac:dyDescent="0.45">
      <c r="A199" s="54">
        <f t="shared" si="6"/>
        <v>16</v>
      </c>
      <c r="B199" s="40">
        <v>191</v>
      </c>
      <c r="C199" s="44" t="s">
        <v>295</v>
      </c>
      <c r="D199" s="40" t="str">
        <f>VLOOKUP($C199,'2023_projections'!$B$2:$J$730,D$7,FALSE)</f>
        <v>MIA</v>
      </c>
      <c r="E199" s="40" t="str">
        <f>VLOOKUP($C199,'2023_projections'!$B$2:$J$730,E$7,FALSE)</f>
        <v>RB</v>
      </c>
      <c r="F199" s="41">
        <f>VLOOKUP($C199,'2023_projections'!$B$2:$J$730,F$7,FALSE)</f>
        <v>102.3</v>
      </c>
      <c r="G199" s="64" t="str">
        <f>VLOOKUP($C199,'2023_projections'!$B$2:$J$730,G$7,FALSE)</f>
        <v>RB40</v>
      </c>
      <c r="H199" s="64">
        <f>VLOOKUP($C199,'2023_projections'!$B$2:$J$730,H$7,FALSE)</f>
        <v>0</v>
      </c>
      <c r="I199" s="42">
        <f>VLOOKUP($C199,'2023_projections'!$B$2:$J$730,I$7,FALSE)</f>
        <v>2</v>
      </c>
      <c r="J199" s="43">
        <f>VLOOKUP($C199,'2023_projections'!$B$2:$J$730,J$7,FALSE)</f>
        <v>3</v>
      </c>
      <c r="K199" s="42"/>
      <c r="L199" t="str">
        <f>VLOOKUP($C199,'2023_projections'!$B$2:$J$730,L$7,FALSE)</f>
        <v>Raheem Mostert $0|2|3</v>
      </c>
    </row>
    <row r="200" spans="1:12" ht="19" thickBot="1" x14ac:dyDescent="0.5">
      <c r="A200" s="60">
        <f t="shared" si="6"/>
        <v>16</v>
      </c>
      <c r="B200" s="61">
        <v>192</v>
      </c>
      <c r="C200" s="62" t="s">
        <v>117</v>
      </c>
      <c r="D200" s="61" t="str">
        <f>VLOOKUP($C200,'2023_projections'!$B$2:$J$730,D$7,FALSE)</f>
        <v>SF</v>
      </c>
      <c r="E200" s="61" t="str">
        <f>VLOOKUP($C200,'2023_projections'!$B$2:$J$730,E$7,FALSE)</f>
        <v>RB</v>
      </c>
      <c r="F200" s="63">
        <f>VLOOKUP($C200,'2023_projections'!$B$2:$J$730,F$7,FALSE)</f>
        <v>102.2</v>
      </c>
      <c r="G200" s="67" t="str">
        <f>VLOOKUP($C200,'2023_projections'!$B$2:$J$730,G$7,FALSE)</f>
        <v>RB41</v>
      </c>
      <c r="H200" s="67">
        <f>VLOOKUP($C200,'2023_projections'!$B$2:$J$730,H$7,FALSE)</f>
        <v>0</v>
      </c>
      <c r="I200" s="142">
        <f>VLOOKUP($C200,'2023_projections'!$B$2:$J$730,I$7,FALSE)</f>
        <v>2</v>
      </c>
      <c r="J200" s="143">
        <f>VLOOKUP($C200,'2023_projections'!$B$2:$J$730,J$7,FALSE)</f>
        <v>3</v>
      </c>
      <c r="K200" s="42"/>
      <c r="L200" t="str">
        <f>VLOOKUP($C200,'2023_projections'!$B$2:$J$730,L$7,FALSE)</f>
        <v>Elijah Mitchell $0|2|3</v>
      </c>
    </row>
    <row r="201" spans="1:12" ht="18.5" x14ac:dyDescent="0.45">
      <c r="A201" s="146">
        <f t="shared" si="6"/>
        <v>17</v>
      </c>
      <c r="B201" s="147">
        <v>193</v>
      </c>
      <c r="C201" s="148" t="s">
        <v>378</v>
      </c>
      <c r="D201" s="147">
        <f>VLOOKUP($C201,'2023_projections'!$B$2:$J$730,D$7,FALSE)</f>
        <v>0</v>
      </c>
      <c r="E201" s="147" t="str">
        <f>VLOOKUP($C201,'2023_projections'!$B$2:$J$730,E$7,FALSE)</f>
        <v>DST</v>
      </c>
      <c r="F201" s="149">
        <f>VLOOKUP($C201,'2023_projections'!$B$2:$J$730,F$7,FALSE)</f>
        <v>101.5</v>
      </c>
      <c r="G201" s="150" t="str">
        <f>VLOOKUP($C201,'2023_projections'!$B$2:$J$730,G$7,FALSE)</f>
        <v>DST21</v>
      </c>
      <c r="H201" s="150">
        <f>VLOOKUP($C201,'2023_projections'!$B$2:$J$730,H$7,FALSE)</f>
        <v>0</v>
      </c>
      <c r="I201" s="158">
        <f>VLOOKUP($C201,'2023_projections'!$B$2:$J$730,I$7,FALSE)</f>
        <v>0</v>
      </c>
      <c r="J201" s="159">
        <f>VLOOKUP($C201,'2023_projections'!$B$2:$J$730,J$7,FALSE)</f>
        <v>0</v>
      </c>
      <c r="K201" s="158"/>
      <c r="L201" t="str">
        <f>VLOOKUP($C201,'2023_projections'!$B$2:$J$730,L$7,FALSE)</f>
        <v>Tampa Bay Buccaneers $0|0|0</v>
      </c>
    </row>
    <row r="202" spans="1:12" ht="18.5" x14ac:dyDescent="0.45">
      <c r="A202" s="54">
        <f t="shared" si="6"/>
        <v>17</v>
      </c>
      <c r="B202" s="40">
        <v>194</v>
      </c>
      <c r="C202" s="44" t="s">
        <v>503</v>
      </c>
      <c r="D202" s="40">
        <f>VLOOKUP($C202,'2023_projections'!$B$2:$J$730,D$7,FALSE)</f>
        <v>0</v>
      </c>
      <c r="E202" s="40" t="str">
        <f>VLOOKUP($C202,'2023_projections'!$B$2:$J$730,E$7,FALSE)</f>
        <v>DST</v>
      </c>
      <c r="F202" s="41">
        <f>VLOOKUP($C202,'2023_projections'!$B$2:$J$730,F$7,FALSE)</f>
        <v>100.4</v>
      </c>
      <c r="G202" s="64" t="str">
        <f>VLOOKUP($C202,'2023_projections'!$B$2:$J$730,G$7,FALSE)</f>
        <v>DST22</v>
      </c>
      <c r="H202" s="64">
        <f>VLOOKUP($C202,'2023_projections'!$B$2:$J$730,H$7,FALSE)</f>
        <v>0</v>
      </c>
      <c r="I202" s="42">
        <f>VLOOKUP($C202,'2023_projections'!$B$2:$J$730,I$7,FALSE)</f>
        <v>0</v>
      </c>
      <c r="J202" s="43">
        <f>VLOOKUP($C202,'2023_projections'!$B$2:$J$730,J$7,FALSE)</f>
        <v>0</v>
      </c>
      <c r="K202" s="42"/>
      <c r="L202" t="str">
        <f>VLOOKUP($C202,'2023_projections'!$B$2:$J$730,L$7,FALSE)</f>
        <v>Jacksonville Jaguars $0|0|0</v>
      </c>
    </row>
    <row r="203" spans="1:12" ht="18.5" x14ac:dyDescent="0.45">
      <c r="A203" s="54">
        <f t="shared" si="6"/>
        <v>17</v>
      </c>
      <c r="B203" s="40">
        <v>195</v>
      </c>
      <c r="C203" s="44" t="s">
        <v>555</v>
      </c>
      <c r="D203" s="40" t="str">
        <f>VLOOKUP($C203,'2023_projections'!$B$2:$J$730,D$7,FALSE)</f>
        <v>ATL</v>
      </c>
      <c r="E203" s="40" t="str">
        <f>VLOOKUP($C203,'2023_projections'!$B$2:$J$730,E$7,FALSE)</f>
        <v>RB</v>
      </c>
      <c r="F203" s="41">
        <f>VLOOKUP($C203,'2023_projections'!$B$2:$J$730,F$7,FALSE)</f>
        <v>100.2</v>
      </c>
      <c r="G203" s="64" t="str">
        <f>VLOOKUP($C203,'2023_projections'!$B$2:$J$730,G$7,FALSE)</f>
        <v>RB42</v>
      </c>
      <c r="H203" s="64">
        <f>VLOOKUP($C203,'2023_projections'!$B$2:$J$730,H$7,FALSE)</f>
        <v>0</v>
      </c>
      <c r="I203" s="42">
        <f>VLOOKUP($C203,'2023_projections'!$B$2:$J$730,I$7,FALSE)</f>
        <v>2</v>
      </c>
      <c r="J203" s="43">
        <f>VLOOKUP($C203,'2023_projections'!$B$2:$J$730,J$7,FALSE)</f>
        <v>2</v>
      </c>
      <c r="K203" s="42"/>
      <c r="L203" t="str">
        <f>VLOOKUP($C203,'2023_projections'!$B$2:$J$730,L$7,FALSE)</f>
        <v>Tyler Allgeier $0|2|2</v>
      </c>
    </row>
    <row r="204" spans="1:12" ht="18.5" x14ac:dyDescent="0.45">
      <c r="A204" s="146">
        <f t="shared" si="6"/>
        <v>17</v>
      </c>
      <c r="B204" s="147">
        <v>196</v>
      </c>
      <c r="C204" s="148" t="s">
        <v>443</v>
      </c>
      <c r="D204" s="147">
        <f>VLOOKUP($C204,'2023_projections'!$B$2:$J$730,D$7,FALSE)</f>
        <v>0</v>
      </c>
      <c r="E204" s="147" t="str">
        <f>VLOOKUP($C204,'2023_projections'!$B$2:$J$730,E$7,FALSE)</f>
        <v>DST</v>
      </c>
      <c r="F204" s="149">
        <f>VLOOKUP($C204,'2023_projections'!$B$2:$J$730,F$7,FALSE)</f>
        <v>100.2</v>
      </c>
      <c r="G204" s="150" t="str">
        <f>VLOOKUP($C204,'2023_projections'!$B$2:$J$730,G$7,FALSE)</f>
        <v>DST23</v>
      </c>
      <c r="H204" s="150">
        <f>VLOOKUP($C204,'2023_projections'!$B$2:$J$730,H$7,FALSE)</f>
        <v>0</v>
      </c>
      <c r="I204" s="158">
        <f>VLOOKUP($C204,'2023_projections'!$B$2:$J$730,I$7,FALSE)</f>
        <v>0</v>
      </c>
      <c r="J204" s="159">
        <f>VLOOKUP($C204,'2023_projections'!$B$2:$J$730,J$7,FALSE)</f>
        <v>0</v>
      </c>
      <c r="K204" s="158"/>
      <c r="L204" t="str">
        <f>VLOOKUP($C204,'2023_projections'!$B$2:$J$730,L$7,FALSE)</f>
        <v>Denver Broncos $0|0|0</v>
      </c>
    </row>
    <row r="205" spans="1:12" ht="18.5" x14ac:dyDescent="0.45">
      <c r="A205" s="146">
        <f t="shared" si="6"/>
        <v>17</v>
      </c>
      <c r="B205" s="147">
        <v>197</v>
      </c>
      <c r="C205" s="148" t="s">
        <v>471</v>
      </c>
      <c r="D205" s="147">
        <f>VLOOKUP($C205,'2023_projections'!$B$2:$J$730,D$7,FALSE)</f>
        <v>0</v>
      </c>
      <c r="E205" s="147" t="str">
        <f>VLOOKUP($C205,'2023_projections'!$B$2:$J$730,E$7,FALSE)</f>
        <v>DST</v>
      </c>
      <c r="F205" s="149">
        <f>VLOOKUP($C205,'2023_projections'!$B$2:$J$730,F$7,FALSE)</f>
        <v>99.9</v>
      </c>
      <c r="G205" s="150" t="str">
        <f>VLOOKUP($C205,'2023_projections'!$B$2:$J$730,G$7,FALSE)</f>
        <v>DST24</v>
      </c>
      <c r="H205" s="150">
        <f>VLOOKUP($C205,'2023_projections'!$B$2:$J$730,H$7,FALSE)</f>
        <v>0</v>
      </c>
      <c r="I205" s="158">
        <f>VLOOKUP($C205,'2023_projections'!$B$2:$J$730,I$7,FALSE)</f>
        <v>0</v>
      </c>
      <c r="J205" s="159">
        <f>VLOOKUP($C205,'2023_projections'!$B$2:$J$730,J$7,FALSE)</f>
        <v>0</v>
      </c>
      <c r="K205" s="158"/>
      <c r="L205" t="str">
        <f>VLOOKUP($C205,'2023_projections'!$B$2:$J$730,L$7,FALSE)</f>
        <v>New York Giants $0|0|0</v>
      </c>
    </row>
    <row r="206" spans="1:12" ht="18.5" x14ac:dyDescent="0.45">
      <c r="A206" s="146">
        <f t="shared" si="6"/>
        <v>17</v>
      </c>
      <c r="B206" s="147">
        <v>198</v>
      </c>
      <c r="C206" s="148" t="s">
        <v>459</v>
      </c>
      <c r="D206" s="147">
        <f>VLOOKUP($C206,'2023_projections'!$B$2:$J$730,D$7,FALSE)</f>
        <v>0</v>
      </c>
      <c r="E206" s="147" t="str">
        <f>VLOOKUP($C206,'2023_projections'!$B$2:$J$730,E$7,FALSE)</f>
        <v>DST</v>
      </c>
      <c r="F206" s="149">
        <f>VLOOKUP($C206,'2023_projections'!$B$2:$J$730,F$7,FALSE)</f>
        <v>99.9</v>
      </c>
      <c r="G206" s="150" t="str">
        <f>VLOOKUP($C206,'2023_projections'!$B$2:$J$730,G$7,FALSE)</f>
        <v>DST25</v>
      </c>
      <c r="H206" s="150">
        <f>VLOOKUP($C206,'2023_projections'!$B$2:$J$730,H$7,FALSE)</f>
        <v>0</v>
      </c>
      <c r="I206" s="158">
        <f>VLOOKUP($C206,'2023_projections'!$B$2:$J$730,I$7,FALSE)</f>
        <v>0</v>
      </c>
      <c r="J206" s="159">
        <f>VLOOKUP($C206,'2023_projections'!$B$2:$J$730,J$7,FALSE)</f>
        <v>0</v>
      </c>
      <c r="K206" s="158"/>
      <c r="L206" t="str">
        <f>VLOOKUP($C206,'2023_projections'!$B$2:$J$730,L$7,FALSE)</f>
        <v>Tennessee Titans $0|0|0</v>
      </c>
    </row>
    <row r="207" spans="1:12" ht="18.5" x14ac:dyDescent="0.45">
      <c r="A207" s="146">
        <f t="shared" si="6"/>
        <v>17</v>
      </c>
      <c r="B207" s="147">
        <v>199</v>
      </c>
      <c r="C207" s="148" t="s">
        <v>453</v>
      </c>
      <c r="D207" s="147">
        <f>VLOOKUP($C207,'2023_projections'!$B$2:$J$730,D$7,FALSE)</f>
        <v>0</v>
      </c>
      <c r="E207" s="147" t="str">
        <f>VLOOKUP($C207,'2023_projections'!$B$2:$J$730,E$7,FALSE)</f>
        <v>DST</v>
      </c>
      <c r="F207" s="149">
        <f>VLOOKUP($C207,'2023_projections'!$B$2:$J$730,F$7,FALSE)</f>
        <v>99.8</v>
      </c>
      <c r="G207" s="150" t="str">
        <f>VLOOKUP($C207,'2023_projections'!$B$2:$J$730,G$7,FALSE)</f>
        <v>DST26</v>
      </c>
      <c r="H207" s="150">
        <f>VLOOKUP($C207,'2023_projections'!$B$2:$J$730,H$7,FALSE)</f>
        <v>0</v>
      </c>
      <c r="I207" s="158">
        <f>VLOOKUP($C207,'2023_projections'!$B$2:$J$730,I$7,FALSE)</f>
        <v>0</v>
      </c>
      <c r="J207" s="159">
        <f>VLOOKUP($C207,'2023_projections'!$B$2:$J$730,J$7,FALSE)</f>
        <v>0</v>
      </c>
      <c r="K207" s="158"/>
      <c r="L207" t="str">
        <f>VLOOKUP($C207,'2023_projections'!$B$2:$J$730,L$7,FALSE)</f>
        <v>Cincinnati Bengals $0|0|0</v>
      </c>
    </row>
    <row r="208" spans="1:12" ht="18.5" x14ac:dyDescent="0.45">
      <c r="A208" s="54">
        <f t="shared" si="6"/>
        <v>17</v>
      </c>
      <c r="B208" s="40">
        <v>200</v>
      </c>
      <c r="C208" s="44" t="s">
        <v>397</v>
      </c>
      <c r="D208" s="40">
        <f>VLOOKUP($C208,'2023_projections'!$B$2:$J$730,D$7,FALSE)</f>
        <v>0</v>
      </c>
      <c r="E208" s="40" t="str">
        <f>VLOOKUP($C208,'2023_projections'!$B$2:$J$730,E$7,FALSE)</f>
        <v>DST</v>
      </c>
      <c r="F208" s="41">
        <f>VLOOKUP($C208,'2023_projections'!$B$2:$J$730,F$7,FALSE)</f>
        <v>99.7</v>
      </c>
      <c r="G208" s="64" t="str">
        <f>VLOOKUP($C208,'2023_projections'!$B$2:$J$730,G$7,FALSE)</f>
        <v>DST27</v>
      </c>
      <c r="H208" s="64">
        <f>VLOOKUP($C208,'2023_projections'!$B$2:$J$730,H$7,FALSE)</f>
        <v>0</v>
      </c>
      <c r="I208" s="42">
        <f>VLOOKUP($C208,'2023_projections'!$B$2:$J$730,I$7,FALSE)</f>
        <v>0</v>
      </c>
      <c r="J208" s="43">
        <f>VLOOKUP($C208,'2023_projections'!$B$2:$J$730,J$7,FALSE)</f>
        <v>0</v>
      </c>
      <c r="K208" s="42"/>
      <c r="L208" t="str">
        <f>VLOOKUP($C208,'2023_projections'!$B$2:$J$730,L$7,FALSE)</f>
        <v>Los Angeles Rams $0|0|0</v>
      </c>
    </row>
    <row r="209" spans="1:13" ht="18.5" x14ac:dyDescent="0.45">
      <c r="A209" s="146">
        <f t="shared" si="6"/>
        <v>17</v>
      </c>
      <c r="B209" s="147">
        <v>201</v>
      </c>
      <c r="C209" s="148" t="s">
        <v>463</v>
      </c>
      <c r="D209" s="147">
        <f>VLOOKUP($C209,'2023_projections'!$B$2:$J$730,D$7,FALSE)</f>
        <v>0</v>
      </c>
      <c r="E209" s="147" t="str">
        <f>VLOOKUP($C209,'2023_projections'!$B$2:$J$730,E$7,FALSE)</f>
        <v>DST</v>
      </c>
      <c r="F209" s="149">
        <f>VLOOKUP($C209,'2023_projections'!$B$2:$J$730,F$7,FALSE)</f>
        <v>98.8</v>
      </c>
      <c r="G209" s="150" t="str">
        <f>VLOOKUP($C209,'2023_projections'!$B$2:$J$730,G$7,FALSE)</f>
        <v>DST28</v>
      </c>
      <c r="H209" s="150">
        <f>VLOOKUP($C209,'2023_projections'!$B$2:$J$730,H$7,FALSE)</f>
        <v>0</v>
      </c>
      <c r="I209" s="158">
        <f>VLOOKUP($C209,'2023_projections'!$B$2:$J$730,I$7,FALSE)</f>
        <v>0</v>
      </c>
      <c r="J209" s="159">
        <f>VLOOKUP($C209,'2023_projections'!$B$2:$J$730,J$7,FALSE)</f>
        <v>0</v>
      </c>
      <c r="K209" s="158"/>
      <c r="L209" t="str">
        <f>VLOOKUP($C209,'2023_projections'!$B$2:$J$730,L$7,FALSE)</f>
        <v>Carolina Panthers $0|0|0</v>
      </c>
    </row>
    <row r="210" spans="1:13" ht="18.5" x14ac:dyDescent="0.45">
      <c r="A210" s="146">
        <f t="shared" si="6"/>
        <v>17</v>
      </c>
      <c r="B210" s="147">
        <v>202</v>
      </c>
      <c r="C210" s="148" t="s">
        <v>513</v>
      </c>
      <c r="D210" s="147">
        <f>VLOOKUP($C210,'2023_projections'!$B$2:$J$730,D$7,FALSE)</f>
        <v>0</v>
      </c>
      <c r="E210" s="147" t="str">
        <f>VLOOKUP($C210,'2023_projections'!$B$2:$J$730,E$7,FALSE)</f>
        <v>DST</v>
      </c>
      <c r="F210" s="149">
        <f>VLOOKUP($C210,'2023_projections'!$B$2:$J$730,F$7,FALSE)</f>
        <v>97.6</v>
      </c>
      <c r="G210" s="150" t="str">
        <f>VLOOKUP($C210,'2023_projections'!$B$2:$J$730,G$7,FALSE)</f>
        <v>DST29</v>
      </c>
      <c r="H210" s="150">
        <f>VLOOKUP($C210,'2023_projections'!$B$2:$J$730,H$7,FALSE)</f>
        <v>0</v>
      </c>
      <c r="I210" s="158">
        <f>VLOOKUP($C210,'2023_projections'!$B$2:$J$730,I$7,FALSE)</f>
        <v>0</v>
      </c>
      <c r="J210" s="159">
        <f>VLOOKUP($C210,'2023_projections'!$B$2:$J$730,J$7,FALSE)</f>
        <v>0</v>
      </c>
      <c r="K210" s="158"/>
      <c r="L210" t="str">
        <f>VLOOKUP($C210,'2023_projections'!$B$2:$J$730,L$7,FALSE)</f>
        <v>Atlanta Falcons $0|0|0</v>
      </c>
    </row>
    <row r="211" spans="1:13" ht="18.5" x14ac:dyDescent="0.45">
      <c r="A211" s="146">
        <f t="shared" si="6"/>
        <v>17</v>
      </c>
      <c r="B211" s="147">
        <v>203</v>
      </c>
      <c r="C211" s="148" t="s">
        <v>427</v>
      </c>
      <c r="D211" s="147">
        <f>VLOOKUP($C211,'2023_projections'!$B$2:$J$730,D$7,FALSE)</f>
        <v>0</v>
      </c>
      <c r="E211" s="147" t="str">
        <f>VLOOKUP($C211,'2023_projections'!$B$2:$J$730,E$7,FALSE)</f>
        <v>DST</v>
      </c>
      <c r="F211" s="149">
        <f>VLOOKUP($C211,'2023_projections'!$B$2:$J$730,F$7,FALSE)</f>
        <v>97</v>
      </c>
      <c r="G211" s="150" t="str">
        <f>VLOOKUP($C211,'2023_projections'!$B$2:$J$730,G$7,FALSE)</f>
        <v>DST30</v>
      </c>
      <c r="H211" s="150">
        <f>VLOOKUP($C211,'2023_projections'!$B$2:$J$730,H$7,FALSE)</f>
        <v>0</v>
      </c>
      <c r="I211" s="158">
        <f>VLOOKUP($C211,'2023_projections'!$B$2:$J$730,I$7,FALSE)</f>
        <v>0</v>
      </c>
      <c r="J211" s="159">
        <f>VLOOKUP($C211,'2023_projections'!$B$2:$J$730,J$7,FALSE)</f>
        <v>0</v>
      </c>
      <c r="K211" s="158"/>
      <c r="L211" t="str">
        <f>VLOOKUP($C211,'2023_projections'!$B$2:$J$730,L$7,FALSE)</f>
        <v>Arizona Cardinals $0|0|0</v>
      </c>
    </row>
    <row r="212" spans="1:13" ht="19" thickBot="1" x14ac:dyDescent="0.5">
      <c r="A212" s="56">
        <f t="shared" si="6"/>
        <v>17</v>
      </c>
      <c r="B212" s="57">
        <v>204</v>
      </c>
      <c r="C212" s="58" t="s">
        <v>477</v>
      </c>
      <c r="D212" s="57" t="str">
        <f>VLOOKUP($C212,'2023_projections'!$B$2:$J$730,D$7,FALSE)</f>
        <v>LV</v>
      </c>
      <c r="E212" s="57" t="str">
        <f>VLOOKUP($C212,'2023_projections'!$B$2:$J$730,E$7,FALSE)</f>
        <v>WR</v>
      </c>
      <c r="F212" s="59">
        <f>VLOOKUP($C212,'2023_projections'!$B$2:$J$730,F$7,FALSE)</f>
        <v>96.4</v>
      </c>
      <c r="G212" s="66" t="str">
        <f>VLOOKUP($C212,'2023_projections'!$B$2:$J$730,G$7,FALSE)</f>
        <v>WR50</v>
      </c>
      <c r="H212" s="66">
        <f>VLOOKUP($C212,'2023_projections'!$B$2:$J$730,H$7,FALSE)</f>
        <v>0</v>
      </c>
      <c r="I212" s="144">
        <f>VLOOKUP($C212,'2023_projections'!$B$2:$J$730,I$7,FALSE)</f>
        <v>1</v>
      </c>
      <c r="J212" s="145">
        <f>VLOOKUP($C212,'2023_projections'!$B$2:$J$730,J$7,FALSE)</f>
        <v>1</v>
      </c>
      <c r="K212" s="48"/>
      <c r="L212" t="str">
        <f>VLOOKUP($C212,'2023_projections'!$B$2:$J$730,L$7,FALSE)</f>
        <v>Jakobi Meyers $0|1|1</v>
      </c>
    </row>
    <row r="213" spans="1:13" ht="18.5" x14ac:dyDescent="0.45">
      <c r="A213" s="54">
        <f t="shared" si="6"/>
        <v>18</v>
      </c>
      <c r="B213" s="40">
        <v>205</v>
      </c>
      <c r="C213" s="44" t="s">
        <v>1687</v>
      </c>
      <c r="D213" s="40" t="str">
        <f>VLOOKUP($C213,'2023_projections'!$B$2:$J$730,D$7,FALSE)</f>
        <v>SEA</v>
      </c>
      <c r="E213" s="40" t="str">
        <f>VLOOKUP($C213,'2023_projections'!$B$2:$J$730,E$7,FALSE)</f>
        <v>RB</v>
      </c>
      <c r="F213" s="41">
        <f>VLOOKUP($C213,'2023_projections'!$B$2:$J$730,F$7,FALSE)</f>
        <v>96.3</v>
      </c>
      <c r="G213" s="64" t="str">
        <f>VLOOKUP($C213,'2023_projections'!$B$2:$J$730,G$7,FALSE)</f>
        <v>RB43</v>
      </c>
      <c r="H213" s="64">
        <f>VLOOKUP($C213,'2023_projections'!$B$2:$J$730,H$7,FALSE)</f>
        <v>0</v>
      </c>
      <c r="I213" s="42">
        <f>VLOOKUP($C213,'2023_projections'!$B$2:$J$730,I$7,FALSE)</f>
        <v>1</v>
      </c>
      <c r="J213" s="43">
        <f>VLOOKUP($C213,'2023_projections'!$B$2:$J$730,J$7,FALSE)</f>
        <v>2</v>
      </c>
      <c r="K213" s="42"/>
      <c r="L213" t="str">
        <f>VLOOKUP($C213,'2023_projections'!$B$2:$J$730,L$7,FALSE)</f>
        <v>Zach Charbonnet $0|1|2</v>
      </c>
      <c r="M213" t="s">
        <v>20</v>
      </c>
    </row>
    <row r="214" spans="1:13" ht="18.5" x14ac:dyDescent="0.45">
      <c r="A214" s="55">
        <f t="shared" ref="A214:A236" si="7">A202+1</f>
        <v>18</v>
      </c>
      <c r="B214" s="46">
        <v>206</v>
      </c>
      <c r="C214" s="45" t="s">
        <v>455</v>
      </c>
      <c r="D214" s="46" t="str">
        <f>VLOOKUP($C214,'2023_projections'!$B$2:$J$730,D$7,FALSE)</f>
        <v>CIN</v>
      </c>
      <c r="E214" s="46" t="str">
        <f>VLOOKUP($C214,'2023_projections'!$B$2:$J$730,E$7,FALSE)</f>
        <v>WR</v>
      </c>
      <c r="F214" s="47">
        <f>VLOOKUP($C214,'2023_projections'!$B$2:$J$730,F$7,FALSE)</f>
        <v>95</v>
      </c>
      <c r="G214" s="65" t="str">
        <f>VLOOKUP($C214,'2023_projections'!$B$2:$J$730,G$7,FALSE)</f>
        <v>WR51</v>
      </c>
      <c r="H214" s="65">
        <f>VLOOKUP($C214,'2023_projections'!$B$2:$J$730,H$7,FALSE)</f>
        <v>0</v>
      </c>
      <c r="I214" s="48">
        <f>VLOOKUP($C214,'2023_projections'!$B$2:$J$730,I$7,FALSE)</f>
        <v>1</v>
      </c>
      <c r="J214" s="49">
        <f>VLOOKUP($C214,'2023_projections'!$B$2:$J$730,J$7,FALSE)</f>
        <v>1</v>
      </c>
      <c r="K214" s="48"/>
      <c r="L214" t="str">
        <f>VLOOKUP($C214,'2023_projections'!$B$2:$J$730,L$7,FALSE)</f>
        <v>Tyler Boyd $0|1|1</v>
      </c>
    </row>
    <row r="215" spans="1:13" ht="18.5" x14ac:dyDescent="0.45">
      <c r="A215" s="55">
        <f t="shared" si="7"/>
        <v>18</v>
      </c>
      <c r="B215" s="46">
        <v>207</v>
      </c>
      <c r="C215" s="45" t="s">
        <v>519</v>
      </c>
      <c r="D215" s="46" t="str">
        <f>VLOOKUP($C215,'2023_projections'!$B$2:$J$730,D$7,FALSE)</f>
        <v>CAR</v>
      </c>
      <c r="E215" s="46" t="str">
        <f>VLOOKUP($C215,'2023_projections'!$B$2:$J$730,E$7,FALSE)</f>
        <v>WR</v>
      </c>
      <c r="F215" s="47">
        <f>VLOOKUP($C215,'2023_projections'!$B$2:$J$730,F$7,FALSE)</f>
        <v>94.1</v>
      </c>
      <c r="G215" s="65" t="str">
        <f>VLOOKUP($C215,'2023_projections'!$B$2:$J$730,G$7,FALSE)</f>
        <v>WR52</v>
      </c>
      <c r="H215" s="65">
        <f>VLOOKUP($C215,'2023_projections'!$B$2:$J$730,H$7,FALSE)</f>
        <v>0</v>
      </c>
      <c r="I215" s="48">
        <f>VLOOKUP($C215,'2023_projections'!$B$2:$J$730,I$7,FALSE)</f>
        <v>1</v>
      </c>
      <c r="J215" s="49">
        <f>VLOOKUP($C215,'2023_projections'!$B$2:$J$730,J$7,FALSE)</f>
        <v>1</v>
      </c>
      <c r="K215" s="48"/>
      <c r="L215" t="str">
        <f>VLOOKUP($C215,'2023_projections'!$B$2:$J$730,L$7,FALSE)</f>
        <v>DJ Chark Jr. $0|1|1</v>
      </c>
    </row>
    <row r="216" spans="1:13" ht="18.5" x14ac:dyDescent="0.45">
      <c r="A216" s="55">
        <f t="shared" si="7"/>
        <v>18</v>
      </c>
      <c r="B216" s="46">
        <v>208</v>
      </c>
      <c r="C216" s="45" t="s">
        <v>447</v>
      </c>
      <c r="D216" s="46" t="str">
        <f>VLOOKUP($C216,'2023_projections'!$B$2:$J$730,D$7,FALSE)</f>
        <v>KC</v>
      </c>
      <c r="E216" s="46" t="str">
        <f>VLOOKUP($C216,'2023_projections'!$B$2:$J$730,E$7,FALSE)</f>
        <v>WR</v>
      </c>
      <c r="F216" s="47">
        <f>VLOOKUP($C216,'2023_projections'!$B$2:$J$730,F$7,FALSE)</f>
        <v>93.8</v>
      </c>
      <c r="G216" s="65" t="str">
        <f>VLOOKUP($C216,'2023_projections'!$B$2:$J$730,G$7,FALSE)</f>
        <v>WR53</v>
      </c>
      <c r="H216" s="65">
        <f>VLOOKUP($C216,'2023_projections'!$B$2:$J$730,H$7,FALSE)</f>
        <v>0</v>
      </c>
      <c r="I216" s="48">
        <f>VLOOKUP($C216,'2023_projections'!$B$2:$J$730,I$7,FALSE)</f>
        <v>1</v>
      </c>
      <c r="J216" s="49">
        <f>VLOOKUP($C216,'2023_projections'!$B$2:$J$730,J$7,FALSE)</f>
        <v>1</v>
      </c>
      <c r="K216" s="48"/>
      <c r="L216" t="str">
        <f>VLOOKUP($C216,'2023_projections'!$B$2:$J$730,L$7,FALSE)</f>
        <v>Marquez Valdes-Scantling $0|1|1</v>
      </c>
    </row>
    <row r="217" spans="1:13" ht="18.5" x14ac:dyDescent="0.45">
      <c r="A217" s="54">
        <f t="shared" si="7"/>
        <v>18</v>
      </c>
      <c r="B217" s="40">
        <v>209</v>
      </c>
      <c r="C217" s="44" t="s">
        <v>113</v>
      </c>
      <c r="D217" s="40" t="str">
        <f>VLOOKUP($C217,'2023_projections'!$B$2:$J$730,D$7,FALSE)</f>
        <v>NE</v>
      </c>
      <c r="E217" s="40" t="str">
        <f>VLOOKUP($C217,'2023_projections'!$B$2:$J$730,E$7,FALSE)</f>
        <v>RB</v>
      </c>
      <c r="F217" s="41">
        <f>VLOOKUP($C217,'2023_projections'!$B$2:$J$730,F$7,FALSE)</f>
        <v>93.3</v>
      </c>
      <c r="G217" s="64" t="str">
        <f>VLOOKUP($C217,'2023_projections'!$B$2:$J$730,G$7,FALSE)</f>
        <v>RB44</v>
      </c>
      <c r="H217" s="64">
        <f>VLOOKUP($C217,'2023_projections'!$B$2:$J$730,H$7,FALSE)</f>
        <v>0</v>
      </c>
      <c r="I217" s="42">
        <f>VLOOKUP($C217,'2023_projections'!$B$2:$J$730,I$7,FALSE)</f>
        <v>1</v>
      </c>
      <c r="J217" s="43">
        <f>VLOOKUP($C217,'2023_projections'!$B$2:$J$730,J$7,FALSE)</f>
        <v>2</v>
      </c>
      <c r="K217" s="42"/>
      <c r="L217" t="str">
        <f>VLOOKUP($C217,'2023_projections'!$B$2:$J$730,L$7,FALSE)</f>
        <v>Ezekiel Elliott $0|1|2</v>
      </c>
    </row>
    <row r="218" spans="1:13" ht="18.5" x14ac:dyDescent="0.45">
      <c r="A218" s="55">
        <f t="shared" si="7"/>
        <v>18</v>
      </c>
      <c r="B218" s="46">
        <v>210</v>
      </c>
      <c r="C218" s="45" t="s">
        <v>425</v>
      </c>
      <c r="D218" s="46" t="str">
        <f>VLOOKUP($C218,'2023_projections'!$B$2:$J$730,D$7,FALSE)</f>
        <v>DAL</v>
      </c>
      <c r="E218" s="46" t="str">
        <f>VLOOKUP($C218,'2023_projections'!$B$2:$J$730,E$7,FALSE)</f>
        <v>WR</v>
      </c>
      <c r="F218" s="47">
        <f>VLOOKUP($C218,'2023_projections'!$B$2:$J$730,F$7,FALSE)</f>
        <v>93.1</v>
      </c>
      <c r="G218" s="65" t="str">
        <f>VLOOKUP($C218,'2023_projections'!$B$2:$J$730,G$7,FALSE)</f>
        <v>WR54</v>
      </c>
      <c r="H218" s="65">
        <f>VLOOKUP($C218,'2023_projections'!$B$2:$J$730,H$7,FALSE)</f>
        <v>0</v>
      </c>
      <c r="I218" s="48">
        <f>VLOOKUP($C218,'2023_projections'!$B$2:$J$730,I$7,FALSE)</f>
        <v>1</v>
      </c>
      <c r="J218" s="49">
        <f>VLOOKUP($C218,'2023_projections'!$B$2:$J$730,J$7,FALSE)</f>
        <v>1</v>
      </c>
      <c r="K218" s="48"/>
      <c r="L218" t="str">
        <f>VLOOKUP($C218,'2023_projections'!$B$2:$J$730,L$7,FALSE)</f>
        <v>Michael Gallup $0|1|1</v>
      </c>
    </row>
    <row r="219" spans="1:13" ht="18.5" x14ac:dyDescent="0.45">
      <c r="A219" s="54">
        <f t="shared" si="7"/>
        <v>18</v>
      </c>
      <c r="B219" s="40">
        <v>211</v>
      </c>
      <c r="C219" s="44" t="s">
        <v>457</v>
      </c>
      <c r="D219" s="40">
        <f>VLOOKUP($C219,'2023_projections'!$B$2:$J$730,D$7,FALSE)</f>
        <v>0</v>
      </c>
      <c r="E219" s="40" t="str">
        <f>VLOOKUP($C219,'2023_projections'!$B$2:$J$730,E$7,FALSE)</f>
        <v>DST</v>
      </c>
      <c r="F219" s="41">
        <f>VLOOKUP($C219,'2023_projections'!$B$2:$J$730,F$7,FALSE)</f>
        <v>93.1</v>
      </c>
      <c r="G219" s="64" t="str">
        <f>VLOOKUP($C219,'2023_projections'!$B$2:$J$730,G$7,FALSE)</f>
        <v>DST31</v>
      </c>
      <c r="H219" s="64">
        <f>VLOOKUP($C219,'2023_projections'!$B$2:$J$730,H$7,FALSE)</f>
        <v>0</v>
      </c>
      <c r="I219" s="42">
        <f>VLOOKUP($C219,'2023_projections'!$B$2:$J$730,I$7,FALSE)</f>
        <v>0</v>
      </c>
      <c r="J219" s="43">
        <f>VLOOKUP($C219,'2023_projections'!$B$2:$J$730,J$7,FALSE)</f>
        <v>0</v>
      </c>
      <c r="K219" s="42"/>
      <c r="L219" t="str">
        <f>VLOOKUP($C219,'2023_projections'!$B$2:$J$730,L$7,FALSE)</f>
        <v>Chicago Bears $0|0|0</v>
      </c>
    </row>
    <row r="220" spans="1:13" ht="18.5" x14ac:dyDescent="0.45">
      <c r="A220" s="54">
        <f t="shared" si="7"/>
        <v>18</v>
      </c>
      <c r="B220" s="40">
        <v>212</v>
      </c>
      <c r="C220" s="44" t="s">
        <v>1708</v>
      </c>
      <c r="D220" s="40" t="str">
        <f>VLOOKUP($C220,'2023_projections'!$B$2:$J$730,D$7,FALSE)</f>
        <v>PIT</v>
      </c>
      <c r="E220" s="40" t="str">
        <f>VLOOKUP($C220,'2023_projections'!$B$2:$J$730,E$7,FALSE)</f>
        <v>RB</v>
      </c>
      <c r="F220" s="41">
        <f>VLOOKUP($C220,'2023_projections'!$B$2:$J$730,F$7,FALSE)</f>
        <v>92.8</v>
      </c>
      <c r="G220" s="64" t="str">
        <f>VLOOKUP($C220,'2023_projections'!$B$2:$J$730,G$7,FALSE)</f>
        <v>RB45</v>
      </c>
      <c r="H220" s="64">
        <f>VLOOKUP($C220,'2023_projections'!$B$2:$J$730,H$7,FALSE)</f>
        <v>0</v>
      </c>
      <c r="I220" s="42">
        <f>VLOOKUP($C220,'2023_projections'!$B$2:$J$730,I$7,FALSE)</f>
        <v>1</v>
      </c>
      <c r="J220" s="43">
        <f>VLOOKUP($C220,'2023_projections'!$B$2:$J$730,J$7,FALSE)</f>
        <v>2</v>
      </c>
      <c r="K220" s="42"/>
      <c r="L220" t="str">
        <f>VLOOKUP($C220,'2023_projections'!$B$2:$J$730,L$7,FALSE)</f>
        <v>Jaylen Warren $0|1|2</v>
      </c>
    </row>
    <row r="221" spans="1:13" ht="18.5" x14ac:dyDescent="0.45">
      <c r="A221" s="55">
        <f t="shared" si="7"/>
        <v>18</v>
      </c>
      <c r="B221" s="46">
        <v>213</v>
      </c>
      <c r="C221" s="45" t="s">
        <v>1682</v>
      </c>
      <c r="D221" s="46" t="str">
        <f>VLOOKUP($C221,'2023_projections'!$B$2:$J$730,D$7,FALSE)</f>
        <v>LAC</v>
      </c>
      <c r="E221" s="46" t="str">
        <f>VLOOKUP($C221,'2023_projections'!$B$2:$J$730,E$7,FALSE)</f>
        <v>WR</v>
      </c>
      <c r="F221" s="47">
        <f>VLOOKUP($C221,'2023_projections'!$B$2:$J$730,F$7,FALSE)</f>
        <v>92.5</v>
      </c>
      <c r="G221" s="65" t="str">
        <f>VLOOKUP($C221,'2023_projections'!$B$2:$J$730,G$7,FALSE)</f>
        <v>WR55</v>
      </c>
      <c r="H221" s="65">
        <f>VLOOKUP($C221,'2023_projections'!$B$2:$J$730,H$7,FALSE)</f>
        <v>0</v>
      </c>
      <c r="I221" s="48">
        <f>VLOOKUP($C221,'2023_projections'!$B$2:$J$730,I$7,FALSE)</f>
        <v>1</v>
      </c>
      <c r="J221" s="49">
        <f>VLOOKUP($C221,'2023_projections'!$B$2:$J$730,J$7,FALSE)</f>
        <v>1</v>
      </c>
      <c r="K221" s="48"/>
      <c r="L221" t="str">
        <f>VLOOKUP($C221,'2023_projections'!$B$2:$J$730,L$7,FALSE)</f>
        <v>Quentin Johnston $0|1|1</v>
      </c>
    </row>
    <row r="222" spans="1:13" ht="18.5" x14ac:dyDescent="0.45">
      <c r="A222" s="55">
        <f t="shared" si="7"/>
        <v>18</v>
      </c>
      <c r="B222" s="46">
        <v>214</v>
      </c>
      <c r="C222" s="45" t="s">
        <v>229</v>
      </c>
      <c r="D222" s="46" t="str">
        <f>VLOOKUP($C222,'2023_projections'!$B$2:$J$730,D$7,FALSE)</f>
        <v>CHI</v>
      </c>
      <c r="E222" s="46" t="str">
        <f>VLOOKUP($C222,'2023_projections'!$B$2:$J$730,E$7,FALSE)</f>
        <v>WR</v>
      </c>
      <c r="F222" s="47">
        <f>VLOOKUP($C222,'2023_projections'!$B$2:$J$730,F$7,FALSE)</f>
        <v>91.8</v>
      </c>
      <c r="G222" s="65" t="str">
        <f>VLOOKUP($C222,'2023_projections'!$B$2:$J$730,G$7,FALSE)</f>
        <v>WR56</v>
      </c>
      <c r="H222" s="65">
        <f>VLOOKUP($C222,'2023_projections'!$B$2:$J$730,H$7,FALSE)</f>
        <v>0</v>
      </c>
      <c r="I222" s="48">
        <f>VLOOKUP($C222,'2023_projections'!$B$2:$J$730,I$7,FALSE)</f>
        <v>1</v>
      </c>
      <c r="J222" s="49">
        <f>VLOOKUP($C222,'2023_projections'!$B$2:$J$730,J$7,FALSE)</f>
        <v>1</v>
      </c>
      <c r="K222" s="48"/>
      <c r="L222" t="str">
        <f>VLOOKUP($C222,'2023_projections'!$B$2:$J$730,L$7,FALSE)</f>
        <v>Darnell Mooney $0|1|1</v>
      </c>
    </row>
    <row r="223" spans="1:13" ht="18.5" x14ac:dyDescent="0.45">
      <c r="A223" s="55">
        <f t="shared" si="7"/>
        <v>18</v>
      </c>
      <c r="B223" s="46">
        <v>215</v>
      </c>
      <c r="C223" s="45" t="s">
        <v>741</v>
      </c>
      <c r="D223" s="46" t="str">
        <f>VLOOKUP($C223,'2023_projections'!$B$2:$J$730,D$7,FALSE)</f>
        <v>GB</v>
      </c>
      <c r="E223" s="46" t="str">
        <f>VLOOKUP($C223,'2023_projections'!$B$2:$J$730,E$7,FALSE)</f>
        <v>WR</v>
      </c>
      <c r="F223" s="47">
        <f>VLOOKUP($C223,'2023_projections'!$B$2:$J$730,F$7,FALSE)</f>
        <v>90.7</v>
      </c>
      <c r="G223" s="65" t="str">
        <f>VLOOKUP($C223,'2023_projections'!$B$2:$J$730,G$7,FALSE)</f>
        <v>WR57</v>
      </c>
      <c r="H223" s="65">
        <f>VLOOKUP($C223,'2023_projections'!$B$2:$J$730,H$7,FALSE)</f>
        <v>0</v>
      </c>
      <c r="I223" s="48">
        <f>VLOOKUP($C223,'2023_projections'!$B$2:$J$730,I$7,FALSE)</f>
        <v>1</v>
      </c>
      <c r="J223" s="49">
        <f>VLOOKUP($C223,'2023_projections'!$B$2:$J$730,J$7,FALSE)</f>
        <v>1</v>
      </c>
      <c r="K223" s="48"/>
      <c r="L223" t="str">
        <f>VLOOKUP($C223,'2023_projections'!$B$2:$J$730,L$7,FALSE)</f>
        <v>Romeo Doubs $0|1|1</v>
      </c>
    </row>
    <row r="224" spans="1:13" ht="19" thickBot="1" x14ac:dyDescent="0.5">
      <c r="A224" s="56">
        <f t="shared" si="7"/>
        <v>18</v>
      </c>
      <c r="B224" s="57">
        <v>216</v>
      </c>
      <c r="C224" s="58" t="s">
        <v>615</v>
      </c>
      <c r="D224" s="57" t="str">
        <f>VLOOKUP($C224,'2023_projections'!$B$2:$J$730,D$7,FALSE)</f>
        <v>JAC</v>
      </c>
      <c r="E224" s="57" t="str">
        <f>VLOOKUP($C224,'2023_projections'!$B$2:$J$730,E$7,FALSE)</f>
        <v>WR</v>
      </c>
      <c r="F224" s="59">
        <f>VLOOKUP($C224,'2023_projections'!$B$2:$J$730,F$7,FALSE)</f>
        <v>90.4</v>
      </c>
      <c r="G224" s="66" t="str">
        <f>VLOOKUP($C224,'2023_projections'!$B$2:$J$730,G$7,FALSE)</f>
        <v>WR58</v>
      </c>
      <c r="H224" s="66">
        <f>VLOOKUP($C224,'2023_projections'!$B$2:$J$730,H$7,FALSE)</f>
        <v>0</v>
      </c>
      <c r="I224" s="144">
        <f>VLOOKUP($C224,'2023_projections'!$B$2:$J$730,I$7,FALSE)</f>
        <v>1</v>
      </c>
      <c r="J224" s="145">
        <f>VLOOKUP($C224,'2023_projections'!$B$2:$J$730,J$7,FALSE)</f>
        <v>1</v>
      </c>
      <c r="K224" s="48"/>
      <c r="L224" t="str">
        <f>VLOOKUP($C224,'2023_projections'!$B$2:$J$730,L$7,FALSE)</f>
        <v>Zay Jones $0|1|1</v>
      </c>
    </row>
    <row r="225" spans="1:13" ht="18.5" x14ac:dyDescent="0.45">
      <c r="A225" s="146">
        <f t="shared" si="7"/>
        <v>19</v>
      </c>
      <c r="B225" s="147">
        <v>217</v>
      </c>
      <c r="C225" s="148" t="s">
        <v>497</v>
      </c>
      <c r="D225" s="147">
        <f>VLOOKUP($C225,'2023_projections'!$B$2:$J$730,D$7,FALSE)</f>
        <v>0</v>
      </c>
      <c r="E225" s="147" t="str">
        <f>VLOOKUP($C225,'2023_projections'!$B$2:$J$730,E$7,FALSE)</f>
        <v>DST</v>
      </c>
      <c r="F225" s="149">
        <f>VLOOKUP($C225,'2023_projections'!$B$2:$J$730,F$7,FALSE)</f>
        <v>89.7</v>
      </c>
      <c r="G225" s="150" t="str">
        <f>VLOOKUP($C225,'2023_projections'!$B$2:$J$730,G$7,FALSE)</f>
        <v>DST32</v>
      </c>
      <c r="H225" s="150">
        <f>VLOOKUP($C225,'2023_projections'!$B$2:$J$730,H$7,FALSE)</f>
        <v>0</v>
      </c>
      <c r="I225" s="158">
        <f>VLOOKUP($C225,'2023_projections'!$B$2:$J$730,I$7,FALSE)</f>
        <v>0</v>
      </c>
      <c r="J225" s="159">
        <f>VLOOKUP($C225,'2023_projections'!$B$2:$J$730,J$7,FALSE)</f>
        <v>0</v>
      </c>
      <c r="K225" s="158"/>
      <c r="L225" t="str">
        <f>VLOOKUP($C225,'2023_projections'!$B$2:$J$730,L$7,FALSE)</f>
        <v>Las Vegas Raiders $0|0|0</v>
      </c>
    </row>
    <row r="226" spans="1:13" ht="18.5" x14ac:dyDescent="0.45">
      <c r="A226" s="55">
        <f t="shared" si="7"/>
        <v>19</v>
      </c>
      <c r="B226" s="46">
        <v>218</v>
      </c>
      <c r="C226" s="45" t="s">
        <v>301</v>
      </c>
      <c r="D226" s="46" t="str">
        <f>VLOOKUP($C226,'2023_projections'!$B$2:$J$730,D$7,FALSE)</f>
        <v>NE</v>
      </c>
      <c r="E226" s="46" t="str">
        <f>VLOOKUP($C226,'2023_projections'!$B$2:$J$730,E$7,FALSE)</f>
        <v>WR</v>
      </c>
      <c r="F226" s="47">
        <f>VLOOKUP($C226,'2023_projections'!$B$2:$J$730,F$7,FALSE)</f>
        <v>89</v>
      </c>
      <c r="G226" s="65" t="str">
        <f>VLOOKUP($C226,'2023_projections'!$B$2:$J$730,G$7,FALSE)</f>
        <v>WR59</v>
      </c>
      <c r="H226" s="65">
        <f>VLOOKUP($C226,'2023_projections'!$B$2:$J$730,H$7,FALSE)</f>
        <v>0</v>
      </c>
      <c r="I226" s="48">
        <f>VLOOKUP($C226,'2023_projections'!$B$2:$J$730,I$7,FALSE)</f>
        <v>1</v>
      </c>
      <c r="J226" s="49">
        <f>VLOOKUP($C226,'2023_projections'!$B$2:$J$730,J$7,FALSE)</f>
        <v>1</v>
      </c>
      <c r="K226" s="48"/>
      <c r="L226" t="str">
        <f>VLOOKUP($C226,'2023_projections'!$B$2:$J$730,L$7,FALSE)</f>
        <v>DeVante Parker $0|1|1</v>
      </c>
    </row>
    <row r="227" spans="1:13" ht="18.5" x14ac:dyDescent="0.45">
      <c r="A227" s="55">
        <f t="shared" si="7"/>
        <v>19</v>
      </c>
      <c r="B227" s="46">
        <v>219</v>
      </c>
      <c r="C227" s="45" t="s">
        <v>523</v>
      </c>
      <c r="D227" s="46" t="str">
        <f>VLOOKUP($C227,'2023_projections'!$B$2:$J$730,D$7,FALSE)</f>
        <v>ARI</v>
      </c>
      <c r="E227" s="46" t="str">
        <f>VLOOKUP($C227,'2023_projections'!$B$2:$J$730,E$7,FALSE)</f>
        <v>WR</v>
      </c>
      <c r="F227" s="47">
        <f>VLOOKUP($C227,'2023_projections'!$B$2:$J$730,F$7,FALSE)</f>
        <v>88.6</v>
      </c>
      <c r="G227" s="65" t="str">
        <f>VLOOKUP($C227,'2023_projections'!$B$2:$J$730,G$7,FALSE)</f>
        <v>WR60</v>
      </c>
      <c r="H227" s="65">
        <f>VLOOKUP($C227,'2023_projections'!$B$2:$J$730,H$7,FALSE)</f>
        <v>0</v>
      </c>
      <c r="I227" s="48">
        <f>VLOOKUP($C227,'2023_projections'!$B$2:$J$730,I$7,FALSE)</f>
        <v>1</v>
      </c>
      <c r="J227" s="49">
        <f>VLOOKUP($C227,'2023_projections'!$B$2:$J$730,J$7,FALSE)</f>
        <v>1</v>
      </c>
      <c r="K227" s="48"/>
      <c r="L227" t="str">
        <f>VLOOKUP($C227,'2023_projections'!$B$2:$J$730,L$7,FALSE)</f>
        <v>Rondale Moore $0|1|1</v>
      </c>
    </row>
    <row r="228" spans="1:13" ht="18.5" x14ac:dyDescent="0.45">
      <c r="A228" s="54">
        <f t="shared" si="7"/>
        <v>19</v>
      </c>
      <c r="B228" s="40">
        <v>220</v>
      </c>
      <c r="C228" s="44" t="s">
        <v>139</v>
      </c>
      <c r="D228" s="40" t="str">
        <f>VLOOKUP($C228,'2023_projections'!$B$2:$J$730,D$7,FALSE)</f>
        <v>BUF</v>
      </c>
      <c r="E228" s="40" t="str">
        <f>VLOOKUP($C228,'2023_projections'!$B$2:$J$730,E$7,FALSE)</f>
        <v>RB</v>
      </c>
      <c r="F228" s="41">
        <f>VLOOKUP($C228,'2023_projections'!$B$2:$J$730,F$7,FALSE)</f>
        <v>88.4</v>
      </c>
      <c r="G228" s="64" t="str">
        <f>VLOOKUP($C228,'2023_projections'!$B$2:$J$730,G$7,FALSE)</f>
        <v>RB46</v>
      </c>
      <c r="H228" s="64">
        <f>VLOOKUP($C228,'2023_projections'!$B$2:$J$730,H$7,FALSE)</f>
        <v>0</v>
      </c>
      <c r="I228" s="42">
        <f>VLOOKUP($C228,'2023_projections'!$B$2:$J$730,I$7,FALSE)</f>
        <v>1</v>
      </c>
      <c r="J228" s="43">
        <f>VLOOKUP($C228,'2023_projections'!$B$2:$J$730,J$7,FALSE)</f>
        <v>2</v>
      </c>
      <c r="K228" s="42"/>
      <c r="L228" t="str">
        <f>VLOOKUP($C228,'2023_projections'!$B$2:$J$730,L$7,FALSE)</f>
        <v>Damien Harris $0|1|2</v>
      </c>
    </row>
    <row r="229" spans="1:13" ht="18.5" x14ac:dyDescent="0.45">
      <c r="A229" s="55">
        <f t="shared" si="7"/>
        <v>19</v>
      </c>
      <c r="B229" s="46">
        <v>221</v>
      </c>
      <c r="C229" s="45" t="s">
        <v>511</v>
      </c>
      <c r="D229" s="46" t="str">
        <f>VLOOKUP($C229,'2023_projections'!$B$2:$J$730,D$7,FALSE)</f>
        <v>KC</v>
      </c>
      <c r="E229" s="46" t="str">
        <f>VLOOKUP($C229,'2023_projections'!$B$2:$J$730,E$7,FALSE)</f>
        <v>WR</v>
      </c>
      <c r="F229" s="47">
        <f>VLOOKUP($C229,'2023_projections'!$B$2:$J$730,F$7,FALSE)</f>
        <v>88.2</v>
      </c>
      <c r="G229" s="65" t="str">
        <f>VLOOKUP($C229,'2023_projections'!$B$2:$J$730,G$7,FALSE)</f>
        <v>WR61</v>
      </c>
      <c r="H229" s="65">
        <f>VLOOKUP($C229,'2023_projections'!$B$2:$J$730,H$7,FALSE)</f>
        <v>0</v>
      </c>
      <c r="I229" s="48">
        <f>VLOOKUP($C229,'2023_projections'!$B$2:$J$730,I$7,FALSE)</f>
        <v>1</v>
      </c>
      <c r="J229" s="49">
        <f>VLOOKUP($C229,'2023_projections'!$B$2:$J$730,J$7,FALSE)</f>
        <v>1</v>
      </c>
      <c r="K229" s="48"/>
      <c r="L229" t="str">
        <f>VLOOKUP($C229,'2023_projections'!$B$2:$J$730,L$7,FALSE)</f>
        <v>Skyy Moore $0|1|1</v>
      </c>
    </row>
    <row r="230" spans="1:13" ht="18.5" x14ac:dyDescent="0.45">
      <c r="A230" s="55">
        <f t="shared" si="7"/>
        <v>19</v>
      </c>
      <c r="B230" s="46">
        <v>222</v>
      </c>
      <c r="C230" s="45" t="s">
        <v>247</v>
      </c>
      <c r="D230" s="46" t="str">
        <f>VLOOKUP($C230,'2023_projections'!$B$2:$J$730,D$7,FALSE)</f>
        <v>CAR</v>
      </c>
      <c r="E230" s="46" t="str">
        <f>VLOOKUP($C230,'2023_projections'!$B$2:$J$730,E$7,FALSE)</f>
        <v>WR</v>
      </c>
      <c r="F230" s="47">
        <f>VLOOKUP($C230,'2023_projections'!$B$2:$J$730,F$7,FALSE)</f>
        <v>88.1</v>
      </c>
      <c r="G230" s="65" t="str">
        <f>VLOOKUP($C230,'2023_projections'!$B$2:$J$730,G$7,FALSE)</f>
        <v>WR62</v>
      </c>
      <c r="H230" s="65">
        <f>VLOOKUP($C230,'2023_projections'!$B$2:$J$730,H$7,FALSE)</f>
        <v>0</v>
      </c>
      <c r="I230" s="48">
        <f>VLOOKUP($C230,'2023_projections'!$B$2:$J$730,I$7,FALSE)</f>
        <v>1</v>
      </c>
      <c r="J230" s="49">
        <f>VLOOKUP($C230,'2023_projections'!$B$2:$J$730,J$7,FALSE)</f>
        <v>0</v>
      </c>
      <c r="K230" s="48"/>
      <c r="L230" t="str">
        <f>VLOOKUP($C230,'2023_projections'!$B$2:$J$730,L$7,FALSE)</f>
        <v>Adam Thielen $0|1|0</v>
      </c>
    </row>
    <row r="231" spans="1:13" ht="18.5" x14ac:dyDescent="0.45">
      <c r="A231" s="54">
        <f t="shared" si="7"/>
        <v>19</v>
      </c>
      <c r="B231" s="40">
        <v>223</v>
      </c>
      <c r="C231" s="44" t="s">
        <v>669</v>
      </c>
      <c r="D231" s="40" t="str">
        <f>VLOOKUP($C231,'2023_projections'!$B$2:$J$730,D$7,FALSE)</f>
        <v>CAR</v>
      </c>
      <c r="E231" s="40" t="str">
        <f>VLOOKUP($C231,'2023_projections'!$B$2:$J$730,E$7,FALSE)</f>
        <v>RB</v>
      </c>
      <c r="F231" s="41">
        <f>VLOOKUP($C231,'2023_projections'!$B$2:$J$730,F$7,FALSE)</f>
        <v>88</v>
      </c>
      <c r="G231" s="64" t="str">
        <f>VLOOKUP($C231,'2023_projections'!$B$2:$J$730,G$7,FALSE)</f>
        <v>RB47</v>
      </c>
      <c r="H231" s="64">
        <f>VLOOKUP($C231,'2023_projections'!$B$2:$J$730,H$7,FALSE)</f>
        <v>0</v>
      </c>
      <c r="I231" s="42">
        <f>VLOOKUP($C231,'2023_projections'!$B$2:$J$730,I$7,FALSE)</f>
        <v>1</v>
      </c>
      <c r="J231" s="43">
        <f>VLOOKUP($C231,'2023_projections'!$B$2:$J$730,J$7,FALSE)</f>
        <v>2</v>
      </c>
      <c r="K231" s="42"/>
      <c r="L231" t="str">
        <f>VLOOKUP($C231,'2023_projections'!$B$2:$J$730,L$7,FALSE)</f>
        <v>Chuba Hubbard $0|1|2</v>
      </c>
      <c r="M231" t="s">
        <v>20</v>
      </c>
    </row>
    <row r="232" spans="1:13" ht="18.5" x14ac:dyDescent="0.45">
      <c r="A232" s="55">
        <f t="shared" si="7"/>
        <v>19</v>
      </c>
      <c r="B232" s="46">
        <v>224</v>
      </c>
      <c r="C232" s="45" t="s">
        <v>1702</v>
      </c>
      <c r="D232" s="46" t="str">
        <f>VLOOKUP($C232,'2023_projections'!$B$2:$J$730,D$7,FALSE)</f>
        <v>CAR</v>
      </c>
      <c r="E232" s="46" t="str">
        <f>VLOOKUP($C232,'2023_projections'!$B$2:$J$730,E$7,FALSE)</f>
        <v>WR</v>
      </c>
      <c r="F232" s="47">
        <f>VLOOKUP($C232,'2023_projections'!$B$2:$J$730,F$7,FALSE)</f>
        <v>87.7</v>
      </c>
      <c r="G232" s="65" t="str">
        <f>VLOOKUP($C232,'2023_projections'!$B$2:$J$730,G$7,FALSE)</f>
        <v>WR63</v>
      </c>
      <c r="H232" s="65">
        <f>VLOOKUP($C232,'2023_projections'!$B$2:$J$730,H$7,FALSE)</f>
        <v>0</v>
      </c>
      <c r="I232" s="48">
        <f>VLOOKUP($C232,'2023_projections'!$B$2:$J$730,I$7,FALSE)</f>
        <v>1</v>
      </c>
      <c r="J232" s="49">
        <f>VLOOKUP($C232,'2023_projections'!$B$2:$J$730,J$7,FALSE)</f>
        <v>0</v>
      </c>
      <c r="K232" s="48"/>
      <c r="L232" t="str">
        <f>VLOOKUP($C232,'2023_projections'!$B$2:$J$730,L$7,FALSE)</f>
        <v>Jonathan Mingo $0|1|0</v>
      </c>
    </row>
    <row r="233" spans="1:13" ht="18.5" x14ac:dyDescent="0.45">
      <c r="A233" s="54">
        <f t="shared" si="7"/>
        <v>19</v>
      </c>
      <c r="B233" s="40">
        <v>225</v>
      </c>
      <c r="C233" s="44" t="s">
        <v>647</v>
      </c>
      <c r="D233" s="40" t="str">
        <f>VLOOKUP($C233,'2023_projections'!$B$2:$J$730,D$7,FALSE)</f>
        <v>CHI</v>
      </c>
      <c r="E233" s="40" t="str">
        <f>VLOOKUP($C233,'2023_projections'!$B$2:$J$730,E$7,FALSE)</f>
        <v>RB</v>
      </c>
      <c r="F233" s="41">
        <f>VLOOKUP($C233,'2023_projections'!$B$2:$J$730,F$7,FALSE)</f>
        <v>87.2</v>
      </c>
      <c r="G233" s="64" t="str">
        <f>VLOOKUP($C233,'2023_projections'!$B$2:$J$730,G$7,FALSE)</f>
        <v>RB48</v>
      </c>
      <c r="H233" s="64">
        <f>VLOOKUP($C233,'2023_projections'!$B$2:$J$730,H$7,FALSE)</f>
        <v>0</v>
      </c>
      <c r="I233" s="42">
        <f>VLOOKUP($C233,'2023_projections'!$B$2:$J$730,I$7,FALSE)</f>
        <v>1</v>
      </c>
      <c r="J233" s="43">
        <f>VLOOKUP($C233,'2023_projections'!$B$2:$J$730,J$7,FALSE)</f>
        <v>1</v>
      </c>
      <c r="K233" s="42"/>
      <c r="L233" t="str">
        <f>VLOOKUP($C233,'2023_projections'!$B$2:$J$730,L$7,FALSE)</f>
        <v>D'Onta Foreman $0|1|1</v>
      </c>
    </row>
    <row r="234" spans="1:13" ht="18.5" x14ac:dyDescent="0.45">
      <c r="A234" s="54">
        <f t="shared" si="7"/>
        <v>19</v>
      </c>
      <c r="B234" s="40">
        <v>226</v>
      </c>
      <c r="C234" s="44" t="s">
        <v>509</v>
      </c>
      <c r="D234" s="40" t="str">
        <f>VLOOKUP($C234,'2023_projections'!$B$2:$J$730,D$7,FALSE)</f>
        <v>PHI</v>
      </c>
      <c r="E234" s="40" t="str">
        <f>VLOOKUP($C234,'2023_projections'!$B$2:$J$730,E$7,FALSE)</f>
        <v>RB</v>
      </c>
      <c r="F234" s="41">
        <f>VLOOKUP($C234,'2023_projections'!$B$2:$J$730,F$7,FALSE)</f>
        <v>85.5</v>
      </c>
      <c r="G234" s="64" t="str">
        <f>VLOOKUP($C234,'2023_projections'!$B$2:$J$730,G$7,FALSE)</f>
        <v>RB49</v>
      </c>
      <c r="H234" s="64">
        <f>VLOOKUP($C234,'2023_projections'!$B$2:$J$730,H$7,FALSE)</f>
        <v>0</v>
      </c>
      <c r="I234" s="42">
        <f>VLOOKUP($C234,'2023_projections'!$B$2:$J$730,I$7,FALSE)</f>
        <v>1</v>
      </c>
      <c r="J234" s="43">
        <f>VLOOKUP($C234,'2023_projections'!$B$2:$J$730,J$7,FALSE)</f>
        <v>1</v>
      </c>
      <c r="K234" s="42"/>
      <c r="L234" t="str">
        <f>VLOOKUP($C234,'2023_projections'!$B$2:$J$730,L$7,FALSE)</f>
        <v>Kenneth Gainwell $0|1|1</v>
      </c>
    </row>
    <row r="235" spans="1:13" ht="18.5" x14ac:dyDescent="0.45">
      <c r="A235" s="55">
        <f t="shared" si="7"/>
        <v>19</v>
      </c>
      <c r="B235" s="46">
        <v>227</v>
      </c>
      <c r="C235" s="45" t="s">
        <v>539</v>
      </c>
      <c r="D235" s="46" t="str">
        <f>VLOOKUP($C235,'2023_projections'!$B$2:$J$730,D$7,FALSE)</f>
        <v>WAS</v>
      </c>
      <c r="E235" s="46" t="str">
        <f>VLOOKUP($C235,'2023_projections'!$B$2:$J$730,E$7,FALSE)</f>
        <v>WR</v>
      </c>
      <c r="F235" s="47">
        <f>VLOOKUP($C235,'2023_projections'!$B$2:$J$730,F$7,FALSE)</f>
        <v>85.5</v>
      </c>
      <c r="G235" s="65" t="str">
        <f>VLOOKUP($C235,'2023_projections'!$B$2:$J$730,G$7,FALSE)</f>
        <v>WR64</v>
      </c>
      <c r="H235" s="65">
        <f>VLOOKUP($C235,'2023_projections'!$B$2:$J$730,H$7,FALSE)</f>
        <v>0</v>
      </c>
      <c r="I235" s="48">
        <f>VLOOKUP($C235,'2023_projections'!$B$2:$J$730,I$7,FALSE)</f>
        <v>1</v>
      </c>
      <c r="J235" s="49">
        <f>VLOOKUP($C235,'2023_projections'!$B$2:$J$730,J$7,FALSE)</f>
        <v>0</v>
      </c>
      <c r="K235" s="48"/>
      <c r="L235" t="str">
        <f>VLOOKUP($C235,'2023_projections'!$B$2:$J$730,L$7,FALSE)</f>
        <v>Curtis Samuel $0|1|0</v>
      </c>
    </row>
    <row r="236" spans="1:13" ht="19" thickBot="1" x14ac:dyDescent="0.5">
      <c r="A236" s="60">
        <f t="shared" si="7"/>
        <v>19</v>
      </c>
      <c r="B236" s="61">
        <v>228</v>
      </c>
      <c r="C236" s="62" t="s">
        <v>158</v>
      </c>
      <c r="D236" s="61" t="str">
        <f>VLOOKUP($C236,'2023_projections'!$B$2:$J$730,D$7,FALSE)</f>
        <v>HOU</v>
      </c>
      <c r="E236" s="61" t="str">
        <f>VLOOKUP($C236,'2023_projections'!$B$2:$J$730,E$7,FALSE)</f>
        <v>RB</v>
      </c>
      <c r="F236" s="63">
        <f>VLOOKUP($C236,'2023_projections'!$B$2:$J$730,F$7,FALSE)</f>
        <v>84.9</v>
      </c>
      <c r="G236" s="67" t="str">
        <f>VLOOKUP($C236,'2023_projections'!$B$2:$J$730,G$7,FALSE)</f>
        <v>RB50</v>
      </c>
      <c r="H236" s="67">
        <f>VLOOKUP($C236,'2023_projections'!$B$2:$J$730,H$7,FALSE)</f>
        <v>0</v>
      </c>
      <c r="I236" s="142">
        <f>VLOOKUP($C236,'2023_projections'!$B$2:$J$730,I$7,FALSE)</f>
        <v>1</v>
      </c>
      <c r="J236" s="143">
        <f>VLOOKUP($C236,'2023_projections'!$B$2:$J$730,J$7,FALSE)</f>
        <v>1</v>
      </c>
      <c r="K236" s="42"/>
      <c r="L236" t="str">
        <f>VLOOKUP($C236,'2023_projections'!$B$2:$J$730,L$7,FALSE)</f>
        <v>Devin Singletary $0|1|1</v>
      </c>
    </row>
    <row r="237" spans="1:13" ht="18.5" x14ac:dyDescent="0.45">
      <c r="A237" s="55" t="s">
        <v>1571</v>
      </c>
      <c r="B237" s="46">
        <v>229</v>
      </c>
      <c r="C237" s="45" t="s">
        <v>479</v>
      </c>
      <c r="D237" s="46" t="str">
        <f>VLOOKUP($C237,'2023_projections'!$B$2:$J$730,D$7,FALSE)</f>
        <v>LAR</v>
      </c>
      <c r="E237" s="46" t="str">
        <f>VLOOKUP($C237,'2023_projections'!$B$2:$J$730,E$7,FALSE)</f>
        <v>WR</v>
      </c>
      <c r="F237" s="47">
        <f>VLOOKUP($C237,'2023_projections'!$B$2:$J$730,F$7,FALSE)</f>
        <v>84.5</v>
      </c>
      <c r="G237" s="65" t="str">
        <f>VLOOKUP($C237,'2023_projections'!$B$2:$J$730,G$7,FALSE)</f>
        <v>WR65</v>
      </c>
      <c r="H237" s="65">
        <f>VLOOKUP($C237,'2023_projections'!$B$2:$J$730,H$7,FALSE)</f>
        <v>0</v>
      </c>
      <c r="I237" s="48">
        <f>VLOOKUP($C237,'2023_projections'!$B$2:$J$730,I$7,FALSE)</f>
        <v>1</v>
      </c>
      <c r="J237" s="49">
        <f>VLOOKUP($C237,'2023_projections'!$B$2:$J$730,J$7,FALSE)</f>
        <v>0</v>
      </c>
      <c r="K237" s="48"/>
      <c r="L237" t="str">
        <f>VLOOKUP($C237,'2023_projections'!$B$2:$J$730,L$7,FALSE)</f>
        <v>Van Jefferson $0|1|0</v>
      </c>
    </row>
    <row r="238" spans="1:13" ht="18.5" x14ac:dyDescent="0.45">
      <c r="A238" s="55" t="s">
        <v>1571</v>
      </c>
      <c r="B238" s="46">
        <v>230</v>
      </c>
      <c r="C238" s="45" t="s">
        <v>259</v>
      </c>
      <c r="D238" s="46" t="str">
        <f>VLOOKUP($C238,'2023_projections'!$B$2:$J$730,D$7,FALSE)</f>
        <v>CLE</v>
      </c>
      <c r="E238" s="46" t="str">
        <f>VLOOKUP($C238,'2023_projections'!$B$2:$J$730,E$7,FALSE)</f>
        <v>WR</v>
      </c>
      <c r="F238" s="47">
        <f>VLOOKUP($C238,'2023_projections'!$B$2:$J$730,F$7,FALSE)</f>
        <v>84.1</v>
      </c>
      <c r="G238" s="65" t="str">
        <f>VLOOKUP($C238,'2023_projections'!$B$2:$J$730,G$7,FALSE)</f>
        <v>WR66</v>
      </c>
      <c r="H238" s="65">
        <f>VLOOKUP($C238,'2023_projections'!$B$2:$J$730,H$7,FALSE)</f>
        <v>0</v>
      </c>
      <c r="I238" s="48">
        <f>VLOOKUP($C238,'2023_projections'!$B$2:$J$730,I$7,FALSE)</f>
        <v>1</v>
      </c>
      <c r="J238" s="49">
        <f>VLOOKUP($C238,'2023_projections'!$B$2:$J$730,J$7,FALSE)</f>
        <v>0</v>
      </c>
      <c r="K238" s="48"/>
      <c r="L238" t="str">
        <f>VLOOKUP($C238,'2023_projections'!$B$2:$J$730,L$7,FALSE)</f>
        <v>Elijah Moore $0|1|0</v>
      </c>
    </row>
    <row r="239" spans="1:13" ht="18.5" x14ac:dyDescent="0.45">
      <c r="A239" s="55" t="s">
        <v>1571</v>
      </c>
      <c r="B239" s="46">
        <v>231</v>
      </c>
      <c r="C239" s="45" t="s">
        <v>489</v>
      </c>
      <c r="D239" s="46" t="str">
        <f>VLOOKUP($C239,'2023_projections'!$B$2:$J$730,D$7,FALSE)</f>
        <v>MIN</v>
      </c>
      <c r="E239" s="46" t="str">
        <f>VLOOKUP($C239,'2023_projections'!$B$2:$J$730,E$7,FALSE)</f>
        <v>WR</v>
      </c>
      <c r="F239" s="47">
        <f>VLOOKUP($C239,'2023_projections'!$B$2:$J$730,F$7,FALSE)</f>
        <v>82.8</v>
      </c>
      <c r="G239" s="65" t="str">
        <f>VLOOKUP($C239,'2023_projections'!$B$2:$J$730,G$7,FALSE)</f>
        <v>WR67</v>
      </c>
      <c r="H239" s="65">
        <f>VLOOKUP($C239,'2023_projections'!$B$2:$J$730,H$7,FALSE)</f>
        <v>0</v>
      </c>
      <c r="I239" s="48">
        <f>VLOOKUP($C239,'2023_projections'!$B$2:$J$730,I$7,FALSE)</f>
        <v>1</v>
      </c>
      <c r="J239" s="49">
        <f>VLOOKUP($C239,'2023_projections'!$B$2:$J$730,J$7,FALSE)</f>
        <v>0</v>
      </c>
      <c r="K239" s="48"/>
      <c r="L239" t="str">
        <f>VLOOKUP($C239,'2023_projections'!$B$2:$J$730,L$7,FALSE)</f>
        <v>K.J. Osborn $0|1|0</v>
      </c>
      <c r="M239" t="s">
        <v>20</v>
      </c>
    </row>
    <row r="240" spans="1:13" ht="18.5" x14ac:dyDescent="0.45">
      <c r="A240" s="54" t="s">
        <v>1571</v>
      </c>
      <c r="B240" s="40">
        <v>232</v>
      </c>
      <c r="C240" s="44" t="s">
        <v>631</v>
      </c>
      <c r="D240" s="40" t="str">
        <f>VLOOKUP($C240,'2023_projections'!$B$2:$J$730,D$7,FALSE)</f>
        <v>KC</v>
      </c>
      <c r="E240" s="40" t="str">
        <f>VLOOKUP($C240,'2023_projections'!$B$2:$J$730,E$7,FALSE)</f>
        <v>RB</v>
      </c>
      <c r="F240" s="41">
        <f>VLOOKUP($C240,'2023_projections'!$B$2:$J$730,F$7,FALSE)</f>
        <v>82.5</v>
      </c>
      <c r="G240" s="64" t="str">
        <f>VLOOKUP($C240,'2023_projections'!$B$2:$J$730,G$7,FALSE)</f>
        <v>RB51</v>
      </c>
      <c r="H240" s="64">
        <f>VLOOKUP($C240,'2023_projections'!$B$2:$J$730,H$7,FALSE)</f>
        <v>0</v>
      </c>
      <c r="I240" s="42">
        <f>VLOOKUP($C240,'2023_projections'!$B$2:$J$730,I$7,FALSE)</f>
        <v>1</v>
      </c>
      <c r="J240" s="43">
        <f>VLOOKUP($C240,'2023_projections'!$B$2:$J$730,J$7,FALSE)</f>
        <v>1</v>
      </c>
      <c r="K240" s="42"/>
      <c r="L240" t="str">
        <f>VLOOKUP($C240,'2023_projections'!$B$2:$J$730,L$7,FALSE)</f>
        <v>Jerick McKinnon $0|1|1</v>
      </c>
    </row>
    <row r="241" spans="1:13" ht="18.5" x14ac:dyDescent="0.45">
      <c r="A241" s="55" t="s">
        <v>1571</v>
      </c>
      <c r="B241" s="46">
        <v>233</v>
      </c>
      <c r="C241" s="45" t="s">
        <v>553</v>
      </c>
      <c r="D241" s="46" t="str">
        <f>VLOOKUP($C241,'2023_projections'!$B$2:$J$730,D$7,FALSE)</f>
        <v>CLE</v>
      </c>
      <c r="E241" s="46" t="str">
        <f>VLOOKUP($C241,'2023_projections'!$B$2:$J$730,E$7,FALSE)</f>
        <v>WR</v>
      </c>
      <c r="F241" s="47">
        <f>VLOOKUP($C241,'2023_projections'!$B$2:$J$730,F$7,FALSE)</f>
        <v>81.3</v>
      </c>
      <c r="G241" s="65" t="str">
        <f>VLOOKUP($C241,'2023_projections'!$B$2:$J$730,G$7,FALSE)</f>
        <v>WR68</v>
      </c>
      <c r="H241" s="65">
        <f>VLOOKUP($C241,'2023_projections'!$B$2:$J$730,H$7,FALSE)</f>
        <v>0</v>
      </c>
      <c r="I241" s="48">
        <f>VLOOKUP($C241,'2023_projections'!$B$2:$J$730,I$7,FALSE)</f>
        <v>1</v>
      </c>
      <c r="J241" s="49">
        <f>VLOOKUP($C241,'2023_projections'!$B$2:$J$730,J$7,FALSE)</f>
        <v>0</v>
      </c>
      <c r="K241" s="48"/>
      <c r="L241" t="str">
        <f>VLOOKUP($C241,'2023_projections'!$B$2:$J$730,L$7,FALSE)</f>
        <v>Donovan Peoples-Jones $0|1|0</v>
      </c>
    </row>
    <row r="242" spans="1:13" ht="18.5" x14ac:dyDescent="0.45">
      <c r="A242" s="54" t="s">
        <v>1571</v>
      </c>
      <c r="B242" s="40">
        <v>234</v>
      </c>
      <c r="C242" s="44" t="s">
        <v>1705</v>
      </c>
      <c r="D242" s="40" t="str">
        <f>VLOOKUP($C242,'2023_projections'!$B$2:$J$730,D$7,FALSE)</f>
        <v>MIA</v>
      </c>
      <c r="E242" s="40" t="str">
        <f>VLOOKUP($C242,'2023_projections'!$B$2:$J$730,E$7,FALSE)</f>
        <v>RB</v>
      </c>
      <c r="F242" s="41">
        <f>VLOOKUP($C242,'2023_projections'!$B$2:$J$730,F$7,FALSE)</f>
        <v>80.900000000000006</v>
      </c>
      <c r="G242" s="64" t="str">
        <f>VLOOKUP($C242,'2023_projections'!$B$2:$J$730,G$7,FALSE)</f>
        <v>RB52</v>
      </c>
      <c r="H242" s="64">
        <f>VLOOKUP($C242,'2023_projections'!$B$2:$J$730,H$7,FALSE)</f>
        <v>0</v>
      </c>
      <c r="I242" s="42">
        <f>VLOOKUP($C242,'2023_projections'!$B$2:$J$730,I$7,FALSE)</f>
        <v>1</v>
      </c>
      <c r="J242" s="43">
        <f>VLOOKUP($C242,'2023_projections'!$B$2:$J$730,J$7,FALSE)</f>
        <v>1</v>
      </c>
      <c r="K242" s="42"/>
      <c r="L242" t="str">
        <f>VLOOKUP($C242,'2023_projections'!$B$2:$J$730,L$7,FALSE)</f>
        <v>De'Von Achane $0|1|1</v>
      </c>
    </row>
    <row r="243" spans="1:13" ht="18.5" x14ac:dyDescent="0.45">
      <c r="A243" s="55" t="s">
        <v>1571</v>
      </c>
      <c r="B243" s="46">
        <v>235</v>
      </c>
      <c r="C243" s="45" t="s">
        <v>1724</v>
      </c>
      <c r="D243" s="46" t="str">
        <f>VLOOKUP($C243,'2023_projections'!$B$2:$J$730,D$7,FALSE)</f>
        <v>GB</v>
      </c>
      <c r="E243" s="46" t="str">
        <f>VLOOKUP($C243,'2023_projections'!$B$2:$J$730,E$7,FALSE)</f>
        <v>WR</v>
      </c>
      <c r="F243" s="47">
        <f>VLOOKUP($C243,'2023_projections'!$B$2:$J$730,F$7,FALSE)</f>
        <v>80.900000000000006</v>
      </c>
      <c r="G243" s="65" t="str">
        <f>VLOOKUP($C243,'2023_projections'!$B$2:$J$730,G$7,FALSE)</f>
        <v>WR69</v>
      </c>
      <c r="H243" s="65">
        <f>VLOOKUP($C243,'2023_projections'!$B$2:$J$730,H$7,FALSE)</f>
        <v>0</v>
      </c>
      <c r="I243" s="48">
        <f>VLOOKUP($C243,'2023_projections'!$B$2:$J$730,I$7,FALSE)</f>
        <v>1</v>
      </c>
      <c r="J243" s="49">
        <f>VLOOKUP($C243,'2023_projections'!$B$2:$J$730,J$7,FALSE)</f>
        <v>0</v>
      </c>
      <c r="K243" s="48"/>
      <c r="L243" t="str">
        <f>VLOOKUP($C243,'2023_projections'!$B$2:$J$730,L$7,FALSE)</f>
        <v>Jayden Reed $0|1|0</v>
      </c>
      <c r="M243" t="s">
        <v>20</v>
      </c>
    </row>
    <row r="244" spans="1:13" ht="18.5" x14ac:dyDescent="0.45">
      <c r="A244" s="55" t="s">
        <v>1571</v>
      </c>
      <c r="B244" s="46">
        <v>236</v>
      </c>
      <c r="C244" s="45" t="s">
        <v>267</v>
      </c>
      <c r="D244" s="46" t="str">
        <f>VLOOKUP($C244,'2023_projections'!$B$2:$J$730,D$7,FALSE)</f>
        <v>LV</v>
      </c>
      <c r="E244" s="46" t="str">
        <f>VLOOKUP($C244,'2023_projections'!$B$2:$J$730,E$7,FALSE)</f>
        <v>WR</v>
      </c>
      <c r="F244" s="47">
        <f>VLOOKUP($C244,'2023_projections'!$B$2:$J$730,F$7,FALSE)</f>
        <v>79.8</v>
      </c>
      <c r="G244" s="65" t="str">
        <f>VLOOKUP($C244,'2023_projections'!$B$2:$J$730,G$7,FALSE)</f>
        <v>WR70</v>
      </c>
      <c r="H244" s="65">
        <f>VLOOKUP($C244,'2023_projections'!$B$2:$J$730,H$7,FALSE)</f>
        <v>0</v>
      </c>
      <c r="I244" s="48">
        <f>VLOOKUP($C244,'2023_projections'!$B$2:$J$730,I$7,FALSE)</f>
        <v>1</v>
      </c>
      <c r="J244" s="49">
        <f>VLOOKUP($C244,'2023_projections'!$B$2:$J$730,J$7,FALSE)</f>
        <v>0</v>
      </c>
      <c r="K244" s="48"/>
      <c r="L244" t="str">
        <f>VLOOKUP($C244,'2023_projections'!$B$2:$J$730,L$7,FALSE)</f>
        <v>Hunter Renfrow $0|1|0</v>
      </c>
    </row>
    <row r="245" spans="1:13" ht="18.5" x14ac:dyDescent="0.45">
      <c r="A245" s="54" t="s">
        <v>1571</v>
      </c>
      <c r="B245" s="40">
        <v>237</v>
      </c>
      <c r="C245" s="44" t="s">
        <v>281</v>
      </c>
      <c r="D245" s="40" t="str">
        <f>VLOOKUP($C245,'2023_projections'!$B$2:$J$730,D$7,FALSE)</f>
        <v>BAL</v>
      </c>
      <c r="E245" s="40" t="str">
        <f>VLOOKUP($C245,'2023_projections'!$B$2:$J$730,E$7,FALSE)</f>
        <v>RB</v>
      </c>
      <c r="F245" s="41">
        <f>VLOOKUP($C245,'2023_projections'!$B$2:$J$730,F$7,FALSE)</f>
        <v>78.7</v>
      </c>
      <c r="G245" s="64" t="str">
        <f>VLOOKUP($C245,'2023_projections'!$B$2:$J$730,G$7,FALSE)</f>
        <v>RB53</v>
      </c>
      <c r="H245" s="64">
        <f>VLOOKUP($C245,'2023_projections'!$B$2:$J$730,H$7,FALSE)</f>
        <v>0</v>
      </c>
      <c r="I245" s="42">
        <f>VLOOKUP($C245,'2023_projections'!$B$2:$J$730,I$7,FALSE)</f>
        <v>1</v>
      </c>
      <c r="J245" s="43">
        <f>VLOOKUP($C245,'2023_projections'!$B$2:$J$730,J$7,FALSE)</f>
        <v>1</v>
      </c>
      <c r="K245" s="42"/>
      <c r="L245" t="str">
        <f>VLOOKUP($C245,'2023_projections'!$B$2:$J$730,L$7,FALSE)</f>
        <v>Gus Edwards $0|1|1</v>
      </c>
    </row>
    <row r="246" spans="1:13" ht="18.5" x14ac:dyDescent="0.45">
      <c r="A246" s="54" t="s">
        <v>1571</v>
      </c>
      <c r="B246" s="40">
        <v>238</v>
      </c>
      <c r="C246" s="44" t="s">
        <v>1735</v>
      </c>
      <c r="D246" s="40" t="str">
        <f>VLOOKUP($C246,'2023_projections'!$B$2:$J$730,D$7,FALSE)</f>
        <v>JAC</v>
      </c>
      <c r="E246" s="40" t="str">
        <f>VLOOKUP($C246,'2023_projections'!$B$2:$J$730,E$7,FALSE)</f>
        <v>RB</v>
      </c>
      <c r="F246" s="41">
        <f>VLOOKUP($C246,'2023_projections'!$B$2:$J$730,F$7,FALSE)</f>
        <v>78.2</v>
      </c>
      <c r="G246" s="64" t="str">
        <f>VLOOKUP($C246,'2023_projections'!$B$2:$J$730,G$7,FALSE)</f>
        <v>RB54</v>
      </c>
      <c r="H246" s="64">
        <f>VLOOKUP($C246,'2023_projections'!$B$2:$J$730,H$7,FALSE)</f>
        <v>0</v>
      </c>
      <c r="I246" s="42">
        <f>VLOOKUP($C246,'2023_projections'!$B$2:$J$730,I$7,FALSE)</f>
        <v>1</v>
      </c>
      <c r="J246" s="43">
        <f>VLOOKUP($C246,'2023_projections'!$B$2:$J$730,J$7,FALSE)</f>
        <v>1</v>
      </c>
      <c r="K246" s="42"/>
      <c r="L246" t="str">
        <f>VLOOKUP($C246,'2023_projections'!$B$2:$J$730,L$7,FALSE)</f>
        <v>Tank Bigsby $0|1|1</v>
      </c>
      <c r="M246" t="s">
        <v>20</v>
      </c>
    </row>
    <row r="247" spans="1:13" ht="18.5" x14ac:dyDescent="0.45">
      <c r="A247" s="55" t="s">
        <v>1571</v>
      </c>
      <c r="B247" s="46">
        <v>239</v>
      </c>
      <c r="C247" s="45" t="s">
        <v>257</v>
      </c>
      <c r="D247" s="46" t="str">
        <f>VLOOKUP($C247,'2023_projections'!$B$2:$J$730,D$7,FALSE)</f>
        <v>BAL</v>
      </c>
      <c r="E247" s="46" t="str">
        <f>VLOOKUP($C247,'2023_projections'!$B$2:$J$730,E$7,FALSE)</f>
        <v>WR</v>
      </c>
      <c r="F247" s="47">
        <f>VLOOKUP($C247,'2023_projections'!$B$2:$J$730,F$7,FALSE)</f>
        <v>78.099999999999994</v>
      </c>
      <c r="G247" s="65" t="str">
        <f>VLOOKUP($C247,'2023_projections'!$B$2:$J$730,G$7,FALSE)</f>
        <v>WR71</v>
      </c>
      <c r="H247" s="65">
        <f>VLOOKUP($C247,'2023_projections'!$B$2:$J$730,H$7,FALSE)</f>
        <v>0</v>
      </c>
      <c r="I247" s="48">
        <f>VLOOKUP($C247,'2023_projections'!$B$2:$J$730,I$7,FALSE)</f>
        <v>1</v>
      </c>
      <c r="J247" s="49">
        <f>VLOOKUP($C247,'2023_projections'!$B$2:$J$730,J$7,FALSE)</f>
        <v>0</v>
      </c>
      <c r="K247" s="48"/>
      <c r="L247" t="str">
        <f>VLOOKUP($C247,'2023_projections'!$B$2:$J$730,L$7,FALSE)</f>
        <v>Rashod Bateman $0|1|0</v>
      </c>
    </row>
    <row r="248" spans="1:13" ht="18.5" x14ac:dyDescent="0.45">
      <c r="A248" s="55" t="s">
        <v>1571</v>
      </c>
      <c r="B248" s="46">
        <v>240</v>
      </c>
      <c r="C248" s="45" t="s">
        <v>1730</v>
      </c>
      <c r="D248" s="46" t="str">
        <f>VLOOKUP($C248,'2023_projections'!$B$2:$J$730,D$7,FALSE)</f>
        <v>NYJ</v>
      </c>
      <c r="E248" s="46" t="str">
        <f>VLOOKUP($C248,'2023_projections'!$B$2:$J$730,E$7,FALSE)</f>
        <v>WR</v>
      </c>
      <c r="F248" s="47">
        <f>VLOOKUP($C248,'2023_projections'!$B$2:$J$730,F$7,FALSE)</f>
        <v>77.7</v>
      </c>
      <c r="G248" s="65" t="str">
        <f>VLOOKUP($C248,'2023_projections'!$B$2:$J$730,G$7,FALSE)</f>
        <v>WR72</v>
      </c>
      <c r="H248" s="65">
        <f>VLOOKUP($C248,'2023_projections'!$B$2:$J$730,H$7,FALSE)</f>
        <v>0</v>
      </c>
      <c r="I248" s="48">
        <f>VLOOKUP($C248,'2023_projections'!$B$2:$J$730,I$7,FALSE)</f>
        <v>1</v>
      </c>
      <c r="J248" s="49">
        <f>VLOOKUP($C248,'2023_projections'!$B$2:$J$730,J$7,FALSE)</f>
        <v>0</v>
      </c>
      <c r="K248" s="48"/>
      <c r="L248" t="str">
        <f>VLOOKUP($C248,'2023_projections'!$B$2:$J$730,L$7,FALSE)</f>
        <v>Mecole Hardman Jr. $0|1|0</v>
      </c>
    </row>
    <row r="249" spans="1:13" ht="18.5" x14ac:dyDescent="0.45">
      <c r="A249" s="55" t="s">
        <v>1571</v>
      </c>
      <c r="B249" s="46">
        <v>241</v>
      </c>
      <c r="C249" s="45" t="s">
        <v>577</v>
      </c>
      <c r="D249" s="46" t="str">
        <f>VLOOKUP($C249,'2023_projections'!$B$2:$J$730,D$7,FALSE)</f>
        <v>IND</v>
      </c>
      <c r="E249" s="46" t="str">
        <f>VLOOKUP($C249,'2023_projections'!$B$2:$J$730,E$7,FALSE)</f>
        <v>WR</v>
      </c>
      <c r="F249" s="47">
        <f>VLOOKUP($C249,'2023_projections'!$B$2:$J$730,F$7,FALSE)</f>
        <v>77.3</v>
      </c>
      <c r="G249" s="65" t="str">
        <f>VLOOKUP($C249,'2023_projections'!$B$2:$J$730,G$7,FALSE)</f>
        <v>WR73</v>
      </c>
      <c r="H249" s="65">
        <f>VLOOKUP($C249,'2023_projections'!$B$2:$J$730,H$7,FALSE)</f>
        <v>0</v>
      </c>
      <c r="I249" s="48">
        <f>VLOOKUP($C249,'2023_projections'!$B$2:$J$730,I$7,FALSE)</f>
        <v>1</v>
      </c>
      <c r="J249" s="49">
        <f>VLOOKUP($C249,'2023_projections'!$B$2:$J$730,J$7,FALSE)</f>
        <v>0</v>
      </c>
      <c r="K249" s="48"/>
      <c r="L249" t="str">
        <f>VLOOKUP($C249,'2023_projections'!$B$2:$J$730,L$7,FALSE)</f>
        <v>Alec Pierce $0|1|0</v>
      </c>
    </row>
    <row r="250" spans="1:13" ht="18.5" x14ac:dyDescent="0.45">
      <c r="A250" s="55" t="s">
        <v>1571</v>
      </c>
      <c r="B250" s="46">
        <v>242</v>
      </c>
      <c r="C250" s="45" t="s">
        <v>1540</v>
      </c>
      <c r="D250" s="46" t="str">
        <f>VLOOKUP($C250,'2023_projections'!$B$2:$J$730,D$7,FALSE)</f>
        <v>NYG</v>
      </c>
      <c r="E250" s="46" t="str">
        <f>VLOOKUP($C250,'2023_projections'!$B$2:$J$730,E$7,FALSE)</f>
        <v>WR</v>
      </c>
      <c r="F250" s="47">
        <f>VLOOKUP($C250,'2023_projections'!$B$2:$J$730,F$7,FALSE)</f>
        <v>76.900000000000006</v>
      </c>
      <c r="G250" s="65" t="str">
        <f>VLOOKUP($C250,'2023_projections'!$B$2:$J$730,G$7,FALSE)</f>
        <v>WR74</v>
      </c>
      <c r="H250" s="65">
        <f>VLOOKUP($C250,'2023_projections'!$B$2:$J$730,H$7,FALSE)</f>
        <v>0</v>
      </c>
      <c r="I250" s="48">
        <f>VLOOKUP($C250,'2023_projections'!$B$2:$J$730,I$7,FALSE)</f>
        <v>1</v>
      </c>
      <c r="J250" s="49">
        <f>VLOOKUP($C250,'2023_projections'!$B$2:$J$730,J$7,FALSE)</f>
        <v>0</v>
      </c>
      <c r="K250" s="48"/>
      <c r="L250" t="str">
        <f>VLOOKUP($C250,'2023_projections'!$B$2:$J$730,L$7,FALSE)</f>
        <v>Isaiah Hodgins $0|1|0</v>
      </c>
    </row>
    <row r="251" spans="1:13" ht="18.5" x14ac:dyDescent="0.45">
      <c r="A251" s="55" t="s">
        <v>1571</v>
      </c>
      <c r="B251" s="46">
        <v>243</v>
      </c>
      <c r="C251" s="45" t="s">
        <v>537</v>
      </c>
      <c r="D251" s="46" t="str">
        <f>VLOOKUP($C251,'2023_projections'!$B$2:$J$730,D$7,FALSE)</f>
        <v>DET</v>
      </c>
      <c r="E251" s="46" t="str">
        <f>VLOOKUP($C251,'2023_projections'!$B$2:$J$730,E$7,FALSE)</f>
        <v>WR</v>
      </c>
      <c r="F251" s="47">
        <f>VLOOKUP($C251,'2023_projections'!$B$2:$J$730,F$7,FALSE)</f>
        <v>76</v>
      </c>
      <c r="G251" s="65" t="str">
        <f>VLOOKUP($C251,'2023_projections'!$B$2:$J$730,G$7,FALSE)</f>
        <v>WR75</v>
      </c>
      <c r="H251" s="65">
        <f>VLOOKUP($C251,'2023_projections'!$B$2:$J$730,H$7,FALSE)</f>
        <v>0</v>
      </c>
      <c r="I251" s="48">
        <f>VLOOKUP($C251,'2023_projections'!$B$2:$J$730,I$7,FALSE)</f>
        <v>1</v>
      </c>
      <c r="J251" s="49">
        <f>VLOOKUP($C251,'2023_projections'!$B$2:$J$730,J$7,FALSE)</f>
        <v>0</v>
      </c>
      <c r="K251" s="48"/>
      <c r="L251" t="str">
        <f>VLOOKUP($C251,'2023_projections'!$B$2:$J$730,L$7,FALSE)</f>
        <v>Jameson Williams $0|1|0</v>
      </c>
    </row>
    <row r="252" spans="1:13" ht="18.5" x14ac:dyDescent="0.45">
      <c r="A252" s="55" t="s">
        <v>1571</v>
      </c>
      <c r="B252" s="46">
        <v>244</v>
      </c>
      <c r="C252" s="45" t="s">
        <v>1701</v>
      </c>
      <c r="D252" s="46" t="str">
        <f>VLOOKUP($C252,'2023_projections'!$B$2:$J$730,D$7,FALSE)</f>
        <v>NO</v>
      </c>
      <c r="E252" s="46" t="str">
        <f>VLOOKUP($C252,'2023_projections'!$B$2:$J$730,E$7,FALSE)</f>
        <v>WR</v>
      </c>
      <c r="F252" s="47">
        <f>VLOOKUP($C252,'2023_projections'!$B$2:$J$730,F$7,FALSE)</f>
        <v>73.7</v>
      </c>
      <c r="G252" s="65" t="str">
        <f>VLOOKUP($C252,'2023_projections'!$B$2:$J$730,G$7,FALSE)</f>
        <v>WR76</v>
      </c>
      <c r="H252" s="65">
        <f>VLOOKUP($C252,'2023_projections'!$B$2:$J$730,H$7,FALSE)</f>
        <v>0</v>
      </c>
      <c r="I252" s="48">
        <f>VLOOKUP($C252,'2023_projections'!$B$2:$J$730,I$7,FALSE)</f>
        <v>0</v>
      </c>
      <c r="J252" s="49">
        <f>VLOOKUP($C252,'2023_projections'!$B$2:$J$730,J$7,FALSE)</f>
        <v>0</v>
      </c>
      <c r="K252" s="48"/>
      <c r="L252" t="str">
        <f>VLOOKUP($C252,'2023_projections'!$B$2:$J$730,L$7,FALSE)</f>
        <v>Rashid Shaheed $0|0|0</v>
      </c>
    </row>
    <row r="253" spans="1:13" ht="18.5" x14ac:dyDescent="0.45">
      <c r="A253" s="129" t="s">
        <v>1571</v>
      </c>
      <c r="B253" s="130">
        <v>245</v>
      </c>
      <c r="C253" s="131" t="s">
        <v>549</v>
      </c>
      <c r="D253" s="130" t="str">
        <f>VLOOKUP($C253,'2023_projections'!$B$2:$J$730,D$7,FALSE)</f>
        <v>LAC</v>
      </c>
      <c r="E253" s="130" t="str">
        <f>VLOOKUP($C253,'2023_projections'!$B$2:$J$730,E$7,FALSE)</f>
        <v>TE</v>
      </c>
      <c r="F253" s="132">
        <f>VLOOKUP($C253,'2023_projections'!$B$2:$J$730,F$7,FALSE)</f>
        <v>73.599999999999994</v>
      </c>
      <c r="G253" s="133" t="str">
        <f>VLOOKUP($C253,'2023_projections'!$B$2:$J$730,G$7,FALSE)</f>
        <v>TE17</v>
      </c>
      <c r="H253" s="133">
        <f>VLOOKUP($C253,'2023_projections'!$B$2:$J$730,H$7,FALSE)</f>
        <v>0</v>
      </c>
      <c r="I253" s="135">
        <f>VLOOKUP($C253,'2023_projections'!$B$2:$J$730,I$7,FALSE)</f>
        <v>1</v>
      </c>
      <c r="J253" s="136">
        <f>VLOOKUP($C253,'2023_projections'!$B$2:$J$730,J$7,FALSE)</f>
        <v>0</v>
      </c>
      <c r="K253" s="135"/>
      <c r="L253" t="str">
        <f>VLOOKUP($C253,'2023_projections'!$B$2:$J$730,L$7,FALSE)</f>
        <v>Gerald Everett $0|1|0</v>
      </c>
    </row>
    <row r="254" spans="1:13" ht="18.5" x14ac:dyDescent="0.45">
      <c r="A254" s="129" t="s">
        <v>1571</v>
      </c>
      <c r="B254" s="130">
        <v>246</v>
      </c>
      <c r="C254" s="131" t="s">
        <v>992</v>
      </c>
      <c r="D254" s="130" t="str">
        <f>VLOOKUP($C254,'2023_projections'!$B$2:$J$730,D$7,FALSE)</f>
        <v>NO</v>
      </c>
      <c r="E254" s="130" t="str">
        <f>VLOOKUP($C254,'2023_projections'!$B$2:$J$730,E$7,FALSE)</f>
        <v>TE</v>
      </c>
      <c r="F254" s="132">
        <f>VLOOKUP($C254,'2023_projections'!$B$2:$J$730,F$7,FALSE)</f>
        <v>73.099999999999994</v>
      </c>
      <c r="G254" s="133" t="str">
        <f>VLOOKUP($C254,'2023_projections'!$B$2:$J$730,G$7,FALSE)</f>
        <v>TE18</v>
      </c>
      <c r="H254" s="133">
        <f>VLOOKUP($C254,'2023_projections'!$B$2:$J$730,H$7,FALSE)</f>
        <v>0</v>
      </c>
      <c r="I254" s="135">
        <f>VLOOKUP($C254,'2023_projections'!$B$2:$J$730,I$7,FALSE)</f>
        <v>0</v>
      </c>
      <c r="J254" s="136">
        <f>VLOOKUP($C254,'2023_projections'!$B$2:$J$730,J$7,FALSE)</f>
        <v>0</v>
      </c>
      <c r="K254" s="135"/>
      <c r="L254" t="str">
        <f>VLOOKUP($C254,'2023_projections'!$B$2:$J$730,L$7,FALSE)</f>
        <v>Juwan Johnson $0|0|0</v>
      </c>
      <c r="M254" t="s">
        <v>20</v>
      </c>
    </row>
    <row r="255" spans="1:13" ht="18.5" x14ac:dyDescent="0.45">
      <c r="A255" s="109" t="s">
        <v>1571</v>
      </c>
      <c r="B255" s="110">
        <v>247</v>
      </c>
      <c r="C255" s="111" t="s">
        <v>431</v>
      </c>
      <c r="D255" s="110" t="str">
        <f>VLOOKUP($C255,'2023_projections'!$B$2:$J$730,D$7,FALSE)</f>
        <v>WAS</v>
      </c>
      <c r="E255" s="110" t="str">
        <f>VLOOKUP($C255,'2023_projections'!$B$2:$J$730,E$7,FALSE)</f>
        <v>QB</v>
      </c>
      <c r="F255" s="112">
        <f>VLOOKUP($C255,'2023_projections'!$B$2:$J$730,F$7,FALSE)</f>
        <v>72.599999999999994</v>
      </c>
      <c r="G255" s="113" t="str">
        <f>VLOOKUP($C255,'2023_projections'!$B$2:$J$730,G$7,FALSE)</f>
        <v>QB33</v>
      </c>
      <c r="H255" s="113">
        <f>VLOOKUP($C255,'2023_projections'!$B$2:$J$730,H$7,FALSE)</f>
        <v>0</v>
      </c>
      <c r="I255" s="121">
        <f>VLOOKUP($C255,'2023_projections'!$B$2:$J$730,I$7,FALSE)</f>
        <v>1</v>
      </c>
      <c r="J255" s="122">
        <f>VLOOKUP($C255,'2023_projections'!$B$2:$J$730,J$7,FALSE)</f>
        <v>3</v>
      </c>
      <c r="K255" s="121"/>
      <c r="L255" t="str">
        <f>VLOOKUP($C255,'2023_projections'!$B$2:$J$730,L$7,FALSE)</f>
        <v>Jacoby Brissett $0|1|3</v>
      </c>
    </row>
    <row r="256" spans="1:13" ht="18.5" x14ac:dyDescent="0.45">
      <c r="A256" s="109" t="s">
        <v>1571</v>
      </c>
      <c r="B256" s="110">
        <v>248</v>
      </c>
      <c r="C256" s="111" t="s">
        <v>1036</v>
      </c>
      <c r="D256" s="110" t="str">
        <f>VLOOKUP($C256,'2023_projections'!$B$2:$J$730,D$7,FALSE)</f>
        <v>ARI</v>
      </c>
      <c r="E256" s="110" t="str">
        <f>VLOOKUP($C256,'2023_projections'!$B$2:$J$730,E$7,FALSE)</f>
        <v>QB</v>
      </c>
      <c r="F256" s="112">
        <f>VLOOKUP($C256,'2023_projections'!$B$2:$J$730,F$7,FALSE)</f>
        <v>72.099999999999994</v>
      </c>
      <c r="G256" s="113" t="str">
        <f>VLOOKUP($C256,'2023_projections'!$B$2:$J$730,G$7,FALSE)</f>
        <v>QB34</v>
      </c>
      <c r="H256" s="113">
        <f>VLOOKUP($C256,'2023_projections'!$B$2:$J$730,H$7,FALSE)</f>
        <v>0</v>
      </c>
      <c r="I256" s="121">
        <f>VLOOKUP($C256,'2023_projections'!$B$2:$J$730,I$7,FALSE)</f>
        <v>1</v>
      </c>
      <c r="J256" s="122">
        <f>VLOOKUP($C256,'2023_projections'!$B$2:$J$730,J$7,FALSE)</f>
        <v>2</v>
      </c>
      <c r="K256" s="121"/>
      <c r="L256" t="str">
        <f>VLOOKUP($C256,'2023_projections'!$B$2:$J$730,L$7,FALSE)</f>
        <v>Colt McCoy $0|1|2</v>
      </c>
    </row>
    <row r="257" spans="1:12" ht="18.5" x14ac:dyDescent="0.45">
      <c r="A257" s="55" t="s">
        <v>1571</v>
      </c>
      <c r="B257" s="46">
        <v>249</v>
      </c>
      <c r="C257" s="45" t="s">
        <v>273</v>
      </c>
      <c r="D257" s="46" t="str">
        <f>VLOOKUP($C257,'2023_projections'!$B$2:$J$730,D$7,FALSE)</f>
        <v>HOU</v>
      </c>
      <c r="E257" s="46" t="str">
        <f>VLOOKUP($C257,'2023_projections'!$B$2:$J$730,E$7,FALSE)</f>
        <v>WR</v>
      </c>
      <c r="F257" s="47">
        <f>VLOOKUP($C257,'2023_projections'!$B$2:$J$730,F$7,FALSE)</f>
        <v>70.900000000000006</v>
      </c>
      <c r="G257" s="65" t="str">
        <f>VLOOKUP($C257,'2023_projections'!$B$2:$J$730,G$7,FALSE)</f>
        <v>WR77</v>
      </c>
      <c r="H257" s="65">
        <f>VLOOKUP($C257,'2023_projections'!$B$2:$J$730,H$7,FALSE)</f>
        <v>0</v>
      </c>
      <c r="I257" s="48">
        <f>VLOOKUP($C257,'2023_projections'!$B$2:$J$730,I$7,FALSE)</f>
        <v>0</v>
      </c>
      <c r="J257" s="49">
        <f>VLOOKUP($C257,'2023_projections'!$B$2:$J$730,J$7,FALSE)</f>
        <v>0</v>
      </c>
      <c r="K257" s="48"/>
      <c r="L257" t="str">
        <f>VLOOKUP($C257,'2023_projections'!$B$2:$J$730,L$7,FALSE)</f>
        <v>Robert Woods $0|0|0</v>
      </c>
    </row>
    <row r="258" spans="1:12" ht="18.5" x14ac:dyDescent="0.45">
      <c r="A258" s="55" t="s">
        <v>1571</v>
      </c>
      <c r="B258" s="46">
        <v>250</v>
      </c>
      <c r="C258" s="45" t="s">
        <v>269</v>
      </c>
      <c r="D258" s="46" t="str">
        <f>VLOOKUP($C258,'2023_projections'!$B$2:$J$730,D$7,FALSE)</f>
        <v>CHI</v>
      </c>
      <c r="E258" s="46" t="str">
        <f>VLOOKUP($C258,'2023_projections'!$B$2:$J$730,E$7,FALSE)</f>
        <v>WR</v>
      </c>
      <c r="F258" s="47">
        <f>VLOOKUP($C258,'2023_projections'!$B$2:$J$730,F$7,FALSE)</f>
        <v>69.900000000000006</v>
      </c>
      <c r="G258" s="65" t="str">
        <f>VLOOKUP($C258,'2023_projections'!$B$2:$J$730,G$7,FALSE)</f>
        <v>WR78</v>
      </c>
      <c r="H258" s="65">
        <f>VLOOKUP($C258,'2023_projections'!$B$2:$J$730,H$7,FALSE)</f>
        <v>0</v>
      </c>
      <c r="I258" s="48">
        <f>VLOOKUP($C258,'2023_projections'!$B$2:$J$730,I$7,FALSE)</f>
        <v>0</v>
      </c>
      <c r="J258" s="49">
        <f>VLOOKUP($C258,'2023_projections'!$B$2:$J$730,J$7,FALSE)</f>
        <v>0</v>
      </c>
      <c r="K258" s="48"/>
      <c r="L258" t="str">
        <f>VLOOKUP($C258,'2023_projections'!$B$2:$J$730,L$7,FALSE)</f>
        <v>Chase Claypool $0|0|0</v>
      </c>
    </row>
    <row r="259" spans="1:12" ht="18.5" x14ac:dyDescent="0.45">
      <c r="A259" s="109" t="s">
        <v>1571</v>
      </c>
      <c r="B259" s="110">
        <v>251</v>
      </c>
      <c r="C259" s="111" t="s">
        <v>1126</v>
      </c>
      <c r="D259" s="110" t="str">
        <f>VLOOKUP($C259,'2023_projections'!$B$2:$J$730,D$7,FALSE)</f>
        <v>TB</v>
      </c>
      <c r="E259" s="110" t="str">
        <f>VLOOKUP($C259,'2023_projections'!$B$2:$J$730,E$7,FALSE)</f>
        <v>QB</v>
      </c>
      <c r="F259" s="112">
        <f>VLOOKUP($C259,'2023_projections'!$B$2:$J$730,F$7,FALSE)</f>
        <v>69.8</v>
      </c>
      <c r="G259" s="113" t="str">
        <f>VLOOKUP($C259,'2023_projections'!$B$2:$J$730,G$7,FALSE)</f>
        <v>QB35</v>
      </c>
      <c r="H259" s="113">
        <f>VLOOKUP($C259,'2023_projections'!$B$2:$J$730,H$7,FALSE)</f>
        <v>0</v>
      </c>
      <c r="I259" s="121">
        <f>VLOOKUP($C259,'2023_projections'!$B$2:$J$730,I$7,FALSE)</f>
        <v>1</v>
      </c>
      <c r="J259" s="122">
        <f>VLOOKUP($C259,'2023_projections'!$B$2:$J$730,J$7,FALSE)</f>
        <v>1</v>
      </c>
      <c r="K259" s="121"/>
      <c r="L259" t="str">
        <f>VLOOKUP($C259,'2023_projections'!$B$2:$J$730,L$7,FALSE)</f>
        <v>Kyle Trask $0|1|1</v>
      </c>
    </row>
    <row r="260" spans="1:12" ht="18.5" x14ac:dyDescent="0.45">
      <c r="A260" s="129" t="s">
        <v>1571</v>
      </c>
      <c r="B260" s="130">
        <v>252</v>
      </c>
      <c r="C260" s="131" t="s">
        <v>1755</v>
      </c>
      <c r="D260" s="130" t="str">
        <f>VLOOKUP($C260,'2023_projections'!$B$2:$J$730,D$7,FALSE)</f>
        <v>DET</v>
      </c>
      <c r="E260" s="130" t="str">
        <f>VLOOKUP($C260,'2023_projections'!$B$2:$J$730,E$7,FALSE)</f>
        <v>TE</v>
      </c>
      <c r="F260" s="132">
        <f>VLOOKUP($C260,'2023_projections'!$B$2:$J$730,F$7,FALSE)</f>
        <v>69.7</v>
      </c>
      <c r="G260" s="133" t="str">
        <f>VLOOKUP($C260,'2023_projections'!$B$2:$J$730,G$7,FALSE)</f>
        <v>TE19</v>
      </c>
      <c r="H260" s="133">
        <f>VLOOKUP($C260,'2023_projections'!$B$2:$J$730,H$7,FALSE)</f>
        <v>0</v>
      </c>
      <c r="I260" s="135">
        <f>VLOOKUP($C260,'2023_projections'!$B$2:$J$730,I$7,FALSE)</f>
        <v>0</v>
      </c>
      <c r="J260" s="136">
        <f>VLOOKUP($C260,'2023_projections'!$B$2:$J$730,J$7,FALSE)</f>
        <v>0</v>
      </c>
      <c r="K260" s="135"/>
      <c r="L260" t="str">
        <f>VLOOKUP($C260,'2023_projections'!$B$2:$J$730,L$7,FALSE)</f>
        <v>Sam LaPorta $0|0|0</v>
      </c>
    </row>
    <row r="261" spans="1:12" ht="18.5" x14ac:dyDescent="0.45">
      <c r="A261" s="55" t="s">
        <v>1571</v>
      </c>
      <c r="B261" s="46">
        <v>253</v>
      </c>
      <c r="C261" s="45" t="s">
        <v>469</v>
      </c>
      <c r="D261" s="46" t="str">
        <f>VLOOKUP($C261,'2023_projections'!$B$2:$J$730,D$7,FALSE)</f>
        <v>DET</v>
      </c>
      <c r="E261" s="46" t="str">
        <f>VLOOKUP($C261,'2023_projections'!$B$2:$J$730,E$7,FALSE)</f>
        <v>WR</v>
      </c>
      <c r="F261" s="47">
        <f>VLOOKUP($C261,'2023_projections'!$B$2:$J$730,F$7,FALSE)</f>
        <v>68.599999999999994</v>
      </c>
      <c r="G261" s="65" t="str">
        <f>VLOOKUP($C261,'2023_projections'!$B$2:$J$730,G$7,FALSE)</f>
        <v>WR79</v>
      </c>
      <c r="H261" s="65">
        <f>VLOOKUP($C261,'2023_projections'!$B$2:$J$730,H$7,FALSE)</f>
        <v>0</v>
      </c>
      <c r="I261" s="48">
        <f>VLOOKUP($C261,'2023_projections'!$B$2:$J$730,I$7,FALSE)</f>
        <v>0</v>
      </c>
      <c r="J261" s="49">
        <f>VLOOKUP($C261,'2023_projections'!$B$2:$J$730,J$7,FALSE)</f>
        <v>0</v>
      </c>
      <c r="K261" s="48"/>
      <c r="L261" t="str">
        <f>VLOOKUP($C261,'2023_projections'!$B$2:$J$730,L$7,FALSE)</f>
        <v>Marvin Jones Jr. $0|0|0</v>
      </c>
    </row>
    <row r="262" spans="1:12" ht="18.5" x14ac:dyDescent="0.45">
      <c r="A262" s="54" t="s">
        <v>1571</v>
      </c>
      <c r="B262" s="40">
        <v>254</v>
      </c>
      <c r="C262" s="44" t="s">
        <v>1718</v>
      </c>
      <c r="D262" s="40" t="str">
        <f>VLOOKUP($C262,'2023_projections'!$B$2:$J$730,D$7,FALSE)</f>
        <v>CHI</v>
      </c>
      <c r="E262" s="40" t="str">
        <f>VLOOKUP($C262,'2023_projections'!$B$2:$J$730,E$7,FALSE)</f>
        <v>RB</v>
      </c>
      <c r="F262" s="41">
        <f>VLOOKUP($C262,'2023_projections'!$B$2:$J$730,F$7,FALSE)</f>
        <v>68.3</v>
      </c>
      <c r="G262" s="64" t="str">
        <f>VLOOKUP($C262,'2023_projections'!$B$2:$J$730,G$7,FALSE)</f>
        <v>RB55</v>
      </c>
      <c r="H262" s="64">
        <f>VLOOKUP($C262,'2023_projections'!$B$2:$J$730,H$7,FALSE)</f>
        <v>0</v>
      </c>
      <c r="I262" s="42">
        <f>VLOOKUP($C262,'2023_projections'!$B$2:$J$730,I$7,FALSE)</f>
        <v>1</v>
      </c>
      <c r="J262" s="43">
        <f>VLOOKUP($C262,'2023_projections'!$B$2:$J$730,J$7,FALSE)</f>
        <v>1</v>
      </c>
      <c r="K262" s="42"/>
      <c r="L262" t="str">
        <f>VLOOKUP($C262,'2023_projections'!$B$2:$J$730,L$7,FALSE)</f>
        <v>Roschon Johnson $0|1|1</v>
      </c>
    </row>
    <row r="263" spans="1:12" ht="18.5" x14ac:dyDescent="0.45">
      <c r="A263" s="55" t="s">
        <v>1571</v>
      </c>
      <c r="B263" s="46">
        <v>255</v>
      </c>
      <c r="C263" s="45" t="s">
        <v>1140</v>
      </c>
      <c r="D263" s="46" t="str">
        <f>VLOOKUP($C263,'2023_projections'!$B$2:$J$730,D$7,FALSE)</f>
        <v>ATL</v>
      </c>
      <c r="E263" s="46" t="str">
        <f>VLOOKUP($C263,'2023_projections'!$B$2:$J$730,E$7,FALSE)</f>
        <v>WR</v>
      </c>
      <c r="F263" s="47">
        <f>VLOOKUP($C263,'2023_projections'!$B$2:$J$730,F$7,FALSE)</f>
        <v>67.8</v>
      </c>
      <c r="G263" s="65" t="str">
        <f>VLOOKUP($C263,'2023_projections'!$B$2:$J$730,G$7,FALSE)</f>
        <v>WR80</v>
      </c>
      <c r="H263" s="65">
        <f>VLOOKUP($C263,'2023_projections'!$B$2:$J$730,H$7,FALSE)</f>
        <v>0</v>
      </c>
      <c r="I263" s="48">
        <f>VLOOKUP($C263,'2023_projections'!$B$2:$J$730,I$7,FALSE)</f>
        <v>0</v>
      </c>
      <c r="J263" s="49">
        <f>VLOOKUP($C263,'2023_projections'!$B$2:$J$730,J$7,FALSE)</f>
        <v>0</v>
      </c>
      <c r="K263" s="48"/>
      <c r="L263" t="str">
        <f>VLOOKUP($C263,'2023_projections'!$B$2:$J$730,L$7,FALSE)</f>
        <v>Mack Hollins $0|0|0</v>
      </c>
    </row>
    <row r="264" spans="1:12" ht="18.5" x14ac:dyDescent="0.45">
      <c r="A264" s="55" t="s">
        <v>1571</v>
      </c>
      <c r="B264" s="46">
        <v>256</v>
      </c>
      <c r="C264" s="45" t="s">
        <v>601</v>
      </c>
      <c r="D264" s="46" t="str">
        <f>VLOOKUP($C264,'2023_projections'!$B$2:$J$730,D$7,FALSE)</f>
        <v>HOU</v>
      </c>
      <c r="E264" s="46" t="str">
        <f>VLOOKUP($C264,'2023_projections'!$B$2:$J$730,E$7,FALSE)</f>
        <v>WR</v>
      </c>
      <c r="F264" s="47">
        <f>VLOOKUP($C264,'2023_projections'!$B$2:$J$730,F$7,FALSE)</f>
        <v>67.5</v>
      </c>
      <c r="G264" s="65" t="str">
        <f>VLOOKUP($C264,'2023_projections'!$B$2:$J$730,G$7,FALSE)</f>
        <v>WR81</v>
      </c>
      <c r="H264" s="65">
        <f>VLOOKUP($C264,'2023_projections'!$B$2:$J$730,H$7,FALSE)</f>
        <v>0</v>
      </c>
      <c r="I264" s="48">
        <f>VLOOKUP($C264,'2023_projections'!$B$2:$J$730,I$7,FALSE)</f>
        <v>0</v>
      </c>
      <c r="J264" s="49">
        <f>VLOOKUP($C264,'2023_projections'!$B$2:$J$730,J$7,FALSE)</f>
        <v>0</v>
      </c>
      <c r="K264" s="48"/>
      <c r="L264" t="str">
        <f>VLOOKUP($C264,'2023_projections'!$B$2:$J$730,L$7,FALSE)</f>
        <v>John Metchie III $0|0|0</v>
      </c>
    </row>
    <row r="265" spans="1:12" ht="18.5" x14ac:dyDescent="0.45">
      <c r="A265" s="55" t="s">
        <v>1571</v>
      </c>
      <c r="B265" s="46">
        <v>257</v>
      </c>
      <c r="C265" s="45" t="s">
        <v>1739</v>
      </c>
      <c r="D265" s="46" t="str">
        <f>VLOOKUP($C265,'2023_projections'!$B$2:$J$730,D$7,FALSE)</f>
        <v>KC</v>
      </c>
      <c r="E265" s="46" t="str">
        <f>VLOOKUP($C265,'2023_projections'!$B$2:$J$730,E$7,FALSE)</f>
        <v>WR</v>
      </c>
      <c r="F265" s="47">
        <f>VLOOKUP($C265,'2023_projections'!$B$2:$J$730,F$7,FALSE)</f>
        <v>67.400000000000006</v>
      </c>
      <c r="G265" s="65" t="str">
        <f>VLOOKUP($C265,'2023_projections'!$B$2:$J$730,G$7,FALSE)</f>
        <v>WR82</v>
      </c>
      <c r="H265" s="65">
        <f>VLOOKUP($C265,'2023_projections'!$B$2:$J$730,H$7,FALSE)</f>
        <v>0</v>
      </c>
      <c r="I265" s="48">
        <f>VLOOKUP($C265,'2023_projections'!$B$2:$J$730,I$7,FALSE)</f>
        <v>0</v>
      </c>
      <c r="J265" s="49">
        <f>VLOOKUP($C265,'2023_projections'!$B$2:$J$730,J$7,FALSE)</f>
        <v>0</v>
      </c>
      <c r="K265" s="48"/>
      <c r="L265" t="str">
        <f>VLOOKUP($C265,'2023_projections'!$B$2:$J$730,L$7,FALSE)</f>
        <v>Rashee Rice $0|0|0</v>
      </c>
    </row>
    <row r="266" spans="1:12" ht="18.5" x14ac:dyDescent="0.45">
      <c r="A266" s="55" t="s">
        <v>1571</v>
      </c>
      <c r="B266" s="46">
        <v>258</v>
      </c>
      <c r="C266" s="45" t="s">
        <v>645</v>
      </c>
      <c r="D266" s="46" t="str">
        <f>VLOOKUP($C266,'2023_projections'!$B$2:$J$730,D$7,FALSE)</f>
        <v>NYG</v>
      </c>
      <c r="E266" s="46" t="str">
        <f>VLOOKUP($C266,'2023_projections'!$B$2:$J$730,E$7,FALSE)</f>
        <v>WR</v>
      </c>
      <c r="F266" s="47">
        <f>VLOOKUP($C266,'2023_projections'!$B$2:$J$730,F$7,FALSE)</f>
        <v>67.400000000000006</v>
      </c>
      <c r="G266" s="65" t="str">
        <f>VLOOKUP($C266,'2023_projections'!$B$2:$J$730,G$7,FALSE)</f>
        <v>WR83</v>
      </c>
      <c r="H266" s="65">
        <f>VLOOKUP($C266,'2023_projections'!$B$2:$J$730,H$7,FALSE)</f>
        <v>0</v>
      </c>
      <c r="I266" s="48">
        <f>VLOOKUP($C266,'2023_projections'!$B$2:$J$730,I$7,FALSE)</f>
        <v>0</v>
      </c>
      <c r="J266" s="49">
        <f>VLOOKUP($C266,'2023_projections'!$B$2:$J$730,J$7,FALSE)</f>
        <v>0</v>
      </c>
      <c r="K266" s="48"/>
      <c r="L266" t="str">
        <f>VLOOKUP($C266,'2023_projections'!$B$2:$J$730,L$7,FALSE)</f>
        <v>Darius Slayton $0|0|0</v>
      </c>
    </row>
    <row r="267" spans="1:12" ht="18.5" x14ac:dyDescent="0.45">
      <c r="A267" s="129" t="s">
        <v>1571</v>
      </c>
      <c r="B267" s="130">
        <v>259</v>
      </c>
      <c r="C267" s="131" t="s">
        <v>287</v>
      </c>
      <c r="D267" s="130" t="str">
        <f>VLOOKUP($C267,'2023_projections'!$B$2:$J$730,D$7,FALSE)</f>
        <v>NE</v>
      </c>
      <c r="E267" s="130" t="str">
        <f>VLOOKUP($C267,'2023_projections'!$B$2:$J$730,E$7,FALSE)</f>
        <v>TE</v>
      </c>
      <c r="F267" s="132">
        <f>VLOOKUP($C267,'2023_projections'!$B$2:$J$730,F$7,FALSE)</f>
        <v>66.099999999999994</v>
      </c>
      <c r="G267" s="133" t="str">
        <f>VLOOKUP($C267,'2023_projections'!$B$2:$J$730,G$7,FALSE)</f>
        <v>TE20</v>
      </c>
      <c r="H267" s="133">
        <f>VLOOKUP($C267,'2023_projections'!$B$2:$J$730,H$7,FALSE)</f>
        <v>0</v>
      </c>
      <c r="I267" s="135">
        <f>VLOOKUP($C267,'2023_projections'!$B$2:$J$730,I$7,FALSE)</f>
        <v>0</v>
      </c>
      <c r="J267" s="136">
        <f>VLOOKUP($C267,'2023_projections'!$B$2:$J$730,J$7,FALSE)</f>
        <v>0</v>
      </c>
      <c r="K267" s="135"/>
      <c r="L267" t="str">
        <f>VLOOKUP($C267,'2023_projections'!$B$2:$J$730,L$7,FALSE)</f>
        <v>Hunter Henry $0|0|0</v>
      </c>
    </row>
    <row r="268" spans="1:12" ht="18.5" x14ac:dyDescent="0.45">
      <c r="A268" s="129" t="s">
        <v>1571</v>
      </c>
      <c r="B268" s="130">
        <v>260</v>
      </c>
      <c r="C268" s="131" t="s">
        <v>543</v>
      </c>
      <c r="D268" s="130" t="str">
        <f>VLOOKUP($C268,'2023_projections'!$B$2:$J$730,D$7,FALSE)</f>
        <v>CIN</v>
      </c>
      <c r="E268" s="130" t="str">
        <f>VLOOKUP($C268,'2023_projections'!$B$2:$J$730,E$7,FALSE)</f>
        <v>TE</v>
      </c>
      <c r="F268" s="132">
        <f>VLOOKUP($C268,'2023_projections'!$B$2:$J$730,F$7,FALSE)</f>
        <v>65.400000000000006</v>
      </c>
      <c r="G268" s="133" t="str">
        <f>VLOOKUP($C268,'2023_projections'!$B$2:$J$730,G$7,FALSE)</f>
        <v>TE21</v>
      </c>
      <c r="H268" s="133">
        <f>VLOOKUP($C268,'2023_projections'!$B$2:$J$730,H$7,FALSE)</f>
        <v>0</v>
      </c>
      <c r="I268" s="135">
        <f>VLOOKUP($C268,'2023_projections'!$B$2:$J$730,I$7,FALSE)</f>
        <v>0</v>
      </c>
      <c r="J268" s="136">
        <f>VLOOKUP($C268,'2023_projections'!$B$2:$J$730,J$7,FALSE)</f>
        <v>0</v>
      </c>
      <c r="K268" s="135"/>
      <c r="L268" t="str">
        <f>VLOOKUP($C268,'2023_projections'!$B$2:$J$730,L$7,FALSE)</f>
        <v>Irv Smith Jr. $0|0|0</v>
      </c>
    </row>
    <row r="269" spans="1:12" ht="18.5" x14ac:dyDescent="0.45">
      <c r="A269" s="54" t="s">
        <v>1571</v>
      </c>
      <c r="B269" s="40">
        <v>261</v>
      </c>
      <c r="C269" s="44" t="s">
        <v>160</v>
      </c>
      <c r="D269" s="40" t="str">
        <f>VLOOKUP($C269,'2023_projections'!$B$2:$J$730,D$7,FALSE)</f>
        <v>ATL</v>
      </c>
      <c r="E269" s="40" t="str">
        <f>VLOOKUP($C269,'2023_projections'!$B$2:$J$730,E$7,FALSE)</f>
        <v>RB</v>
      </c>
      <c r="F269" s="41">
        <f>VLOOKUP($C269,'2023_projections'!$B$2:$J$730,F$7,FALSE)</f>
        <v>63.6</v>
      </c>
      <c r="G269" s="64" t="str">
        <f>VLOOKUP($C269,'2023_projections'!$B$2:$J$730,G$7,FALSE)</f>
        <v>RB56</v>
      </c>
      <c r="H269" s="64">
        <f>VLOOKUP($C269,'2023_projections'!$B$2:$J$730,H$7,FALSE)</f>
        <v>0</v>
      </c>
      <c r="I269" s="42">
        <f>VLOOKUP($C269,'2023_projections'!$B$2:$J$730,I$7,FALSE)</f>
        <v>1</v>
      </c>
      <c r="J269" s="43">
        <f>VLOOKUP($C269,'2023_projections'!$B$2:$J$730,J$7,FALSE)</f>
        <v>1</v>
      </c>
      <c r="K269" s="42"/>
      <c r="L269" t="str">
        <f>VLOOKUP($C269,'2023_projections'!$B$2:$J$730,L$7,FALSE)</f>
        <v>Cordarrelle Patterson $0|1|1</v>
      </c>
    </row>
    <row r="270" spans="1:12" ht="18.5" x14ac:dyDescent="0.45">
      <c r="A270" s="54" t="s">
        <v>1571</v>
      </c>
      <c r="B270" s="40">
        <v>262</v>
      </c>
      <c r="C270" s="44" t="s">
        <v>944</v>
      </c>
      <c r="D270" s="40" t="str">
        <f>VLOOKUP($C270,'2023_projections'!$B$2:$J$730,D$7,FALSE)</f>
        <v>LAR</v>
      </c>
      <c r="E270" s="40" t="str">
        <f>VLOOKUP($C270,'2023_projections'!$B$2:$J$730,E$7,FALSE)</f>
        <v>RB</v>
      </c>
      <c r="F270" s="41">
        <f>VLOOKUP($C270,'2023_projections'!$B$2:$J$730,F$7,FALSE)</f>
        <v>63.4</v>
      </c>
      <c r="G270" s="64" t="str">
        <f>VLOOKUP($C270,'2023_projections'!$B$2:$J$730,G$7,FALSE)</f>
        <v>RB57</v>
      </c>
      <c r="H270" s="64">
        <f>VLOOKUP($C270,'2023_projections'!$B$2:$J$730,H$7,FALSE)</f>
        <v>0</v>
      </c>
      <c r="I270" s="42">
        <f>VLOOKUP($C270,'2023_projections'!$B$2:$J$730,I$7,FALSE)</f>
        <v>1</v>
      </c>
      <c r="J270" s="43">
        <f>VLOOKUP($C270,'2023_projections'!$B$2:$J$730,J$7,FALSE)</f>
        <v>1</v>
      </c>
      <c r="K270" s="42"/>
      <c r="L270" t="str">
        <f>VLOOKUP($C270,'2023_projections'!$B$2:$J$730,L$7,FALSE)</f>
        <v>Kyren Williams $0|1|1</v>
      </c>
    </row>
    <row r="271" spans="1:12" ht="18.5" x14ac:dyDescent="0.45">
      <c r="A271" s="54" t="s">
        <v>1571</v>
      </c>
      <c r="B271" s="40">
        <v>263</v>
      </c>
      <c r="C271" s="44" t="s">
        <v>1752</v>
      </c>
      <c r="D271" s="40" t="str">
        <f>VLOOKUP($C271,'2023_projections'!$B$2:$J$730,D$7,FALSE)</f>
        <v>TEN</v>
      </c>
      <c r="E271" s="40" t="str">
        <f>VLOOKUP($C271,'2023_projections'!$B$2:$J$730,E$7,FALSE)</f>
        <v>RB</v>
      </c>
      <c r="F271" s="41">
        <f>VLOOKUP($C271,'2023_projections'!$B$2:$J$730,F$7,FALSE)</f>
        <v>63.2</v>
      </c>
      <c r="G271" s="64" t="str">
        <f>VLOOKUP($C271,'2023_projections'!$B$2:$J$730,G$7,FALSE)</f>
        <v>RB58</v>
      </c>
      <c r="H271" s="64">
        <f>VLOOKUP($C271,'2023_projections'!$B$2:$J$730,H$7,FALSE)</f>
        <v>0</v>
      </c>
      <c r="I271" s="42">
        <f>VLOOKUP($C271,'2023_projections'!$B$2:$J$730,I$7,FALSE)</f>
        <v>1</v>
      </c>
      <c r="J271" s="43">
        <f>VLOOKUP($C271,'2023_projections'!$B$2:$J$730,J$7,FALSE)</f>
        <v>1</v>
      </c>
      <c r="K271" s="42"/>
      <c r="L271" t="str">
        <f>VLOOKUP($C271,'2023_projections'!$B$2:$J$730,L$7,FALSE)</f>
        <v>Tyjae Spears $0|1|1</v>
      </c>
    </row>
    <row r="272" spans="1:12" ht="18.5" x14ac:dyDescent="0.45">
      <c r="A272" s="54" t="s">
        <v>1571</v>
      </c>
      <c r="B272" s="40">
        <v>264</v>
      </c>
      <c r="C272" s="44" t="s">
        <v>757</v>
      </c>
      <c r="D272" s="40" t="str">
        <f>VLOOKUP($C272,'2023_projections'!$B$2:$J$730,D$7,FALSE)</f>
        <v>LAC</v>
      </c>
      <c r="E272" s="40" t="str">
        <f>VLOOKUP($C272,'2023_projections'!$B$2:$J$730,E$7,FALSE)</f>
        <v>RB</v>
      </c>
      <c r="F272" s="41">
        <f>VLOOKUP($C272,'2023_projections'!$B$2:$J$730,F$7,FALSE)</f>
        <v>63.1</v>
      </c>
      <c r="G272" s="64" t="str">
        <f>VLOOKUP($C272,'2023_projections'!$B$2:$J$730,G$7,FALSE)</f>
        <v>RB59</v>
      </c>
      <c r="H272" s="64">
        <f>VLOOKUP($C272,'2023_projections'!$B$2:$J$730,H$7,FALSE)</f>
        <v>0</v>
      </c>
      <c r="I272" s="42">
        <f>VLOOKUP($C272,'2023_projections'!$B$2:$J$730,I$7,FALSE)</f>
        <v>1</v>
      </c>
      <c r="J272" s="43">
        <f>VLOOKUP($C272,'2023_projections'!$B$2:$J$730,J$7,FALSE)</f>
        <v>1</v>
      </c>
      <c r="K272" s="42"/>
      <c r="L272" t="str">
        <f>VLOOKUP($C272,'2023_projections'!$B$2:$J$730,L$7,FALSE)</f>
        <v>Joshua Kelley $0|1|1</v>
      </c>
    </row>
    <row r="273" spans="1:12" ht="18.5" x14ac:dyDescent="0.45">
      <c r="A273" s="55" t="s">
        <v>1571</v>
      </c>
      <c r="B273" s="46">
        <v>265</v>
      </c>
      <c r="C273" s="45" t="s">
        <v>593</v>
      </c>
      <c r="D273" s="46" t="str">
        <f>VLOOKUP($C273,'2023_projections'!$B$2:$J$730,D$7,FALSE)</f>
        <v>NYG</v>
      </c>
      <c r="E273" s="46" t="str">
        <f>VLOOKUP($C273,'2023_projections'!$B$2:$J$730,E$7,FALSE)</f>
        <v>WR</v>
      </c>
      <c r="F273" s="47">
        <f>VLOOKUP($C273,'2023_projections'!$B$2:$J$730,F$7,FALSE)</f>
        <v>63.1</v>
      </c>
      <c r="G273" s="65" t="str">
        <f>VLOOKUP($C273,'2023_projections'!$B$2:$J$730,G$7,FALSE)</f>
        <v>WR84</v>
      </c>
      <c r="H273" s="65">
        <f>VLOOKUP($C273,'2023_projections'!$B$2:$J$730,H$7,FALSE)</f>
        <v>0</v>
      </c>
      <c r="I273" s="48">
        <f>VLOOKUP($C273,'2023_projections'!$B$2:$J$730,I$7,FALSE)</f>
        <v>0</v>
      </c>
      <c r="J273" s="49">
        <f>VLOOKUP($C273,'2023_projections'!$B$2:$J$730,J$7,FALSE)</f>
        <v>0</v>
      </c>
      <c r="K273" s="48"/>
      <c r="L273" t="str">
        <f>VLOOKUP($C273,'2023_projections'!$B$2:$J$730,L$7,FALSE)</f>
        <v>Parris Campbell $0|0|0</v>
      </c>
    </row>
    <row r="274" spans="1:12" ht="18.5" x14ac:dyDescent="0.45">
      <c r="A274" s="55" t="s">
        <v>1571</v>
      </c>
      <c r="B274" s="46">
        <v>266</v>
      </c>
      <c r="C274" s="45" t="s">
        <v>233</v>
      </c>
      <c r="D274" s="46" t="str">
        <f>VLOOKUP($C274,'2023_projections'!$B$2:$J$730,D$7,FALSE)</f>
        <v>PIT</v>
      </c>
      <c r="E274" s="46" t="str">
        <f>VLOOKUP($C274,'2023_projections'!$B$2:$J$730,E$7,FALSE)</f>
        <v>WR</v>
      </c>
      <c r="F274" s="47">
        <f>VLOOKUP($C274,'2023_projections'!$B$2:$J$730,F$7,FALSE)</f>
        <v>62.9</v>
      </c>
      <c r="G274" s="65" t="str">
        <f>VLOOKUP($C274,'2023_projections'!$B$2:$J$730,G$7,FALSE)</f>
        <v>WR85</v>
      </c>
      <c r="H274" s="65">
        <f>VLOOKUP($C274,'2023_projections'!$B$2:$J$730,H$7,FALSE)</f>
        <v>0</v>
      </c>
      <c r="I274" s="48">
        <f>VLOOKUP($C274,'2023_projections'!$B$2:$J$730,I$7,FALSE)</f>
        <v>0</v>
      </c>
      <c r="J274" s="49">
        <f>VLOOKUP($C274,'2023_projections'!$B$2:$J$730,J$7,FALSE)</f>
        <v>0</v>
      </c>
      <c r="K274" s="48"/>
      <c r="L274" t="str">
        <f>VLOOKUP($C274,'2023_projections'!$B$2:$J$730,L$7,FALSE)</f>
        <v>Allen Robinson II $0|0|0</v>
      </c>
    </row>
    <row r="275" spans="1:12" ht="18.5" x14ac:dyDescent="0.45">
      <c r="A275" s="129" t="s">
        <v>1571</v>
      </c>
      <c r="B275" s="130">
        <v>267</v>
      </c>
      <c r="C275" s="131" t="s">
        <v>313</v>
      </c>
      <c r="D275" s="130" t="str">
        <f>VLOOKUP($C275,'2023_projections'!$B$2:$J$730,D$7,FALSE)</f>
        <v>SEA</v>
      </c>
      <c r="E275" s="130" t="str">
        <f>VLOOKUP($C275,'2023_projections'!$B$2:$J$730,E$7,FALSE)</f>
        <v>TE</v>
      </c>
      <c r="F275" s="132">
        <f>VLOOKUP($C275,'2023_projections'!$B$2:$J$730,F$7,FALSE)</f>
        <v>62.8</v>
      </c>
      <c r="G275" s="133" t="str">
        <f>VLOOKUP($C275,'2023_projections'!$B$2:$J$730,G$7,FALSE)</f>
        <v>TE22</v>
      </c>
      <c r="H275" s="133">
        <f>VLOOKUP($C275,'2023_projections'!$B$2:$J$730,H$7,FALSE)</f>
        <v>0</v>
      </c>
      <c r="I275" s="135">
        <f>VLOOKUP($C275,'2023_projections'!$B$2:$J$730,I$7,FALSE)</f>
        <v>0</v>
      </c>
      <c r="J275" s="136">
        <f>VLOOKUP($C275,'2023_projections'!$B$2:$J$730,J$7,FALSE)</f>
        <v>0</v>
      </c>
      <c r="K275" s="135"/>
      <c r="L275" t="str">
        <f>VLOOKUP($C275,'2023_projections'!$B$2:$J$730,L$7,FALSE)</f>
        <v>Noah Fant $0|0|0</v>
      </c>
    </row>
    <row r="276" spans="1:12" ht="18.5" x14ac:dyDescent="0.45">
      <c r="A276" s="129" t="s">
        <v>1571</v>
      </c>
      <c r="B276" s="130">
        <v>268</v>
      </c>
      <c r="C276" s="131" t="s">
        <v>277</v>
      </c>
      <c r="D276" s="130" t="str">
        <f>VLOOKUP($C276,'2023_projections'!$B$2:$J$730,D$7,FALSE)</f>
        <v>BUF</v>
      </c>
      <c r="E276" s="130" t="str">
        <f>VLOOKUP($C276,'2023_projections'!$B$2:$J$730,E$7,FALSE)</f>
        <v>TE</v>
      </c>
      <c r="F276" s="132">
        <f>VLOOKUP($C276,'2023_projections'!$B$2:$J$730,F$7,FALSE)</f>
        <v>61.9</v>
      </c>
      <c r="G276" s="133" t="str">
        <f>VLOOKUP($C276,'2023_projections'!$B$2:$J$730,G$7,FALSE)</f>
        <v>TE23</v>
      </c>
      <c r="H276" s="133">
        <f>VLOOKUP($C276,'2023_projections'!$B$2:$J$730,H$7,FALSE)</f>
        <v>0</v>
      </c>
      <c r="I276" s="135">
        <f>VLOOKUP($C276,'2023_projections'!$B$2:$J$730,I$7,FALSE)</f>
        <v>0</v>
      </c>
      <c r="J276" s="136">
        <f>VLOOKUP($C276,'2023_projections'!$B$2:$J$730,J$7,FALSE)</f>
        <v>0</v>
      </c>
      <c r="K276" s="135"/>
      <c r="L276" t="str">
        <f>VLOOKUP($C276,'2023_projections'!$B$2:$J$730,L$7,FALSE)</f>
        <v>Dawson Knox $0|0|0</v>
      </c>
    </row>
    <row r="277" spans="1:12" ht="18.5" x14ac:dyDescent="0.45">
      <c r="A277" s="55" t="s">
        <v>1571</v>
      </c>
      <c r="B277" s="46">
        <v>269</v>
      </c>
      <c r="C277" s="45" t="s">
        <v>291</v>
      </c>
      <c r="D277" s="46" t="str">
        <f>VLOOKUP($C277,'2023_projections'!$B$2:$J$730,D$7,FALSE)</f>
        <v>TB</v>
      </c>
      <c r="E277" s="46" t="str">
        <f>VLOOKUP($C277,'2023_projections'!$B$2:$J$730,E$7,FALSE)</f>
        <v>WR</v>
      </c>
      <c r="F277" s="47">
        <f>VLOOKUP($C277,'2023_projections'!$B$2:$J$730,F$7,FALSE)</f>
        <v>61.6</v>
      </c>
      <c r="G277" s="65" t="str">
        <f>VLOOKUP($C277,'2023_projections'!$B$2:$J$730,G$7,FALSE)</f>
        <v>WR86</v>
      </c>
      <c r="H277" s="65">
        <f>VLOOKUP($C277,'2023_projections'!$B$2:$J$730,H$7,FALSE)</f>
        <v>0</v>
      </c>
      <c r="I277" s="48">
        <f>VLOOKUP($C277,'2023_projections'!$B$2:$J$730,I$7,FALSE)</f>
        <v>0</v>
      </c>
      <c r="J277" s="49">
        <f>VLOOKUP($C277,'2023_projections'!$B$2:$J$730,J$7,FALSE)</f>
        <v>0</v>
      </c>
      <c r="K277" s="48"/>
      <c r="L277" t="str">
        <f>VLOOKUP($C277,'2023_projections'!$B$2:$J$730,L$7,FALSE)</f>
        <v>Russell Gage $0|0|0</v>
      </c>
    </row>
    <row r="278" spans="1:12" ht="18.5" x14ac:dyDescent="0.45">
      <c r="A278" s="54" t="s">
        <v>1571</v>
      </c>
      <c r="B278" s="40">
        <v>270</v>
      </c>
      <c r="C278" s="44" t="s">
        <v>181</v>
      </c>
      <c r="D278" s="40" t="str">
        <f>VLOOKUP($C278,'2023_projections'!$B$2:$J$730,D$7,FALSE)</f>
        <v>KC</v>
      </c>
      <c r="E278" s="40" t="str">
        <f>VLOOKUP($C278,'2023_projections'!$B$2:$J$730,E$7,FALSE)</f>
        <v>RB</v>
      </c>
      <c r="F278" s="41">
        <f>VLOOKUP($C278,'2023_projections'!$B$2:$J$730,F$7,FALSE)</f>
        <v>60.9</v>
      </c>
      <c r="G278" s="64" t="str">
        <f>VLOOKUP($C278,'2023_projections'!$B$2:$J$730,G$7,FALSE)</f>
        <v>RB60</v>
      </c>
      <c r="H278" s="64">
        <f>VLOOKUP($C278,'2023_projections'!$B$2:$J$730,H$7,FALSE)</f>
        <v>0</v>
      </c>
      <c r="I278" s="42">
        <f>VLOOKUP($C278,'2023_projections'!$B$2:$J$730,I$7,FALSE)</f>
        <v>1</v>
      </c>
      <c r="J278" s="43">
        <f>VLOOKUP($C278,'2023_projections'!$B$2:$J$730,J$7,FALSE)</f>
        <v>1</v>
      </c>
      <c r="K278" s="42"/>
      <c r="L278" t="str">
        <f>VLOOKUP($C278,'2023_projections'!$B$2:$J$730,L$7,FALSE)</f>
        <v>Clyde Edwards-Helaire $0|1|1</v>
      </c>
    </row>
    <row r="279" spans="1:12" ht="18.5" x14ac:dyDescent="0.45">
      <c r="A279" s="129" t="s">
        <v>1571</v>
      </c>
      <c r="B279" s="130">
        <v>271</v>
      </c>
      <c r="C279" s="131" t="s">
        <v>289</v>
      </c>
      <c r="D279" s="130" t="str">
        <f>VLOOKUP($C279,'2023_projections'!$B$2:$J$730,D$7,FALSE)</f>
        <v>ARI</v>
      </c>
      <c r="E279" s="130" t="str">
        <f>VLOOKUP($C279,'2023_projections'!$B$2:$J$730,E$7,FALSE)</f>
        <v>TE</v>
      </c>
      <c r="F279" s="132">
        <f>VLOOKUP($C279,'2023_projections'!$B$2:$J$730,F$7,FALSE)</f>
        <v>60.6</v>
      </c>
      <c r="G279" s="133" t="str">
        <f>VLOOKUP($C279,'2023_projections'!$B$2:$J$730,G$7,FALSE)</f>
        <v>TE24</v>
      </c>
      <c r="H279" s="133">
        <f>VLOOKUP($C279,'2023_projections'!$B$2:$J$730,H$7,FALSE)</f>
        <v>0</v>
      </c>
      <c r="I279" s="135">
        <f>VLOOKUP($C279,'2023_projections'!$B$2:$J$730,I$7,FALSE)</f>
        <v>0</v>
      </c>
      <c r="J279" s="136">
        <f>VLOOKUP($C279,'2023_projections'!$B$2:$J$730,J$7,FALSE)</f>
        <v>0</v>
      </c>
      <c r="K279" s="135"/>
      <c r="L279" t="str">
        <f>VLOOKUP($C279,'2023_projections'!$B$2:$J$730,L$7,FALSE)</f>
        <v>Zach Ertz $0|0|0</v>
      </c>
    </row>
    <row r="280" spans="1:12" ht="18.5" x14ac:dyDescent="0.45">
      <c r="A280" s="55" t="s">
        <v>1571</v>
      </c>
      <c r="B280" s="46">
        <v>272</v>
      </c>
      <c r="C280" s="45" t="s">
        <v>1789</v>
      </c>
      <c r="D280" s="46" t="str">
        <f>VLOOKUP($C280,'2023_projections'!$B$2:$J$730,D$7,FALSE)</f>
        <v>DEN</v>
      </c>
      <c r="E280" s="46" t="str">
        <f>VLOOKUP($C280,'2023_projections'!$B$2:$J$730,E$7,FALSE)</f>
        <v>WR</v>
      </c>
      <c r="F280" s="47">
        <f>VLOOKUP($C280,'2023_projections'!$B$2:$J$730,F$7,FALSE)</f>
        <v>60.5</v>
      </c>
      <c r="G280" s="65" t="str">
        <f>VLOOKUP($C280,'2023_projections'!$B$2:$J$730,G$7,FALSE)</f>
        <v>WR87</v>
      </c>
      <c r="H280" s="65">
        <f>VLOOKUP($C280,'2023_projections'!$B$2:$J$730,H$7,FALSE)</f>
        <v>0</v>
      </c>
      <c r="I280" s="48">
        <f>VLOOKUP($C280,'2023_projections'!$B$2:$J$730,I$7,FALSE)</f>
        <v>0</v>
      </c>
      <c r="J280" s="49">
        <f>VLOOKUP($C280,'2023_projections'!$B$2:$J$730,J$7,FALSE)</f>
        <v>0</v>
      </c>
      <c r="K280" s="48"/>
      <c r="L280" t="str">
        <f>VLOOKUP($C280,'2023_projections'!$B$2:$J$730,L$7,FALSE)</f>
        <v>Marvin Mims Jr. $0|0|0</v>
      </c>
    </row>
    <row r="281" spans="1:12" ht="18.5" x14ac:dyDescent="0.45">
      <c r="A281" s="129" t="s">
        <v>1571</v>
      </c>
      <c r="B281" s="130">
        <v>273</v>
      </c>
      <c r="C281" s="131" t="s">
        <v>679</v>
      </c>
      <c r="D281" s="130" t="str">
        <f>VLOOKUP($C281,'2023_projections'!$B$2:$J$730,D$7,FALSE)</f>
        <v>TB</v>
      </c>
      <c r="E281" s="130" t="str">
        <f>VLOOKUP($C281,'2023_projections'!$B$2:$J$730,E$7,FALSE)</f>
        <v>TE</v>
      </c>
      <c r="F281" s="132">
        <f>VLOOKUP($C281,'2023_projections'!$B$2:$J$730,F$7,FALSE)</f>
        <v>59.9</v>
      </c>
      <c r="G281" s="133" t="str">
        <f>VLOOKUP($C281,'2023_projections'!$B$2:$J$730,G$7,FALSE)</f>
        <v>TE25</v>
      </c>
      <c r="H281" s="133">
        <f>VLOOKUP($C281,'2023_projections'!$B$2:$J$730,H$7,FALSE)</f>
        <v>0</v>
      </c>
      <c r="I281" s="135">
        <f>VLOOKUP($C281,'2023_projections'!$B$2:$J$730,I$7,FALSE)</f>
        <v>0</v>
      </c>
      <c r="J281" s="136">
        <f>VLOOKUP($C281,'2023_projections'!$B$2:$J$730,J$7,FALSE)</f>
        <v>0</v>
      </c>
      <c r="K281" s="135"/>
      <c r="L281" t="str">
        <f>VLOOKUP($C281,'2023_projections'!$B$2:$J$730,L$7,FALSE)</f>
        <v>Cade Otton $0|0|0</v>
      </c>
    </row>
    <row r="282" spans="1:12" ht="18.5" x14ac:dyDescent="0.45">
      <c r="A282" s="129" t="s">
        <v>1571</v>
      </c>
      <c r="B282" s="130">
        <v>274</v>
      </c>
      <c r="C282" s="131" t="s">
        <v>831</v>
      </c>
      <c r="D282" s="130" t="str">
        <f>VLOOKUP($C282,'2023_projections'!$B$2:$J$730,D$7,FALSE)</f>
        <v>NO</v>
      </c>
      <c r="E282" s="130" t="str">
        <f>VLOOKUP($C282,'2023_projections'!$B$2:$J$730,E$7,FALSE)</f>
        <v>TE</v>
      </c>
      <c r="F282" s="132">
        <f>VLOOKUP($C282,'2023_projections'!$B$2:$J$730,F$7,FALSE)</f>
        <v>59.7</v>
      </c>
      <c r="G282" s="133" t="str">
        <f>VLOOKUP($C282,'2023_projections'!$B$2:$J$730,G$7,FALSE)</f>
        <v>TE26</v>
      </c>
      <c r="H282" s="133">
        <f>VLOOKUP($C282,'2023_projections'!$B$2:$J$730,H$7,FALSE)</f>
        <v>0</v>
      </c>
      <c r="I282" s="135">
        <f>VLOOKUP($C282,'2023_projections'!$B$2:$J$730,I$7,FALSE)</f>
        <v>0</v>
      </c>
      <c r="J282" s="136">
        <f>VLOOKUP($C282,'2023_projections'!$B$2:$J$730,J$7,FALSE)</f>
        <v>0</v>
      </c>
      <c r="K282" s="135"/>
      <c r="L282" t="str">
        <f>VLOOKUP($C282,'2023_projections'!$B$2:$J$730,L$7,FALSE)</f>
        <v>Taysom Hill $0|0|0</v>
      </c>
    </row>
    <row r="283" spans="1:12" ht="18.5" x14ac:dyDescent="0.45">
      <c r="A283" s="129" t="s">
        <v>1571</v>
      </c>
      <c r="B283" s="130">
        <v>275</v>
      </c>
      <c r="C283" s="131" t="s">
        <v>733</v>
      </c>
      <c r="D283" s="130" t="str">
        <f>VLOOKUP($C283,'2023_projections'!$B$2:$J$730,D$7,FALSE)</f>
        <v>IND</v>
      </c>
      <c r="E283" s="130" t="str">
        <f>VLOOKUP($C283,'2023_projections'!$B$2:$J$730,E$7,FALSE)</f>
        <v>TE</v>
      </c>
      <c r="F283" s="132">
        <f>VLOOKUP($C283,'2023_projections'!$B$2:$J$730,F$7,FALSE)</f>
        <v>59.4</v>
      </c>
      <c r="G283" s="133" t="str">
        <f>VLOOKUP($C283,'2023_projections'!$B$2:$J$730,G$7,FALSE)</f>
        <v>TE27</v>
      </c>
      <c r="H283" s="133">
        <f>VLOOKUP($C283,'2023_projections'!$B$2:$J$730,H$7,FALSE)</f>
        <v>0</v>
      </c>
      <c r="I283" s="135">
        <f>VLOOKUP($C283,'2023_projections'!$B$2:$J$730,I$7,FALSE)</f>
        <v>0</v>
      </c>
      <c r="J283" s="136">
        <f>VLOOKUP($C283,'2023_projections'!$B$2:$J$730,J$7,FALSE)</f>
        <v>0</v>
      </c>
      <c r="K283" s="135"/>
      <c r="L283" t="str">
        <f>VLOOKUP($C283,'2023_projections'!$B$2:$J$730,L$7,FALSE)</f>
        <v>Jelani Woods $0|0|0</v>
      </c>
    </row>
    <row r="284" spans="1:12" ht="18.5" x14ac:dyDescent="0.45">
      <c r="A284" s="54" t="s">
        <v>1571</v>
      </c>
      <c r="B284" s="40">
        <v>276</v>
      </c>
      <c r="C284" s="44" t="s">
        <v>1391</v>
      </c>
      <c r="D284" s="40" t="str">
        <f>VLOOKUP($C284,'2023_projections'!$B$2:$J$730,D$7,FALSE)</f>
        <v>MIN</v>
      </c>
      <c r="E284" s="40" t="str">
        <f>VLOOKUP($C284,'2023_projections'!$B$2:$J$730,E$7,FALSE)</f>
        <v>RB</v>
      </c>
      <c r="F284" s="41">
        <f>VLOOKUP($C284,'2023_projections'!$B$2:$J$730,F$7,FALSE)</f>
        <v>59.3</v>
      </c>
      <c r="G284" s="64" t="str">
        <f>VLOOKUP($C284,'2023_projections'!$B$2:$J$730,G$7,FALSE)</f>
        <v>RB61</v>
      </c>
      <c r="H284" s="64">
        <f>VLOOKUP($C284,'2023_projections'!$B$2:$J$730,H$7,FALSE)</f>
        <v>0</v>
      </c>
      <c r="I284" s="42">
        <f>VLOOKUP($C284,'2023_projections'!$B$2:$J$730,I$7,FALSE)</f>
        <v>1</v>
      </c>
      <c r="J284" s="43">
        <f>VLOOKUP($C284,'2023_projections'!$B$2:$J$730,J$7,FALSE)</f>
        <v>1</v>
      </c>
      <c r="K284" s="42"/>
      <c r="L284" t="str">
        <f>VLOOKUP($C284,'2023_projections'!$B$2:$J$730,L$7,FALSE)</f>
        <v>Ty Chandler $0|1|1</v>
      </c>
    </row>
    <row r="285" spans="1:12" ht="18.5" x14ac:dyDescent="0.45">
      <c r="A285" s="54" t="s">
        <v>1571</v>
      </c>
      <c r="B285" s="40">
        <v>277</v>
      </c>
      <c r="C285" s="44" t="s">
        <v>235</v>
      </c>
      <c r="D285" s="40" t="str">
        <f>VLOOKUP($C285,'2023_projections'!$B$2:$J$730,D$7,FALSE)</f>
        <v>TB</v>
      </c>
      <c r="E285" s="40" t="str">
        <f>VLOOKUP($C285,'2023_projections'!$B$2:$J$730,E$7,FALSE)</f>
        <v>RB</v>
      </c>
      <c r="F285" s="41">
        <f>VLOOKUP($C285,'2023_projections'!$B$2:$J$730,F$7,FALSE)</f>
        <v>59.2</v>
      </c>
      <c r="G285" s="64" t="str">
        <f>VLOOKUP($C285,'2023_projections'!$B$2:$J$730,G$7,FALSE)</f>
        <v>RB62</v>
      </c>
      <c r="H285" s="64">
        <f>VLOOKUP($C285,'2023_projections'!$B$2:$J$730,H$7,FALSE)</f>
        <v>0</v>
      </c>
      <c r="I285" s="42">
        <f>VLOOKUP($C285,'2023_projections'!$B$2:$J$730,I$7,FALSE)</f>
        <v>1</v>
      </c>
      <c r="J285" s="43">
        <f>VLOOKUP($C285,'2023_projections'!$B$2:$J$730,J$7,FALSE)</f>
        <v>1</v>
      </c>
      <c r="K285" s="42"/>
      <c r="L285" t="str">
        <f>VLOOKUP($C285,'2023_projections'!$B$2:$J$730,L$7,FALSE)</f>
        <v>Chase Edmonds $0|1|1</v>
      </c>
    </row>
    <row r="286" spans="1:12" ht="18.5" x14ac:dyDescent="0.45">
      <c r="A286" s="129" t="s">
        <v>1571</v>
      </c>
      <c r="B286" s="130">
        <v>278</v>
      </c>
      <c r="C286" s="131" t="s">
        <v>605</v>
      </c>
      <c r="D286" s="130" t="str">
        <f>VLOOKUP($C286,'2023_projections'!$B$2:$J$730,D$7,FALSE)</f>
        <v>CAR</v>
      </c>
      <c r="E286" s="130" t="str">
        <f>VLOOKUP($C286,'2023_projections'!$B$2:$J$730,E$7,FALSE)</f>
        <v>TE</v>
      </c>
      <c r="F286" s="132">
        <f>VLOOKUP($C286,'2023_projections'!$B$2:$J$730,F$7,FALSE)</f>
        <v>59.1</v>
      </c>
      <c r="G286" s="133" t="str">
        <f>VLOOKUP($C286,'2023_projections'!$B$2:$J$730,G$7,FALSE)</f>
        <v>TE28</v>
      </c>
      <c r="H286" s="133">
        <f>VLOOKUP($C286,'2023_projections'!$B$2:$J$730,H$7,FALSE)</f>
        <v>0</v>
      </c>
      <c r="I286" s="135">
        <f>VLOOKUP($C286,'2023_projections'!$B$2:$J$730,I$7,FALSE)</f>
        <v>0</v>
      </c>
      <c r="J286" s="136">
        <f>VLOOKUP($C286,'2023_projections'!$B$2:$J$730,J$7,FALSE)</f>
        <v>0</v>
      </c>
      <c r="K286" s="135"/>
      <c r="L286" t="str">
        <f>VLOOKUP($C286,'2023_projections'!$B$2:$J$730,L$7,FALSE)</f>
        <v>Hayden Hurst $0|0|0</v>
      </c>
    </row>
    <row r="287" spans="1:12" ht="18.5" x14ac:dyDescent="0.45">
      <c r="A287" s="129" t="s">
        <v>1571</v>
      </c>
      <c r="B287" s="130">
        <v>279</v>
      </c>
      <c r="C287" s="131" t="s">
        <v>673</v>
      </c>
      <c r="D287" s="130" t="str">
        <f>VLOOKUP($C287,'2023_projections'!$B$2:$J$730,D$7,FALSE)</f>
        <v>NYJ</v>
      </c>
      <c r="E287" s="130" t="str">
        <f>VLOOKUP($C287,'2023_projections'!$B$2:$J$730,E$7,FALSE)</f>
        <v>TE</v>
      </c>
      <c r="F287" s="132">
        <f>VLOOKUP($C287,'2023_projections'!$B$2:$J$730,F$7,FALSE)</f>
        <v>58</v>
      </c>
      <c r="G287" s="133" t="str">
        <f>VLOOKUP($C287,'2023_projections'!$B$2:$J$730,G$7,FALSE)</f>
        <v>TE29</v>
      </c>
      <c r="H287" s="133">
        <f>VLOOKUP($C287,'2023_projections'!$B$2:$J$730,H$7,FALSE)</f>
        <v>0</v>
      </c>
      <c r="I287" s="135">
        <f>VLOOKUP($C287,'2023_projections'!$B$2:$J$730,I$7,FALSE)</f>
        <v>0</v>
      </c>
      <c r="J287" s="136">
        <f>VLOOKUP($C287,'2023_projections'!$B$2:$J$730,J$7,FALSE)</f>
        <v>0</v>
      </c>
      <c r="K287" s="135"/>
      <c r="L287" t="str">
        <f>VLOOKUP($C287,'2023_projections'!$B$2:$J$730,L$7,FALSE)</f>
        <v>Tyler Conklin $0|0|0</v>
      </c>
    </row>
    <row r="288" spans="1:12" ht="18.5" x14ac:dyDescent="0.45">
      <c r="A288" s="55" t="s">
        <v>1571</v>
      </c>
      <c r="B288" s="46">
        <v>280</v>
      </c>
      <c r="C288" s="45" t="s">
        <v>591</v>
      </c>
      <c r="D288" s="46" t="str">
        <f>VLOOKUP($C288,'2023_projections'!$B$2:$J$730,D$7,FALSE)</f>
        <v>LAC</v>
      </c>
      <c r="E288" s="46" t="str">
        <f>VLOOKUP($C288,'2023_projections'!$B$2:$J$730,E$7,FALSE)</f>
        <v>WR</v>
      </c>
      <c r="F288" s="47">
        <f>VLOOKUP($C288,'2023_projections'!$B$2:$J$730,F$7,FALSE)</f>
        <v>57.8</v>
      </c>
      <c r="G288" s="65" t="str">
        <f>VLOOKUP($C288,'2023_projections'!$B$2:$J$730,G$7,FALSE)</f>
        <v>WR88</v>
      </c>
      <c r="H288" s="65">
        <f>VLOOKUP($C288,'2023_projections'!$B$2:$J$730,H$7,FALSE)</f>
        <v>0</v>
      </c>
      <c r="I288" s="48">
        <f>VLOOKUP($C288,'2023_projections'!$B$2:$J$730,I$7,FALSE)</f>
        <v>0</v>
      </c>
      <c r="J288" s="49">
        <f>VLOOKUP($C288,'2023_projections'!$B$2:$J$730,J$7,FALSE)</f>
        <v>0</v>
      </c>
      <c r="K288" s="48"/>
      <c r="L288" t="str">
        <f>VLOOKUP($C288,'2023_projections'!$B$2:$J$730,L$7,FALSE)</f>
        <v>Joshua Palmer $0|0|0</v>
      </c>
    </row>
    <row r="289" spans="1:12" ht="18.5" x14ac:dyDescent="0.45">
      <c r="A289" s="55" t="s">
        <v>1571</v>
      </c>
      <c r="B289" s="46">
        <v>281</v>
      </c>
      <c r="C289" s="45" t="s">
        <v>767</v>
      </c>
      <c r="D289" s="46" t="str">
        <f>VLOOKUP($C289,'2023_projections'!$B$2:$J$730,D$7,FALSE)</f>
        <v>NE</v>
      </c>
      <c r="E289" s="46" t="str">
        <f>VLOOKUP($C289,'2023_projections'!$B$2:$J$730,E$7,FALSE)</f>
        <v>WR</v>
      </c>
      <c r="F289" s="47">
        <f>VLOOKUP($C289,'2023_projections'!$B$2:$J$730,F$7,FALSE)</f>
        <v>57.8</v>
      </c>
      <c r="G289" s="65" t="str">
        <f>VLOOKUP($C289,'2023_projections'!$B$2:$J$730,G$7,FALSE)</f>
        <v>WR89</v>
      </c>
      <c r="H289" s="65">
        <f>VLOOKUP($C289,'2023_projections'!$B$2:$J$730,H$7,FALSE)</f>
        <v>0</v>
      </c>
      <c r="I289" s="48">
        <f>VLOOKUP($C289,'2023_projections'!$B$2:$J$730,I$7,FALSE)</f>
        <v>0</v>
      </c>
      <c r="J289" s="49">
        <f>VLOOKUP($C289,'2023_projections'!$B$2:$J$730,J$7,FALSE)</f>
        <v>0</v>
      </c>
      <c r="K289" s="48"/>
      <c r="L289" t="str">
        <f>VLOOKUP($C289,'2023_projections'!$B$2:$J$730,L$7,FALSE)</f>
        <v>Tyquan Thornton $0|0|0</v>
      </c>
    </row>
    <row r="290" spans="1:12" ht="18.5" x14ac:dyDescent="0.45">
      <c r="A290" s="54" t="s">
        <v>1571</v>
      </c>
      <c r="B290" s="40">
        <v>282</v>
      </c>
      <c r="C290" s="44" t="s">
        <v>990</v>
      </c>
      <c r="D290" s="40" t="str">
        <f>VLOOKUP($C290,'2023_projections'!$B$2:$J$730,D$7,FALSE)</f>
        <v>CLE</v>
      </c>
      <c r="E290" s="40" t="str">
        <f>VLOOKUP($C290,'2023_projections'!$B$2:$J$730,E$7,FALSE)</f>
        <v>RB</v>
      </c>
      <c r="F290" s="41">
        <f>VLOOKUP($C290,'2023_projections'!$B$2:$J$730,F$7,FALSE)</f>
        <v>57.6</v>
      </c>
      <c r="G290" s="64" t="str">
        <f>VLOOKUP($C290,'2023_projections'!$B$2:$J$730,G$7,FALSE)</f>
        <v>RB63</v>
      </c>
      <c r="H290" s="64">
        <f>VLOOKUP($C290,'2023_projections'!$B$2:$J$730,H$7,FALSE)</f>
        <v>0</v>
      </c>
      <c r="I290" s="42">
        <f>VLOOKUP($C290,'2023_projections'!$B$2:$J$730,I$7,FALSE)</f>
        <v>0</v>
      </c>
      <c r="J290" s="43">
        <f>VLOOKUP($C290,'2023_projections'!$B$2:$J$730,J$7,FALSE)</f>
        <v>1</v>
      </c>
      <c r="K290" s="42"/>
      <c r="L290" t="str">
        <f>VLOOKUP($C290,'2023_projections'!$B$2:$J$730,L$7,FALSE)</f>
        <v>Jerome Ford $0|0|1</v>
      </c>
    </row>
    <row r="291" spans="1:12" ht="18.5" x14ac:dyDescent="0.45">
      <c r="A291" s="55" t="s">
        <v>1571</v>
      </c>
      <c r="B291" s="46">
        <v>283</v>
      </c>
      <c r="C291" s="45" t="s">
        <v>597</v>
      </c>
      <c r="D291" s="46" t="str">
        <f>VLOOKUP($C291,'2023_projections'!$B$2:$J$730,D$7,FALSE)</f>
        <v>NE</v>
      </c>
      <c r="E291" s="46" t="str">
        <f>VLOOKUP($C291,'2023_projections'!$B$2:$J$730,E$7,FALSE)</f>
        <v>WR</v>
      </c>
      <c r="F291" s="47">
        <f>VLOOKUP($C291,'2023_projections'!$B$2:$J$730,F$7,FALSE)</f>
        <v>56.8</v>
      </c>
      <c r="G291" s="65" t="str">
        <f>VLOOKUP($C291,'2023_projections'!$B$2:$J$730,G$7,FALSE)</f>
        <v>WR90</v>
      </c>
      <c r="H291" s="65">
        <f>VLOOKUP($C291,'2023_projections'!$B$2:$J$730,H$7,FALSE)</f>
        <v>0</v>
      </c>
      <c r="I291" s="48">
        <f>VLOOKUP($C291,'2023_projections'!$B$2:$J$730,I$7,FALSE)</f>
        <v>0</v>
      </c>
      <c r="J291" s="49">
        <f>VLOOKUP($C291,'2023_projections'!$B$2:$J$730,J$7,FALSE)</f>
        <v>0</v>
      </c>
      <c r="K291" s="48"/>
      <c r="L291" t="str">
        <f>VLOOKUP($C291,'2023_projections'!$B$2:$J$730,L$7,FALSE)</f>
        <v>Kendrick Bourne $0|0|0</v>
      </c>
    </row>
    <row r="292" spans="1:12" ht="18.5" x14ac:dyDescent="0.45">
      <c r="A292" s="129" t="s">
        <v>1571</v>
      </c>
      <c r="B292" s="130">
        <v>284</v>
      </c>
      <c r="C292" s="131" t="s">
        <v>293</v>
      </c>
      <c r="D292" s="130" t="str">
        <f>VLOOKUP($C292,'2023_projections'!$B$2:$J$730,D$7,FALSE)</f>
        <v>NE</v>
      </c>
      <c r="E292" s="130" t="str">
        <f>VLOOKUP($C292,'2023_projections'!$B$2:$J$730,E$7,FALSE)</f>
        <v>TE</v>
      </c>
      <c r="F292" s="132">
        <f>VLOOKUP($C292,'2023_projections'!$B$2:$J$730,F$7,FALSE)</f>
        <v>56.4</v>
      </c>
      <c r="G292" s="133" t="str">
        <f>VLOOKUP($C292,'2023_projections'!$B$2:$J$730,G$7,FALSE)</f>
        <v>TE30</v>
      </c>
      <c r="H292" s="133">
        <f>VLOOKUP($C292,'2023_projections'!$B$2:$J$730,H$7,FALSE)</f>
        <v>0</v>
      </c>
      <c r="I292" s="135">
        <f>VLOOKUP($C292,'2023_projections'!$B$2:$J$730,I$7,FALSE)</f>
        <v>0</v>
      </c>
      <c r="J292" s="136">
        <f>VLOOKUP($C292,'2023_projections'!$B$2:$J$730,J$7,FALSE)</f>
        <v>0</v>
      </c>
      <c r="K292" s="135"/>
      <c r="L292" t="str">
        <f>VLOOKUP($C292,'2023_projections'!$B$2:$J$730,L$7,FALSE)</f>
        <v>Mike Gesicki $0|0|0</v>
      </c>
    </row>
    <row r="293" spans="1:12" ht="18.5" x14ac:dyDescent="0.45">
      <c r="A293" s="54" t="s">
        <v>1571</v>
      </c>
      <c r="B293" s="40">
        <v>285</v>
      </c>
      <c r="C293" s="44" t="s">
        <v>1766</v>
      </c>
      <c r="D293" s="40" t="str">
        <f>VLOOKUP($C293,'2023_projections'!$B$2:$J$730,D$7,FALSE)</f>
        <v>CIN</v>
      </c>
      <c r="E293" s="40" t="str">
        <f>VLOOKUP($C293,'2023_projections'!$B$2:$J$730,E$7,FALSE)</f>
        <v>RB</v>
      </c>
      <c r="F293" s="41">
        <f>VLOOKUP($C293,'2023_projections'!$B$2:$J$730,F$7,FALSE)</f>
        <v>55.5</v>
      </c>
      <c r="G293" s="64" t="str">
        <f>VLOOKUP($C293,'2023_projections'!$B$2:$J$730,G$7,FALSE)</f>
        <v>RB64</v>
      </c>
      <c r="H293" s="64">
        <f>VLOOKUP($C293,'2023_projections'!$B$2:$J$730,H$7,FALSE)</f>
        <v>0</v>
      </c>
      <c r="I293" s="42">
        <f>VLOOKUP($C293,'2023_projections'!$B$2:$J$730,I$7,FALSE)</f>
        <v>0</v>
      </c>
      <c r="J293" s="43">
        <f>VLOOKUP($C293,'2023_projections'!$B$2:$J$730,J$7,FALSE)</f>
        <v>0</v>
      </c>
      <c r="K293" s="42"/>
      <c r="L293" t="str">
        <f>VLOOKUP($C293,'2023_projections'!$B$2:$J$730,L$7,FALSE)</f>
        <v>Chase Brown $0|0|0</v>
      </c>
    </row>
    <row r="294" spans="1:12" ht="18.5" x14ac:dyDescent="0.45">
      <c r="A294" s="109" t="s">
        <v>1571</v>
      </c>
      <c r="B294" s="110">
        <v>286</v>
      </c>
      <c r="C294" s="111" t="s">
        <v>1758</v>
      </c>
      <c r="D294" s="110" t="str">
        <f>VLOOKUP($C294,'2023_projections'!$B$2:$J$730,D$7,FALSE)</f>
        <v>TEN</v>
      </c>
      <c r="E294" s="110" t="str">
        <f>VLOOKUP($C294,'2023_projections'!$B$2:$J$730,E$7,FALSE)</f>
        <v>QB</v>
      </c>
      <c r="F294" s="112">
        <f>VLOOKUP($C294,'2023_projections'!$B$2:$J$730,F$7,FALSE)</f>
        <v>55</v>
      </c>
      <c r="G294" s="113" t="str">
        <f>VLOOKUP($C294,'2023_projections'!$B$2:$J$730,G$7,FALSE)</f>
        <v>QB36</v>
      </c>
      <c r="H294" s="113">
        <f>VLOOKUP($C294,'2023_projections'!$B$2:$J$730,H$7,FALSE)</f>
        <v>0</v>
      </c>
      <c r="I294" s="121">
        <f>VLOOKUP($C294,'2023_projections'!$B$2:$J$730,I$7,FALSE)</f>
        <v>1</v>
      </c>
      <c r="J294" s="122">
        <f>VLOOKUP($C294,'2023_projections'!$B$2:$J$730,J$7,FALSE)</f>
        <v>1</v>
      </c>
      <c r="K294" s="121"/>
      <c r="L294" t="str">
        <f>VLOOKUP($C294,'2023_projections'!$B$2:$J$730,L$7,FALSE)</f>
        <v>Will Levis $0|1|1</v>
      </c>
    </row>
    <row r="295" spans="1:12" ht="18.5" x14ac:dyDescent="0.45">
      <c r="A295" s="129" t="s">
        <v>1571</v>
      </c>
      <c r="B295" s="130">
        <v>287</v>
      </c>
      <c r="C295" s="131" t="s">
        <v>962</v>
      </c>
      <c r="D295" s="130" t="str">
        <f>VLOOKUP($C295,'2023_projections'!$B$2:$J$730,D$7,FALSE)</f>
        <v>DAL</v>
      </c>
      <c r="E295" s="130" t="str">
        <f>VLOOKUP($C295,'2023_projections'!$B$2:$J$730,E$7,FALSE)</f>
        <v>TE</v>
      </c>
      <c r="F295" s="132">
        <f>VLOOKUP($C295,'2023_projections'!$B$2:$J$730,F$7,FALSE)</f>
        <v>55</v>
      </c>
      <c r="G295" s="133" t="str">
        <f>VLOOKUP($C295,'2023_projections'!$B$2:$J$730,G$7,FALSE)</f>
        <v>TE31</v>
      </c>
      <c r="H295" s="133">
        <f>VLOOKUP($C295,'2023_projections'!$B$2:$J$730,H$7,FALSE)</f>
        <v>0</v>
      </c>
      <c r="I295" s="135">
        <f>VLOOKUP($C295,'2023_projections'!$B$2:$J$730,I$7,FALSE)</f>
        <v>0</v>
      </c>
      <c r="J295" s="136">
        <f>VLOOKUP($C295,'2023_projections'!$B$2:$J$730,J$7,FALSE)</f>
        <v>0</v>
      </c>
      <c r="K295" s="135"/>
      <c r="L295" t="str">
        <f>VLOOKUP($C295,'2023_projections'!$B$2:$J$730,L$7,FALSE)</f>
        <v>Jake Ferguson $0|0|0</v>
      </c>
    </row>
    <row r="296" spans="1:12" ht="18.5" x14ac:dyDescent="0.45">
      <c r="A296" s="55" t="s">
        <v>1571</v>
      </c>
      <c r="B296" s="46">
        <v>288</v>
      </c>
      <c r="C296" s="45" t="s">
        <v>779</v>
      </c>
      <c r="D296" s="46" t="str">
        <f>VLOOKUP($C296,'2023_projections'!$B$2:$J$730,D$7,FALSE)</f>
        <v>DET</v>
      </c>
      <c r="E296" s="46" t="str">
        <f>VLOOKUP($C296,'2023_projections'!$B$2:$J$730,E$7,FALSE)</f>
        <v>WR</v>
      </c>
      <c r="F296" s="47">
        <f>VLOOKUP($C296,'2023_projections'!$B$2:$J$730,F$7,FALSE)</f>
        <v>54.7</v>
      </c>
      <c r="G296" s="65" t="str">
        <f>VLOOKUP($C296,'2023_projections'!$B$2:$J$730,G$7,FALSE)</f>
        <v>WR91</v>
      </c>
      <c r="H296" s="65">
        <f>VLOOKUP($C296,'2023_projections'!$B$2:$J$730,H$7,FALSE)</f>
        <v>0</v>
      </c>
      <c r="I296" s="48">
        <f>VLOOKUP($C296,'2023_projections'!$B$2:$J$730,I$7,FALSE)</f>
        <v>0</v>
      </c>
      <c r="J296" s="49">
        <f>VLOOKUP($C296,'2023_projections'!$B$2:$J$730,J$7,FALSE)</f>
        <v>0</v>
      </c>
      <c r="K296" s="48"/>
      <c r="L296" t="str">
        <f>VLOOKUP($C296,'2023_projections'!$B$2:$J$730,L$7,FALSE)</f>
        <v>Josh Reynolds $0|0|0</v>
      </c>
    </row>
    <row r="297" spans="1:12" ht="18.5" x14ac:dyDescent="0.45">
      <c r="A297" s="54" t="s">
        <v>1571</v>
      </c>
      <c r="B297" s="40">
        <v>289</v>
      </c>
      <c r="C297" s="44" t="s">
        <v>1750</v>
      </c>
      <c r="D297" s="40" t="str">
        <f>VLOOKUP($C297,'2023_projections'!$B$2:$J$730,D$7,FALSE)</f>
        <v>NO</v>
      </c>
      <c r="E297" s="40" t="str">
        <f>VLOOKUP($C297,'2023_projections'!$B$2:$J$730,E$7,FALSE)</f>
        <v>RB</v>
      </c>
      <c r="F297" s="41">
        <f>VLOOKUP($C297,'2023_projections'!$B$2:$J$730,F$7,FALSE)</f>
        <v>54.2</v>
      </c>
      <c r="G297" s="64" t="str">
        <f>VLOOKUP($C297,'2023_projections'!$B$2:$J$730,G$7,FALSE)</f>
        <v>RB65</v>
      </c>
      <c r="H297" s="64">
        <f>VLOOKUP($C297,'2023_projections'!$B$2:$J$730,H$7,FALSE)</f>
        <v>0</v>
      </c>
      <c r="I297" s="42">
        <f>VLOOKUP($C297,'2023_projections'!$B$2:$J$730,I$7,FALSE)</f>
        <v>0</v>
      </c>
      <c r="J297" s="43">
        <f>VLOOKUP($C297,'2023_projections'!$B$2:$J$730,J$7,FALSE)</f>
        <v>0</v>
      </c>
      <c r="K297" s="42"/>
      <c r="L297" t="str">
        <f>VLOOKUP($C297,'2023_projections'!$B$2:$J$730,L$7,FALSE)</f>
        <v>Kendre Miller $0|0|0</v>
      </c>
    </row>
    <row r="298" spans="1:12" ht="18.5" x14ac:dyDescent="0.45">
      <c r="A298" s="129" t="s">
        <v>1571</v>
      </c>
      <c r="B298" s="130">
        <v>290</v>
      </c>
      <c r="C298" s="131" t="s">
        <v>1784</v>
      </c>
      <c r="D298" s="130" t="str">
        <f>VLOOKUP($C298,'2023_projections'!$B$2:$J$730,D$7,FALSE)</f>
        <v>LV</v>
      </c>
      <c r="E298" s="130" t="str">
        <f>VLOOKUP($C298,'2023_projections'!$B$2:$J$730,E$7,FALSE)</f>
        <v>TE</v>
      </c>
      <c r="F298" s="132">
        <f>VLOOKUP($C298,'2023_projections'!$B$2:$J$730,F$7,FALSE)</f>
        <v>54.2</v>
      </c>
      <c r="G298" s="133" t="str">
        <f>VLOOKUP($C298,'2023_projections'!$B$2:$J$730,G$7,FALSE)</f>
        <v>TE32</v>
      </c>
      <c r="H298" s="133">
        <f>VLOOKUP($C298,'2023_projections'!$B$2:$J$730,H$7,FALSE)</f>
        <v>0</v>
      </c>
      <c r="I298" s="135">
        <f>VLOOKUP($C298,'2023_projections'!$B$2:$J$730,I$7,FALSE)</f>
        <v>0</v>
      </c>
      <c r="J298" s="136">
        <f>VLOOKUP($C298,'2023_projections'!$B$2:$J$730,J$7,FALSE)</f>
        <v>0</v>
      </c>
      <c r="K298" s="135"/>
      <c r="L298" t="str">
        <f>VLOOKUP($C298,'2023_projections'!$B$2:$J$730,L$7,FALSE)</f>
        <v>Michael Mayer $0|0|0</v>
      </c>
    </row>
    <row r="299" spans="1:12" ht="18.5" x14ac:dyDescent="0.45">
      <c r="A299" s="55" t="s">
        <v>1571</v>
      </c>
      <c r="B299" s="46">
        <v>291</v>
      </c>
      <c r="C299" s="45" t="s">
        <v>1760</v>
      </c>
      <c r="D299" s="46" t="str">
        <f>VLOOKUP($C299,'2023_projections'!$B$2:$J$730,D$7,FALSE)</f>
        <v>NYG</v>
      </c>
      <c r="E299" s="46" t="str">
        <f>VLOOKUP($C299,'2023_projections'!$B$2:$J$730,E$7,FALSE)</f>
        <v>WR</v>
      </c>
      <c r="F299" s="47">
        <f>VLOOKUP($C299,'2023_projections'!$B$2:$J$730,F$7,FALSE)</f>
        <v>53.6</v>
      </c>
      <c r="G299" s="65" t="str">
        <f>VLOOKUP($C299,'2023_projections'!$B$2:$J$730,G$7,FALSE)</f>
        <v>WR92</v>
      </c>
      <c r="H299" s="65">
        <f>VLOOKUP($C299,'2023_projections'!$B$2:$J$730,H$7,FALSE)</f>
        <v>0</v>
      </c>
      <c r="I299" s="48">
        <f>VLOOKUP($C299,'2023_projections'!$B$2:$J$730,I$7,FALSE)</f>
        <v>0</v>
      </c>
      <c r="J299" s="49">
        <f>VLOOKUP($C299,'2023_projections'!$B$2:$J$730,J$7,FALSE)</f>
        <v>0</v>
      </c>
      <c r="K299" s="48"/>
      <c r="L299" t="str">
        <f>VLOOKUP($C299,'2023_projections'!$B$2:$J$730,L$7,FALSE)</f>
        <v>Jalin Hyatt $0|0|0</v>
      </c>
    </row>
    <row r="300" spans="1:12" ht="18.5" x14ac:dyDescent="0.45">
      <c r="A300" s="55" t="s">
        <v>1571</v>
      </c>
      <c r="B300" s="46">
        <v>292</v>
      </c>
      <c r="C300" s="45" t="s">
        <v>573</v>
      </c>
      <c r="D300" s="46" t="str">
        <f>VLOOKUP($C300,'2023_projections'!$B$2:$J$730,D$7,FALSE)</f>
        <v>TEN</v>
      </c>
      <c r="E300" s="46" t="str">
        <f>VLOOKUP($C300,'2023_projections'!$B$2:$J$730,E$7,FALSE)</f>
        <v>WR</v>
      </c>
      <c r="F300" s="47">
        <f>VLOOKUP($C300,'2023_projections'!$B$2:$J$730,F$7,FALSE)</f>
        <v>53.6</v>
      </c>
      <c r="G300" s="65" t="str">
        <f>VLOOKUP($C300,'2023_projections'!$B$2:$J$730,G$7,FALSE)</f>
        <v>WR93</v>
      </c>
      <c r="H300" s="65">
        <f>VLOOKUP($C300,'2023_projections'!$B$2:$J$730,H$7,FALSE)</f>
        <v>0</v>
      </c>
      <c r="I300" s="48">
        <f>VLOOKUP($C300,'2023_projections'!$B$2:$J$730,I$7,FALSE)</f>
        <v>0</v>
      </c>
      <c r="J300" s="49">
        <f>VLOOKUP($C300,'2023_projections'!$B$2:$J$730,J$7,FALSE)</f>
        <v>0</v>
      </c>
      <c r="K300" s="48"/>
      <c r="L300" t="str">
        <f>VLOOKUP($C300,'2023_projections'!$B$2:$J$730,L$7,FALSE)</f>
        <v>Nick Westbrook-Ikhine $0|0|0</v>
      </c>
    </row>
    <row r="301" spans="1:12" ht="18.5" x14ac:dyDescent="0.45">
      <c r="A301" s="129" t="s">
        <v>1571</v>
      </c>
      <c r="B301" s="130">
        <v>293</v>
      </c>
      <c r="C301" s="131" t="s">
        <v>1791</v>
      </c>
      <c r="D301" s="130" t="str">
        <f>VLOOKUP($C301,'2023_projections'!$B$2:$J$730,D$7,FALSE)</f>
        <v>GB</v>
      </c>
      <c r="E301" s="130" t="str">
        <f>VLOOKUP($C301,'2023_projections'!$B$2:$J$730,E$7,FALSE)</f>
        <v>TE</v>
      </c>
      <c r="F301" s="132">
        <f>VLOOKUP($C301,'2023_projections'!$B$2:$J$730,F$7,FALSE)</f>
        <v>53.5</v>
      </c>
      <c r="G301" s="133" t="str">
        <f>VLOOKUP($C301,'2023_projections'!$B$2:$J$730,G$7,FALSE)</f>
        <v>TE33</v>
      </c>
      <c r="H301" s="133">
        <f>VLOOKUP($C301,'2023_projections'!$B$2:$J$730,H$7,FALSE)</f>
        <v>0</v>
      </c>
      <c r="I301" s="135">
        <f>VLOOKUP($C301,'2023_projections'!$B$2:$J$730,I$7,FALSE)</f>
        <v>0</v>
      </c>
      <c r="J301" s="136">
        <f>VLOOKUP($C301,'2023_projections'!$B$2:$J$730,J$7,FALSE)</f>
        <v>0</v>
      </c>
      <c r="K301" s="135"/>
      <c r="L301" t="str">
        <f>VLOOKUP($C301,'2023_projections'!$B$2:$J$730,L$7,FALSE)</f>
        <v>Luke Musgrave $0|0|0</v>
      </c>
    </row>
    <row r="302" spans="1:12" ht="18.5" x14ac:dyDescent="0.45">
      <c r="A302" s="55" t="s">
        <v>1571</v>
      </c>
      <c r="B302" s="46">
        <v>294</v>
      </c>
      <c r="C302" s="45" t="s">
        <v>667</v>
      </c>
      <c r="D302" s="46" t="str">
        <f>VLOOKUP($C302,'2023_projections'!$B$2:$J$730,D$7,FALSE)</f>
        <v>NYG</v>
      </c>
      <c r="E302" s="46" t="str">
        <f>VLOOKUP($C302,'2023_projections'!$B$2:$J$730,E$7,FALSE)</f>
        <v>WR</v>
      </c>
      <c r="F302" s="47">
        <f>VLOOKUP($C302,'2023_projections'!$B$2:$J$730,F$7,FALSE)</f>
        <v>53.2</v>
      </c>
      <c r="G302" s="65" t="str">
        <f>VLOOKUP($C302,'2023_projections'!$B$2:$J$730,G$7,FALSE)</f>
        <v>WR94</v>
      </c>
      <c r="H302" s="65">
        <f>VLOOKUP($C302,'2023_projections'!$B$2:$J$730,H$7,FALSE)</f>
        <v>0</v>
      </c>
      <c r="I302" s="48">
        <f>VLOOKUP($C302,'2023_projections'!$B$2:$J$730,I$7,FALSE)</f>
        <v>0</v>
      </c>
      <c r="J302" s="49">
        <f>VLOOKUP($C302,'2023_projections'!$B$2:$J$730,J$7,FALSE)</f>
        <v>0</v>
      </c>
      <c r="K302" s="48"/>
      <c r="L302" t="str">
        <f>VLOOKUP($C302,'2023_projections'!$B$2:$J$730,L$7,FALSE)</f>
        <v>Wan'Dale Robinson $0|0|0</v>
      </c>
    </row>
    <row r="303" spans="1:12" ht="18.5" x14ac:dyDescent="0.45">
      <c r="A303" s="129" t="s">
        <v>1571</v>
      </c>
      <c r="B303" s="130">
        <v>295</v>
      </c>
      <c r="C303" s="131" t="s">
        <v>545</v>
      </c>
      <c r="D303" s="130" t="str">
        <f>VLOOKUP($C303,'2023_projections'!$B$2:$J$730,D$7,FALSE)</f>
        <v>WAS</v>
      </c>
      <c r="E303" s="130" t="str">
        <f>VLOOKUP($C303,'2023_projections'!$B$2:$J$730,E$7,FALSE)</f>
        <v>TE</v>
      </c>
      <c r="F303" s="132">
        <f>VLOOKUP($C303,'2023_projections'!$B$2:$J$730,F$7,FALSE)</f>
        <v>52.8</v>
      </c>
      <c r="G303" s="133" t="str">
        <f>VLOOKUP($C303,'2023_projections'!$B$2:$J$730,G$7,FALSE)</f>
        <v>TE34</v>
      </c>
      <c r="H303" s="133">
        <f>VLOOKUP($C303,'2023_projections'!$B$2:$J$730,H$7,FALSE)</f>
        <v>0</v>
      </c>
      <c r="I303" s="135">
        <f>VLOOKUP($C303,'2023_projections'!$B$2:$J$730,I$7,FALSE)</f>
        <v>0</v>
      </c>
      <c r="J303" s="136">
        <f>VLOOKUP($C303,'2023_projections'!$B$2:$J$730,J$7,FALSE)</f>
        <v>0</v>
      </c>
      <c r="K303" s="135"/>
      <c r="L303" t="str">
        <f>VLOOKUP($C303,'2023_projections'!$B$2:$J$730,L$7,FALSE)</f>
        <v>Logan Thomas $0|0|0</v>
      </c>
    </row>
    <row r="304" spans="1:12" ht="18.5" x14ac:dyDescent="0.45">
      <c r="A304" s="54" t="s">
        <v>1571</v>
      </c>
      <c r="B304" s="40">
        <v>296</v>
      </c>
      <c r="C304" s="44" t="s">
        <v>930</v>
      </c>
      <c r="D304" s="40" t="str">
        <f>VLOOKUP($C304,'2023_projections'!$B$2:$J$730,D$7,FALSE)</f>
        <v>ARI</v>
      </c>
      <c r="E304" s="40" t="str">
        <f>VLOOKUP($C304,'2023_projections'!$B$2:$J$730,E$7,FALSE)</f>
        <v>RB</v>
      </c>
      <c r="F304" s="41">
        <f>VLOOKUP($C304,'2023_projections'!$B$2:$J$730,F$7,FALSE)</f>
        <v>51.4</v>
      </c>
      <c r="G304" s="64" t="str">
        <f>VLOOKUP($C304,'2023_projections'!$B$2:$J$730,G$7,FALSE)</f>
        <v>RB66</v>
      </c>
      <c r="H304" s="64">
        <f>VLOOKUP($C304,'2023_projections'!$B$2:$J$730,H$7,FALSE)</f>
        <v>0</v>
      </c>
      <c r="I304" s="42">
        <f>VLOOKUP($C304,'2023_projections'!$B$2:$J$730,I$7,FALSE)</f>
        <v>0</v>
      </c>
      <c r="J304" s="43">
        <f>VLOOKUP($C304,'2023_projections'!$B$2:$J$730,J$7,FALSE)</f>
        <v>0</v>
      </c>
      <c r="K304" s="42"/>
      <c r="L304" t="str">
        <f>VLOOKUP($C304,'2023_projections'!$B$2:$J$730,L$7,FALSE)</f>
        <v>Keaontay Ingram $0|0|0</v>
      </c>
    </row>
    <row r="305" spans="1:12" ht="18.5" x14ac:dyDescent="0.45">
      <c r="A305" s="55" t="s">
        <v>1571</v>
      </c>
      <c r="B305" s="46">
        <v>297</v>
      </c>
      <c r="C305" s="45" t="s">
        <v>1857</v>
      </c>
      <c r="D305" s="46" t="str">
        <f>VLOOKUP($C305,'2023_projections'!$B$2:$J$730,D$7,FALSE)</f>
        <v>ARI</v>
      </c>
      <c r="E305" s="46" t="str">
        <f>VLOOKUP($C305,'2023_projections'!$B$2:$J$730,E$7,FALSE)</f>
        <v>WR</v>
      </c>
      <c r="F305" s="47">
        <f>VLOOKUP($C305,'2023_projections'!$B$2:$J$730,F$7,FALSE)</f>
        <v>50.3</v>
      </c>
      <c r="G305" s="65" t="str">
        <f>VLOOKUP($C305,'2023_projections'!$B$2:$J$730,G$7,FALSE)</f>
        <v>WR95</v>
      </c>
      <c r="H305" s="65">
        <f>VLOOKUP($C305,'2023_projections'!$B$2:$J$730,H$7,FALSE)</f>
        <v>0</v>
      </c>
      <c r="I305" s="48">
        <f>VLOOKUP($C305,'2023_projections'!$B$2:$J$730,I$7,FALSE)</f>
        <v>0</v>
      </c>
      <c r="J305" s="49">
        <f>VLOOKUP($C305,'2023_projections'!$B$2:$J$730,J$7,FALSE)</f>
        <v>0</v>
      </c>
      <c r="K305" s="48"/>
      <c r="L305" t="str">
        <f>VLOOKUP($C305,'2023_projections'!$B$2:$J$730,L$7,FALSE)</f>
        <v>Michael Wilson $0|0|0</v>
      </c>
    </row>
    <row r="306" spans="1:12" ht="18.5" x14ac:dyDescent="0.45">
      <c r="A306" s="109" t="s">
        <v>1571</v>
      </c>
      <c r="B306" s="110">
        <v>298</v>
      </c>
      <c r="C306" s="111" t="s">
        <v>108</v>
      </c>
      <c r="D306" s="110" t="str">
        <f>VLOOKUP($C306,'2023_projections'!$B$2:$J$730,D$7,FALSE)</f>
        <v>DAL</v>
      </c>
      <c r="E306" s="110" t="str">
        <f>VLOOKUP($C306,'2023_projections'!$B$2:$J$730,E$7,FALSE)</f>
        <v>QB</v>
      </c>
      <c r="F306" s="112">
        <f>VLOOKUP($C306,'2023_projections'!$B$2:$J$730,F$7,FALSE)</f>
        <v>50.1</v>
      </c>
      <c r="G306" s="113" t="str">
        <f>VLOOKUP($C306,'2023_projections'!$B$2:$J$730,G$7,FALSE)</f>
        <v>QB37</v>
      </c>
      <c r="H306" s="113">
        <f>VLOOKUP($C306,'2023_projections'!$B$2:$J$730,H$7,FALSE)</f>
        <v>0</v>
      </c>
      <c r="I306" s="121">
        <f>VLOOKUP($C306,'2023_projections'!$B$2:$J$730,I$7,FALSE)</f>
        <v>1</v>
      </c>
      <c r="J306" s="122">
        <f>VLOOKUP($C306,'2023_projections'!$B$2:$J$730,J$7,FALSE)</f>
        <v>0</v>
      </c>
      <c r="K306" s="121"/>
      <c r="L306" t="str">
        <f>VLOOKUP($C306,'2023_projections'!$B$2:$J$730,L$7,FALSE)</f>
        <v>Trey Lance $0|1|0</v>
      </c>
    </row>
    <row r="307" spans="1:12" ht="18.5" x14ac:dyDescent="0.45">
      <c r="A307" s="55" t="s">
        <v>1571</v>
      </c>
      <c r="B307" s="46">
        <v>299</v>
      </c>
      <c r="C307" s="45" t="s">
        <v>663</v>
      </c>
      <c r="D307" s="46" t="str">
        <f>VLOOKUP($C307,'2023_projections'!$B$2:$J$730,D$7,FALSE)</f>
        <v>CAR</v>
      </c>
      <c r="E307" s="46" t="str">
        <f>VLOOKUP($C307,'2023_projections'!$B$2:$J$730,E$7,FALSE)</f>
        <v>WR</v>
      </c>
      <c r="F307" s="47">
        <f>VLOOKUP($C307,'2023_projections'!$B$2:$J$730,F$7,FALSE)</f>
        <v>49.9</v>
      </c>
      <c r="G307" s="65" t="str">
        <f>VLOOKUP($C307,'2023_projections'!$B$2:$J$730,G$7,FALSE)</f>
        <v>WR96</v>
      </c>
      <c r="H307" s="65">
        <f>VLOOKUP($C307,'2023_projections'!$B$2:$J$730,H$7,FALSE)</f>
        <v>0</v>
      </c>
      <c r="I307" s="48">
        <f>VLOOKUP($C307,'2023_projections'!$B$2:$J$730,I$7,FALSE)</f>
        <v>0</v>
      </c>
      <c r="J307" s="49">
        <f>VLOOKUP($C307,'2023_projections'!$B$2:$J$730,J$7,FALSE)</f>
        <v>0</v>
      </c>
      <c r="K307" s="48"/>
      <c r="L307" t="str">
        <f>VLOOKUP($C307,'2023_projections'!$B$2:$J$730,L$7,FALSE)</f>
        <v>Terrace Marshall Jr. $0|0|0</v>
      </c>
    </row>
    <row r="308" spans="1:12" ht="18.5" x14ac:dyDescent="0.45">
      <c r="A308" s="129" t="s">
        <v>1571</v>
      </c>
      <c r="B308" s="130">
        <v>300</v>
      </c>
      <c r="C308" s="131" t="s">
        <v>791</v>
      </c>
      <c r="D308" s="130" t="str">
        <f>VLOOKUP($C308,'2023_projections'!$B$2:$J$730,D$7,FALSE)</f>
        <v>ARI</v>
      </c>
      <c r="E308" s="130" t="str">
        <f>VLOOKUP($C308,'2023_projections'!$B$2:$J$730,E$7,FALSE)</f>
        <v>TE</v>
      </c>
      <c r="F308" s="132">
        <f>VLOOKUP($C308,'2023_projections'!$B$2:$J$730,F$7,FALSE)</f>
        <v>49.6</v>
      </c>
      <c r="G308" s="133" t="str">
        <f>VLOOKUP($C308,'2023_projections'!$B$2:$J$730,G$7,FALSE)</f>
        <v>TE35</v>
      </c>
      <c r="H308" s="133">
        <f>VLOOKUP($C308,'2023_projections'!$B$2:$J$730,H$7,FALSE)</f>
        <v>0</v>
      </c>
      <c r="I308" s="135">
        <f>VLOOKUP($C308,'2023_projections'!$B$2:$J$730,I$7,FALSE)</f>
        <v>0</v>
      </c>
      <c r="J308" s="136">
        <f>VLOOKUP($C308,'2023_projections'!$B$2:$J$730,J$7,FALSE)</f>
        <v>0</v>
      </c>
      <c r="K308" s="135"/>
      <c r="L308" t="str">
        <f>VLOOKUP($C308,'2023_projections'!$B$2:$J$730,L$7,FALSE)</f>
        <v>Trey McBride $0|0|0</v>
      </c>
    </row>
    <row r="309" spans="1:12" ht="18.5" x14ac:dyDescent="0.45">
      <c r="A309" s="55" t="s">
        <v>1571</v>
      </c>
      <c r="B309" s="46">
        <v>301</v>
      </c>
      <c r="C309" s="45" t="s">
        <v>1262</v>
      </c>
      <c r="D309" s="46" t="str">
        <f>VLOOKUP($C309,'2023_projections'!$B$2:$J$730,D$7,FALSE)</f>
        <v>ARI</v>
      </c>
      <c r="E309" s="46" t="str">
        <f>VLOOKUP($C309,'2023_projections'!$B$2:$J$730,E$7,FALSE)</f>
        <v>WR</v>
      </c>
      <c r="F309" s="47">
        <f>VLOOKUP($C309,'2023_projections'!$B$2:$J$730,F$7,FALSE)</f>
        <v>49.3</v>
      </c>
      <c r="G309" s="65" t="str">
        <f>VLOOKUP($C309,'2023_projections'!$B$2:$J$730,G$7,FALSE)</f>
        <v>WR97</v>
      </c>
      <c r="H309" s="65">
        <f>VLOOKUP($C309,'2023_projections'!$B$2:$J$730,H$7,FALSE)</f>
        <v>0</v>
      </c>
      <c r="I309" s="48">
        <f>VLOOKUP($C309,'2023_projections'!$B$2:$J$730,I$7,FALSE)</f>
        <v>0</v>
      </c>
      <c r="J309" s="49">
        <f>VLOOKUP($C309,'2023_projections'!$B$2:$J$730,J$7,FALSE)</f>
        <v>0</v>
      </c>
      <c r="K309" s="48"/>
      <c r="L309" t="str">
        <f>VLOOKUP($C309,'2023_projections'!$B$2:$J$730,L$7,FALSE)</f>
        <v>Greg Dortch $0|0|0</v>
      </c>
    </row>
    <row r="310" spans="1:12" ht="18.5" x14ac:dyDescent="0.45">
      <c r="A310" s="55" t="s">
        <v>1571</v>
      </c>
      <c r="B310" s="46">
        <v>302</v>
      </c>
      <c r="C310" s="45" t="s">
        <v>559</v>
      </c>
      <c r="D310" s="46" t="str">
        <f>VLOOKUP($C310,'2023_projections'!$B$2:$J$730,D$7,FALSE)</f>
        <v>NYJ</v>
      </c>
      <c r="E310" s="46" t="str">
        <f>VLOOKUP($C310,'2023_projections'!$B$2:$J$730,E$7,FALSE)</f>
        <v>WR</v>
      </c>
      <c r="F310" s="47">
        <f>VLOOKUP($C310,'2023_projections'!$B$2:$J$730,F$7,FALSE)</f>
        <v>47.5</v>
      </c>
      <c r="G310" s="65" t="str">
        <f>VLOOKUP($C310,'2023_projections'!$B$2:$J$730,G$7,FALSE)</f>
        <v>WR98</v>
      </c>
      <c r="H310" s="65">
        <f>VLOOKUP($C310,'2023_projections'!$B$2:$J$730,H$7,FALSE)</f>
        <v>0</v>
      </c>
      <c r="I310" s="48">
        <f>VLOOKUP($C310,'2023_projections'!$B$2:$J$730,I$7,FALSE)</f>
        <v>0</v>
      </c>
      <c r="J310" s="49">
        <f>VLOOKUP($C310,'2023_projections'!$B$2:$J$730,J$7,FALSE)</f>
        <v>0</v>
      </c>
      <c r="K310" s="48"/>
      <c r="L310" t="str">
        <f>VLOOKUP($C310,'2023_projections'!$B$2:$J$730,L$7,FALSE)</f>
        <v>Randall Cobb $0|0|0</v>
      </c>
    </row>
    <row r="311" spans="1:12" ht="18.5" x14ac:dyDescent="0.45">
      <c r="A311" s="55" t="s">
        <v>1571</v>
      </c>
      <c r="B311" s="46">
        <v>303</v>
      </c>
      <c r="C311" s="45" t="s">
        <v>1008</v>
      </c>
      <c r="D311" s="46" t="str">
        <f>VLOOKUP($C311,'2023_projections'!$B$2:$J$730,D$7,FALSE)</f>
        <v>BUF</v>
      </c>
      <c r="E311" s="46" t="str">
        <f>VLOOKUP($C311,'2023_projections'!$B$2:$J$730,E$7,FALSE)</f>
        <v>WR</v>
      </c>
      <c r="F311" s="47">
        <f>VLOOKUP($C311,'2023_projections'!$B$2:$J$730,F$7,FALSE)</f>
        <v>47.4</v>
      </c>
      <c r="G311" s="65" t="str">
        <f>VLOOKUP($C311,'2023_projections'!$B$2:$J$730,G$7,FALSE)</f>
        <v>WR99</v>
      </c>
      <c r="H311" s="65">
        <f>VLOOKUP($C311,'2023_projections'!$B$2:$J$730,H$7,FALSE)</f>
        <v>0</v>
      </c>
      <c r="I311" s="48">
        <f>VLOOKUP($C311,'2023_projections'!$B$2:$J$730,I$7,FALSE)</f>
        <v>0</v>
      </c>
      <c r="J311" s="49">
        <f>VLOOKUP($C311,'2023_projections'!$B$2:$J$730,J$7,FALSE)</f>
        <v>0</v>
      </c>
      <c r="K311" s="48"/>
      <c r="L311" t="str">
        <f>VLOOKUP($C311,'2023_projections'!$B$2:$J$730,L$7,FALSE)</f>
        <v>Khalil Shakir $0|0|0</v>
      </c>
    </row>
    <row r="312" spans="1:12" ht="18.5" x14ac:dyDescent="0.45">
      <c r="A312" s="55" t="s">
        <v>1571</v>
      </c>
      <c r="B312" s="46">
        <v>304</v>
      </c>
      <c r="C312" s="45" t="s">
        <v>595</v>
      </c>
      <c r="D312" s="46" t="str">
        <f>VLOOKUP($C312,'2023_projections'!$B$2:$J$730,D$7,FALSE)</f>
        <v>NYG</v>
      </c>
      <c r="E312" s="46" t="str">
        <f>VLOOKUP($C312,'2023_projections'!$B$2:$J$730,E$7,FALSE)</f>
        <v>WR</v>
      </c>
      <c r="F312" s="47">
        <f>VLOOKUP($C312,'2023_projections'!$B$2:$J$730,F$7,FALSE)</f>
        <v>47.2</v>
      </c>
      <c r="G312" s="65" t="str">
        <f>VLOOKUP($C312,'2023_projections'!$B$2:$J$730,G$7,FALSE)</f>
        <v>WR100</v>
      </c>
      <c r="H312" s="65">
        <f>VLOOKUP($C312,'2023_projections'!$B$2:$J$730,H$7,FALSE)</f>
        <v>0</v>
      </c>
      <c r="I312" s="48">
        <f>VLOOKUP($C312,'2023_projections'!$B$2:$J$730,I$7,FALSE)</f>
        <v>0</v>
      </c>
      <c r="J312" s="49">
        <f>VLOOKUP($C312,'2023_projections'!$B$2:$J$730,J$7,FALSE)</f>
        <v>0</v>
      </c>
      <c r="K312" s="48"/>
      <c r="L312" t="str">
        <f>VLOOKUP($C312,'2023_projections'!$B$2:$J$730,L$7,FALSE)</f>
        <v>Sterling Shepard $0|0|0</v>
      </c>
    </row>
    <row r="313" spans="1:12" ht="18.5" x14ac:dyDescent="0.45">
      <c r="A313" s="54" t="s">
        <v>1571</v>
      </c>
      <c r="B313" s="40">
        <v>305</v>
      </c>
      <c r="C313" s="44" t="s">
        <v>1537</v>
      </c>
      <c r="D313" s="40" t="str">
        <f>VLOOKUP($C313,'2023_projections'!$B$2:$J$730,D$7,FALSE)</f>
        <v>BUF</v>
      </c>
      <c r="E313" s="40" t="str">
        <f>VLOOKUP($C313,'2023_projections'!$B$2:$J$730,E$7,FALSE)</f>
        <v>RB</v>
      </c>
      <c r="F313" s="41">
        <f>VLOOKUP($C313,'2023_projections'!$B$2:$J$730,F$7,FALSE)</f>
        <v>46.8</v>
      </c>
      <c r="G313" s="64" t="str">
        <f>VLOOKUP($C313,'2023_projections'!$B$2:$J$730,G$7,FALSE)</f>
        <v>RB67</v>
      </c>
      <c r="H313" s="64">
        <f>VLOOKUP($C313,'2023_projections'!$B$2:$J$730,H$7,FALSE)</f>
        <v>0</v>
      </c>
      <c r="I313" s="42">
        <f>VLOOKUP($C313,'2023_projections'!$B$2:$J$730,I$7,FALSE)</f>
        <v>0</v>
      </c>
      <c r="J313" s="43">
        <f>VLOOKUP($C313,'2023_projections'!$B$2:$J$730,J$7,FALSE)</f>
        <v>0</v>
      </c>
      <c r="K313" s="42"/>
      <c r="L313" t="str">
        <f>VLOOKUP($C313,'2023_projections'!$B$2:$J$730,L$7,FALSE)</f>
        <v>Latavius Murray $0|0|0</v>
      </c>
    </row>
    <row r="314" spans="1:12" ht="18.5" x14ac:dyDescent="0.45">
      <c r="A314" s="55" t="s">
        <v>1571</v>
      </c>
      <c r="B314" s="46">
        <v>306</v>
      </c>
      <c r="C314" s="45" t="s">
        <v>1800</v>
      </c>
      <c r="D314" s="46" t="str">
        <f>VLOOKUP($C314,'2023_projections'!$B$2:$J$730,D$7,FALSE)</f>
        <v>IND</v>
      </c>
      <c r="E314" s="46" t="str">
        <f>VLOOKUP($C314,'2023_projections'!$B$2:$J$730,E$7,FALSE)</f>
        <v>WR</v>
      </c>
      <c r="F314" s="47">
        <f>VLOOKUP($C314,'2023_projections'!$B$2:$J$730,F$7,FALSE)</f>
        <v>46.7</v>
      </c>
      <c r="G314" s="65" t="str">
        <f>VLOOKUP($C314,'2023_projections'!$B$2:$J$730,G$7,FALSE)</f>
        <v>WR101</v>
      </c>
      <c r="H314" s="65">
        <f>VLOOKUP($C314,'2023_projections'!$B$2:$J$730,H$7,FALSE)</f>
        <v>0</v>
      </c>
      <c r="I314" s="48">
        <f>VLOOKUP($C314,'2023_projections'!$B$2:$J$730,I$7,FALSE)</f>
        <v>0</v>
      </c>
      <c r="J314" s="49">
        <f>VLOOKUP($C314,'2023_projections'!$B$2:$J$730,J$7,FALSE)</f>
        <v>0</v>
      </c>
      <c r="K314" s="48"/>
      <c r="L314" t="str">
        <f>VLOOKUP($C314,'2023_projections'!$B$2:$J$730,L$7,FALSE)</f>
        <v>Josh Downs $0|0|0</v>
      </c>
    </row>
    <row r="315" spans="1:12" ht="18.5" x14ac:dyDescent="0.45">
      <c r="A315" s="55" t="s">
        <v>1571</v>
      </c>
      <c r="B315" s="46">
        <v>307</v>
      </c>
      <c r="C315" s="45" t="s">
        <v>793</v>
      </c>
      <c r="D315" s="46" t="str">
        <f>VLOOKUP($C315,'2023_projections'!$B$2:$J$730,D$7,FALSE)</f>
        <v>LAR</v>
      </c>
      <c r="E315" s="46" t="str">
        <f>VLOOKUP($C315,'2023_projections'!$B$2:$J$730,E$7,FALSE)</f>
        <v>WR</v>
      </c>
      <c r="F315" s="47">
        <f>VLOOKUP($C315,'2023_projections'!$B$2:$J$730,F$7,FALSE)</f>
        <v>46.5</v>
      </c>
      <c r="G315" s="65" t="str">
        <f>VLOOKUP($C315,'2023_projections'!$B$2:$J$730,G$7,FALSE)</f>
        <v>WR102</v>
      </c>
      <c r="H315" s="65">
        <f>VLOOKUP($C315,'2023_projections'!$B$2:$J$730,H$7,FALSE)</f>
        <v>0</v>
      </c>
      <c r="I315" s="48">
        <f>VLOOKUP($C315,'2023_projections'!$B$2:$J$730,I$7,FALSE)</f>
        <v>0</v>
      </c>
      <c r="J315" s="49">
        <f>VLOOKUP($C315,'2023_projections'!$B$2:$J$730,J$7,FALSE)</f>
        <v>0</v>
      </c>
      <c r="K315" s="48"/>
      <c r="L315" t="str">
        <f>VLOOKUP($C315,'2023_projections'!$B$2:$J$730,L$7,FALSE)</f>
        <v>Tutu Atwell $0|0|0</v>
      </c>
    </row>
    <row r="316" spans="1:12" ht="18.5" x14ac:dyDescent="0.45">
      <c r="A316" s="55" t="s">
        <v>1571</v>
      </c>
      <c r="B316" s="46">
        <v>308</v>
      </c>
      <c r="C316" s="45" t="s">
        <v>1831</v>
      </c>
      <c r="D316" s="46" t="str">
        <f>VLOOKUP($C316,'2023_projections'!$B$2:$J$730,D$7,FALSE)</f>
        <v>HOU</v>
      </c>
      <c r="E316" s="46" t="str">
        <f>VLOOKUP($C316,'2023_projections'!$B$2:$J$730,E$7,FALSE)</f>
        <v>WR</v>
      </c>
      <c r="F316" s="47">
        <f>VLOOKUP($C316,'2023_projections'!$B$2:$J$730,F$7,FALSE)</f>
        <v>46</v>
      </c>
      <c r="G316" s="65" t="str">
        <f>VLOOKUP($C316,'2023_projections'!$B$2:$J$730,G$7,FALSE)</f>
        <v>WR103</v>
      </c>
      <c r="H316" s="65">
        <f>VLOOKUP($C316,'2023_projections'!$B$2:$J$730,H$7,FALSE)</f>
        <v>0</v>
      </c>
      <c r="I316" s="48">
        <f>VLOOKUP($C316,'2023_projections'!$B$2:$J$730,I$7,FALSE)</f>
        <v>0</v>
      </c>
      <c r="J316" s="49">
        <f>VLOOKUP($C316,'2023_projections'!$B$2:$J$730,J$7,FALSE)</f>
        <v>0</v>
      </c>
      <c r="K316" s="48"/>
      <c r="L316" t="str">
        <f>VLOOKUP($C316,'2023_projections'!$B$2:$J$730,L$7,FALSE)</f>
        <v>Tank Dell $0|0|0</v>
      </c>
    </row>
    <row r="317" spans="1:12" ht="18.5" x14ac:dyDescent="0.45">
      <c r="A317" s="55" t="s">
        <v>1571</v>
      </c>
      <c r="B317" s="46">
        <v>309</v>
      </c>
      <c r="C317" s="45" t="s">
        <v>797</v>
      </c>
      <c r="D317" s="46" t="str">
        <f>VLOOKUP($C317,'2023_projections'!$B$2:$J$730,D$7,FALSE)</f>
        <v>LAR</v>
      </c>
      <c r="E317" s="46" t="str">
        <f>VLOOKUP($C317,'2023_projections'!$B$2:$J$730,E$7,FALSE)</f>
        <v>WR</v>
      </c>
      <c r="F317" s="47">
        <f>VLOOKUP($C317,'2023_projections'!$B$2:$J$730,F$7,FALSE)</f>
        <v>45.6</v>
      </c>
      <c r="G317" s="65" t="str">
        <f>VLOOKUP($C317,'2023_projections'!$B$2:$J$730,G$7,FALSE)</f>
        <v>WR104</v>
      </c>
      <c r="H317" s="65">
        <f>VLOOKUP($C317,'2023_projections'!$B$2:$J$730,H$7,FALSE)</f>
        <v>0</v>
      </c>
      <c r="I317" s="48">
        <f>VLOOKUP($C317,'2023_projections'!$B$2:$J$730,I$7,FALSE)</f>
        <v>0</v>
      </c>
      <c r="J317" s="49">
        <f>VLOOKUP($C317,'2023_projections'!$B$2:$J$730,J$7,FALSE)</f>
        <v>0</v>
      </c>
      <c r="K317" s="48"/>
      <c r="L317" t="str">
        <f>VLOOKUP($C317,'2023_projections'!$B$2:$J$730,L$7,FALSE)</f>
        <v>Ben Skowronek $0|0|0</v>
      </c>
    </row>
    <row r="318" spans="1:12" ht="18.5" x14ac:dyDescent="0.45">
      <c r="A318" s="109" t="s">
        <v>1571</v>
      </c>
      <c r="B318" s="110">
        <v>310</v>
      </c>
      <c r="C318" s="111" t="s">
        <v>1118</v>
      </c>
      <c r="D318" s="110" t="str">
        <f>VLOOKUP($C318,'2023_projections'!$B$2:$J$730,D$7,FALSE)</f>
        <v>LV</v>
      </c>
      <c r="E318" s="110" t="str">
        <f>VLOOKUP($C318,'2023_projections'!$B$2:$J$730,E$7,FALSE)</f>
        <v>QB</v>
      </c>
      <c r="F318" s="112">
        <f>VLOOKUP($C318,'2023_projections'!$B$2:$J$730,F$7,FALSE)</f>
        <v>44.7</v>
      </c>
      <c r="G318" s="113" t="str">
        <f>VLOOKUP($C318,'2023_projections'!$B$2:$J$730,G$7,FALSE)</f>
        <v>QB38</v>
      </c>
      <c r="H318" s="113">
        <f>VLOOKUP($C318,'2023_projections'!$B$2:$J$730,H$7,FALSE)</f>
        <v>0</v>
      </c>
      <c r="I318" s="121">
        <f>VLOOKUP($C318,'2023_projections'!$B$2:$J$730,I$7,FALSE)</f>
        <v>1</v>
      </c>
      <c r="J318" s="122">
        <f>VLOOKUP($C318,'2023_projections'!$B$2:$J$730,J$7,FALSE)</f>
        <v>0</v>
      </c>
      <c r="K318" s="121"/>
      <c r="L318" t="str">
        <f>VLOOKUP($C318,'2023_projections'!$B$2:$J$730,L$7,FALSE)</f>
        <v>Brian Hoyer $0|1|0</v>
      </c>
    </row>
    <row r="319" spans="1:12" ht="18.5" x14ac:dyDescent="0.45">
      <c r="A319" s="54" t="s">
        <v>1571</v>
      </c>
      <c r="B319" s="40">
        <v>311</v>
      </c>
      <c r="C319" s="44" t="s">
        <v>862</v>
      </c>
      <c r="D319" s="40" t="str">
        <f>VLOOKUP($C319,'2023_projections'!$B$2:$J$730,D$7,FALSE)</f>
        <v>IND</v>
      </c>
      <c r="E319" s="40" t="str">
        <f>VLOOKUP($C319,'2023_projections'!$B$2:$J$730,E$7,FALSE)</f>
        <v>RB</v>
      </c>
      <c r="F319" s="41">
        <f>VLOOKUP($C319,'2023_projections'!$B$2:$J$730,F$7,FALSE)</f>
        <v>44.7</v>
      </c>
      <c r="G319" s="64" t="str">
        <f>VLOOKUP($C319,'2023_projections'!$B$2:$J$730,G$7,FALSE)</f>
        <v>RB68</v>
      </c>
      <c r="H319" s="64">
        <f>VLOOKUP($C319,'2023_projections'!$B$2:$J$730,H$7,FALSE)</f>
        <v>0</v>
      </c>
      <c r="I319" s="42">
        <f>VLOOKUP($C319,'2023_projections'!$B$2:$J$730,I$7,FALSE)</f>
        <v>0</v>
      </c>
      <c r="J319" s="43">
        <f>VLOOKUP($C319,'2023_projections'!$B$2:$J$730,J$7,FALSE)</f>
        <v>0</v>
      </c>
      <c r="K319" s="42"/>
      <c r="L319" t="str">
        <f>VLOOKUP($C319,'2023_projections'!$B$2:$J$730,L$7,FALSE)</f>
        <v>Zack Moss $0|0|0</v>
      </c>
    </row>
    <row r="320" spans="1:12" ht="18.5" x14ac:dyDescent="0.45">
      <c r="A320" s="54" t="s">
        <v>1571</v>
      </c>
      <c r="B320" s="40">
        <v>312</v>
      </c>
      <c r="C320" s="44" t="s">
        <v>285</v>
      </c>
      <c r="D320" s="40" t="str">
        <f>VLOOKUP($C320,'2023_projections'!$B$2:$J$730,D$7,FALSE)</f>
        <v>DAL</v>
      </c>
      <c r="E320" s="40" t="str">
        <f>VLOOKUP($C320,'2023_projections'!$B$2:$J$730,E$7,FALSE)</f>
        <v>RB</v>
      </c>
      <c r="F320" s="41">
        <f>VLOOKUP($C320,'2023_projections'!$B$2:$J$730,F$7,FALSE)</f>
        <v>44.1</v>
      </c>
      <c r="G320" s="64" t="str">
        <f>VLOOKUP($C320,'2023_projections'!$B$2:$J$730,G$7,FALSE)</f>
        <v>RB69</v>
      </c>
      <c r="H320" s="64">
        <f>VLOOKUP($C320,'2023_projections'!$B$2:$J$730,H$7,FALSE)</f>
        <v>0</v>
      </c>
      <c r="I320" s="42">
        <f>VLOOKUP($C320,'2023_projections'!$B$2:$J$730,I$7,FALSE)</f>
        <v>0</v>
      </c>
      <c r="J320" s="43">
        <f>VLOOKUP($C320,'2023_projections'!$B$2:$J$730,J$7,FALSE)</f>
        <v>0</v>
      </c>
      <c r="K320" s="42"/>
      <c r="L320" t="str">
        <f>VLOOKUP($C320,'2023_projections'!$B$2:$J$730,L$7,FALSE)</f>
        <v>Ronald Jones II $0|0|0</v>
      </c>
    </row>
    <row r="321" spans="1:12" ht="18.5" x14ac:dyDescent="0.45">
      <c r="A321" s="55" t="s">
        <v>1571</v>
      </c>
      <c r="B321" s="46">
        <v>313</v>
      </c>
      <c r="C321" s="45" t="s">
        <v>625</v>
      </c>
      <c r="D321" s="46" t="str">
        <f>VLOOKUP($C321,'2023_projections'!$B$2:$J$730,D$7,FALSE)</f>
        <v>CAR</v>
      </c>
      <c r="E321" s="46" t="str">
        <f>VLOOKUP($C321,'2023_projections'!$B$2:$J$730,E$7,FALSE)</f>
        <v>WR</v>
      </c>
      <c r="F321" s="47">
        <f>VLOOKUP($C321,'2023_projections'!$B$2:$J$730,F$7,FALSE)</f>
        <v>44.1</v>
      </c>
      <c r="G321" s="65" t="str">
        <f>VLOOKUP($C321,'2023_projections'!$B$2:$J$730,G$7,FALSE)</f>
        <v>WR105</v>
      </c>
      <c r="H321" s="65">
        <f>VLOOKUP($C321,'2023_projections'!$B$2:$J$730,H$7,FALSE)</f>
        <v>0</v>
      </c>
      <c r="I321" s="48">
        <f>VLOOKUP($C321,'2023_projections'!$B$2:$J$730,I$7,FALSE)</f>
        <v>0</v>
      </c>
      <c r="J321" s="49">
        <f>VLOOKUP($C321,'2023_projections'!$B$2:$J$730,J$7,FALSE)</f>
        <v>0</v>
      </c>
      <c r="K321" s="48"/>
      <c r="L321" t="str">
        <f>VLOOKUP($C321,'2023_projections'!$B$2:$J$730,L$7,FALSE)</f>
        <v>Laviska Shenault Jr. $0|0|0</v>
      </c>
    </row>
    <row r="322" spans="1:12" ht="18.5" x14ac:dyDescent="0.45">
      <c r="A322" s="54" t="s">
        <v>1571</v>
      </c>
      <c r="B322" s="40">
        <v>314</v>
      </c>
      <c r="C322" s="44" t="s">
        <v>633</v>
      </c>
      <c r="D322" s="40" t="str">
        <f>VLOOKUP($C322,'2023_projections'!$B$2:$J$730,D$7,FALSE)</f>
        <v>NYG</v>
      </c>
      <c r="E322" s="40" t="str">
        <f>VLOOKUP($C322,'2023_projections'!$B$2:$J$730,E$7,FALSE)</f>
        <v>RB</v>
      </c>
      <c r="F322" s="41">
        <f>VLOOKUP($C322,'2023_projections'!$B$2:$J$730,F$7,FALSE)</f>
        <v>43.7</v>
      </c>
      <c r="G322" s="64" t="str">
        <f>VLOOKUP($C322,'2023_projections'!$B$2:$J$730,G$7,FALSE)</f>
        <v>RB70</v>
      </c>
      <c r="H322" s="64">
        <f>VLOOKUP($C322,'2023_projections'!$B$2:$J$730,H$7,FALSE)</f>
        <v>0</v>
      </c>
      <c r="I322" s="42">
        <f>VLOOKUP($C322,'2023_projections'!$B$2:$J$730,I$7,FALSE)</f>
        <v>0</v>
      </c>
      <c r="J322" s="43">
        <f>VLOOKUP($C322,'2023_projections'!$B$2:$J$730,J$7,FALSE)</f>
        <v>0</v>
      </c>
      <c r="K322" s="42"/>
      <c r="L322" t="str">
        <f>VLOOKUP($C322,'2023_projections'!$B$2:$J$730,L$7,FALSE)</f>
        <v>Matt Breida $0|0|0</v>
      </c>
    </row>
    <row r="323" spans="1:12" ht="18.5" x14ac:dyDescent="0.45">
      <c r="A323" s="54" t="s">
        <v>1571</v>
      </c>
      <c r="B323" s="40">
        <v>315</v>
      </c>
      <c r="C323" s="44" t="s">
        <v>1816</v>
      </c>
      <c r="D323" s="40" t="str">
        <f>VLOOKUP($C323,'2023_projections'!$B$2:$J$730,D$7,FALSE)</f>
        <v>DAL</v>
      </c>
      <c r="E323" s="40" t="str">
        <f>VLOOKUP($C323,'2023_projections'!$B$2:$J$730,E$7,FALSE)</f>
        <v>RB</v>
      </c>
      <c r="F323" s="41">
        <f>VLOOKUP($C323,'2023_projections'!$B$2:$J$730,F$7,FALSE)</f>
        <v>43.6</v>
      </c>
      <c r="G323" s="64" t="str">
        <f>VLOOKUP($C323,'2023_projections'!$B$2:$J$730,G$7,FALSE)</f>
        <v>RB71</v>
      </c>
      <c r="H323" s="64">
        <f>VLOOKUP($C323,'2023_projections'!$B$2:$J$730,H$7,FALSE)</f>
        <v>0</v>
      </c>
      <c r="I323" s="42">
        <f>VLOOKUP($C323,'2023_projections'!$B$2:$J$730,I$7,FALSE)</f>
        <v>0</v>
      </c>
      <c r="J323" s="43">
        <f>VLOOKUP($C323,'2023_projections'!$B$2:$J$730,J$7,FALSE)</f>
        <v>0</v>
      </c>
      <c r="K323" s="42"/>
      <c r="L323" t="str">
        <f>VLOOKUP($C323,'2023_projections'!$B$2:$J$730,L$7,FALSE)</f>
        <v>Deuce Vaughn $0|0|0</v>
      </c>
    </row>
    <row r="324" spans="1:12" ht="18.5" x14ac:dyDescent="0.45">
      <c r="A324" s="109" t="s">
        <v>1571</v>
      </c>
      <c r="B324" s="110">
        <v>316</v>
      </c>
      <c r="C324" s="111" t="s">
        <v>978</v>
      </c>
      <c r="D324" s="110" t="str">
        <f>VLOOKUP($C324,'2023_projections'!$B$2:$J$730,D$7,FALSE)</f>
        <v>ATL</v>
      </c>
      <c r="E324" s="110" t="str">
        <f>VLOOKUP($C324,'2023_projections'!$B$2:$J$730,E$7,FALSE)</f>
        <v>QB</v>
      </c>
      <c r="F324" s="112">
        <f>VLOOKUP($C324,'2023_projections'!$B$2:$J$730,F$7,FALSE)</f>
        <v>43.4</v>
      </c>
      <c r="G324" s="113" t="str">
        <f>VLOOKUP($C324,'2023_projections'!$B$2:$J$730,G$7,FALSE)</f>
        <v>QB39</v>
      </c>
      <c r="H324" s="113">
        <f>VLOOKUP($C324,'2023_projections'!$B$2:$J$730,H$7,FALSE)</f>
        <v>0</v>
      </c>
      <c r="I324" s="121">
        <f>VLOOKUP($C324,'2023_projections'!$B$2:$J$730,I$7,FALSE)</f>
        <v>1</v>
      </c>
      <c r="J324" s="122">
        <f>VLOOKUP($C324,'2023_projections'!$B$2:$J$730,J$7,FALSE)</f>
        <v>0</v>
      </c>
      <c r="K324" s="121"/>
      <c r="L324" t="str">
        <f>VLOOKUP($C324,'2023_projections'!$B$2:$J$730,L$7,FALSE)</f>
        <v>Taylor Heinicke $0|1|0</v>
      </c>
    </row>
    <row r="325" spans="1:12" ht="18.5" x14ac:dyDescent="0.45">
      <c r="A325" s="55" t="s">
        <v>1571</v>
      </c>
      <c r="B325" s="46">
        <v>317</v>
      </c>
      <c r="C325" s="45" t="s">
        <v>1846</v>
      </c>
      <c r="D325" s="46" t="str">
        <f>VLOOKUP($C325,'2023_projections'!$B$2:$J$730,D$7,FALSE)</f>
        <v>MIA</v>
      </c>
      <c r="E325" s="46" t="str">
        <f>VLOOKUP($C325,'2023_projections'!$B$2:$J$730,E$7,FALSE)</f>
        <v>WR</v>
      </c>
      <c r="F325" s="47">
        <f>VLOOKUP($C325,'2023_projections'!$B$2:$J$730,F$7,FALSE)</f>
        <v>43.3</v>
      </c>
      <c r="G325" s="65" t="str">
        <f>VLOOKUP($C325,'2023_projections'!$B$2:$J$730,G$7,FALSE)</f>
        <v>WR106</v>
      </c>
      <c r="H325" s="65">
        <f>VLOOKUP($C325,'2023_projections'!$B$2:$J$730,H$7,FALSE)</f>
        <v>0</v>
      </c>
      <c r="I325" s="48">
        <f>VLOOKUP($C325,'2023_projections'!$B$2:$J$730,I$7,FALSE)</f>
        <v>0</v>
      </c>
      <c r="J325" s="49">
        <f>VLOOKUP($C325,'2023_projections'!$B$2:$J$730,J$7,FALSE)</f>
        <v>0</v>
      </c>
      <c r="K325" s="48"/>
      <c r="L325" t="str">
        <f>VLOOKUP($C325,'2023_projections'!$B$2:$J$730,L$7,FALSE)</f>
        <v>Robbie Chosen $0|0|0</v>
      </c>
    </row>
    <row r="326" spans="1:12" ht="18.5" x14ac:dyDescent="0.45">
      <c r="A326" s="55" t="s">
        <v>1571</v>
      </c>
      <c r="B326" s="46">
        <v>318</v>
      </c>
      <c r="C326" s="45" t="s">
        <v>1014</v>
      </c>
      <c r="D326" s="46" t="str">
        <f>VLOOKUP($C326,'2023_projections'!$B$2:$J$730,D$7,FALSE)</f>
        <v>KC</v>
      </c>
      <c r="E326" s="46" t="str">
        <f>VLOOKUP($C326,'2023_projections'!$B$2:$J$730,E$7,FALSE)</f>
        <v>WR</v>
      </c>
      <c r="F326" s="47">
        <f>VLOOKUP($C326,'2023_projections'!$B$2:$J$730,F$7,FALSE)</f>
        <v>43.1</v>
      </c>
      <c r="G326" s="65" t="str">
        <f>VLOOKUP($C326,'2023_projections'!$B$2:$J$730,G$7,FALSE)</f>
        <v>WR107</v>
      </c>
      <c r="H326" s="65">
        <f>VLOOKUP($C326,'2023_projections'!$B$2:$J$730,H$7,FALSE)</f>
        <v>0</v>
      </c>
      <c r="I326" s="48">
        <f>VLOOKUP($C326,'2023_projections'!$B$2:$J$730,I$7,FALSE)</f>
        <v>0</v>
      </c>
      <c r="J326" s="49">
        <f>VLOOKUP($C326,'2023_projections'!$B$2:$J$730,J$7,FALSE)</f>
        <v>0</v>
      </c>
      <c r="K326" s="48"/>
      <c r="L326" t="str">
        <f>VLOOKUP($C326,'2023_projections'!$B$2:$J$730,L$7,FALSE)</f>
        <v>Richie James Jr. $0|0|0</v>
      </c>
    </row>
    <row r="327" spans="1:12" ht="18.5" x14ac:dyDescent="0.45">
      <c r="A327" s="55" t="s">
        <v>1571</v>
      </c>
      <c r="B327" s="46">
        <v>319</v>
      </c>
      <c r="C327" s="45" t="s">
        <v>1821</v>
      </c>
      <c r="D327" s="46" t="str">
        <f>VLOOKUP($C327,'2023_projections'!$B$2:$J$730,D$7,FALSE)</f>
        <v>LAR</v>
      </c>
      <c r="E327" s="46" t="str">
        <f>VLOOKUP($C327,'2023_projections'!$B$2:$J$730,E$7,FALSE)</f>
        <v>WR</v>
      </c>
      <c r="F327" s="47">
        <f>VLOOKUP($C327,'2023_projections'!$B$2:$J$730,F$7,FALSE)</f>
        <v>43</v>
      </c>
      <c r="G327" s="65" t="str">
        <f>VLOOKUP($C327,'2023_projections'!$B$2:$J$730,G$7,FALSE)</f>
        <v>WR108</v>
      </c>
      <c r="H327" s="65">
        <f>VLOOKUP($C327,'2023_projections'!$B$2:$J$730,H$7,FALSE)</f>
        <v>0</v>
      </c>
      <c r="I327" s="48">
        <f>VLOOKUP($C327,'2023_projections'!$B$2:$J$730,I$7,FALSE)</f>
        <v>0</v>
      </c>
      <c r="J327" s="49">
        <f>VLOOKUP($C327,'2023_projections'!$B$2:$J$730,J$7,FALSE)</f>
        <v>0</v>
      </c>
      <c r="K327" s="48"/>
      <c r="L327" t="str">
        <f>VLOOKUP($C327,'2023_projections'!$B$2:$J$730,L$7,FALSE)</f>
        <v>Puka Nacua $0|0|0</v>
      </c>
    </row>
    <row r="328" spans="1:12" ht="18.5" x14ac:dyDescent="0.45">
      <c r="A328" s="54" t="s">
        <v>1571</v>
      </c>
      <c r="B328" s="40">
        <v>320</v>
      </c>
      <c r="C328" s="44" t="s">
        <v>1727</v>
      </c>
      <c r="D328" s="40" t="str">
        <f>VLOOKUP($C328,'2023_projections'!$B$2:$J$730,D$7,FALSE)</f>
        <v>NYJ</v>
      </c>
      <c r="E328" s="40" t="str">
        <f>VLOOKUP($C328,'2023_projections'!$B$2:$J$730,E$7,FALSE)</f>
        <v>RB</v>
      </c>
      <c r="F328" s="41">
        <f>VLOOKUP($C328,'2023_projections'!$B$2:$J$730,F$7,FALSE)</f>
        <v>42.8</v>
      </c>
      <c r="G328" s="64" t="str">
        <f>VLOOKUP($C328,'2023_projections'!$B$2:$J$730,G$7,FALSE)</f>
        <v>RB72</v>
      </c>
      <c r="H328" s="64">
        <f>VLOOKUP($C328,'2023_projections'!$B$2:$J$730,H$7,FALSE)</f>
        <v>0</v>
      </c>
      <c r="I328" s="42">
        <f>VLOOKUP($C328,'2023_projections'!$B$2:$J$730,I$7,FALSE)</f>
        <v>0</v>
      </c>
      <c r="J328" s="43">
        <f>VLOOKUP($C328,'2023_projections'!$B$2:$J$730,J$7,FALSE)</f>
        <v>0</v>
      </c>
      <c r="K328" s="42"/>
      <c r="L328" t="str">
        <f>VLOOKUP($C328,'2023_projections'!$B$2:$J$730,L$7,FALSE)</f>
        <v>Israel Abanikanda $0|0|0</v>
      </c>
    </row>
    <row r="329" spans="1:12" ht="18.5" x14ac:dyDescent="0.45">
      <c r="A329" s="54" t="s">
        <v>1571</v>
      </c>
      <c r="B329" s="40">
        <v>321</v>
      </c>
      <c r="C329" s="44" t="s">
        <v>557</v>
      </c>
      <c r="D329" s="40" t="str">
        <f>VLOOKUP($C329,'2023_projections'!$B$2:$J$730,D$7,FALSE)</f>
        <v>LAC</v>
      </c>
      <c r="E329" s="40" t="str">
        <f>VLOOKUP($C329,'2023_projections'!$B$2:$J$730,E$7,FALSE)</f>
        <v>RB</v>
      </c>
      <c r="F329" s="41">
        <f>VLOOKUP($C329,'2023_projections'!$B$2:$J$730,F$7,FALSE)</f>
        <v>42</v>
      </c>
      <c r="G329" s="64" t="str">
        <f>VLOOKUP($C329,'2023_projections'!$B$2:$J$730,G$7,FALSE)</f>
        <v>RB73</v>
      </c>
      <c r="H329" s="64">
        <f>VLOOKUP($C329,'2023_projections'!$B$2:$J$730,H$7,FALSE)</f>
        <v>0</v>
      </c>
      <c r="I329" s="42">
        <f>VLOOKUP($C329,'2023_projections'!$B$2:$J$730,I$7,FALSE)</f>
        <v>0</v>
      </c>
      <c r="J329" s="43">
        <f>VLOOKUP($C329,'2023_projections'!$B$2:$J$730,J$7,FALSE)</f>
        <v>0</v>
      </c>
      <c r="K329" s="42"/>
      <c r="L329" t="str">
        <f>VLOOKUP($C329,'2023_projections'!$B$2:$J$730,L$7,FALSE)</f>
        <v>Isaiah Spiller $0|0|0</v>
      </c>
    </row>
    <row r="330" spans="1:12" ht="18.5" x14ac:dyDescent="0.45">
      <c r="A330" s="54" t="s">
        <v>1571</v>
      </c>
      <c r="B330" s="40">
        <v>322</v>
      </c>
      <c r="C330" s="44" t="s">
        <v>665</v>
      </c>
      <c r="D330" s="40" t="str">
        <f>VLOOKUP($C330,'2023_projections'!$B$2:$J$730,D$7,FALSE)</f>
        <v>LV</v>
      </c>
      <c r="E330" s="40" t="str">
        <f>VLOOKUP($C330,'2023_projections'!$B$2:$J$730,E$7,FALSE)</f>
        <v>RB</v>
      </c>
      <c r="F330" s="41">
        <f>VLOOKUP($C330,'2023_projections'!$B$2:$J$730,F$7,FALSE)</f>
        <v>41.2</v>
      </c>
      <c r="G330" s="64" t="str">
        <f>VLOOKUP($C330,'2023_projections'!$B$2:$J$730,G$7,FALSE)</f>
        <v>RB74</v>
      </c>
      <c r="H330" s="64">
        <f>VLOOKUP($C330,'2023_projections'!$B$2:$J$730,H$7,FALSE)</f>
        <v>0</v>
      </c>
      <c r="I330" s="42">
        <f>VLOOKUP($C330,'2023_projections'!$B$2:$J$730,I$7,FALSE)</f>
        <v>0</v>
      </c>
      <c r="J330" s="43">
        <f>VLOOKUP($C330,'2023_projections'!$B$2:$J$730,J$7,FALSE)</f>
        <v>0</v>
      </c>
      <c r="K330" s="42"/>
      <c r="L330" t="str">
        <f>VLOOKUP($C330,'2023_projections'!$B$2:$J$730,L$7,FALSE)</f>
        <v>Zamir White $0|0|0</v>
      </c>
    </row>
    <row r="331" spans="1:12" ht="18.5" x14ac:dyDescent="0.45">
      <c r="A331" s="129" t="s">
        <v>1571</v>
      </c>
      <c r="B331" s="130">
        <v>323</v>
      </c>
      <c r="C331" s="131" t="s">
        <v>976</v>
      </c>
      <c r="D331" s="130" t="str">
        <f>VLOOKUP($C331,'2023_projections'!$B$2:$J$730,D$7,FALSE)</f>
        <v>BAL</v>
      </c>
      <c r="E331" s="130" t="str">
        <f>VLOOKUP($C331,'2023_projections'!$B$2:$J$730,E$7,FALSE)</f>
        <v>TE</v>
      </c>
      <c r="F331" s="132">
        <f>VLOOKUP($C331,'2023_projections'!$B$2:$J$730,F$7,FALSE)</f>
        <v>41.2</v>
      </c>
      <c r="G331" s="133" t="str">
        <f>VLOOKUP($C331,'2023_projections'!$B$2:$J$730,G$7,FALSE)</f>
        <v>TE36</v>
      </c>
      <c r="H331" s="133">
        <f>VLOOKUP($C331,'2023_projections'!$B$2:$J$730,H$7,FALSE)</f>
        <v>0</v>
      </c>
      <c r="I331" s="135">
        <f>VLOOKUP($C331,'2023_projections'!$B$2:$J$730,I$7,FALSE)</f>
        <v>0</v>
      </c>
      <c r="J331" s="136">
        <f>VLOOKUP($C331,'2023_projections'!$B$2:$J$730,J$7,FALSE)</f>
        <v>0</v>
      </c>
      <c r="K331" s="135"/>
      <c r="L331" t="str">
        <f>VLOOKUP($C331,'2023_projections'!$B$2:$J$730,L$7,FALSE)</f>
        <v>Isaiah Likely $0|0|0</v>
      </c>
    </row>
    <row r="332" spans="1:12" ht="18.5" x14ac:dyDescent="0.45">
      <c r="A332" s="55" t="s">
        <v>1571</v>
      </c>
      <c r="B332" s="46">
        <v>324</v>
      </c>
      <c r="C332" s="45" t="s">
        <v>629</v>
      </c>
      <c r="D332" s="46" t="str">
        <f>VLOOKUP($C332,'2023_projections'!$B$2:$J$730,D$7,FALSE)</f>
        <v>MIA</v>
      </c>
      <c r="E332" s="46" t="str">
        <f>VLOOKUP($C332,'2023_projections'!$B$2:$J$730,E$7,FALSE)</f>
        <v>WR</v>
      </c>
      <c r="F332" s="47">
        <f>VLOOKUP($C332,'2023_projections'!$B$2:$J$730,F$7,FALSE)</f>
        <v>41</v>
      </c>
      <c r="G332" s="65" t="str">
        <f>VLOOKUP($C332,'2023_projections'!$B$2:$J$730,G$7,FALSE)</f>
        <v>WR109</v>
      </c>
      <c r="H332" s="65">
        <f>VLOOKUP($C332,'2023_projections'!$B$2:$J$730,H$7,FALSE)</f>
        <v>0</v>
      </c>
      <c r="I332" s="48">
        <f>VLOOKUP($C332,'2023_projections'!$B$2:$J$730,I$7,FALSE)</f>
        <v>0</v>
      </c>
      <c r="J332" s="49">
        <f>VLOOKUP($C332,'2023_projections'!$B$2:$J$730,J$7,FALSE)</f>
        <v>0</v>
      </c>
      <c r="K332" s="48"/>
      <c r="L332" t="str">
        <f>VLOOKUP($C332,'2023_projections'!$B$2:$J$730,L$7,FALSE)</f>
        <v>Braxton Berrios $0|0|0</v>
      </c>
    </row>
    <row r="333" spans="1:12" ht="18.5" x14ac:dyDescent="0.45">
      <c r="A333" s="54" t="s">
        <v>1571</v>
      </c>
      <c r="B333" s="40">
        <v>325</v>
      </c>
      <c r="C333" s="44" t="s">
        <v>982</v>
      </c>
      <c r="D333" s="40" t="str">
        <f>VLOOKUP($C333,'2023_projections'!$B$2:$J$730,D$7,FALSE)</f>
        <v>MIN</v>
      </c>
      <c r="E333" s="40" t="str">
        <f>VLOOKUP($C333,'2023_projections'!$B$2:$J$730,E$7,FALSE)</f>
        <v>RB</v>
      </c>
      <c r="F333" s="41">
        <f>VLOOKUP($C333,'2023_projections'!$B$2:$J$730,F$7,FALSE)</f>
        <v>40.700000000000003</v>
      </c>
      <c r="G333" s="64" t="str">
        <f>VLOOKUP($C333,'2023_projections'!$B$2:$J$730,G$7,FALSE)</f>
        <v>RB75</v>
      </c>
      <c r="H333" s="64">
        <f>VLOOKUP($C333,'2023_projections'!$B$2:$J$730,H$7,FALSE)</f>
        <v>0</v>
      </c>
      <c r="I333" s="42">
        <f>VLOOKUP($C333,'2023_projections'!$B$2:$J$730,I$7,FALSE)</f>
        <v>0</v>
      </c>
      <c r="J333" s="43">
        <f>VLOOKUP($C333,'2023_projections'!$B$2:$J$730,J$7,FALSE)</f>
        <v>0</v>
      </c>
      <c r="K333" s="42"/>
      <c r="L333" t="str">
        <f>VLOOKUP($C333,'2023_projections'!$B$2:$J$730,L$7,FALSE)</f>
        <v>Abram Smith $0|0|0</v>
      </c>
    </row>
    <row r="334" spans="1:12" ht="18.5" x14ac:dyDescent="0.45">
      <c r="A334" s="55" t="s">
        <v>1571</v>
      </c>
      <c r="B334" s="46">
        <v>326</v>
      </c>
      <c r="C334" s="45" t="s">
        <v>671</v>
      </c>
      <c r="D334" s="46" t="str">
        <f>VLOOKUP($C334,'2023_projections'!$B$2:$J$730,D$7,FALSE)</f>
        <v>IND</v>
      </c>
      <c r="E334" s="46" t="str">
        <f>VLOOKUP($C334,'2023_projections'!$B$2:$J$730,E$7,FALSE)</f>
        <v>WR</v>
      </c>
      <c r="F334" s="47">
        <f>VLOOKUP($C334,'2023_projections'!$B$2:$J$730,F$7,FALSE)</f>
        <v>40.4</v>
      </c>
      <c r="G334" s="65" t="str">
        <f>VLOOKUP($C334,'2023_projections'!$B$2:$J$730,G$7,FALSE)</f>
        <v>WR110</v>
      </c>
      <c r="H334" s="65">
        <f>VLOOKUP($C334,'2023_projections'!$B$2:$J$730,H$7,FALSE)</f>
        <v>0</v>
      </c>
      <c r="I334" s="48">
        <f>VLOOKUP($C334,'2023_projections'!$B$2:$J$730,I$7,FALSE)</f>
        <v>0</v>
      </c>
      <c r="J334" s="49">
        <f>VLOOKUP($C334,'2023_projections'!$B$2:$J$730,J$7,FALSE)</f>
        <v>0</v>
      </c>
      <c r="K334" s="48"/>
      <c r="L334" t="str">
        <f>VLOOKUP($C334,'2023_projections'!$B$2:$J$730,L$7,FALSE)</f>
        <v>Isaiah McKenzie $0|0|0</v>
      </c>
    </row>
    <row r="335" spans="1:12" ht="18.5" x14ac:dyDescent="0.45">
      <c r="A335" s="54" t="s">
        <v>1571</v>
      </c>
      <c r="B335" s="40">
        <v>327</v>
      </c>
      <c r="C335" s="44" t="s">
        <v>1807</v>
      </c>
      <c r="D335" s="40" t="str">
        <f>VLOOKUP($C335,'2023_projections'!$B$2:$J$730,D$7,FALSE)</f>
        <v>LAR</v>
      </c>
      <c r="E335" s="40" t="str">
        <f>VLOOKUP($C335,'2023_projections'!$B$2:$J$730,E$7,FALSE)</f>
        <v>RB</v>
      </c>
      <c r="F335" s="41">
        <f>VLOOKUP($C335,'2023_projections'!$B$2:$J$730,F$7,FALSE)</f>
        <v>39.9</v>
      </c>
      <c r="G335" s="64" t="str">
        <f>VLOOKUP($C335,'2023_projections'!$B$2:$J$730,G$7,FALSE)</f>
        <v>RB76</v>
      </c>
      <c r="H335" s="64">
        <f>VLOOKUP($C335,'2023_projections'!$B$2:$J$730,H$7,FALSE)</f>
        <v>0</v>
      </c>
      <c r="I335" s="42">
        <f>VLOOKUP($C335,'2023_projections'!$B$2:$J$730,I$7,FALSE)</f>
        <v>0</v>
      </c>
      <c r="J335" s="43">
        <f>VLOOKUP($C335,'2023_projections'!$B$2:$J$730,J$7,FALSE)</f>
        <v>0</v>
      </c>
      <c r="K335" s="42"/>
      <c r="L335" t="str">
        <f>VLOOKUP($C335,'2023_projections'!$B$2:$J$730,L$7,FALSE)</f>
        <v>Zach Evans $0|0|0</v>
      </c>
    </row>
    <row r="336" spans="1:12" ht="18.5" x14ac:dyDescent="0.45">
      <c r="A336" s="129" t="s">
        <v>1571</v>
      </c>
      <c r="B336" s="130">
        <v>328</v>
      </c>
      <c r="C336" s="131" t="s">
        <v>547</v>
      </c>
      <c r="D336" s="130" t="str">
        <f>VLOOKUP($C336,'2023_projections'!$B$2:$J$730,D$7,FALSE)</f>
        <v>LV</v>
      </c>
      <c r="E336" s="130" t="str">
        <f>VLOOKUP($C336,'2023_projections'!$B$2:$J$730,E$7,FALSE)</f>
        <v>TE</v>
      </c>
      <c r="F336" s="132">
        <f>VLOOKUP($C336,'2023_projections'!$B$2:$J$730,F$7,FALSE)</f>
        <v>39.9</v>
      </c>
      <c r="G336" s="133" t="str">
        <f>VLOOKUP($C336,'2023_projections'!$B$2:$J$730,G$7,FALSE)</f>
        <v>TE37</v>
      </c>
      <c r="H336" s="133">
        <f>VLOOKUP($C336,'2023_projections'!$B$2:$J$730,H$7,FALSE)</f>
        <v>0</v>
      </c>
      <c r="I336" s="135">
        <f>VLOOKUP($C336,'2023_projections'!$B$2:$J$730,I$7,FALSE)</f>
        <v>0</v>
      </c>
      <c r="J336" s="136">
        <f>VLOOKUP($C336,'2023_projections'!$B$2:$J$730,J$7,FALSE)</f>
        <v>0</v>
      </c>
      <c r="K336" s="135"/>
      <c r="L336" t="str">
        <f>VLOOKUP($C336,'2023_projections'!$B$2:$J$730,L$7,FALSE)</f>
        <v>Austin Hooper $0|0|0</v>
      </c>
    </row>
    <row r="337" spans="1:12" ht="18.5" x14ac:dyDescent="0.45">
      <c r="A337" s="55" t="s">
        <v>1571</v>
      </c>
      <c r="B337" s="46">
        <v>329</v>
      </c>
      <c r="C337" s="45" t="s">
        <v>1943</v>
      </c>
      <c r="D337" s="46" t="str">
        <f>VLOOKUP($C337,'2023_projections'!$B$2:$J$730,D$7,FALSE)</f>
        <v>TB</v>
      </c>
      <c r="E337" s="46" t="str">
        <f>VLOOKUP($C337,'2023_projections'!$B$2:$J$730,E$7,FALSE)</f>
        <v>WR</v>
      </c>
      <c r="F337" s="47">
        <f>VLOOKUP($C337,'2023_projections'!$B$2:$J$730,F$7,FALSE)</f>
        <v>39.5</v>
      </c>
      <c r="G337" s="65" t="str">
        <f>VLOOKUP($C337,'2023_projections'!$B$2:$J$730,G$7,FALSE)</f>
        <v>WR111</v>
      </c>
      <c r="H337" s="65">
        <f>VLOOKUP($C337,'2023_projections'!$B$2:$J$730,H$7,FALSE)</f>
        <v>0</v>
      </c>
      <c r="I337" s="48">
        <f>VLOOKUP($C337,'2023_projections'!$B$2:$J$730,I$7,FALSE)</f>
        <v>0</v>
      </c>
      <c r="J337" s="49">
        <f>VLOOKUP($C337,'2023_projections'!$B$2:$J$730,J$7,FALSE)</f>
        <v>0</v>
      </c>
      <c r="K337" s="48"/>
      <c r="L337" t="str">
        <f>VLOOKUP($C337,'2023_projections'!$B$2:$J$730,L$7,FALSE)</f>
        <v>Trey Palmer $0|0|0</v>
      </c>
    </row>
    <row r="338" spans="1:12" ht="18.5" x14ac:dyDescent="0.45">
      <c r="A338" s="54" t="s">
        <v>1571</v>
      </c>
      <c r="B338" s="40">
        <v>330</v>
      </c>
      <c r="C338" s="44" t="s">
        <v>1539</v>
      </c>
      <c r="D338" s="40" t="str">
        <f>VLOOKUP($C338,'2023_projections'!$B$2:$J$730,D$7,FALSE)</f>
        <v>ARI</v>
      </c>
      <c r="E338" s="40" t="str">
        <f>VLOOKUP($C338,'2023_projections'!$B$2:$J$730,E$7,FALSE)</f>
        <v>RB</v>
      </c>
      <c r="F338" s="41">
        <f>VLOOKUP($C338,'2023_projections'!$B$2:$J$730,F$7,FALSE)</f>
        <v>39.1</v>
      </c>
      <c r="G338" s="64" t="str">
        <f>VLOOKUP($C338,'2023_projections'!$B$2:$J$730,G$7,FALSE)</f>
        <v>RB77</v>
      </c>
      <c r="H338" s="64">
        <f>VLOOKUP($C338,'2023_projections'!$B$2:$J$730,H$7,FALSE)</f>
        <v>0</v>
      </c>
      <c r="I338" s="42">
        <f>VLOOKUP($C338,'2023_projections'!$B$2:$J$730,I$7,FALSE)</f>
        <v>0</v>
      </c>
      <c r="J338" s="43">
        <f>VLOOKUP($C338,'2023_projections'!$B$2:$J$730,J$7,FALSE)</f>
        <v>0</v>
      </c>
      <c r="K338" s="42"/>
      <c r="L338" t="str">
        <f>VLOOKUP($C338,'2023_projections'!$B$2:$J$730,L$7,FALSE)</f>
        <v>Corey Clement $0|0|0</v>
      </c>
    </row>
    <row r="339" spans="1:12" ht="18.5" x14ac:dyDescent="0.45">
      <c r="A339" s="54" t="s">
        <v>1571</v>
      </c>
      <c r="B339" s="40">
        <v>331</v>
      </c>
      <c r="C339" s="44" t="s">
        <v>1813</v>
      </c>
      <c r="D339" s="40" t="str">
        <f>VLOOKUP($C339,'2023_projections'!$B$2:$J$730,D$7,FALSE)</f>
        <v>TB</v>
      </c>
      <c r="E339" s="40" t="str">
        <f>VLOOKUP($C339,'2023_projections'!$B$2:$J$730,E$7,FALSE)</f>
        <v>RB</v>
      </c>
      <c r="F339" s="41">
        <f>VLOOKUP($C339,'2023_projections'!$B$2:$J$730,F$7,FALSE)</f>
        <v>38.799999999999997</v>
      </c>
      <c r="G339" s="64" t="str">
        <f>VLOOKUP($C339,'2023_projections'!$B$2:$J$730,G$7,FALSE)</f>
        <v>RB78</v>
      </c>
      <c r="H339" s="64">
        <f>VLOOKUP($C339,'2023_projections'!$B$2:$J$730,H$7,FALSE)</f>
        <v>0</v>
      </c>
      <c r="I339" s="42">
        <f>VLOOKUP($C339,'2023_projections'!$B$2:$J$730,I$7,FALSE)</f>
        <v>0</v>
      </c>
      <c r="J339" s="43">
        <f>VLOOKUP($C339,'2023_projections'!$B$2:$J$730,J$7,FALSE)</f>
        <v>0</v>
      </c>
      <c r="K339" s="42"/>
      <c r="L339" t="str">
        <f>VLOOKUP($C339,'2023_projections'!$B$2:$J$730,L$7,FALSE)</f>
        <v>Sean Tucker $0|0|0</v>
      </c>
    </row>
    <row r="340" spans="1:12" ht="18.5" x14ac:dyDescent="0.45">
      <c r="A340" s="54" t="s">
        <v>1571</v>
      </c>
      <c r="B340" s="40">
        <v>332</v>
      </c>
      <c r="C340" s="44" t="s">
        <v>527</v>
      </c>
      <c r="D340" s="40" t="str">
        <f>VLOOKUP($C340,'2023_projections'!$B$2:$J$730,D$7,FALSE)</f>
        <v>IND</v>
      </c>
      <c r="E340" s="40" t="str">
        <f>VLOOKUP($C340,'2023_projections'!$B$2:$J$730,E$7,FALSE)</f>
        <v>RB</v>
      </c>
      <c r="F340" s="41">
        <f>VLOOKUP($C340,'2023_projections'!$B$2:$J$730,F$7,FALSE)</f>
        <v>38.799999999999997</v>
      </c>
      <c r="G340" s="64" t="str">
        <f>VLOOKUP($C340,'2023_projections'!$B$2:$J$730,G$7,FALSE)</f>
        <v>RB79</v>
      </c>
      <c r="H340" s="64">
        <f>VLOOKUP($C340,'2023_projections'!$B$2:$J$730,H$7,FALSE)</f>
        <v>0</v>
      </c>
      <c r="I340" s="42">
        <f>VLOOKUP($C340,'2023_projections'!$B$2:$J$730,I$7,FALSE)</f>
        <v>0</v>
      </c>
      <c r="J340" s="43">
        <f>VLOOKUP($C340,'2023_projections'!$B$2:$J$730,J$7,FALSE)</f>
        <v>0</v>
      </c>
      <c r="K340" s="42"/>
      <c r="L340" t="str">
        <f>VLOOKUP($C340,'2023_projections'!$B$2:$J$730,L$7,FALSE)</f>
        <v>Kenyan Drake $0|0|0</v>
      </c>
    </row>
    <row r="341" spans="1:12" ht="18.5" x14ac:dyDescent="0.45">
      <c r="A341" s="55" t="s">
        <v>1571</v>
      </c>
      <c r="B341" s="46">
        <v>333</v>
      </c>
      <c r="C341" s="45" t="s">
        <v>697</v>
      </c>
      <c r="D341" s="46" t="str">
        <f>VLOOKUP($C341,'2023_projections'!$B$2:$J$730,D$7,FALSE)</f>
        <v>PHI</v>
      </c>
      <c r="E341" s="46" t="str">
        <f>VLOOKUP($C341,'2023_projections'!$B$2:$J$730,E$7,FALSE)</f>
        <v>WR</v>
      </c>
      <c r="F341" s="47">
        <f>VLOOKUP($C341,'2023_projections'!$B$2:$J$730,F$7,FALSE)</f>
        <v>38.799999999999997</v>
      </c>
      <c r="G341" s="65" t="str">
        <f>VLOOKUP($C341,'2023_projections'!$B$2:$J$730,G$7,FALSE)</f>
        <v>WR112</v>
      </c>
      <c r="H341" s="65">
        <f>VLOOKUP($C341,'2023_projections'!$B$2:$J$730,H$7,FALSE)</f>
        <v>0</v>
      </c>
      <c r="I341" s="48">
        <f>VLOOKUP($C341,'2023_projections'!$B$2:$J$730,I$7,FALSE)</f>
        <v>0</v>
      </c>
      <c r="J341" s="49">
        <f>VLOOKUP($C341,'2023_projections'!$B$2:$J$730,J$7,FALSE)</f>
        <v>0</v>
      </c>
      <c r="K341" s="48"/>
      <c r="L341" t="str">
        <f>VLOOKUP($C341,'2023_projections'!$B$2:$J$730,L$7,FALSE)</f>
        <v>Quez Watkins $0|0|0</v>
      </c>
    </row>
    <row r="342" spans="1:12" ht="18.5" x14ac:dyDescent="0.45">
      <c r="A342" s="109" t="s">
        <v>1571</v>
      </c>
      <c r="B342" s="110">
        <v>334</v>
      </c>
      <c r="C342" s="111" t="s">
        <v>920</v>
      </c>
      <c r="D342" s="110" t="str">
        <f>VLOOKUP($C342,'2023_projections'!$B$2:$J$730,D$7,FALSE)</f>
        <v>IND</v>
      </c>
      <c r="E342" s="110" t="str">
        <f>VLOOKUP($C342,'2023_projections'!$B$2:$J$730,E$7,FALSE)</f>
        <v>QB</v>
      </c>
      <c r="F342" s="112">
        <f>VLOOKUP($C342,'2023_projections'!$B$2:$J$730,F$7,FALSE)</f>
        <v>38.1</v>
      </c>
      <c r="G342" s="113" t="str">
        <f>VLOOKUP($C342,'2023_projections'!$B$2:$J$730,G$7,FALSE)</f>
        <v>QB40</v>
      </c>
      <c r="H342" s="113">
        <f>VLOOKUP($C342,'2023_projections'!$B$2:$J$730,H$7,FALSE)</f>
        <v>0</v>
      </c>
      <c r="I342" s="121">
        <f>VLOOKUP($C342,'2023_projections'!$B$2:$J$730,I$7,FALSE)</f>
        <v>1</v>
      </c>
      <c r="J342" s="122">
        <f>VLOOKUP($C342,'2023_projections'!$B$2:$J$730,J$7,FALSE)</f>
        <v>0</v>
      </c>
      <c r="K342" s="121"/>
      <c r="L342" t="str">
        <f>VLOOKUP($C342,'2023_projections'!$B$2:$J$730,L$7,FALSE)</f>
        <v>Gardner Minshew II $0|1|0</v>
      </c>
    </row>
    <row r="343" spans="1:12" ht="18.5" x14ac:dyDescent="0.45">
      <c r="A343" s="55" t="s">
        <v>1571</v>
      </c>
      <c r="B343" s="46">
        <v>335</v>
      </c>
      <c r="C343" s="45" t="s">
        <v>1080</v>
      </c>
      <c r="D343" s="46" t="str">
        <f>VLOOKUP($C343,'2023_projections'!$B$2:$J$730,D$7,FALSE)</f>
        <v>SF</v>
      </c>
      <c r="E343" s="46" t="str">
        <f>VLOOKUP($C343,'2023_projections'!$B$2:$J$730,E$7,FALSE)</f>
        <v>WR</v>
      </c>
      <c r="F343" s="47">
        <f>VLOOKUP($C343,'2023_projections'!$B$2:$J$730,F$7,FALSE)</f>
        <v>35.5</v>
      </c>
      <c r="G343" s="65" t="str">
        <f>VLOOKUP($C343,'2023_projections'!$B$2:$J$730,G$7,FALSE)</f>
        <v>WR113</v>
      </c>
      <c r="H343" s="65">
        <f>VLOOKUP($C343,'2023_projections'!$B$2:$J$730,H$7,FALSE)</f>
        <v>0</v>
      </c>
      <c r="I343" s="48">
        <f>VLOOKUP($C343,'2023_projections'!$B$2:$J$730,I$7,FALSE)</f>
        <v>0</v>
      </c>
      <c r="J343" s="49">
        <f>VLOOKUP($C343,'2023_projections'!$B$2:$J$730,J$7,FALSE)</f>
        <v>0</v>
      </c>
      <c r="K343" s="48"/>
      <c r="L343" t="str">
        <f>VLOOKUP($C343,'2023_projections'!$B$2:$J$730,L$7,FALSE)</f>
        <v>Anthony Miller $0|0|0</v>
      </c>
    </row>
    <row r="344" spans="1:12" ht="18.5" x14ac:dyDescent="0.45">
      <c r="A344" s="54" t="s">
        <v>1571</v>
      </c>
      <c r="B344" s="40">
        <v>336</v>
      </c>
      <c r="C344" s="44" t="s">
        <v>1012</v>
      </c>
      <c r="D344" s="40" t="str">
        <f>VLOOKUP($C344,'2023_projections'!$B$2:$J$730,D$7,FALSE)</f>
        <v>JAC</v>
      </c>
      <c r="E344" s="40" t="str">
        <f>VLOOKUP($C344,'2023_projections'!$B$2:$J$730,E$7,FALSE)</f>
        <v>RB</v>
      </c>
      <c r="F344" s="41">
        <f>VLOOKUP($C344,'2023_projections'!$B$2:$J$730,F$7,FALSE)</f>
        <v>35.200000000000003</v>
      </c>
      <c r="G344" s="64" t="str">
        <f>VLOOKUP($C344,'2023_projections'!$B$2:$J$730,G$7,FALSE)</f>
        <v>RB80</v>
      </c>
      <c r="H344" s="64">
        <f>VLOOKUP($C344,'2023_projections'!$B$2:$J$730,H$7,FALSE)</f>
        <v>0</v>
      </c>
      <c r="I344" s="42">
        <f>VLOOKUP($C344,'2023_projections'!$B$2:$J$730,I$7,FALSE)</f>
        <v>0</v>
      </c>
      <c r="J344" s="43">
        <f>VLOOKUP($C344,'2023_projections'!$B$2:$J$730,J$7,FALSE)</f>
        <v>0</v>
      </c>
      <c r="K344" s="42"/>
      <c r="L344" t="str">
        <f>VLOOKUP($C344,'2023_projections'!$B$2:$J$730,L$7,FALSE)</f>
        <v>JaMycal Hasty $0|0|0</v>
      </c>
    </row>
    <row r="345" spans="1:12" ht="18.5" x14ac:dyDescent="0.45">
      <c r="A345" s="55" t="s">
        <v>1571</v>
      </c>
      <c r="B345" s="46">
        <v>337</v>
      </c>
      <c r="C345" s="45" t="s">
        <v>848</v>
      </c>
      <c r="D345" s="46" t="str">
        <f>VLOOKUP($C345,'2023_projections'!$B$2:$J$730,D$7,FALSE)</f>
        <v>BUF</v>
      </c>
      <c r="E345" s="46" t="str">
        <f>VLOOKUP($C345,'2023_projections'!$B$2:$J$730,E$7,FALSE)</f>
        <v>WR</v>
      </c>
      <c r="F345" s="47">
        <f>VLOOKUP($C345,'2023_projections'!$B$2:$J$730,F$7,FALSE)</f>
        <v>34.299999999999997</v>
      </c>
      <c r="G345" s="65" t="str">
        <f>VLOOKUP($C345,'2023_projections'!$B$2:$J$730,G$7,FALSE)</f>
        <v>WR114</v>
      </c>
      <c r="H345" s="65">
        <f>VLOOKUP($C345,'2023_projections'!$B$2:$J$730,H$7,FALSE)</f>
        <v>0</v>
      </c>
      <c r="I345" s="48">
        <f>VLOOKUP($C345,'2023_projections'!$B$2:$J$730,I$7,FALSE)</f>
        <v>0</v>
      </c>
      <c r="J345" s="49">
        <f>VLOOKUP($C345,'2023_projections'!$B$2:$J$730,J$7,FALSE)</f>
        <v>0</v>
      </c>
      <c r="K345" s="48"/>
      <c r="L345" t="str">
        <f>VLOOKUP($C345,'2023_projections'!$B$2:$J$730,L$7,FALSE)</f>
        <v>Trent Sherfield $0|0|0</v>
      </c>
    </row>
    <row r="346" spans="1:12" ht="18.5" x14ac:dyDescent="0.45">
      <c r="A346" s="55" t="s">
        <v>1571</v>
      </c>
      <c r="B346" s="46">
        <v>338</v>
      </c>
      <c r="C346" s="45" t="s">
        <v>785</v>
      </c>
      <c r="D346" s="46" t="str">
        <f>VLOOKUP($C346,'2023_projections'!$B$2:$J$730,D$7,FALSE)</f>
        <v>DET</v>
      </c>
      <c r="E346" s="46" t="str">
        <f>VLOOKUP($C346,'2023_projections'!$B$2:$J$730,E$7,FALSE)</f>
        <v>WR</v>
      </c>
      <c r="F346" s="47">
        <f>VLOOKUP($C346,'2023_projections'!$B$2:$J$730,F$7,FALSE)</f>
        <v>34.200000000000003</v>
      </c>
      <c r="G346" s="65" t="str">
        <f>VLOOKUP($C346,'2023_projections'!$B$2:$J$730,G$7,FALSE)</f>
        <v>WR115</v>
      </c>
      <c r="H346" s="65">
        <f>VLOOKUP($C346,'2023_projections'!$B$2:$J$730,H$7,FALSE)</f>
        <v>0</v>
      </c>
      <c r="I346" s="48">
        <f>VLOOKUP($C346,'2023_projections'!$B$2:$J$730,I$7,FALSE)</f>
        <v>0</v>
      </c>
      <c r="J346" s="49">
        <f>VLOOKUP($C346,'2023_projections'!$B$2:$J$730,J$7,FALSE)</f>
        <v>0</v>
      </c>
      <c r="K346" s="48"/>
      <c r="L346" t="str">
        <f>VLOOKUP($C346,'2023_projections'!$B$2:$J$730,L$7,FALSE)</f>
        <v>Kalif Raymond $0|0|0</v>
      </c>
    </row>
    <row r="347" spans="1:12" ht="18.5" x14ac:dyDescent="0.45">
      <c r="A347" s="54" t="s">
        <v>1571</v>
      </c>
      <c r="B347" s="40">
        <v>339</v>
      </c>
      <c r="C347" s="44" t="s">
        <v>703</v>
      </c>
      <c r="D347" s="40" t="str">
        <f>VLOOKUP($C347,'2023_projections'!$B$2:$J$730,D$7,FALSE)</f>
        <v>TB</v>
      </c>
      <c r="E347" s="40" t="str">
        <f>VLOOKUP($C347,'2023_projections'!$B$2:$J$730,E$7,FALSE)</f>
        <v>RB</v>
      </c>
      <c r="F347" s="41">
        <f>VLOOKUP($C347,'2023_projections'!$B$2:$J$730,F$7,FALSE)</f>
        <v>34.1</v>
      </c>
      <c r="G347" s="64" t="str">
        <f>VLOOKUP($C347,'2023_projections'!$B$2:$J$730,G$7,FALSE)</f>
        <v>RB81</v>
      </c>
      <c r="H347" s="64">
        <f>VLOOKUP($C347,'2023_projections'!$B$2:$J$730,H$7,FALSE)</f>
        <v>0</v>
      </c>
      <c r="I347" s="42">
        <f>VLOOKUP($C347,'2023_projections'!$B$2:$J$730,I$7,FALSE)</f>
        <v>0</v>
      </c>
      <c r="J347" s="43">
        <f>VLOOKUP($C347,'2023_projections'!$B$2:$J$730,J$7,FALSE)</f>
        <v>0</v>
      </c>
      <c r="K347" s="42"/>
      <c r="L347" t="str">
        <f>VLOOKUP($C347,'2023_projections'!$B$2:$J$730,L$7,FALSE)</f>
        <v>Ke'Shawn Vaughn $0|0|0</v>
      </c>
    </row>
    <row r="348" spans="1:12" ht="18.5" x14ac:dyDescent="0.45">
      <c r="A348" s="54" t="s">
        <v>1571</v>
      </c>
      <c r="B348" s="40">
        <v>340</v>
      </c>
      <c r="C348" s="44" t="s">
        <v>1794</v>
      </c>
      <c r="D348" s="40" t="str">
        <f>VLOOKUP($C348,'2023_projections'!$B$2:$J$730,D$7,FALSE)</f>
        <v>NYG</v>
      </c>
      <c r="E348" s="40" t="str">
        <f>VLOOKUP($C348,'2023_projections'!$B$2:$J$730,E$7,FALSE)</f>
        <v>RB</v>
      </c>
      <c r="F348" s="41">
        <f>VLOOKUP($C348,'2023_projections'!$B$2:$J$730,F$7,FALSE)</f>
        <v>34</v>
      </c>
      <c r="G348" s="64" t="str">
        <f>VLOOKUP($C348,'2023_projections'!$B$2:$J$730,G$7,FALSE)</f>
        <v>RB82</v>
      </c>
      <c r="H348" s="64">
        <f>VLOOKUP($C348,'2023_projections'!$B$2:$J$730,H$7,FALSE)</f>
        <v>0</v>
      </c>
      <c r="I348" s="42">
        <f>VLOOKUP($C348,'2023_projections'!$B$2:$J$730,I$7,FALSE)</f>
        <v>0</v>
      </c>
      <c r="J348" s="43">
        <f>VLOOKUP($C348,'2023_projections'!$B$2:$J$730,J$7,FALSE)</f>
        <v>0</v>
      </c>
      <c r="K348" s="42"/>
      <c r="L348" t="str">
        <f>VLOOKUP($C348,'2023_projections'!$B$2:$J$730,L$7,FALSE)</f>
        <v>Eric Gray $0|0|0</v>
      </c>
    </row>
    <row r="349" spans="1:12" ht="18.5" x14ac:dyDescent="0.45">
      <c r="A349" s="54" t="s">
        <v>1571</v>
      </c>
      <c r="B349" s="40">
        <v>341</v>
      </c>
      <c r="C349" s="44" t="s">
        <v>279</v>
      </c>
      <c r="D349" s="40" t="str">
        <f>VLOOKUP($C349,'2023_projections'!$B$2:$J$730,D$7,FALSE)</f>
        <v>NYJ</v>
      </c>
      <c r="E349" s="40" t="str">
        <f>VLOOKUP($C349,'2023_projections'!$B$2:$J$730,E$7,FALSE)</f>
        <v>RB</v>
      </c>
      <c r="F349" s="41">
        <f>VLOOKUP($C349,'2023_projections'!$B$2:$J$730,F$7,FALSE)</f>
        <v>33.9</v>
      </c>
      <c r="G349" s="64" t="str">
        <f>VLOOKUP($C349,'2023_projections'!$B$2:$J$730,G$7,FALSE)</f>
        <v>RB83</v>
      </c>
      <c r="H349" s="64">
        <f>VLOOKUP($C349,'2023_projections'!$B$2:$J$730,H$7,FALSE)</f>
        <v>0</v>
      </c>
      <c r="I349" s="42">
        <f>VLOOKUP($C349,'2023_projections'!$B$2:$J$730,I$7,FALSE)</f>
        <v>0</v>
      </c>
      <c r="J349" s="43">
        <f>VLOOKUP($C349,'2023_projections'!$B$2:$J$730,J$7,FALSE)</f>
        <v>0</v>
      </c>
      <c r="K349" s="42"/>
      <c r="L349" t="str">
        <f>VLOOKUP($C349,'2023_projections'!$B$2:$J$730,L$7,FALSE)</f>
        <v>Michael Carter $0|0|0</v>
      </c>
    </row>
    <row r="350" spans="1:12" ht="18.5" x14ac:dyDescent="0.45">
      <c r="A350" s="55" t="s">
        <v>1571</v>
      </c>
      <c r="B350" s="46">
        <v>342</v>
      </c>
      <c r="C350" s="45" t="s">
        <v>1786</v>
      </c>
      <c r="D350" s="46" t="str">
        <f>VLOOKUP($C350,'2023_projections'!$B$2:$J$730,D$7,FALSE)</f>
        <v>CLE</v>
      </c>
      <c r="E350" s="46" t="str">
        <f>VLOOKUP($C350,'2023_projections'!$B$2:$J$730,E$7,FALSE)</f>
        <v>WR</v>
      </c>
      <c r="F350" s="47">
        <f>VLOOKUP($C350,'2023_projections'!$B$2:$J$730,F$7,FALSE)</f>
        <v>33.700000000000003</v>
      </c>
      <c r="G350" s="65" t="str">
        <f>VLOOKUP($C350,'2023_projections'!$B$2:$J$730,G$7,FALSE)</f>
        <v>WR116</v>
      </c>
      <c r="H350" s="65">
        <f>VLOOKUP($C350,'2023_projections'!$B$2:$J$730,H$7,FALSE)</f>
        <v>0</v>
      </c>
      <c r="I350" s="48">
        <f>VLOOKUP($C350,'2023_projections'!$B$2:$J$730,I$7,FALSE)</f>
        <v>0</v>
      </c>
      <c r="J350" s="49">
        <f>VLOOKUP($C350,'2023_projections'!$B$2:$J$730,J$7,FALSE)</f>
        <v>0</v>
      </c>
      <c r="K350" s="48"/>
      <c r="L350" t="str">
        <f>VLOOKUP($C350,'2023_projections'!$B$2:$J$730,L$7,FALSE)</f>
        <v>Cedric Tillman $0|0|0</v>
      </c>
    </row>
    <row r="351" spans="1:12" ht="18.5" x14ac:dyDescent="0.45">
      <c r="A351" s="109" t="s">
        <v>1571</v>
      </c>
      <c r="B351" s="110">
        <v>343</v>
      </c>
      <c r="C351" s="111" t="s">
        <v>707</v>
      </c>
      <c r="D351" s="110" t="str">
        <f>VLOOKUP($C351,'2023_projections'!$B$2:$J$730,D$7,FALSE)</f>
        <v>SF</v>
      </c>
      <c r="E351" s="110" t="str">
        <f>VLOOKUP($C351,'2023_projections'!$B$2:$J$730,E$7,FALSE)</f>
        <v>QB</v>
      </c>
      <c r="F351" s="112">
        <f>VLOOKUP($C351,'2023_projections'!$B$2:$J$730,F$7,FALSE)</f>
        <v>33.6</v>
      </c>
      <c r="G351" s="113" t="str">
        <f>VLOOKUP($C351,'2023_projections'!$B$2:$J$730,G$7,FALSE)</f>
        <v>QB41</v>
      </c>
      <c r="H351" s="113">
        <f>VLOOKUP($C351,'2023_projections'!$B$2:$J$730,H$7,FALSE)</f>
        <v>0</v>
      </c>
      <c r="I351" s="121">
        <f>VLOOKUP($C351,'2023_projections'!$B$2:$J$730,I$7,FALSE)</f>
        <v>1</v>
      </c>
      <c r="J351" s="122">
        <f>VLOOKUP($C351,'2023_projections'!$B$2:$J$730,J$7,FALSE)</f>
        <v>0</v>
      </c>
      <c r="K351" s="121"/>
      <c r="L351" t="str">
        <f>VLOOKUP($C351,'2023_projections'!$B$2:$J$730,L$7,FALSE)</f>
        <v>Sam Darnold $0|1|0</v>
      </c>
    </row>
    <row r="352" spans="1:12" ht="18.5" x14ac:dyDescent="0.45">
      <c r="A352" s="109" t="s">
        <v>1571</v>
      </c>
      <c r="B352" s="110">
        <v>344</v>
      </c>
      <c r="C352" s="111" t="s">
        <v>1352</v>
      </c>
      <c r="D352" s="110" t="str">
        <f>VLOOKUP($C352,'2023_projections'!$B$2:$J$730,D$7,FALSE)</f>
        <v>MIA</v>
      </c>
      <c r="E352" s="110" t="str">
        <f>VLOOKUP($C352,'2023_projections'!$B$2:$J$730,E$7,FALSE)</f>
        <v>QB</v>
      </c>
      <c r="F352" s="112">
        <f>VLOOKUP($C352,'2023_projections'!$B$2:$J$730,F$7,FALSE)</f>
        <v>33</v>
      </c>
      <c r="G352" s="113" t="str">
        <f>VLOOKUP($C352,'2023_projections'!$B$2:$J$730,G$7,FALSE)</f>
        <v>QB42</v>
      </c>
      <c r="H352" s="113">
        <f>VLOOKUP($C352,'2023_projections'!$B$2:$J$730,H$7,FALSE)</f>
        <v>0</v>
      </c>
      <c r="I352" s="121">
        <f>VLOOKUP($C352,'2023_projections'!$B$2:$J$730,I$7,FALSE)</f>
        <v>0</v>
      </c>
      <c r="J352" s="122">
        <f>VLOOKUP($C352,'2023_projections'!$B$2:$J$730,J$7,FALSE)</f>
        <v>0</v>
      </c>
      <c r="K352" s="121"/>
      <c r="L352" t="str">
        <f>VLOOKUP($C352,'2023_projections'!$B$2:$J$730,L$7,FALSE)</f>
        <v>Mike White $0|0|0</v>
      </c>
    </row>
    <row r="353" spans="1:12" ht="18.5" x14ac:dyDescent="0.45">
      <c r="A353" s="129" t="s">
        <v>1571</v>
      </c>
      <c r="B353" s="130">
        <v>345</v>
      </c>
      <c r="C353" s="131" t="s">
        <v>936</v>
      </c>
      <c r="D353" s="130" t="str">
        <f>VLOOKUP($C353,'2023_projections'!$B$2:$J$730,D$7,FALSE)</f>
        <v>KC</v>
      </c>
      <c r="E353" s="130" t="str">
        <f>VLOOKUP($C353,'2023_projections'!$B$2:$J$730,E$7,FALSE)</f>
        <v>TE</v>
      </c>
      <c r="F353" s="132">
        <f>VLOOKUP($C353,'2023_projections'!$B$2:$J$730,F$7,FALSE)</f>
        <v>33</v>
      </c>
      <c r="G353" s="133" t="str">
        <f>VLOOKUP($C353,'2023_projections'!$B$2:$J$730,G$7,FALSE)</f>
        <v>TE38</v>
      </c>
      <c r="H353" s="133">
        <f>VLOOKUP($C353,'2023_projections'!$B$2:$J$730,H$7,FALSE)</f>
        <v>0</v>
      </c>
      <c r="I353" s="135">
        <f>VLOOKUP($C353,'2023_projections'!$B$2:$J$730,I$7,FALSE)</f>
        <v>0</v>
      </c>
      <c r="J353" s="136">
        <f>VLOOKUP($C353,'2023_projections'!$B$2:$J$730,J$7,FALSE)</f>
        <v>0</v>
      </c>
      <c r="K353" s="135"/>
      <c r="L353" t="str">
        <f>VLOOKUP($C353,'2023_projections'!$B$2:$J$730,L$7,FALSE)</f>
        <v>Noah Gray $0|0|0</v>
      </c>
    </row>
    <row r="354" spans="1:12" ht="18.5" x14ac:dyDescent="0.45">
      <c r="A354" s="109" t="s">
        <v>1571</v>
      </c>
      <c r="B354" s="110">
        <v>346</v>
      </c>
      <c r="C354" s="111" t="s">
        <v>1162</v>
      </c>
      <c r="D354" s="110" t="str">
        <f>VLOOKUP($C354,'2023_projections'!$B$2:$J$730,D$7,FALSE)</f>
        <v>LAR</v>
      </c>
      <c r="E354" s="110" t="str">
        <f>VLOOKUP($C354,'2023_projections'!$B$2:$J$730,E$7,FALSE)</f>
        <v>QB</v>
      </c>
      <c r="F354" s="112">
        <f>VLOOKUP($C354,'2023_projections'!$B$2:$J$730,F$7,FALSE)</f>
        <v>32.6</v>
      </c>
      <c r="G354" s="113" t="str">
        <f>VLOOKUP($C354,'2023_projections'!$B$2:$J$730,G$7,FALSE)</f>
        <v>QB43</v>
      </c>
      <c r="H354" s="113">
        <f>VLOOKUP($C354,'2023_projections'!$B$2:$J$730,H$7,FALSE)</f>
        <v>0</v>
      </c>
      <c r="I354" s="121">
        <f>VLOOKUP($C354,'2023_projections'!$B$2:$J$730,I$7,FALSE)</f>
        <v>0</v>
      </c>
      <c r="J354" s="122">
        <f>VLOOKUP($C354,'2023_projections'!$B$2:$J$730,J$7,FALSE)</f>
        <v>0</v>
      </c>
      <c r="K354" s="121"/>
      <c r="L354" t="str">
        <f>VLOOKUP($C354,'2023_projections'!$B$2:$J$730,L$7,FALSE)</f>
        <v>Brett Rypien $0|0|0</v>
      </c>
    </row>
    <row r="355" spans="1:12" ht="18.5" x14ac:dyDescent="0.45">
      <c r="A355" s="55" t="s">
        <v>1571</v>
      </c>
      <c r="B355" s="46">
        <v>347</v>
      </c>
      <c r="C355" s="45" t="s">
        <v>819</v>
      </c>
      <c r="D355" s="46" t="str">
        <f>VLOOKUP($C355,'2023_projections'!$B$2:$J$730,D$7,FALSE)</f>
        <v>WAS</v>
      </c>
      <c r="E355" s="46" t="str">
        <f>VLOOKUP($C355,'2023_projections'!$B$2:$J$730,E$7,FALSE)</f>
        <v>WR</v>
      </c>
      <c r="F355" s="47">
        <f>VLOOKUP($C355,'2023_projections'!$B$2:$J$730,F$7,FALSE)</f>
        <v>32.200000000000003</v>
      </c>
      <c r="G355" s="65" t="str">
        <f>VLOOKUP($C355,'2023_projections'!$B$2:$J$730,G$7,FALSE)</f>
        <v>WR117</v>
      </c>
      <c r="H355" s="65">
        <f>VLOOKUP($C355,'2023_projections'!$B$2:$J$730,H$7,FALSE)</f>
        <v>0</v>
      </c>
      <c r="I355" s="48">
        <f>VLOOKUP($C355,'2023_projections'!$B$2:$J$730,I$7,FALSE)</f>
        <v>0</v>
      </c>
      <c r="J355" s="49">
        <f>VLOOKUP($C355,'2023_projections'!$B$2:$J$730,J$7,FALSE)</f>
        <v>0</v>
      </c>
      <c r="K355" s="48"/>
      <c r="L355" t="str">
        <f>VLOOKUP($C355,'2023_projections'!$B$2:$J$730,L$7,FALSE)</f>
        <v>Dyami Brown $0|0|0</v>
      </c>
    </row>
    <row r="356" spans="1:12" ht="18.5" x14ac:dyDescent="0.45">
      <c r="A356" s="129" t="s">
        <v>1571</v>
      </c>
      <c r="B356" s="130">
        <v>348</v>
      </c>
      <c r="C356" s="131" t="s">
        <v>1824</v>
      </c>
      <c r="D356" s="130" t="str">
        <f>VLOOKUP($C356,'2023_projections'!$B$2:$J$730,D$7,FALSE)</f>
        <v>DAL</v>
      </c>
      <c r="E356" s="130" t="str">
        <f>VLOOKUP($C356,'2023_projections'!$B$2:$J$730,E$7,FALSE)</f>
        <v>TE</v>
      </c>
      <c r="F356" s="132">
        <f>VLOOKUP($C356,'2023_projections'!$B$2:$J$730,F$7,FALSE)</f>
        <v>32</v>
      </c>
      <c r="G356" s="133" t="str">
        <f>VLOOKUP($C356,'2023_projections'!$B$2:$J$730,G$7,FALSE)</f>
        <v>TE39</v>
      </c>
      <c r="H356" s="133">
        <f>VLOOKUP($C356,'2023_projections'!$B$2:$J$730,H$7,FALSE)</f>
        <v>0</v>
      </c>
      <c r="I356" s="135">
        <f>VLOOKUP($C356,'2023_projections'!$B$2:$J$730,I$7,FALSE)</f>
        <v>0</v>
      </c>
      <c r="J356" s="136">
        <f>VLOOKUP($C356,'2023_projections'!$B$2:$J$730,J$7,FALSE)</f>
        <v>0</v>
      </c>
      <c r="K356" s="135"/>
      <c r="L356" t="str">
        <f>VLOOKUP($C356,'2023_projections'!$B$2:$J$730,L$7,FALSE)</f>
        <v>Luke Schoonmaker $0|0|0</v>
      </c>
    </row>
    <row r="357" spans="1:12" ht="18.5" x14ac:dyDescent="0.45">
      <c r="A357" s="54" t="s">
        <v>1571</v>
      </c>
      <c r="B357" s="40">
        <v>349</v>
      </c>
      <c r="C357" s="44" t="s">
        <v>1819</v>
      </c>
      <c r="D357" s="40" t="str">
        <f>VLOOKUP($C357,'2023_projections'!$B$2:$J$730,D$7,FALSE)</f>
        <v>SF</v>
      </c>
      <c r="E357" s="40" t="str">
        <f>VLOOKUP($C357,'2023_projections'!$B$2:$J$730,E$7,FALSE)</f>
        <v>RB</v>
      </c>
      <c r="F357" s="41">
        <f>VLOOKUP($C357,'2023_projections'!$B$2:$J$730,F$7,FALSE)</f>
        <v>31.8</v>
      </c>
      <c r="G357" s="64" t="str">
        <f>VLOOKUP($C357,'2023_projections'!$B$2:$J$730,G$7,FALSE)</f>
        <v>RB84</v>
      </c>
      <c r="H357" s="64">
        <f>VLOOKUP($C357,'2023_projections'!$B$2:$J$730,H$7,FALSE)</f>
        <v>0</v>
      </c>
      <c r="I357" s="42">
        <f>VLOOKUP($C357,'2023_projections'!$B$2:$J$730,I$7,FALSE)</f>
        <v>0</v>
      </c>
      <c r="J357" s="43">
        <f>VLOOKUP($C357,'2023_projections'!$B$2:$J$730,J$7,FALSE)</f>
        <v>0</v>
      </c>
      <c r="K357" s="42"/>
      <c r="L357" t="str">
        <f>VLOOKUP($C357,'2023_projections'!$B$2:$J$730,L$7,FALSE)</f>
        <v>Jordan Mason $0|0|0</v>
      </c>
    </row>
    <row r="358" spans="1:12" ht="18.5" x14ac:dyDescent="0.45">
      <c r="A358" s="55" t="s">
        <v>1571</v>
      </c>
      <c r="B358" s="46">
        <v>350</v>
      </c>
      <c r="C358" s="45" t="s">
        <v>661</v>
      </c>
      <c r="D358" s="46" t="str">
        <f>VLOOKUP($C358,'2023_projections'!$B$2:$J$730,D$7,FALSE)</f>
        <v>SF</v>
      </c>
      <c r="E358" s="46" t="str">
        <f>VLOOKUP($C358,'2023_projections'!$B$2:$J$730,E$7,FALSE)</f>
        <v>WR</v>
      </c>
      <c r="F358" s="47">
        <f>VLOOKUP($C358,'2023_projections'!$B$2:$J$730,F$7,FALSE)</f>
        <v>31.4</v>
      </c>
      <c r="G358" s="65" t="str">
        <f>VLOOKUP($C358,'2023_projections'!$B$2:$J$730,G$7,FALSE)</f>
        <v>WR118</v>
      </c>
      <c r="H358" s="65">
        <f>VLOOKUP($C358,'2023_projections'!$B$2:$J$730,H$7,FALSE)</f>
        <v>0</v>
      </c>
      <c r="I358" s="48">
        <f>VLOOKUP($C358,'2023_projections'!$B$2:$J$730,I$7,FALSE)</f>
        <v>0</v>
      </c>
      <c r="J358" s="49">
        <f>VLOOKUP($C358,'2023_projections'!$B$2:$J$730,J$7,FALSE)</f>
        <v>0</v>
      </c>
      <c r="K358" s="48"/>
      <c r="L358" t="str">
        <f>VLOOKUP($C358,'2023_projections'!$B$2:$J$730,L$7,FALSE)</f>
        <v>Jauan Jennings $0|0|0</v>
      </c>
    </row>
    <row r="359" spans="1:12" ht="18.5" x14ac:dyDescent="0.45">
      <c r="A359" s="54" t="s">
        <v>1571</v>
      </c>
      <c r="B359" s="40">
        <v>351</v>
      </c>
      <c r="C359" s="44" t="s">
        <v>1955</v>
      </c>
      <c r="D359" s="40" t="str">
        <f>VLOOKUP($C359,'2023_projections'!$B$2:$J$730,D$7,FALSE)</f>
        <v>IND</v>
      </c>
      <c r="E359" s="40" t="str">
        <f>VLOOKUP($C359,'2023_projections'!$B$2:$J$730,E$7,FALSE)</f>
        <v>RB</v>
      </c>
      <c r="F359" s="41">
        <f>VLOOKUP($C359,'2023_projections'!$B$2:$J$730,F$7,FALSE)</f>
        <v>31.3</v>
      </c>
      <c r="G359" s="64" t="str">
        <f>VLOOKUP($C359,'2023_projections'!$B$2:$J$730,G$7,FALSE)</f>
        <v>RB85</v>
      </c>
      <c r="H359" s="64">
        <f>VLOOKUP($C359,'2023_projections'!$B$2:$J$730,H$7,FALSE)</f>
        <v>0</v>
      </c>
      <c r="I359" s="42">
        <f>VLOOKUP($C359,'2023_projections'!$B$2:$J$730,I$7,FALSE)</f>
        <v>0</v>
      </c>
      <c r="J359" s="43">
        <f>VLOOKUP($C359,'2023_projections'!$B$2:$J$730,J$7,FALSE)</f>
        <v>0</v>
      </c>
      <c r="K359" s="42"/>
      <c r="L359" t="str">
        <f>VLOOKUP($C359,'2023_projections'!$B$2:$J$730,L$7,FALSE)</f>
        <v>Evan Hull $0|0|0</v>
      </c>
    </row>
    <row r="360" spans="1:12" ht="18.5" x14ac:dyDescent="0.45">
      <c r="A360" s="54" t="s">
        <v>1571</v>
      </c>
      <c r="B360" s="40">
        <v>352</v>
      </c>
      <c r="C360" s="44" t="s">
        <v>217</v>
      </c>
      <c r="D360" s="40" t="str">
        <f>VLOOKUP($C360,'2023_projections'!$B$2:$J$730,D$7,FALSE)</f>
        <v>BAL</v>
      </c>
      <c r="E360" s="40" t="str">
        <f>VLOOKUP($C360,'2023_projections'!$B$2:$J$730,E$7,FALSE)</f>
        <v>RB</v>
      </c>
      <c r="F360" s="41">
        <f>VLOOKUP($C360,'2023_projections'!$B$2:$J$730,F$7,FALSE)</f>
        <v>31.2</v>
      </c>
      <c r="G360" s="64" t="str">
        <f>VLOOKUP($C360,'2023_projections'!$B$2:$J$730,G$7,FALSE)</f>
        <v>RB86</v>
      </c>
      <c r="H360" s="64">
        <f>VLOOKUP($C360,'2023_projections'!$B$2:$J$730,H$7,FALSE)</f>
        <v>0</v>
      </c>
      <c r="I360" s="42">
        <f>VLOOKUP($C360,'2023_projections'!$B$2:$J$730,I$7,FALSE)</f>
        <v>0</v>
      </c>
      <c r="J360" s="43">
        <f>VLOOKUP($C360,'2023_projections'!$B$2:$J$730,J$7,FALSE)</f>
        <v>0</v>
      </c>
      <c r="K360" s="42"/>
      <c r="L360" t="str">
        <f>VLOOKUP($C360,'2023_projections'!$B$2:$J$730,L$7,FALSE)</f>
        <v>Melvin Gordon III $0|0|0</v>
      </c>
    </row>
    <row r="361" spans="1:12" ht="18.5" x14ac:dyDescent="0.45">
      <c r="A361" s="55" t="s">
        <v>1571</v>
      </c>
      <c r="B361" s="46">
        <v>353</v>
      </c>
      <c r="C361" s="45" t="s">
        <v>695</v>
      </c>
      <c r="D361" s="46" t="str">
        <f>VLOOKUP($C361,'2023_projections'!$B$2:$J$730,D$7,FALSE)</f>
        <v>DEN</v>
      </c>
      <c r="E361" s="46" t="str">
        <f>VLOOKUP($C361,'2023_projections'!$B$2:$J$730,E$7,FALSE)</f>
        <v>WR</v>
      </c>
      <c r="F361" s="47">
        <f>VLOOKUP($C361,'2023_projections'!$B$2:$J$730,F$7,FALSE)</f>
        <v>31.1</v>
      </c>
      <c r="G361" s="65" t="str">
        <f>VLOOKUP($C361,'2023_projections'!$B$2:$J$730,G$7,FALSE)</f>
        <v>WR119</v>
      </c>
      <c r="H361" s="65">
        <f>VLOOKUP($C361,'2023_projections'!$B$2:$J$730,H$7,FALSE)</f>
        <v>0</v>
      </c>
      <c r="I361" s="48">
        <f>VLOOKUP($C361,'2023_projections'!$B$2:$J$730,I$7,FALSE)</f>
        <v>0</v>
      </c>
      <c r="J361" s="49">
        <f>VLOOKUP($C361,'2023_projections'!$B$2:$J$730,J$7,FALSE)</f>
        <v>0</v>
      </c>
      <c r="K361" s="48"/>
      <c r="L361" t="str">
        <f>VLOOKUP($C361,'2023_projections'!$B$2:$J$730,L$7,FALSE)</f>
        <v>Marquez Callaway $0|0|0</v>
      </c>
    </row>
    <row r="362" spans="1:12" ht="18.5" x14ac:dyDescent="0.45">
      <c r="A362" s="129" t="s">
        <v>1571</v>
      </c>
      <c r="B362" s="130">
        <v>354</v>
      </c>
      <c r="C362" s="131" t="s">
        <v>683</v>
      </c>
      <c r="D362" s="130" t="str">
        <f>VLOOKUP($C362,'2023_projections'!$B$2:$J$730,D$7,FALSE)</f>
        <v>NO</v>
      </c>
      <c r="E362" s="130" t="str">
        <f>VLOOKUP($C362,'2023_projections'!$B$2:$J$730,E$7,FALSE)</f>
        <v>TE</v>
      </c>
      <c r="F362" s="132">
        <f>VLOOKUP($C362,'2023_projections'!$B$2:$J$730,F$7,FALSE)</f>
        <v>31.1</v>
      </c>
      <c r="G362" s="133" t="str">
        <f>VLOOKUP($C362,'2023_projections'!$B$2:$J$730,G$7,FALSE)</f>
        <v>TE40</v>
      </c>
      <c r="H362" s="133">
        <f>VLOOKUP($C362,'2023_projections'!$B$2:$J$730,H$7,FALSE)</f>
        <v>0</v>
      </c>
      <c r="I362" s="135">
        <f>VLOOKUP($C362,'2023_projections'!$B$2:$J$730,I$7,FALSE)</f>
        <v>0</v>
      </c>
      <c r="J362" s="136">
        <f>VLOOKUP($C362,'2023_projections'!$B$2:$J$730,J$7,FALSE)</f>
        <v>0</v>
      </c>
      <c r="K362" s="135"/>
      <c r="L362" t="str">
        <f>VLOOKUP($C362,'2023_projections'!$B$2:$J$730,L$7,FALSE)</f>
        <v>Foster Moreau $0|0|0</v>
      </c>
    </row>
    <row r="363" spans="1:12" ht="18.5" x14ac:dyDescent="0.45">
      <c r="A363" s="109" t="s">
        <v>1571</v>
      </c>
      <c r="B363" s="110">
        <v>355</v>
      </c>
      <c r="C363" s="111" t="s">
        <v>1842</v>
      </c>
      <c r="D363" s="110" t="str">
        <f>VLOOKUP($C363,'2023_projections'!$B$2:$J$730,D$7,FALSE)</f>
        <v>NE</v>
      </c>
      <c r="E363" s="110" t="str">
        <f>VLOOKUP($C363,'2023_projections'!$B$2:$J$730,E$7,FALSE)</f>
        <v>QB</v>
      </c>
      <c r="F363" s="112">
        <f>VLOOKUP($C363,'2023_projections'!$B$2:$J$730,F$7,FALSE)</f>
        <v>30.8</v>
      </c>
      <c r="G363" s="113" t="str">
        <f>VLOOKUP($C363,'2023_projections'!$B$2:$J$730,G$7,FALSE)</f>
        <v>QB44</v>
      </c>
      <c r="H363" s="113">
        <f>VLOOKUP($C363,'2023_projections'!$B$2:$J$730,H$7,FALSE)</f>
        <v>0</v>
      </c>
      <c r="I363" s="121">
        <f>VLOOKUP($C363,'2023_projections'!$B$2:$J$730,I$7,FALSE)</f>
        <v>0</v>
      </c>
      <c r="J363" s="122">
        <f>VLOOKUP($C363,'2023_projections'!$B$2:$J$730,J$7,FALSE)</f>
        <v>0</v>
      </c>
      <c r="K363" s="121"/>
      <c r="L363" t="str">
        <f>VLOOKUP($C363,'2023_projections'!$B$2:$J$730,L$7,FALSE)</f>
        <v>Bailey Zappe $0|0|0</v>
      </c>
    </row>
    <row r="364" spans="1:12" ht="18.5" x14ac:dyDescent="0.45">
      <c r="A364" s="129" t="s">
        <v>1571</v>
      </c>
      <c r="B364" s="130">
        <v>356</v>
      </c>
      <c r="C364" s="131" t="s">
        <v>719</v>
      </c>
      <c r="D364" s="130" t="str">
        <f>VLOOKUP($C364,'2023_projections'!$B$2:$J$730,D$7,FALSE)</f>
        <v>LAC</v>
      </c>
      <c r="E364" s="130" t="str">
        <f>VLOOKUP($C364,'2023_projections'!$B$2:$J$730,E$7,FALSE)</f>
        <v>TE</v>
      </c>
      <c r="F364" s="132">
        <f>VLOOKUP($C364,'2023_projections'!$B$2:$J$730,F$7,FALSE)</f>
        <v>30.4</v>
      </c>
      <c r="G364" s="133" t="str">
        <f>VLOOKUP($C364,'2023_projections'!$B$2:$J$730,G$7,FALSE)</f>
        <v>TE41</v>
      </c>
      <c r="H364" s="133">
        <f>VLOOKUP($C364,'2023_projections'!$B$2:$J$730,H$7,FALSE)</f>
        <v>0</v>
      </c>
      <c r="I364" s="135">
        <f>VLOOKUP($C364,'2023_projections'!$B$2:$J$730,I$7,FALSE)</f>
        <v>0</v>
      </c>
      <c r="J364" s="136">
        <f>VLOOKUP($C364,'2023_projections'!$B$2:$J$730,J$7,FALSE)</f>
        <v>0</v>
      </c>
      <c r="K364" s="135"/>
      <c r="L364" t="str">
        <f>VLOOKUP($C364,'2023_projections'!$B$2:$J$730,L$7,FALSE)</f>
        <v>Donald Parham Jr. $0|0|0</v>
      </c>
    </row>
    <row r="365" spans="1:12" ht="18.5" x14ac:dyDescent="0.45">
      <c r="A365" s="129" t="s">
        <v>1571</v>
      </c>
      <c r="B365" s="130">
        <v>357</v>
      </c>
      <c r="C365" s="131" t="s">
        <v>872</v>
      </c>
      <c r="D365" s="130" t="str">
        <f>VLOOKUP($C365,'2023_projections'!$B$2:$J$730,D$7,FALSE)</f>
        <v>DET</v>
      </c>
      <c r="E365" s="130" t="str">
        <f>VLOOKUP($C365,'2023_projections'!$B$2:$J$730,E$7,FALSE)</f>
        <v>TE</v>
      </c>
      <c r="F365" s="132">
        <f>VLOOKUP($C365,'2023_projections'!$B$2:$J$730,F$7,FALSE)</f>
        <v>30.1</v>
      </c>
      <c r="G365" s="133" t="str">
        <f>VLOOKUP($C365,'2023_projections'!$B$2:$J$730,G$7,FALSE)</f>
        <v>TE42</v>
      </c>
      <c r="H365" s="133">
        <f>VLOOKUP($C365,'2023_projections'!$B$2:$J$730,H$7,FALSE)</f>
        <v>0</v>
      </c>
      <c r="I365" s="135">
        <f>VLOOKUP($C365,'2023_projections'!$B$2:$J$730,I$7,FALSE)</f>
        <v>0</v>
      </c>
      <c r="J365" s="136">
        <f>VLOOKUP($C365,'2023_projections'!$B$2:$J$730,J$7,FALSE)</f>
        <v>0</v>
      </c>
      <c r="K365" s="135"/>
      <c r="L365" t="str">
        <f>VLOOKUP($C365,'2023_projections'!$B$2:$J$730,L$7,FALSE)</f>
        <v>Brock Wright $0|0|0</v>
      </c>
    </row>
    <row r="366" spans="1:12" ht="18.5" x14ac:dyDescent="0.45">
      <c r="A366" s="129" t="s">
        <v>1571</v>
      </c>
      <c r="B366" s="130">
        <v>358</v>
      </c>
      <c r="C366" s="131" t="s">
        <v>639</v>
      </c>
      <c r="D366" s="130" t="str">
        <f>VLOOKUP($C366,'2023_projections'!$B$2:$J$730,D$7,FALSE)</f>
        <v>DEN</v>
      </c>
      <c r="E366" s="130" t="str">
        <f>VLOOKUP($C366,'2023_projections'!$B$2:$J$730,E$7,FALSE)</f>
        <v>TE</v>
      </c>
      <c r="F366" s="132">
        <f>VLOOKUP($C366,'2023_projections'!$B$2:$J$730,F$7,FALSE)</f>
        <v>30.1</v>
      </c>
      <c r="G366" s="133" t="str">
        <f>VLOOKUP($C366,'2023_projections'!$B$2:$J$730,G$7,FALSE)</f>
        <v>TE43</v>
      </c>
      <c r="H366" s="133">
        <f>VLOOKUP($C366,'2023_projections'!$B$2:$J$730,H$7,FALSE)</f>
        <v>0</v>
      </c>
      <c r="I366" s="135">
        <f>VLOOKUP($C366,'2023_projections'!$B$2:$J$730,I$7,FALSE)</f>
        <v>0</v>
      </c>
      <c r="J366" s="136">
        <f>VLOOKUP($C366,'2023_projections'!$B$2:$J$730,J$7,FALSE)</f>
        <v>0</v>
      </c>
      <c r="K366" s="135"/>
      <c r="L366" t="str">
        <f>VLOOKUP($C366,'2023_projections'!$B$2:$J$730,L$7,FALSE)</f>
        <v>Adam Trautman $0|0|0</v>
      </c>
    </row>
    <row r="367" spans="1:12" ht="18.5" x14ac:dyDescent="0.45">
      <c r="A367" s="55" t="s">
        <v>1571</v>
      </c>
      <c r="B367" s="46">
        <v>359</v>
      </c>
      <c r="C367" s="45" t="s">
        <v>711</v>
      </c>
      <c r="D367" s="46" t="str">
        <f>VLOOKUP($C367,'2023_projections'!$B$2:$J$730,D$7,FALSE)</f>
        <v>HOU</v>
      </c>
      <c r="E367" s="46" t="str">
        <f>VLOOKUP($C367,'2023_projections'!$B$2:$J$730,E$7,FALSE)</f>
        <v>WR</v>
      </c>
      <c r="F367" s="47">
        <f>VLOOKUP($C367,'2023_projections'!$B$2:$J$730,F$7,FALSE)</f>
        <v>29.8</v>
      </c>
      <c r="G367" s="65" t="str">
        <f>VLOOKUP($C367,'2023_projections'!$B$2:$J$730,G$7,FALSE)</f>
        <v>WR120</v>
      </c>
      <c r="H367" s="65">
        <f>VLOOKUP($C367,'2023_projections'!$B$2:$J$730,H$7,FALSE)</f>
        <v>0</v>
      </c>
      <c r="I367" s="48">
        <f>VLOOKUP($C367,'2023_projections'!$B$2:$J$730,I$7,FALSE)</f>
        <v>0</v>
      </c>
      <c r="J367" s="49">
        <f>VLOOKUP($C367,'2023_projections'!$B$2:$J$730,J$7,FALSE)</f>
        <v>0</v>
      </c>
      <c r="K367" s="48"/>
      <c r="L367" t="str">
        <f>VLOOKUP($C367,'2023_projections'!$B$2:$J$730,L$7,FALSE)</f>
        <v>Noah Brown $0|0|0</v>
      </c>
    </row>
    <row r="368" spans="1:12" ht="18.5" x14ac:dyDescent="0.45">
      <c r="A368" s="109" t="s">
        <v>1571</v>
      </c>
      <c r="B368" s="110">
        <v>360</v>
      </c>
      <c r="C368" s="111" t="s">
        <v>1864</v>
      </c>
      <c r="D368" s="110" t="str">
        <f>VLOOKUP($C368,'2023_projections'!$B$2:$J$730,D$7,FALSE)</f>
        <v>ARI</v>
      </c>
      <c r="E368" s="110" t="str">
        <f>VLOOKUP($C368,'2023_projections'!$B$2:$J$730,E$7,FALSE)</f>
        <v>QB</v>
      </c>
      <c r="F368" s="112">
        <f>VLOOKUP($C368,'2023_projections'!$B$2:$J$730,F$7,FALSE)</f>
        <v>29.6</v>
      </c>
      <c r="G368" s="113" t="str">
        <f>VLOOKUP($C368,'2023_projections'!$B$2:$J$730,G$7,FALSE)</f>
        <v>QB45</v>
      </c>
      <c r="H368" s="113">
        <f>VLOOKUP($C368,'2023_projections'!$B$2:$J$730,H$7,FALSE)</f>
        <v>0</v>
      </c>
      <c r="I368" s="121">
        <f>VLOOKUP($C368,'2023_projections'!$B$2:$J$730,I$7,FALSE)</f>
        <v>0</v>
      </c>
      <c r="J368" s="122">
        <f>VLOOKUP($C368,'2023_projections'!$B$2:$J$730,J$7,FALSE)</f>
        <v>0</v>
      </c>
      <c r="K368" s="121"/>
      <c r="L368" t="str">
        <f>VLOOKUP($C368,'2023_projections'!$B$2:$J$730,L$7,FALSE)</f>
        <v>Clayton Tune $0|0|0</v>
      </c>
    </row>
    <row r="369" spans="1:12" ht="18.5" x14ac:dyDescent="0.45">
      <c r="A369" s="129" t="s">
        <v>1571</v>
      </c>
      <c r="B369" s="130">
        <v>361</v>
      </c>
      <c r="C369" s="131" t="s">
        <v>657</v>
      </c>
      <c r="D369" s="130" t="str">
        <f>VLOOKUP($C369,'2023_projections'!$B$2:$J$730,D$7,FALSE)</f>
        <v>ATL</v>
      </c>
      <c r="E369" s="130" t="str">
        <f>VLOOKUP($C369,'2023_projections'!$B$2:$J$730,E$7,FALSE)</f>
        <v>TE</v>
      </c>
      <c r="F369" s="132">
        <f>VLOOKUP($C369,'2023_projections'!$B$2:$J$730,F$7,FALSE)</f>
        <v>29.6</v>
      </c>
      <c r="G369" s="133" t="str">
        <f>VLOOKUP($C369,'2023_projections'!$B$2:$J$730,G$7,FALSE)</f>
        <v>TE44</v>
      </c>
      <c r="H369" s="133">
        <f>VLOOKUP($C369,'2023_projections'!$B$2:$J$730,H$7,FALSE)</f>
        <v>0</v>
      </c>
      <c r="I369" s="135">
        <f>VLOOKUP($C369,'2023_projections'!$B$2:$J$730,I$7,FALSE)</f>
        <v>0</v>
      </c>
      <c r="J369" s="136">
        <f>VLOOKUP($C369,'2023_projections'!$B$2:$J$730,J$7,FALSE)</f>
        <v>0</v>
      </c>
      <c r="K369" s="135"/>
      <c r="L369" t="str">
        <f>VLOOKUP($C369,'2023_projections'!$B$2:$J$730,L$7,FALSE)</f>
        <v>Jonnu Smith $0|0|0</v>
      </c>
    </row>
    <row r="370" spans="1:12" ht="18.5" x14ac:dyDescent="0.45">
      <c r="A370" s="54" t="s">
        <v>1571</v>
      </c>
      <c r="B370" s="40">
        <v>362</v>
      </c>
      <c r="C370" s="44" t="s">
        <v>904</v>
      </c>
      <c r="D370" s="40" t="str">
        <f>VLOOKUP($C370,'2023_projections'!$B$2:$J$730,D$7,FALSE)</f>
        <v>LV</v>
      </c>
      <c r="E370" s="40" t="str">
        <f>VLOOKUP($C370,'2023_projections'!$B$2:$J$730,E$7,FALSE)</f>
        <v>RB</v>
      </c>
      <c r="F370" s="41">
        <f>VLOOKUP($C370,'2023_projections'!$B$2:$J$730,F$7,FALSE)</f>
        <v>29.4</v>
      </c>
      <c r="G370" s="64" t="str">
        <f>VLOOKUP($C370,'2023_projections'!$B$2:$J$730,G$7,FALSE)</f>
        <v>RB87</v>
      </c>
      <c r="H370" s="64">
        <f>VLOOKUP($C370,'2023_projections'!$B$2:$J$730,H$7,FALSE)</f>
        <v>0</v>
      </c>
      <c r="I370" s="42">
        <f>VLOOKUP($C370,'2023_projections'!$B$2:$J$730,I$7,FALSE)</f>
        <v>0</v>
      </c>
      <c r="J370" s="43">
        <f>VLOOKUP($C370,'2023_projections'!$B$2:$J$730,J$7,FALSE)</f>
        <v>0</v>
      </c>
      <c r="K370" s="42"/>
      <c r="L370" t="str">
        <f>VLOOKUP($C370,'2023_projections'!$B$2:$J$730,L$7,FALSE)</f>
        <v>Ameer Abdullah $0|0|0</v>
      </c>
    </row>
    <row r="371" spans="1:12" ht="18.5" x14ac:dyDescent="0.45">
      <c r="A371" s="129" t="s">
        <v>1571</v>
      </c>
      <c r="B371" s="130">
        <v>363</v>
      </c>
      <c r="C371" s="131" t="s">
        <v>551</v>
      </c>
      <c r="D371" s="130" t="str">
        <f>VLOOKUP($C371,'2023_projections'!$B$2:$J$730,D$7,FALSE)</f>
        <v>CHI</v>
      </c>
      <c r="E371" s="130" t="str">
        <f>VLOOKUP($C371,'2023_projections'!$B$2:$J$730,E$7,FALSE)</f>
        <v>TE</v>
      </c>
      <c r="F371" s="132">
        <f>VLOOKUP($C371,'2023_projections'!$B$2:$J$730,F$7,FALSE)</f>
        <v>29.4</v>
      </c>
      <c r="G371" s="133" t="str">
        <f>VLOOKUP($C371,'2023_projections'!$B$2:$J$730,G$7,FALSE)</f>
        <v>TE45</v>
      </c>
      <c r="H371" s="133">
        <f>VLOOKUP($C371,'2023_projections'!$B$2:$J$730,H$7,FALSE)</f>
        <v>0</v>
      </c>
      <c r="I371" s="135">
        <f>VLOOKUP($C371,'2023_projections'!$B$2:$J$730,I$7,FALSE)</f>
        <v>0</v>
      </c>
      <c r="J371" s="136">
        <f>VLOOKUP($C371,'2023_projections'!$B$2:$J$730,J$7,FALSE)</f>
        <v>0</v>
      </c>
      <c r="K371" s="135"/>
      <c r="L371" t="str">
        <f>VLOOKUP($C371,'2023_projections'!$B$2:$J$730,L$7,FALSE)</f>
        <v>Robert Tonyan $0|0|0</v>
      </c>
    </row>
    <row r="372" spans="1:12" ht="18.5" x14ac:dyDescent="0.45">
      <c r="A372" s="54" t="s">
        <v>1571</v>
      </c>
      <c r="B372" s="40">
        <v>364</v>
      </c>
      <c r="C372" s="44" t="s">
        <v>1272</v>
      </c>
      <c r="D372" s="40" t="str">
        <f>VLOOKUP($C372,'2023_projections'!$B$2:$J$730,D$7,FALSE)</f>
        <v>CIN</v>
      </c>
      <c r="E372" s="40" t="str">
        <f>VLOOKUP($C372,'2023_projections'!$B$2:$J$730,E$7,FALSE)</f>
        <v>RB</v>
      </c>
      <c r="F372" s="41">
        <f>VLOOKUP($C372,'2023_projections'!$B$2:$J$730,F$7,FALSE)</f>
        <v>29.3</v>
      </c>
      <c r="G372" s="64" t="str">
        <f>VLOOKUP($C372,'2023_projections'!$B$2:$J$730,G$7,FALSE)</f>
        <v>RB88</v>
      </c>
      <c r="H372" s="64">
        <f>VLOOKUP($C372,'2023_projections'!$B$2:$J$730,H$7,FALSE)</f>
        <v>0</v>
      </c>
      <c r="I372" s="42">
        <f>VLOOKUP($C372,'2023_projections'!$B$2:$J$730,I$7,FALSE)</f>
        <v>0</v>
      </c>
      <c r="J372" s="43">
        <f>VLOOKUP($C372,'2023_projections'!$B$2:$J$730,J$7,FALSE)</f>
        <v>0</v>
      </c>
      <c r="K372" s="42"/>
      <c r="L372" t="str">
        <f>VLOOKUP($C372,'2023_projections'!$B$2:$J$730,L$7,FALSE)</f>
        <v>Trayveon Williams $0|0|0</v>
      </c>
    </row>
    <row r="373" spans="1:12" ht="18.5" x14ac:dyDescent="0.45">
      <c r="A373" s="55" t="s">
        <v>1571</v>
      </c>
      <c r="B373" s="46">
        <v>365</v>
      </c>
      <c r="C373" s="45" t="s">
        <v>986</v>
      </c>
      <c r="D373" s="46" t="str">
        <f>VLOOKUP($C373,'2023_projections'!$B$2:$J$730,D$7,FALSE)</f>
        <v>TEN</v>
      </c>
      <c r="E373" s="46" t="str">
        <f>VLOOKUP($C373,'2023_projections'!$B$2:$J$730,E$7,FALSE)</f>
        <v>WR</v>
      </c>
      <c r="F373" s="47">
        <f>VLOOKUP($C373,'2023_projections'!$B$2:$J$730,F$7,FALSE)</f>
        <v>29.3</v>
      </c>
      <c r="G373" s="65" t="str">
        <f>VLOOKUP($C373,'2023_projections'!$B$2:$J$730,G$7,FALSE)</f>
        <v>WR121</v>
      </c>
      <c r="H373" s="65">
        <f>VLOOKUP($C373,'2023_projections'!$B$2:$J$730,H$7,FALSE)</f>
        <v>0</v>
      </c>
      <c r="I373" s="48">
        <f>VLOOKUP($C373,'2023_projections'!$B$2:$J$730,I$7,FALSE)</f>
        <v>0</v>
      </c>
      <c r="J373" s="49">
        <f>VLOOKUP($C373,'2023_projections'!$B$2:$J$730,J$7,FALSE)</f>
        <v>0</v>
      </c>
      <c r="K373" s="48"/>
      <c r="L373" t="str">
        <f>VLOOKUP($C373,'2023_projections'!$B$2:$J$730,L$7,FALSE)</f>
        <v>Chris Moore $0|0|0</v>
      </c>
    </row>
    <row r="374" spans="1:12" ht="18.5" x14ac:dyDescent="0.45">
      <c r="A374" s="129" t="s">
        <v>1571</v>
      </c>
      <c r="B374" s="130">
        <v>366</v>
      </c>
      <c r="C374" s="131" t="s">
        <v>789</v>
      </c>
      <c r="D374" s="130" t="str">
        <f>VLOOKUP($C374,'2023_projections'!$B$2:$J$730,D$7,FALSE)</f>
        <v>SEA</v>
      </c>
      <c r="E374" s="130" t="str">
        <f>VLOOKUP($C374,'2023_projections'!$B$2:$J$730,E$7,FALSE)</f>
        <v>TE</v>
      </c>
      <c r="F374" s="132">
        <f>VLOOKUP($C374,'2023_projections'!$B$2:$J$730,F$7,FALSE)</f>
        <v>29.1</v>
      </c>
      <c r="G374" s="133" t="str">
        <f>VLOOKUP($C374,'2023_projections'!$B$2:$J$730,G$7,FALSE)</f>
        <v>TE46</v>
      </c>
      <c r="H374" s="133">
        <f>VLOOKUP($C374,'2023_projections'!$B$2:$J$730,H$7,FALSE)</f>
        <v>0</v>
      </c>
      <c r="I374" s="135">
        <f>VLOOKUP($C374,'2023_projections'!$B$2:$J$730,I$7,FALSE)</f>
        <v>0</v>
      </c>
      <c r="J374" s="136">
        <f>VLOOKUP($C374,'2023_projections'!$B$2:$J$730,J$7,FALSE)</f>
        <v>0</v>
      </c>
      <c r="K374" s="135"/>
      <c r="L374" t="str">
        <f>VLOOKUP($C374,'2023_projections'!$B$2:$J$730,L$7,FALSE)</f>
        <v>Will Dissly $0|0|0</v>
      </c>
    </row>
    <row r="375" spans="1:12" ht="18.5" x14ac:dyDescent="0.45">
      <c r="A375" s="55" t="s">
        <v>1571</v>
      </c>
      <c r="B375" s="46">
        <v>367</v>
      </c>
      <c r="C375" s="45" t="s">
        <v>681</v>
      </c>
      <c r="D375" s="46" t="str">
        <f>VLOOKUP($C375,'2023_projections'!$B$2:$J$730,D$7,FALSE)</f>
        <v>IND</v>
      </c>
      <c r="E375" s="46" t="str">
        <f>VLOOKUP($C375,'2023_projections'!$B$2:$J$730,E$7,FALSE)</f>
        <v>WR</v>
      </c>
      <c r="F375" s="47">
        <f>VLOOKUP($C375,'2023_projections'!$B$2:$J$730,F$7,FALSE)</f>
        <v>28.9</v>
      </c>
      <c r="G375" s="65" t="str">
        <f>VLOOKUP($C375,'2023_projections'!$B$2:$J$730,G$7,FALSE)</f>
        <v>WR122</v>
      </c>
      <c r="H375" s="65">
        <f>VLOOKUP($C375,'2023_projections'!$B$2:$J$730,H$7,FALSE)</f>
        <v>0</v>
      </c>
      <c r="I375" s="48">
        <f>VLOOKUP($C375,'2023_projections'!$B$2:$J$730,I$7,FALSE)</f>
        <v>0</v>
      </c>
      <c r="J375" s="49">
        <f>VLOOKUP($C375,'2023_projections'!$B$2:$J$730,J$7,FALSE)</f>
        <v>0</v>
      </c>
      <c r="K375" s="48"/>
      <c r="L375" t="str">
        <f>VLOOKUP($C375,'2023_projections'!$B$2:$J$730,L$7,FALSE)</f>
        <v>Amari Rodgers $0|0|0</v>
      </c>
    </row>
    <row r="376" spans="1:12" ht="18.5" x14ac:dyDescent="0.45">
      <c r="A376" s="55" t="s">
        <v>1571</v>
      </c>
      <c r="B376" s="46">
        <v>368</v>
      </c>
      <c r="C376" s="45" t="s">
        <v>1837</v>
      </c>
      <c r="D376" s="46" t="str">
        <f>VLOOKUP($C376,'2023_projections'!$B$2:$J$730,D$7,FALSE)</f>
        <v>HOU</v>
      </c>
      <c r="E376" s="46" t="str">
        <f>VLOOKUP($C376,'2023_projections'!$B$2:$J$730,E$7,FALSE)</f>
        <v>WR</v>
      </c>
      <c r="F376" s="47">
        <f>VLOOKUP($C376,'2023_projections'!$B$2:$J$730,F$7,FALSE)</f>
        <v>28.9</v>
      </c>
      <c r="G376" s="65" t="str">
        <f>VLOOKUP($C376,'2023_projections'!$B$2:$J$730,G$7,FALSE)</f>
        <v>WR123</v>
      </c>
      <c r="H376" s="65">
        <f>VLOOKUP($C376,'2023_projections'!$B$2:$J$730,H$7,FALSE)</f>
        <v>0</v>
      </c>
      <c r="I376" s="48">
        <f>VLOOKUP($C376,'2023_projections'!$B$2:$J$730,I$7,FALSE)</f>
        <v>0</v>
      </c>
      <c r="J376" s="49">
        <f>VLOOKUP($C376,'2023_projections'!$B$2:$J$730,J$7,FALSE)</f>
        <v>0</v>
      </c>
      <c r="K376" s="48"/>
      <c r="L376" t="str">
        <f>VLOOKUP($C376,'2023_projections'!$B$2:$J$730,L$7,FALSE)</f>
        <v>Xavier Hutchinson $0|0|0</v>
      </c>
    </row>
    <row r="377" spans="1:12" ht="18.5" x14ac:dyDescent="0.45">
      <c r="A377" s="54" t="s">
        <v>1571</v>
      </c>
      <c r="B377" s="40">
        <v>369</v>
      </c>
      <c r="C377" s="44" t="s">
        <v>896</v>
      </c>
      <c r="D377" s="40" t="str">
        <f>VLOOKUP($C377,'2023_projections'!$B$2:$J$730,D$7,FALSE)</f>
        <v>NE</v>
      </c>
      <c r="E377" s="40" t="str">
        <f>VLOOKUP($C377,'2023_projections'!$B$2:$J$730,E$7,FALSE)</f>
        <v>RB</v>
      </c>
      <c r="F377" s="41">
        <f>VLOOKUP($C377,'2023_projections'!$B$2:$J$730,F$7,FALSE)</f>
        <v>28.8</v>
      </c>
      <c r="G377" s="64" t="str">
        <f>VLOOKUP($C377,'2023_projections'!$B$2:$J$730,G$7,FALSE)</f>
        <v>RB89</v>
      </c>
      <c r="H377" s="64">
        <f>VLOOKUP($C377,'2023_projections'!$B$2:$J$730,H$7,FALSE)</f>
        <v>0</v>
      </c>
      <c r="I377" s="42">
        <f>VLOOKUP($C377,'2023_projections'!$B$2:$J$730,I$7,FALSE)</f>
        <v>0</v>
      </c>
      <c r="J377" s="43">
        <f>VLOOKUP($C377,'2023_projections'!$B$2:$J$730,J$7,FALSE)</f>
        <v>0</v>
      </c>
      <c r="K377" s="42"/>
      <c r="L377" t="str">
        <f>VLOOKUP($C377,'2023_projections'!$B$2:$J$730,L$7,FALSE)</f>
        <v>Pierre Strong Jr. $0|0|0</v>
      </c>
    </row>
    <row r="378" spans="1:12" ht="18.5" x14ac:dyDescent="0.45">
      <c r="A378" s="129" t="s">
        <v>1571</v>
      </c>
      <c r="B378" s="130">
        <v>370</v>
      </c>
      <c r="C378" s="131" t="s">
        <v>637</v>
      </c>
      <c r="D378" s="130" t="str">
        <f>VLOOKUP($C378,'2023_projections'!$B$2:$J$730,D$7,FALSE)</f>
        <v>NYJ</v>
      </c>
      <c r="E378" s="130" t="str">
        <f>VLOOKUP($C378,'2023_projections'!$B$2:$J$730,E$7,FALSE)</f>
        <v>TE</v>
      </c>
      <c r="F378" s="132">
        <f>VLOOKUP($C378,'2023_projections'!$B$2:$J$730,F$7,FALSE)</f>
        <v>28.5</v>
      </c>
      <c r="G378" s="133" t="str">
        <f>VLOOKUP($C378,'2023_projections'!$B$2:$J$730,G$7,FALSE)</f>
        <v>TE47</v>
      </c>
      <c r="H378" s="133">
        <f>VLOOKUP($C378,'2023_projections'!$B$2:$J$730,H$7,FALSE)</f>
        <v>0</v>
      </c>
      <c r="I378" s="135">
        <f>VLOOKUP($C378,'2023_projections'!$B$2:$J$730,I$7,FALSE)</f>
        <v>0</v>
      </c>
      <c r="J378" s="136">
        <f>VLOOKUP($C378,'2023_projections'!$B$2:$J$730,J$7,FALSE)</f>
        <v>0</v>
      </c>
      <c r="K378" s="135"/>
      <c r="L378" t="str">
        <f>VLOOKUP($C378,'2023_projections'!$B$2:$J$730,L$7,FALSE)</f>
        <v>C.J. Uzomah $0|0|0</v>
      </c>
    </row>
    <row r="379" spans="1:12" ht="18.5" x14ac:dyDescent="0.45">
      <c r="A379" s="54" t="s">
        <v>1571</v>
      </c>
      <c r="B379" s="40">
        <v>371</v>
      </c>
      <c r="C379" s="44" t="s">
        <v>996</v>
      </c>
      <c r="D379" s="40" t="str">
        <f>VLOOKUP($C379,'2023_projections'!$B$2:$J$730,D$7,FALSE)</f>
        <v>DAL</v>
      </c>
      <c r="E379" s="40" t="str">
        <f>VLOOKUP($C379,'2023_projections'!$B$2:$J$730,E$7,FALSE)</f>
        <v>RB</v>
      </c>
      <c r="F379" s="41">
        <f>VLOOKUP($C379,'2023_projections'!$B$2:$J$730,F$7,FALSE)</f>
        <v>28.1</v>
      </c>
      <c r="G379" s="64" t="str">
        <f>VLOOKUP($C379,'2023_projections'!$B$2:$J$730,G$7,FALSE)</f>
        <v>RB90</v>
      </c>
      <c r="H379" s="64">
        <f>VLOOKUP($C379,'2023_projections'!$B$2:$J$730,H$7,FALSE)</f>
        <v>0</v>
      </c>
      <c r="I379" s="42">
        <f>VLOOKUP($C379,'2023_projections'!$B$2:$J$730,I$7,FALSE)</f>
        <v>0</v>
      </c>
      <c r="J379" s="43">
        <f>VLOOKUP($C379,'2023_projections'!$B$2:$J$730,J$7,FALSE)</f>
        <v>0</v>
      </c>
      <c r="K379" s="42"/>
      <c r="L379" t="str">
        <f>VLOOKUP($C379,'2023_projections'!$B$2:$J$730,L$7,FALSE)</f>
        <v>Rico Dowdle $0|0|0</v>
      </c>
    </row>
    <row r="380" spans="1:12" ht="18.5" x14ac:dyDescent="0.45">
      <c r="A380" s="54" t="s">
        <v>1571</v>
      </c>
      <c r="B380" s="40">
        <v>372</v>
      </c>
      <c r="C380" s="44" t="s">
        <v>1866</v>
      </c>
      <c r="D380" s="40" t="str">
        <f>VLOOKUP($C380,'2023_projections'!$B$2:$J$730,D$7,FALSE)</f>
        <v>WAS</v>
      </c>
      <c r="E380" s="40" t="str">
        <f>VLOOKUP($C380,'2023_projections'!$B$2:$J$730,E$7,FALSE)</f>
        <v>RB</v>
      </c>
      <c r="F380" s="41">
        <f>VLOOKUP($C380,'2023_projections'!$B$2:$J$730,F$7,FALSE)</f>
        <v>28</v>
      </c>
      <c r="G380" s="64" t="str">
        <f>VLOOKUP($C380,'2023_projections'!$B$2:$J$730,G$7,FALSE)</f>
        <v>RB91</v>
      </c>
      <c r="H380" s="64">
        <f>VLOOKUP($C380,'2023_projections'!$B$2:$J$730,H$7,FALSE)</f>
        <v>0</v>
      </c>
      <c r="I380" s="42">
        <f>VLOOKUP($C380,'2023_projections'!$B$2:$J$730,I$7,FALSE)</f>
        <v>0</v>
      </c>
      <c r="J380" s="43">
        <f>VLOOKUP($C380,'2023_projections'!$B$2:$J$730,J$7,FALSE)</f>
        <v>0</v>
      </c>
      <c r="K380" s="42"/>
      <c r="L380" t="str">
        <f>VLOOKUP($C380,'2023_projections'!$B$2:$J$730,L$7,FALSE)</f>
        <v>Chris Rodriguez Jr. $0|0|0</v>
      </c>
    </row>
    <row r="381" spans="1:12" ht="18.5" x14ac:dyDescent="0.45">
      <c r="A381" s="55" t="s">
        <v>1571</v>
      </c>
      <c r="B381" s="46">
        <v>373</v>
      </c>
      <c r="C381" s="45" t="s">
        <v>677</v>
      </c>
      <c r="D381" s="46" t="str">
        <f>VLOOKUP($C381,'2023_projections'!$B$2:$J$730,D$7,FALSE)</f>
        <v>PHI</v>
      </c>
      <c r="E381" s="46" t="str">
        <f>VLOOKUP($C381,'2023_projections'!$B$2:$J$730,E$7,FALSE)</f>
        <v>WR</v>
      </c>
      <c r="F381" s="47">
        <f>VLOOKUP($C381,'2023_projections'!$B$2:$J$730,F$7,FALSE)</f>
        <v>27.9</v>
      </c>
      <c r="G381" s="65" t="str">
        <f>VLOOKUP($C381,'2023_projections'!$B$2:$J$730,G$7,FALSE)</f>
        <v>WR124</v>
      </c>
      <c r="H381" s="65">
        <f>VLOOKUP($C381,'2023_projections'!$B$2:$J$730,H$7,FALSE)</f>
        <v>0</v>
      </c>
      <c r="I381" s="48">
        <f>VLOOKUP($C381,'2023_projections'!$B$2:$J$730,I$7,FALSE)</f>
        <v>0</v>
      </c>
      <c r="J381" s="49">
        <f>VLOOKUP($C381,'2023_projections'!$B$2:$J$730,J$7,FALSE)</f>
        <v>0</v>
      </c>
      <c r="K381" s="48"/>
      <c r="L381" t="str">
        <f>VLOOKUP($C381,'2023_projections'!$B$2:$J$730,L$7,FALSE)</f>
        <v>Olamide Zaccheaus $0|0|0</v>
      </c>
    </row>
    <row r="382" spans="1:12" ht="18.5" x14ac:dyDescent="0.45">
      <c r="A382" s="54" t="s">
        <v>1571</v>
      </c>
      <c r="B382" s="40">
        <v>374</v>
      </c>
      <c r="C382" s="44" t="s">
        <v>1886</v>
      </c>
      <c r="D382" s="40" t="str">
        <f>VLOOKUP($C382,'2023_projections'!$B$2:$J$730,D$7,FALSE)</f>
        <v>CAR</v>
      </c>
      <c r="E382" s="40" t="str">
        <f>VLOOKUP($C382,'2023_projections'!$B$2:$J$730,E$7,FALSE)</f>
        <v>RB</v>
      </c>
      <c r="F382" s="41">
        <f>VLOOKUP($C382,'2023_projections'!$B$2:$J$730,F$7,FALSE)</f>
        <v>27.7</v>
      </c>
      <c r="G382" s="64" t="str">
        <f>VLOOKUP($C382,'2023_projections'!$B$2:$J$730,G$7,FALSE)</f>
        <v>RB92</v>
      </c>
      <c r="H382" s="64">
        <f>VLOOKUP($C382,'2023_projections'!$B$2:$J$730,H$7,FALSE)</f>
        <v>0</v>
      </c>
      <c r="I382" s="42">
        <f>VLOOKUP($C382,'2023_projections'!$B$2:$J$730,I$7,FALSE)</f>
        <v>0</v>
      </c>
      <c r="J382" s="43">
        <f>VLOOKUP($C382,'2023_projections'!$B$2:$J$730,J$7,FALSE)</f>
        <v>0</v>
      </c>
      <c r="K382" s="42"/>
      <c r="L382" t="str">
        <f>VLOOKUP($C382,'2023_projections'!$B$2:$J$730,L$7,FALSE)</f>
        <v>Raheem Blackshear $0|0|0</v>
      </c>
    </row>
    <row r="383" spans="1:12" ht="18.5" x14ac:dyDescent="0.45">
      <c r="A383" s="54" t="s">
        <v>1571</v>
      </c>
      <c r="B383" s="40">
        <v>375</v>
      </c>
      <c r="C383" s="44" t="s">
        <v>769</v>
      </c>
      <c r="D383" s="40" t="str">
        <f>VLOOKUP($C383,'2023_projections'!$B$2:$J$730,D$7,FALSE)</f>
        <v>CIN</v>
      </c>
      <c r="E383" s="40" t="str">
        <f>VLOOKUP($C383,'2023_projections'!$B$2:$J$730,E$7,FALSE)</f>
        <v>RB</v>
      </c>
      <c r="F383" s="41">
        <f>VLOOKUP($C383,'2023_projections'!$B$2:$J$730,F$7,FALSE)</f>
        <v>26.7</v>
      </c>
      <c r="G383" s="64" t="str">
        <f>VLOOKUP($C383,'2023_projections'!$B$2:$J$730,G$7,FALSE)</f>
        <v>RB93</v>
      </c>
      <c r="H383" s="64">
        <f>VLOOKUP($C383,'2023_projections'!$B$2:$J$730,H$7,FALSE)</f>
        <v>0</v>
      </c>
      <c r="I383" s="42">
        <f>VLOOKUP($C383,'2023_projections'!$B$2:$J$730,I$7,FALSE)</f>
        <v>0</v>
      </c>
      <c r="J383" s="43">
        <f>VLOOKUP($C383,'2023_projections'!$B$2:$J$730,J$7,FALSE)</f>
        <v>0</v>
      </c>
      <c r="K383" s="42"/>
      <c r="L383" t="str">
        <f>VLOOKUP($C383,'2023_projections'!$B$2:$J$730,L$7,FALSE)</f>
        <v>Chris Evans $0|0|0</v>
      </c>
    </row>
    <row r="384" spans="1:12" ht="18.5" x14ac:dyDescent="0.45">
      <c r="A384" s="129" t="s">
        <v>1571</v>
      </c>
      <c r="B384" s="130">
        <v>376</v>
      </c>
      <c r="C384" s="131" t="s">
        <v>912</v>
      </c>
      <c r="D384" s="130" t="str">
        <f>VLOOKUP($C384,'2023_projections'!$B$2:$J$730,D$7,FALSE)</f>
        <v>MIA</v>
      </c>
      <c r="E384" s="130" t="str">
        <f>VLOOKUP($C384,'2023_projections'!$B$2:$J$730,E$7,FALSE)</f>
        <v>TE</v>
      </c>
      <c r="F384" s="132">
        <f>VLOOKUP($C384,'2023_projections'!$B$2:$J$730,F$7,FALSE)</f>
        <v>26.7</v>
      </c>
      <c r="G384" s="133" t="str">
        <f>VLOOKUP($C384,'2023_projections'!$B$2:$J$730,G$7,FALSE)</f>
        <v>TE48</v>
      </c>
      <c r="H384" s="133">
        <f>VLOOKUP($C384,'2023_projections'!$B$2:$J$730,H$7,FALSE)</f>
        <v>0</v>
      </c>
      <c r="I384" s="135">
        <f>VLOOKUP($C384,'2023_projections'!$B$2:$J$730,I$7,FALSE)</f>
        <v>0</v>
      </c>
      <c r="J384" s="136">
        <f>VLOOKUP($C384,'2023_projections'!$B$2:$J$730,J$7,FALSE)</f>
        <v>0</v>
      </c>
      <c r="K384" s="135"/>
      <c r="L384" t="str">
        <f>VLOOKUP($C384,'2023_projections'!$B$2:$J$730,L$7,FALSE)</f>
        <v>Durham Smythe $0|0|0</v>
      </c>
    </row>
    <row r="385" spans="1:12" ht="18.5" x14ac:dyDescent="0.45">
      <c r="A385" s="54" t="s">
        <v>1571</v>
      </c>
      <c r="B385" s="40">
        <v>377</v>
      </c>
      <c r="C385" s="44" t="s">
        <v>1028</v>
      </c>
      <c r="D385" s="40" t="str">
        <f>VLOOKUP($C385,'2023_projections'!$B$2:$J$730,D$7,FALSE)</f>
        <v>MIN</v>
      </c>
      <c r="E385" s="40" t="str">
        <f>VLOOKUP($C385,'2023_projections'!$B$2:$J$730,E$7,FALSE)</f>
        <v>RB</v>
      </c>
      <c r="F385" s="41">
        <f>VLOOKUP($C385,'2023_projections'!$B$2:$J$730,F$7,FALSE)</f>
        <v>26.6</v>
      </c>
      <c r="G385" s="64" t="str">
        <f>VLOOKUP($C385,'2023_projections'!$B$2:$J$730,G$7,FALSE)</f>
        <v>RB94</v>
      </c>
      <c r="H385" s="64">
        <f>VLOOKUP($C385,'2023_projections'!$B$2:$J$730,H$7,FALSE)</f>
        <v>0</v>
      </c>
      <c r="I385" s="42">
        <f>VLOOKUP($C385,'2023_projections'!$B$2:$J$730,I$7,FALSE)</f>
        <v>0</v>
      </c>
      <c r="J385" s="43">
        <f>VLOOKUP($C385,'2023_projections'!$B$2:$J$730,J$7,FALSE)</f>
        <v>0</v>
      </c>
      <c r="K385" s="42"/>
      <c r="L385" t="str">
        <f>VLOOKUP($C385,'2023_projections'!$B$2:$J$730,L$7,FALSE)</f>
        <v>Kene Nwangwu $0|0|0</v>
      </c>
    </row>
    <row r="386" spans="1:12" ht="18.5" x14ac:dyDescent="0.45">
      <c r="A386" s="55" t="s">
        <v>1571</v>
      </c>
      <c r="B386" s="46">
        <v>378</v>
      </c>
      <c r="C386" s="45" t="s">
        <v>699</v>
      </c>
      <c r="D386" s="46" t="str">
        <f>VLOOKUP($C386,'2023_projections'!$B$2:$J$730,D$7,FALSE)</f>
        <v>LAR</v>
      </c>
      <c r="E386" s="46" t="str">
        <f>VLOOKUP($C386,'2023_projections'!$B$2:$J$730,E$7,FALSE)</f>
        <v>WR</v>
      </c>
      <c r="F386" s="47">
        <f>VLOOKUP($C386,'2023_projections'!$B$2:$J$730,F$7,FALSE)</f>
        <v>26.5</v>
      </c>
      <c r="G386" s="65" t="str">
        <f>VLOOKUP($C386,'2023_projections'!$B$2:$J$730,G$7,FALSE)</f>
        <v>WR125</v>
      </c>
      <c r="H386" s="65">
        <f>VLOOKUP($C386,'2023_projections'!$B$2:$J$730,H$7,FALSE)</f>
        <v>0</v>
      </c>
      <c r="I386" s="48">
        <f>VLOOKUP($C386,'2023_projections'!$B$2:$J$730,I$7,FALSE)</f>
        <v>0</v>
      </c>
      <c r="J386" s="49">
        <f>VLOOKUP($C386,'2023_projections'!$B$2:$J$730,J$7,FALSE)</f>
        <v>0</v>
      </c>
      <c r="K386" s="48"/>
      <c r="L386" t="str">
        <f>VLOOKUP($C386,'2023_projections'!$B$2:$J$730,L$7,FALSE)</f>
        <v>Demarcus Robinson $0|0|0</v>
      </c>
    </row>
    <row r="387" spans="1:12" ht="18.5" x14ac:dyDescent="0.45">
      <c r="A387" s="109" t="s">
        <v>1571</v>
      </c>
      <c r="B387" s="110">
        <v>379</v>
      </c>
      <c r="C387" s="111" t="s">
        <v>263</v>
      </c>
      <c r="D387" s="110" t="str">
        <f>VLOOKUP($C387,'2023_projections'!$B$2:$J$730,D$7,FALSE)</f>
        <v>HOU</v>
      </c>
      <c r="E387" s="110" t="str">
        <f>VLOOKUP($C387,'2023_projections'!$B$2:$J$730,E$7,FALSE)</f>
        <v>QB</v>
      </c>
      <c r="F387" s="112">
        <f>VLOOKUP($C387,'2023_projections'!$B$2:$J$730,F$7,FALSE)</f>
        <v>26.4</v>
      </c>
      <c r="G387" s="113" t="str">
        <f>VLOOKUP($C387,'2023_projections'!$B$2:$J$730,G$7,FALSE)</f>
        <v>QB46</v>
      </c>
      <c r="H387" s="113">
        <f>VLOOKUP($C387,'2023_projections'!$B$2:$J$730,H$7,FALSE)</f>
        <v>0</v>
      </c>
      <c r="I387" s="121">
        <f>VLOOKUP($C387,'2023_projections'!$B$2:$J$730,I$7,FALSE)</f>
        <v>0</v>
      </c>
      <c r="J387" s="122">
        <f>VLOOKUP($C387,'2023_projections'!$B$2:$J$730,J$7,FALSE)</f>
        <v>0</v>
      </c>
      <c r="K387" s="121"/>
      <c r="L387" t="str">
        <f>VLOOKUP($C387,'2023_projections'!$B$2:$J$730,L$7,FALSE)</f>
        <v>Davis Mills $0|0|0</v>
      </c>
    </row>
    <row r="388" spans="1:12" ht="18.5" x14ac:dyDescent="0.45">
      <c r="A388" s="55" t="s">
        <v>1571</v>
      </c>
      <c r="B388" s="46">
        <v>380</v>
      </c>
      <c r="C388" s="45" t="s">
        <v>807</v>
      </c>
      <c r="D388" s="46" t="str">
        <f>VLOOKUP($C388,'2023_projections'!$B$2:$J$730,D$7,FALSE)</f>
        <v>JAC</v>
      </c>
      <c r="E388" s="46" t="str">
        <f>VLOOKUP($C388,'2023_projections'!$B$2:$J$730,E$7,FALSE)</f>
        <v>WR</v>
      </c>
      <c r="F388" s="47">
        <f>VLOOKUP($C388,'2023_projections'!$B$2:$J$730,F$7,FALSE)</f>
        <v>26.1</v>
      </c>
      <c r="G388" s="65" t="str">
        <f>VLOOKUP($C388,'2023_projections'!$B$2:$J$730,G$7,FALSE)</f>
        <v>WR126</v>
      </c>
      <c r="H388" s="65">
        <f>VLOOKUP($C388,'2023_projections'!$B$2:$J$730,H$7,FALSE)</f>
        <v>0</v>
      </c>
      <c r="I388" s="48">
        <f>VLOOKUP($C388,'2023_projections'!$B$2:$J$730,I$7,FALSE)</f>
        <v>0</v>
      </c>
      <c r="J388" s="49">
        <f>VLOOKUP($C388,'2023_projections'!$B$2:$J$730,J$7,FALSE)</f>
        <v>0</v>
      </c>
      <c r="K388" s="48"/>
      <c r="L388" t="str">
        <f>VLOOKUP($C388,'2023_projections'!$B$2:$J$730,L$7,FALSE)</f>
        <v>Jamal Agnew $0|0|0</v>
      </c>
    </row>
    <row r="389" spans="1:12" ht="18.5" x14ac:dyDescent="0.45">
      <c r="A389" s="129" t="s">
        <v>1571</v>
      </c>
      <c r="B389" s="130">
        <v>381</v>
      </c>
      <c r="C389" s="131" t="s">
        <v>1878</v>
      </c>
      <c r="D389" s="130" t="str">
        <f>VLOOKUP($C389,'2023_projections'!$B$2:$J$730,D$7,FALSE)</f>
        <v>JAC</v>
      </c>
      <c r="E389" s="130" t="str">
        <f>VLOOKUP($C389,'2023_projections'!$B$2:$J$730,E$7,FALSE)</f>
        <v>TE</v>
      </c>
      <c r="F389" s="132">
        <f>VLOOKUP($C389,'2023_projections'!$B$2:$J$730,F$7,FALSE)</f>
        <v>26.1</v>
      </c>
      <c r="G389" s="133" t="str">
        <f>VLOOKUP($C389,'2023_projections'!$B$2:$J$730,G$7,FALSE)</f>
        <v>TE49</v>
      </c>
      <c r="H389" s="133">
        <f>VLOOKUP($C389,'2023_projections'!$B$2:$J$730,H$7,FALSE)</f>
        <v>0</v>
      </c>
      <c r="I389" s="135">
        <f>VLOOKUP($C389,'2023_projections'!$B$2:$J$730,I$7,FALSE)</f>
        <v>0</v>
      </c>
      <c r="J389" s="136">
        <f>VLOOKUP($C389,'2023_projections'!$B$2:$J$730,J$7,FALSE)</f>
        <v>0</v>
      </c>
      <c r="K389" s="135"/>
      <c r="L389" t="str">
        <f>VLOOKUP($C389,'2023_projections'!$B$2:$J$730,L$7,FALSE)</f>
        <v>Brenton Strange $0|0|0</v>
      </c>
    </row>
    <row r="390" spans="1:12" ht="18.5" x14ac:dyDescent="0.45">
      <c r="A390" s="54" t="s">
        <v>1571</v>
      </c>
      <c r="B390" s="40">
        <v>382</v>
      </c>
      <c r="C390" s="44" t="s">
        <v>1826</v>
      </c>
      <c r="D390" s="40" t="str">
        <f>VLOOKUP($C390,'2023_projections'!$B$2:$J$730,D$7,FALSE)</f>
        <v>DAL</v>
      </c>
      <c r="E390" s="40" t="str">
        <f>VLOOKUP($C390,'2023_projections'!$B$2:$J$730,E$7,FALSE)</f>
        <v>RB</v>
      </c>
      <c r="F390" s="41">
        <f>VLOOKUP($C390,'2023_projections'!$B$2:$J$730,F$7,FALSE)</f>
        <v>25.9</v>
      </c>
      <c r="G390" s="64" t="str">
        <f>VLOOKUP($C390,'2023_projections'!$B$2:$J$730,G$7,FALSE)</f>
        <v>RB95</v>
      </c>
      <c r="H390" s="64">
        <f>VLOOKUP($C390,'2023_projections'!$B$2:$J$730,H$7,FALSE)</f>
        <v>0</v>
      </c>
      <c r="I390" s="42">
        <f>VLOOKUP($C390,'2023_projections'!$B$2:$J$730,I$7,FALSE)</f>
        <v>0</v>
      </c>
      <c r="J390" s="43">
        <f>VLOOKUP($C390,'2023_projections'!$B$2:$J$730,J$7,FALSE)</f>
        <v>0</v>
      </c>
      <c r="K390" s="42"/>
      <c r="L390" t="str">
        <f>VLOOKUP($C390,'2023_projections'!$B$2:$J$730,L$7,FALSE)</f>
        <v>Malik Davis $0|0|0</v>
      </c>
    </row>
    <row r="391" spans="1:12" ht="18.5" x14ac:dyDescent="0.45">
      <c r="A391" s="54" t="s">
        <v>1571</v>
      </c>
      <c r="B391" s="40">
        <v>383</v>
      </c>
      <c r="C391" s="44" t="s">
        <v>1875</v>
      </c>
      <c r="D391" s="40" t="str">
        <f>VLOOKUP($C391,'2023_projections'!$B$2:$J$730,D$7,FALSE)</f>
        <v>MIN</v>
      </c>
      <c r="E391" s="40" t="str">
        <f>VLOOKUP($C391,'2023_projections'!$B$2:$J$730,E$7,FALSE)</f>
        <v>RB</v>
      </c>
      <c r="F391" s="41">
        <f>VLOOKUP($C391,'2023_projections'!$B$2:$J$730,F$7,FALSE)</f>
        <v>25.9</v>
      </c>
      <c r="G391" s="64" t="str">
        <f>VLOOKUP($C391,'2023_projections'!$B$2:$J$730,G$7,FALSE)</f>
        <v>RB96</v>
      </c>
      <c r="H391" s="64">
        <f>VLOOKUP($C391,'2023_projections'!$B$2:$J$730,H$7,FALSE)</f>
        <v>0</v>
      </c>
      <c r="I391" s="42">
        <f>VLOOKUP($C391,'2023_projections'!$B$2:$J$730,I$7,FALSE)</f>
        <v>0</v>
      </c>
      <c r="J391" s="43">
        <f>VLOOKUP($C391,'2023_projections'!$B$2:$J$730,J$7,FALSE)</f>
        <v>0</v>
      </c>
      <c r="K391" s="42"/>
      <c r="L391" t="str">
        <f>VLOOKUP($C391,'2023_projections'!$B$2:$J$730,L$7,FALSE)</f>
        <v>DeWayne McBride $0|0|0</v>
      </c>
    </row>
    <row r="392" spans="1:12" ht="18.5" x14ac:dyDescent="0.45">
      <c r="A392" s="55" t="s">
        <v>1571</v>
      </c>
      <c r="B392" s="46">
        <v>384</v>
      </c>
      <c r="C392" s="45" t="s">
        <v>1172</v>
      </c>
      <c r="D392" s="46" t="str">
        <f>VLOOKUP($C392,'2023_projections'!$B$2:$J$730,D$7,FALSE)</f>
        <v>CLE</v>
      </c>
      <c r="E392" s="46" t="str">
        <f>VLOOKUP($C392,'2023_projections'!$B$2:$J$730,E$7,FALSE)</f>
        <v>WR</v>
      </c>
      <c r="F392" s="47">
        <f>VLOOKUP($C392,'2023_projections'!$B$2:$J$730,F$7,FALSE)</f>
        <v>25.9</v>
      </c>
      <c r="G392" s="65" t="str">
        <f>VLOOKUP($C392,'2023_projections'!$B$2:$J$730,G$7,FALSE)</f>
        <v>WR127</v>
      </c>
      <c r="H392" s="65">
        <f>VLOOKUP($C392,'2023_projections'!$B$2:$J$730,H$7,FALSE)</f>
        <v>0</v>
      </c>
      <c r="I392" s="48">
        <f>VLOOKUP($C392,'2023_projections'!$B$2:$J$730,I$7,FALSE)</f>
        <v>0</v>
      </c>
      <c r="J392" s="49">
        <f>VLOOKUP($C392,'2023_projections'!$B$2:$J$730,J$7,FALSE)</f>
        <v>0</v>
      </c>
      <c r="K392" s="48"/>
      <c r="L392" t="str">
        <f>VLOOKUP($C392,'2023_projections'!$B$2:$J$730,L$7,FALSE)</f>
        <v>Marquise Goodwin $0|0|0</v>
      </c>
    </row>
    <row r="393" spans="1:12" ht="18.5" x14ac:dyDescent="0.45">
      <c r="A393" s="55" t="s">
        <v>1571</v>
      </c>
      <c r="B393" s="46">
        <v>385</v>
      </c>
      <c r="C393" s="45" t="s">
        <v>1854</v>
      </c>
      <c r="D393" s="46" t="str">
        <f>VLOOKUP($C393,'2023_projections'!$B$2:$J$730,D$7,FALSE)</f>
        <v>CIN</v>
      </c>
      <c r="E393" s="46" t="str">
        <f>VLOOKUP($C393,'2023_projections'!$B$2:$J$730,E$7,FALSE)</f>
        <v>WR</v>
      </c>
      <c r="F393" s="47">
        <f>VLOOKUP($C393,'2023_projections'!$B$2:$J$730,F$7,FALSE)</f>
        <v>25.7</v>
      </c>
      <c r="G393" s="65" t="str">
        <f>VLOOKUP($C393,'2023_projections'!$B$2:$J$730,G$7,FALSE)</f>
        <v>WR128</v>
      </c>
      <c r="H393" s="65">
        <f>VLOOKUP($C393,'2023_projections'!$B$2:$J$730,H$7,FALSE)</f>
        <v>0</v>
      </c>
      <c r="I393" s="48">
        <f>VLOOKUP($C393,'2023_projections'!$B$2:$J$730,I$7,FALSE)</f>
        <v>0</v>
      </c>
      <c r="J393" s="49">
        <f>VLOOKUP($C393,'2023_projections'!$B$2:$J$730,J$7,FALSE)</f>
        <v>0</v>
      </c>
      <c r="K393" s="48"/>
      <c r="L393" t="str">
        <f>VLOOKUP($C393,'2023_projections'!$B$2:$J$730,L$7,FALSE)</f>
        <v>Charlie Jones $0|0|0</v>
      </c>
    </row>
    <row r="394" spans="1:12" ht="18.5" x14ac:dyDescent="0.45">
      <c r="A394" s="55" t="s">
        <v>1571</v>
      </c>
      <c r="B394" s="46">
        <v>386</v>
      </c>
      <c r="C394" s="45" t="s">
        <v>2362</v>
      </c>
      <c r="D394" s="46" t="str">
        <f>VLOOKUP($C394,'2023_projections'!$B$2:$J$730,D$7,FALSE)</f>
        <v>NE</v>
      </c>
      <c r="E394" s="46" t="str">
        <f>VLOOKUP($C394,'2023_projections'!$B$2:$J$730,E$7,FALSE)</f>
        <v>WR</v>
      </c>
      <c r="F394" s="47">
        <f>VLOOKUP($C394,'2023_projections'!$B$2:$J$730,F$7,FALSE)</f>
        <v>25.5</v>
      </c>
      <c r="G394" s="65" t="str">
        <f>VLOOKUP($C394,'2023_projections'!$B$2:$J$730,G$7,FALSE)</f>
        <v>WR129</v>
      </c>
      <c r="H394" s="65">
        <f>VLOOKUP($C394,'2023_projections'!$B$2:$J$730,H$7,FALSE)</f>
        <v>0</v>
      </c>
      <c r="I394" s="48">
        <f>VLOOKUP($C394,'2023_projections'!$B$2:$J$730,I$7,FALSE)</f>
        <v>0</v>
      </c>
      <c r="J394" s="49">
        <f>VLOOKUP($C394,'2023_projections'!$B$2:$J$730,J$7,FALSE)</f>
        <v>0</v>
      </c>
      <c r="K394" s="48"/>
      <c r="L394" t="str">
        <f>VLOOKUP($C394,'2023_projections'!$B$2:$J$730,L$7,FALSE)</f>
        <v>Demario Douglas $0|0|0</v>
      </c>
    </row>
    <row r="395" spans="1:12" ht="18.5" x14ac:dyDescent="0.45">
      <c r="A395" s="129" t="s">
        <v>1571</v>
      </c>
      <c r="B395" s="130">
        <v>387</v>
      </c>
      <c r="C395" s="131" t="s">
        <v>811</v>
      </c>
      <c r="D395" s="130" t="str">
        <f>VLOOKUP($C395,'2023_projections'!$B$2:$J$730,D$7,FALSE)</f>
        <v>CLE</v>
      </c>
      <c r="E395" s="130" t="str">
        <f>VLOOKUP($C395,'2023_projections'!$B$2:$J$730,E$7,FALSE)</f>
        <v>TE</v>
      </c>
      <c r="F395" s="132">
        <f>VLOOKUP($C395,'2023_projections'!$B$2:$J$730,F$7,FALSE)</f>
        <v>25.5</v>
      </c>
      <c r="G395" s="133" t="str">
        <f>VLOOKUP($C395,'2023_projections'!$B$2:$J$730,G$7,FALSE)</f>
        <v>TE50</v>
      </c>
      <c r="H395" s="133">
        <f>VLOOKUP($C395,'2023_projections'!$B$2:$J$730,H$7,FALSE)</f>
        <v>0</v>
      </c>
      <c r="I395" s="135">
        <f>VLOOKUP($C395,'2023_projections'!$B$2:$J$730,I$7,FALSE)</f>
        <v>0</v>
      </c>
      <c r="J395" s="136">
        <f>VLOOKUP($C395,'2023_projections'!$B$2:$J$730,J$7,FALSE)</f>
        <v>0</v>
      </c>
      <c r="K395" s="135"/>
      <c r="L395" t="str">
        <f>VLOOKUP($C395,'2023_projections'!$B$2:$J$730,L$7,FALSE)</f>
        <v>Jordan Akins $0|0|0</v>
      </c>
    </row>
    <row r="396" spans="1:12" ht="18.5" x14ac:dyDescent="0.45">
      <c r="A396" s="54" t="s">
        <v>1571</v>
      </c>
      <c r="B396" s="40">
        <v>388</v>
      </c>
      <c r="C396" s="44" t="s">
        <v>729</v>
      </c>
      <c r="D396" s="40" t="str">
        <f>VLOOKUP($C396,'2023_projections'!$B$2:$J$730,D$7,FALSE)</f>
        <v>TEN</v>
      </c>
      <c r="E396" s="40" t="str">
        <f>VLOOKUP($C396,'2023_projections'!$B$2:$J$730,E$7,FALSE)</f>
        <v>RB</v>
      </c>
      <c r="F396" s="41">
        <f>VLOOKUP($C396,'2023_projections'!$B$2:$J$730,F$7,FALSE)</f>
        <v>25.3</v>
      </c>
      <c r="G396" s="64" t="str">
        <f>VLOOKUP($C396,'2023_projections'!$B$2:$J$730,G$7,FALSE)</f>
        <v>RB97</v>
      </c>
      <c r="H396" s="64">
        <f>VLOOKUP($C396,'2023_projections'!$B$2:$J$730,H$7,FALSE)</f>
        <v>0</v>
      </c>
      <c r="I396" s="42">
        <f>VLOOKUP($C396,'2023_projections'!$B$2:$J$730,I$7,FALSE)</f>
        <v>0</v>
      </c>
      <c r="J396" s="43">
        <f>VLOOKUP($C396,'2023_projections'!$B$2:$J$730,J$7,FALSE)</f>
        <v>0</v>
      </c>
      <c r="K396" s="42"/>
      <c r="L396" t="str">
        <f>VLOOKUP($C396,'2023_projections'!$B$2:$J$730,L$7,FALSE)</f>
        <v>Hassan Haskins $0|0|0</v>
      </c>
    </row>
    <row r="397" spans="1:12" ht="18.5" x14ac:dyDescent="0.45">
      <c r="A397" s="54" t="s">
        <v>1571</v>
      </c>
      <c r="B397" s="40">
        <v>389</v>
      </c>
      <c r="C397" s="44" t="s">
        <v>839</v>
      </c>
      <c r="D397" s="40" t="str">
        <f>VLOOKUP($C397,'2023_projections'!$B$2:$J$730,D$7,FALSE)</f>
        <v>SEA</v>
      </c>
      <c r="E397" s="40" t="str">
        <f>VLOOKUP($C397,'2023_projections'!$B$2:$J$730,E$7,FALSE)</f>
        <v>RB</v>
      </c>
      <c r="F397" s="41">
        <f>VLOOKUP($C397,'2023_projections'!$B$2:$J$730,F$7,FALSE)</f>
        <v>25.2</v>
      </c>
      <c r="G397" s="64" t="str">
        <f>VLOOKUP($C397,'2023_projections'!$B$2:$J$730,G$7,FALSE)</f>
        <v>RB98</v>
      </c>
      <c r="H397" s="64">
        <f>VLOOKUP($C397,'2023_projections'!$B$2:$J$730,H$7,FALSE)</f>
        <v>0</v>
      </c>
      <c r="I397" s="42">
        <f>VLOOKUP($C397,'2023_projections'!$B$2:$J$730,I$7,FALSE)</f>
        <v>0</v>
      </c>
      <c r="J397" s="43">
        <f>VLOOKUP($C397,'2023_projections'!$B$2:$J$730,J$7,FALSE)</f>
        <v>0</v>
      </c>
      <c r="K397" s="42"/>
      <c r="L397" t="str">
        <f>VLOOKUP($C397,'2023_projections'!$B$2:$J$730,L$7,FALSE)</f>
        <v>DeeJay Dallas $0|0|0</v>
      </c>
    </row>
    <row r="398" spans="1:12" ht="18.5" x14ac:dyDescent="0.45">
      <c r="A398" s="55" t="s">
        <v>1571</v>
      </c>
      <c r="B398" s="46">
        <v>390</v>
      </c>
      <c r="C398" s="45" t="s">
        <v>1094</v>
      </c>
      <c r="D398" s="46" t="str">
        <f>VLOOKUP($C398,'2023_projections'!$B$2:$J$730,D$7,FALSE)</f>
        <v>TEN</v>
      </c>
      <c r="E398" s="46" t="str">
        <f>VLOOKUP($C398,'2023_projections'!$B$2:$J$730,E$7,FALSE)</f>
        <v>WR</v>
      </c>
      <c r="F398" s="47">
        <f>VLOOKUP($C398,'2023_projections'!$B$2:$J$730,F$7,FALSE)</f>
        <v>25.2</v>
      </c>
      <c r="G398" s="65" t="str">
        <f>VLOOKUP($C398,'2023_projections'!$B$2:$J$730,G$7,FALSE)</f>
        <v>WR130</v>
      </c>
      <c r="H398" s="65">
        <f>VLOOKUP($C398,'2023_projections'!$B$2:$J$730,H$7,FALSE)</f>
        <v>0</v>
      </c>
      <c r="I398" s="48">
        <f>VLOOKUP($C398,'2023_projections'!$B$2:$J$730,I$7,FALSE)</f>
        <v>0</v>
      </c>
      <c r="J398" s="49">
        <f>VLOOKUP($C398,'2023_projections'!$B$2:$J$730,J$7,FALSE)</f>
        <v>0</v>
      </c>
      <c r="K398" s="48"/>
      <c r="L398" t="str">
        <f>VLOOKUP($C398,'2023_projections'!$B$2:$J$730,L$7,FALSE)</f>
        <v>Kyle Philips $0|0|0</v>
      </c>
    </row>
    <row r="399" spans="1:12" ht="18.5" x14ac:dyDescent="0.45">
      <c r="A399" s="109" t="s">
        <v>1571</v>
      </c>
      <c r="B399" s="110">
        <v>391</v>
      </c>
      <c r="C399" s="111" t="s">
        <v>833</v>
      </c>
      <c r="D399" s="110" t="str">
        <f>VLOOKUP($C399,'2023_projections'!$B$2:$J$730,D$7,FALSE)</f>
        <v>NYG</v>
      </c>
      <c r="E399" s="110" t="str">
        <f>VLOOKUP($C399,'2023_projections'!$B$2:$J$730,E$7,FALSE)</f>
        <v>QB</v>
      </c>
      <c r="F399" s="112">
        <f>VLOOKUP($C399,'2023_projections'!$B$2:$J$730,F$7,FALSE)</f>
        <v>24.9</v>
      </c>
      <c r="G399" s="113" t="str">
        <f>VLOOKUP($C399,'2023_projections'!$B$2:$J$730,G$7,FALSE)</f>
        <v>QB47</v>
      </c>
      <c r="H399" s="113">
        <f>VLOOKUP($C399,'2023_projections'!$B$2:$J$730,H$7,FALSE)</f>
        <v>0</v>
      </c>
      <c r="I399" s="121">
        <f>VLOOKUP($C399,'2023_projections'!$B$2:$J$730,I$7,FALSE)</f>
        <v>0</v>
      </c>
      <c r="J399" s="122">
        <f>VLOOKUP($C399,'2023_projections'!$B$2:$J$730,J$7,FALSE)</f>
        <v>0</v>
      </c>
      <c r="K399" s="121"/>
      <c r="L399" t="str">
        <f>VLOOKUP($C399,'2023_projections'!$B$2:$J$730,L$7,FALSE)</f>
        <v>Tyrod Taylor $0|0|0</v>
      </c>
    </row>
    <row r="400" spans="1:12" ht="18.5" x14ac:dyDescent="0.45">
      <c r="A400" s="54" t="s">
        <v>1571</v>
      </c>
      <c r="B400" s="40">
        <v>392</v>
      </c>
      <c r="C400" s="44" t="s">
        <v>735</v>
      </c>
      <c r="D400" s="40" t="str">
        <f>VLOOKUP($C400,'2023_projections'!$B$2:$J$730,D$7,FALSE)</f>
        <v>DET</v>
      </c>
      <c r="E400" s="40" t="str">
        <f>VLOOKUP($C400,'2023_projections'!$B$2:$J$730,E$7,FALSE)</f>
        <v>RB</v>
      </c>
      <c r="F400" s="41">
        <f>VLOOKUP($C400,'2023_projections'!$B$2:$J$730,F$7,FALSE)</f>
        <v>24.8</v>
      </c>
      <c r="G400" s="64" t="str">
        <f>VLOOKUP($C400,'2023_projections'!$B$2:$J$730,G$7,FALSE)</f>
        <v>RB99</v>
      </c>
      <c r="H400" s="64">
        <f>VLOOKUP($C400,'2023_projections'!$B$2:$J$730,H$7,FALSE)</f>
        <v>0</v>
      </c>
      <c r="I400" s="42">
        <f>VLOOKUP($C400,'2023_projections'!$B$2:$J$730,I$7,FALSE)</f>
        <v>0</v>
      </c>
      <c r="J400" s="43">
        <f>VLOOKUP($C400,'2023_projections'!$B$2:$J$730,J$7,FALSE)</f>
        <v>0</v>
      </c>
      <c r="K400" s="42"/>
      <c r="L400" t="str">
        <f>VLOOKUP($C400,'2023_projections'!$B$2:$J$730,L$7,FALSE)</f>
        <v>Craig Reynolds $0|0|0</v>
      </c>
    </row>
    <row r="401" spans="1:12" ht="18.5" x14ac:dyDescent="0.45">
      <c r="A401" s="54" t="s">
        <v>1571</v>
      </c>
      <c r="B401" s="40">
        <v>393</v>
      </c>
      <c r="C401" s="44" t="s">
        <v>1110</v>
      </c>
      <c r="D401" s="40" t="str">
        <f>VLOOKUP($C401,'2023_projections'!$B$2:$J$730,D$7,FALSE)</f>
        <v>PIT</v>
      </c>
      <c r="E401" s="40" t="str">
        <f>VLOOKUP($C401,'2023_projections'!$B$2:$J$730,E$7,FALSE)</f>
        <v>RB</v>
      </c>
      <c r="F401" s="41">
        <f>VLOOKUP($C401,'2023_projections'!$B$2:$J$730,F$7,FALSE)</f>
        <v>24.2</v>
      </c>
      <c r="G401" s="64" t="str">
        <f>VLOOKUP($C401,'2023_projections'!$B$2:$J$730,G$7,FALSE)</f>
        <v>RB100</v>
      </c>
      <c r="H401" s="64">
        <f>VLOOKUP($C401,'2023_projections'!$B$2:$J$730,H$7,FALSE)</f>
        <v>0</v>
      </c>
      <c r="I401" s="42">
        <f>VLOOKUP($C401,'2023_projections'!$B$2:$J$730,I$7,FALSE)</f>
        <v>0</v>
      </c>
      <c r="J401" s="43">
        <f>VLOOKUP($C401,'2023_projections'!$B$2:$J$730,J$7,FALSE)</f>
        <v>0</v>
      </c>
      <c r="K401" s="42"/>
      <c r="L401" t="str">
        <f>VLOOKUP($C401,'2023_projections'!$B$2:$J$730,L$7,FALSE)</f>
        <v>Anthony McFarland Jr. $0|0|0</v>
      </c>
    </row>
    <row r="402" spans="1:12" ht="18.5" x14ac:dyDescent="0.45">
      <c r="A402" s="55" t="s">
        <v>1571</v>
      </c>
      <c r="B402" s="46">
        <v>394</v>
      </c>
      <c r="C402" s="45" t="s">
        <v>583</v>
      </c>
      <c r="D402" s="46" t="str">
        <f>VLOOKUP($C402,'2023_projections'!$B$2:$J$730,D$7,FALSE)</f>
        <v>MIA</v>
      </c>
      <c r="E402" s="46" t="str">
        <f>VLOOKUP($C402,'2023_projections'!$B$2:$J$730,E$7,FALSE)</f>
        <v>WR</v>
      </c>
      <c r="F402" s="47">
        <f>VLOOKUP($C402,'2023_projections'!$B$2:$J$730,F$7,FALSE)</f>
        <v>24.2</v>
      </c>
      <c r="G402" s="65" t="str">
        <f>VLOOKUP($C402,'2023_projections'!$B$2:$J$730,G$7,FALSE)</f>
        <v>WR131</v>
      </c>
      <c r="H402" s="65">
        <f>VLOOKUP($C402,'2023_projections'!$B$2:$J$730,H$7,FALSE)</f>
        <v>0</v>
      </c>
      <c r="I402" s="48">
        <f>VLOOKUP($C402,'2023_projections'!$B$2:$J$730,I$7,FALSE)</f>
        <v>0</v>
      </c>
      <c r="J402" s="49">
        <f>VLOOKUP($C402,'2023_projections'!$B$2:$J$730,J$7,FALSE)</f>
        <v>0</v>
      </c>
      <c r="K402" s="48"/>
      <c r="L402" t="str">
        <f>VLOOKUP($C402,'2023_projections'!$B$2:$J$730,L$7,FALSE)</f>
        <v>Cedrick Wilson Jr. $0|0|0</v>
      </c>
    </row>
    <row r="403" spans="1:12" ht="18.5" x14ac:dyDescent="0.45">
      <c r="A403" s="54" t="s">
        <v>1571</v>
      </c>
      <c r="B403" s="40">
        <v>395</v>
      </c>
      <c r="C403" s="44" t="s">
        <v>653</v>
      </c>
      <c r="D403" s="40" t="str">
        <f>VLOOKUP($C403,'2023_projections'!$B$2:$J$730,D$7,FALSE)</f>
        <v>PHI</v>
      </c>
      <c r="E403" s="40" t="str">
        <f>VLOOKUP($C403,'2023_projections'!$B$2:$J$730,E$7,FALSE)</f>
        <v>RB</v>
      </c>
      <c r="F403" s="41">
        <f>VLOOKUP($C403,'2023_projections'!$B$2:$J$730,F$7,FALSE)</f>
        <v>23.9</v>
      </c>
      <c r="G403" s="64" t="str">
        <f>VLOOKUP($C403,'2023_projections'!$B$2:$J$730,G$7,FALSE)</f>
        <v>RB101</v>
      </c>
      <c r="H403" s="64">
        <f>VLOOKUP($C403,'2023_projections'!$B$2:$J$730,H$7,FALSE)</f>
        <v>0</v>
      </c>
      <c r="I403" s="42">
        <f>VLOOKUP($C403,'2023_projections'!$B$2:$J$730,I$7,FALSE)</f>
        <v>0</v>
      </c>
      <c r="J403" s="43">
        <f>VLOOKUP($C403,'2023_projections'!$B$2:$J$730,J$7,FALSE)</f>
        <v>0</v>
      </c>
      <c r="K403" s="42"/>
      <c r="L403" t="str">
        <f>VLOOKUP($C403,'2023_projections'!$B$2:$J$730,L$7,FALSE)</f>
        <v>Boston Scott $0|0|0</v>
      </c>
    </row>
    <row r="404" spans="1:12" ht="18.5" x14ac:dyDescent="0.45">
      <c r="A404" s="129" t="s">
        <v>1571</v>
      </c>
      <c r="B404" s="130">
        <v>396</v>
      </c>
      <c r="C404" s="131" t="s">
        <v>659</v>
      </c>
      <c r="D404" s="130" t="str">
        <f>VLOOKUP($C404,'2023_projections'!$B$2:$J$730,D$7,FALSE)</f>
        <v>CLE</v>
      </c>
      <c r="E404" s="130" t="str">
        <f>VLOOKUP($C404,'2023_projections'!$B$2:$J$730,E$7,FALSE)</f>
        <v>TE</v>
      </c>
      <c r="F404" s="132">
        <f>VLOOKUP($C404,'2023_projections'!$B$2:$J$730,F$7,FALSE)</f>
        <v>23.9</v>
      </c>
      <c r="G404" s="133" t="str">
        <f>VLOOKUP($C404,'2023_projections'!$B$2:$J$730,G$7,FALSE)</f>
        <v>TE51</v>
      </c>
      <c r="H404" s="133">
        <f>VLOOKUP($C404,'2023_projections'!$B$2:$J$730,H$7,FALSE)</f>
        <v>0</v>
      </c>
      <c r="I404" s="135">
        <f>VLOOKUP($C404,'2023_projections'!$B$2:$J$730,I$7,FALSE)</f>
        <v>0</v>
      </c>
      <c r="J404" s="136">
        <f>VLOOKUP($C404,'2023_projections'!$B$2:$J$730,J$7,FALSE)</f>
        <v>0</v>
      </c>
      <c r="K404" s="135"/>
      <c r="L404" t="str">
        <f>VLOOKUP($C404,'2023_projections'!$B$2:$J$730,L$7,FALSE)</f>
        <v>Harrison Bryant $0|0|0</v>
      </c>
    </row>
    <row r="405" spans="1:12" ht="18.5" x14ac:dyDescent="0.45">
      <c r="A405" s="129" t="s">
        <v>1571</v>
      </c>
      <c r="B405" s="130">
        <v>397</v>
      </c>
      <c r="C405" s="131" t="s">
        <v>787</v>
      </c>
      <c r="D405" s="130" t="str">
        <f>VLOOKUP($C405,'2023_projections'!$B$2:$J$730,D$7,FALSE)</f>
        <v>IND</v>
      </c>
      <c r="E405" s="130" t="str">
        <f>VLOOKUP($C405,'2023_projections'!$B$2:$J$730,E$7,FALSE)</f>
        <v>TE</v>
      </c>
      <c r="F405" s="132">
        <f>VLOOKUP($C405,'2023_projections'!$B$2:$J$730,F$7,FALSE)</f>
        <v>23.9</v>
      </c>
      <c r="G405" s="133" t="str">
        <f>VLOOKUP($C405,'2023_projections'!$B$2:$J$730,G$7,FALSE)</f>
        <v>TE52</v>
      </c>
      <c r="H405" s="133">
        <f>VLOOKUP($C405,'2023_projections'!$B$2:$J$730,H$7,FALSE)</f>
        <v>0</v>
      </c>
      <c r="I405" s="135">
        <f>VLOOKUP($C405,'2023_projections'!$B$2:$J$730,I$7,FALSE)</f>
        <v>0</v>
      </c>
      <c r="J405" s="136">
        <f>VLOOKUP($C405,'2023_projections'!$B$2:$J$730,J$7,FALSE)</f>
        <v>0</v>
      </c>
      <c r="K405" s="135"/>
      <c r="L405" t="str">
        <f>VLOOKUP($C405,'2023_projections'!$B$2:$J$730,L$7,FALSE)</f>
        <v>Kylen Granson $0|0|0</v>
      </c>
    </row>
    <row r="406" spans="1:12" ht="18.5" x14ac:dyDescent="0.45">
      <c r="A406" s="109" t="s">
        <v>1571</v>
      </c>
      <c r="B406" s="110">
        <v>398</v>
      </c>
      <c r="C406" s="111" t="s">
        <v>321</v>
      </c>
      <c r="D406" s="110" t="str">
        <f>VLOOKUP($C406,'2023_projections'!$B$2:$J$730,D$7,FALSE)</f>
        <v>PHI</v>
      </c>
      <c r="E406" s="110" t="str">
        <f>VLOOKUP($C406,'2023_projections'!$B$2:$J$730,E$7,FALSE)</f>
        <v>QB</v>
      </c>
      <c r="F406" s="112">
        <f>VLOOKUP($C406,'2023_projections'!$B$2:$J$730,F$7,FALSE)</f>
        <v>23.8</v>
      </c>
      <c r="G406" s="113" t="str">
        <f>VLOOKUP($C406,'2023_projections'!$B$2:$J$730,G$7,FALSE)</f>
        <v>QB48</v>
      </c>
      <c r="H406" s="113">
        <f>VLOOKUP($C406,'2023_projections'!$B$2:$J$730,H$7,FALSE)</f>
        <v>0</v>
      </c>
      <c r="I406" s="121">
        <f>VLOOKUP($C406,'2023_projections'!$B$2:$J$730,I$7,FALSE)</f>
        <v>0</v>
      </c>
      <c r="J406" s="122">
        <f>VLOOKUP($C406,'2023_projections'!$B$2:$J$730,J$7,FALSE)</f>
        <v>0</v>
      </c>
      <c r="K406" s="121"/>
      <c r="L406" t="str">
        <f>VLOOKUP($C406,'2023_projections'!$B$2:$J$730,L$7,FALSE)</f>
        <v>Marcus Mariota $0|0|0</v>
      </c>
    </row>
    <row r="407" spans="1:12" ht="18.5" x14ac:dyDescent="0.45">
      <c r="A407" s="55" t="s">
        <v>1571</v>
      </c>
      <c r="B407" s="46">
        <v>399</v>
      </c>
      <c r="C407" s="45" t="s">
        <v>1304</v>
      </c>
      <c r="D407" s="46" t="str">
        <f>VLOOKUP($C407,'2023_projections'!$B$2:$J$730,D$7,FALSE)</f>
        <v>TB</v>
      </c>
      <c r="E407" s="46" t="str">
        <f>VLOOKUP($C407,'2023_projections'!$B$2:$J$730,E$7,FALSE)</f>
        <v>WR</v>
      </c>
      <c r="F407" s="47">
        <f>VLOOKUP($C407,'2023_projections'!$B$2:$J$730,F$7,FALSE)</f>
        <v>23.7</v>
      </c>
      <c r="G407" s="65" t="str">
        <f>VLOOKUP($C407,'2023_projections'!$B$2:$J$730,G$7,FALSE)</f>
        <v>WR132</v>
      </c>
      <c r="H407" s="65">
        <f>VLOOKUP($C407,'2023_projections'!$B$2:$J$730,H$7,FALSE)</f>
        <v>0</v>
      </c>
      <c r="I407" s="48">
        <f>VLOOKUP($C407,'2023_projections'!$B$2:$J$730,I$7,FALSE)</f>
        <v>0</v>
      </c>
      <c r="J407" s="49">
        <f>VLOOKUP($C407,'2023_projections'!$B$2:$J$730,J$7,FALSE)</f>
        <v>0</v>
      </c>
      <c r="K407" s="48"/>
      <c r="L407" t="str">
        <f>VLOOKUP($C407,'2023_projections'!$B$2:$J$730,L$7,FALSE)</f>
        <v>David Moore $0|0|0</v>
      </c>
    </row>
    <row r="408" spans="1:12" ht="18.5" x14ac:dyDescent="0.45">
      <c r="A408" s="129" t="s">
        <v>1571</v>
      </c>
      <c r="B408" s="130">
        <v>400</v>
      </c>
      <c r="C408" s="131" t="s">
        <v>815</v>
      </c>
      <c r="D408" s="130" t="str">
        <f>VLOOKUP($C408,'2023_projections'!$B$2:$J$730,D$7,FALSE)</f>
        <v>GB</v>
      </c>
      <c r="E408" s="130" t="str">
        <f>VLOOKUP($C408,'2023_projections'!$B$2:$J$730,E$7,FALSE)</f>
        <v>TE</v>
      </c>
      <c r="F408" s="132">
        <f>VLOOKUP($C408,'2023_projections'!$B$2:$J$730,F$7,FALSE)</f>
        <v>23.7</v>
      </c>
      <c r="G408" s="133" t="str">
        <f>VLOOKUP($C408,'2023_projections'!$B$2:$J$730,G$7,FALSE)</f>
        <v>TE53</v>
      </c>
      <c r="H408" s="133">
        <f>VLOOKUP($C408,'2023_projections'!$B$2:$J$730,H$7,FALSE)</f>
        <v>0</v>
      </c>
      <c r="I408" s="135">
        <f>VLOOKUP($C408,'2023_projections'!$B$2:$J$730,I$7,FALSE)</f>
        <v>0</v>
      </c>
      <c r="J408" s="136">
        <f>VLOOKUP($C408,'2023_projections'!$B$2:$J$730,J$7,FALSE)</f>
        <v>0</v>
      </c>
      <c r="K408" s="135"/>
      <c r="L408" t="str">
        <f>VLOOKUP($C408,'2023_projections'!$B$2:$J$730,L$7,FALSE)</f>
        <v>Josiah Deguara $0|0|0</v>
      </c>
    </row>
    <row r="409" spans="1:12" ht="18.5" x14ac:dyDescent="0.45">
      <c r="A409" s="129" t="s">
        <v>1571</v>
      </c>
      <c r="B409" s="130">
        <v>401</v>
      </c>
      <c r="C409" s="131" t="s">
        <v>627</v>
      </c>
      <c r="D409" s="130" t="str">
        <f>VLOOKUP($C409,'2023_projections'!$B$2:$J$730,D$7,FALSE)</f>
        <v>HOU</v>
      </c>
      <c r="E409" s="130" t="str">
        <f>VLOOKUP($C409,'2023_projections'!$B$2:$J$730,E$7,FALSE)</f>
        <v>TE</v>
      </c>
      <c r="F409" s="132">
        <f>VLOOKUP($C409,'2023_projections'!$B$2:$J$730,F$7,FALSE)</f>
        <v>23.6</v>
      </c>
      <c r="G409" s="133" t="str">
        <f>VLOOKUP($C409,'2023_projections'!$B$2:$J$730,G$7,FALSE)</f>
        <v>TE54</v>
      </c>
      <c r="H409" s="133">
        <f>VLOOKUP($C409,'2023_projections'!$B$2:$J$730,H$7,FALSE)</f>
        <v>0</v>
      </c>
      <c r="I409" s="135">
        <f>VLOOKUP($C409,'2023_projections'!$B$2:$J$730,I$7,FALSE)</f>
        <v>0</v>
      </c>
      <c r="J409" s="136">
        <f>VLOOKUP($C409,'2023_projections'!$B$2:$J$730,J$7,FALSE)</f>
        <v>0</v>
      </c>
      <c r="K409" s="135"/>
      <c r="L409" t="str">
        <f>VLOOKUP($C409,'2023_projections'!$B$2:$J$730,L$7,FALSE)</f>
        <v>Brevin Jordan $0|0|0</v>
      </c>
    </row>
    <row r="410" spans="1:12" ht="18.5" x14ac:dyDescent="0.45">
      <c r="A410" s="55" t="s">
        <v>1571</v>
      </c>
      <c r="B410" s="46">
        <v>402</v>
      </c>
      <c r="C410" s="45" t="s">
        <v>1899</v>
      </c>
      <c r="D410" s="46" t="str">
        <f>VLOOKUP($C410,'2023_projections'!$B$2:$J$730,D$7,FALSE)</f>
        <v>SEA</v>
      </c>
      <c r="E410" s="46" t="str">
        <f>VLOOKUP($C410,'2023_projections'!$B$2:$J$730,E$7,FALSE)</f>
        <v>WR</v>
      </c>
      <c r="F410" s="47">
        <f>VLOOKUP($C410,'2023_projections'!$B$2:$J$730,F$7,FALSE)</f>
        <v>23.3</v>
      </c>
      <c r="G410" s="65" t="str">
        <f>VLOOKUP($C410,'2023_projections'!$B$2:$J$730,G$7,FALSE)</f>
        <v>WR133</v>
      </c>
      <c r="H410" s="65">
        <f>VLOOKUP($C410,'2023_projections'!$B$2:$J$730,H$7,FALSE)</f>
        <v>0</v>
      </c>
      <c r="I410" s="48">
        <f>VLOOKUP($C410,'2023_projections'!$B$2:$J$730,I$7,FALSE)</f>
        <v>0</v>
      </c>
      <c r="J410" s="49">
        <f>VLOOKUP($C410,'2023_projections'!$B$2:$J$730,J$7,FALSE)</f>
        <v>0</v>
      </c>
      <c r="K410" s="48"/>
      <c r="L410" t="str">
        <f>VLOOKUP($C410,'2023_projections'!$B$2:$J$730,L$7,FALSE)</f>
        <v>Cade Johnson $0|0|0</v>
      </c>
    </row>
    <row r="411" spans="1:12" ht="18.5" x14ac:dyDescent="0.45">
      <c r="A411" s="55" t="s">
        <v>1571</v>
      </c>
      <c r="B411" s="46">
        <v>403</v>
      </c>
      <c r="C411" s="45" t="s">
        <v>751</v>
      </c>
      <c r="D411" s="46" t="str">
        <f>VLOOKUP($C411,'2023_projections'!$B$2:$J$730,D$7,FALSE)</f>
        <v>PIT</v>
      </c>
      <c r="E411" s="46" t="str">
        <f>VLOOKUP($C411,'2023_projections'!$B$2:$J$730,E$7,FALSE)</f>
        <v>WR</v>
      </c>
      <c r="F411" s="47">
        <f>VLOOKUP($C411,'2023_projections'!$B$2:$J$730,F$7,FALSE)</f>
        <v>23.2</v>
      </c>
      <c r="G411" s="65" t="str">
        <f>VLOOKUP($C411,'2023_projections'!$B$2:$J$730,G$7,FALSE)</f>
        <v>WR134</v>
      </c>
      <c r="H411" s="65">
        <f>VLOOKUP($C411,'2023_projections'!$B$2:$J$730,H$7,FALSE)</f>
        <v>0</v>
      </c>
      <c r="I411" s="48">
        <f>VLOOKUP($C411,'2023_projections'!$B$2:$J$730,I$7,FALSE)</f>
        <v>0</v>
      </c>
      <c r="J411" s="49">
        <f>VLOOKUP($C411,'2023_projections'!$B$2:$J$730,J$7,FALSE)</f>
        <v>0</v>
      </c>
      <c r="K411" s="48"/>
      <c r="L411" t="str">
        <f>VLOOKUP($C411,'2023_projections'!$B$2:$J$730,L$7,FALSE)</f>
        <v>Calvin Austin III $0|0|0</v>
      </c>
    </row>
    <row r="412" spans="1:12" ht="18.5" x14ac:dyDescent="0.45">
      <c r="A412" s="55" t="s">
        <v>1571</v>
      </c>
      <c r="B412" s="46">
        <v>404</v>
      </c>
      <c r="C412" s="45" t="s">
        <v>2026</v>
      </c>
      <c r="D412" s="46" t="str">
        <f>VLOOKUP($C412,'2023_projections'!$B$2:$J$730,D$7,FALSE)</f>
        <v>TB</v>
      </c>
      <c r="E412" s="46" t="str">
        <f>VLOOKUP($C412,'2023_projections'!$B$2:$J$730,E$7,FALSE)</f>
        <v>WR</v>
      </c>
      <c r="F412" s="47">
        <f>VLOOKUP($C412,'2023_projections'!$B$2:$J$730,F$7,FALSE)</f>
        <v>23.1</v>
      </c>
      <c r="G412" s="65" t="str">
        <f>VLOOKUP($C412,'2023_projections'!$B$2:$J$730,G$7,FALSE)</f>
        <v>WR135</v>
      </c>
      <c r="H412" s="65">
        <f>VLOOKUP($C412,'2023_projections'!$B$2:$J$730,H$7,FALSE)</f>
        <v>0</v>
      </c>
      <c r="I412" s="48">
        <f>VLOOKUP($C412,'2023_projections'!$B$2:$J$730,I$7,FALSE)</f>
        <v>0</v>
      </c>
      <c r="J412" s="49">
        <f>VLOOKUP($C412,'2023_projections'!$B$2:$J$730,J$7,FALSE)</f>
        <v>0</v>
      </c>
      <c r="K412" s="48"/>
      <c r="L412" t="str">
        <f>VLOOKUP($C412,'2023_projections'!$B$2:$J$730,L$7,FALSE)</f>
        <v>Deven Thompkins $0|0|0</v>
      </c>
    </row>
    <row r="413" spans="1:12" ht="18.5" x14ac:dyDescent="0.45">
      <c r="A413" s="109" t="s">
        <v>1571</v>
      </c>
      <c r="B413" s="110">
        <v>405</v>
      </c>
      <c r="C413" s="111" t="s">
        <v>846</v>
      </c>
      <c r="D413" s="110" t="str">
        <f>VLOOKUP($C413,'2023_projections'!$B$2:$J$730,D$7,FALSE)</f>
        <v>BAL</v>
      </c>
      <c r="E413" s="110" t="str">
        <f>VLOOKUP($C413,'2023_projections'!$B$2:$J$730,E$7,FALSE)</f>
        <v>QB</v>
      </c>
      <c r="F413" s="112">
        <f>VLOOKUP($C413,'2023_projections'!$B$2:$J$730,F$7,FALSE)</f>
        <v>22.9</v>
      </c>
      <c r="G413" s="113" t="str">
        <f>VLOOKUP($C413,'2023_projections'!$B$2:$J$730,G$7,FALSE)</f>
        <v>QB49</v>
      </c>
      <c r="H413" s="113">
        <f>VLOOKUP($C413,'2023_projections'!$B$2:$J$730,H$7,FALSE)</f>
        <v>0</v>
      </c>
      <c r="I413" s="121">
        <f>VLOOKUP($C413,'2023_projections'!$B$2:$J$730,I$7,FALSE)</f>
        <v>0</v>
      </c>
      <c r="J413" s="122">
        <f>VLOOKUP($C413,'2023_projections'!$B$2:$J$730,J$7,FALSE)</f>
        <v>0</v>
      </c>
      <c r="K413" s="121"/>
      <c r="L413" t="str">
        <f>VLOOKUP($C413,'2023_projections'!$B$2:$J$730,L$7,FALSE)</f>
        <v>Tyler Huntley $0|0|0</v>
      </c>
    </row>
    <row r="414" spans="1:12" ht="18.5" x14ac:dyDescent="0.45">
      <c r="A414" s="129" t="s">
        <v>1571</v>
      </c>
      <c r="B414" s="130">
        <v>406</v>
      </c>
      <c r="C414" s="131" t="s">
        <v>1913</v>
      </c>
      <c r="D414" s="130" t="str">
        <f>VLOOKUP($C414,'2023_projections'!$B$2:$J$730,D$7,FALSE)</f>
        <v>GB</v>
      </c>
      <c r="E414" s="130" t="str">
        <f>VLOOKUP($C414,'2023_projections'!$B$2:$J$730,E$7,FALSE)</f>
        <v>TE</v>
      </c>
      <c r="F414" s="132">
        <f>VLOOKUP($C414,'2023_projections'!$B$2:$J$730,F$7,FALSE)</f>
        <v>22.8</v>
      </c>
      <c r="G414" s="133" t="str">
        <f>VLOOKUP($C414,'2023_projections'!$B$2:$J$730,G$7,FALSE)</f>
        <v>TE55</v>
      </c>
      <c r="H414" s="133">
        <f>VLOOKUP($C414,'2023_projections'!$B$2:$J$730,H$7,FALSE)</f>
        <v>0</v>
      </c>
      <c r="I414" s="135">
        <f>VLOOKUP($C414,'2023_projections'!$B$2:$J$730,I$7,FALSE)</f>
        <v>0</v>
      </c>
      <c r="J414" s="136">
        <f>VLOOKUP($C414,'2023_projections'!$B$2:$J$730,J$7,FALSE)</f>
        <v>0</v>
      </c>
      <c r="K414" s="135"/>
      <c r="L414" t="str">
        <f>VLOOKUP($C414,'2023_projections'!$B$2:$J$730,L$7,FALSE)</f>
        <v>Tucker Kraft $0|0|0</v>
      </c>
    </row>
    <row r="415" spans="1:12" ht="18.5" x14ac:dyDescent="0.45">
      <c r="A415" s="129" t="s">
        <v>1571</v>
      </c>
      <c r="B415" s="130">
        <v>407</v>
      </c>
      <c r="C415" s="131" t="s">
        <v>613</v>
      </c>
      <c r="D415" s="130" t="str">
        <f>VLOOKUP($C415,'2023_projections'!$B$2:$J$730,D$7,FALSE)</f>
        <v>IND</v>
      </c>
      <c r="E415" s="130" t="str">
        <f>VLOOKUP($C415,'2023_projections'!$B$2:$J$730,E$7,FALSE)</f>
        <v>TE</v>
      </c>
      <c r="F415" s="132">
        <f>VLOOKUP($C415,'2023_projections'!$B$2:$J$730,F$7,FALSE)</f>
        <v>22.8</v>
      </c>
      <c r="G415" s="133" t="str">
        <f>VLOOKUP($C415,'2023_projections'!$B$2:$J$730,G$7,FALSE)</f>
        <v>TE56</v>
      </c>
      <c r="H415" s="133">
        <f>VLOOKUP($C415,'2023_projections'!$B$2:$J$730,H$7,FALSE)</f>
        <v>0</v>
      </c>
      <c r="I415" s="135">
        <f>VLOOKUP($C415,'2023_projections'!$B$2:$J$730,I$7,FALSE)</f>
        <v>0</v>
      </c>
      <c r="J415" s="136">
        <f>VLOOKUP($C415,'2023_projections'!$B$2:$J$730,J$7,FALSE)</f>
        <v>0</v>
      </c>
      <c r="K415" s="135"/>
      <c r="L415" t="str">
        <f>VLOOKUP($C415,'2023_projections'!$B$2:$J$730,L$7,FALSE)</f>
        <v>Mo Alie-Cox $0|0|0</v>
      </c>
    </row>
    <row r="416" spans="1:12" ht="18.5" x14ac:dyDescent="0.45">
      <c r="A416" s="109" t="s">
        <v>1571</v>
      </c>
      <c r="B416" s="110">
        <v>408</v>
      </c>
      <c r="C416" s="111" t="s">
        <v>753</v>
      </c>
      <c r="D416" s="110" t="str">
        <f>VLOOKUP($C416,'2023_projections'!$B$2:$J$730,D$7,FALSE)</f>
        <v>CAR</v>
      </c>
      <c r="E416" s="110" t="str">
        <f>VLOOKUP($C416,'2023_projections'!$B$2:$J$730,E$7,FALSE)</f>
        <v>QB</v>
      </c>
      <c r="F416" s="112">
        <f>VLOOKUP($C416,'2023_projections'!$B$2:$J$730,F$7,FALSE)</f>
        <v>22.7</v>
      </c>
      <c r="G416" s="113" t="str">
        <f>VLOOKUP($C416,'2023_projections'!$B$2:$J$730,G$7,FALSE)</f>
        <v>QB50</v>
      </c>
      <c r="H416" s="113">
        <f>VLOOKUP($C416,'2023_projections'!$B$2:$J$730,H$7,FALSE)</f>
        <v>0</v>
      </c>
      <c r="I416" s="121">
        <f>VLOOKUP($C416,'2023_projections'!$B$2:$J$730,I$7,FALSE)</f>
        <v>0</v>
      </c>
      <c r="J416" s="122">
        <f>VLOOKUP($C416,'2023_projections'!$B$2:$J$730,J$7,FALSE)</f>
        <v>0</v>
      </c>
      <c r="K416" s="121"/>
      <c r="L416" t="str">
        <f>VLOOKUP($C416,'2023_projections'!$B$2:$J$730,L$7,FALSE)</f>
        <v>Andy Dalton $0|0|0</v>
      </c>
    </row>
    <row r="417" spans="1:12" ht="18.5" x14ac:dyDescent="0.45">
      <c r="A417" s="55" t="s">
        <v>1571</v>
      </c>
      <c r="B417" s="46">
        <v>409</v>
      </c>
      <c r="C417" s="45" t="s">
        <v>2094</v>
      </c>
      <c r="D417" s="46" t="str">
        <f>VLOOKUP($C417,'2023_projections'!$B$2:$J$730,D$7,FALSE)</f>
        <v>GB</v>
      </c>
      <c r="E417" s="46" t="str">
        <f>VLOOKUP($C417,'2023_projections'!$B$2:$J$730,E$7,FALSE)</f>
        <v>WR</v>
      </c>
      <c r="F417" s="47">
        <f>VLOOKUP($C417,'2023_projections'!$B$2:$J$730,F$7,FALSE)</f>
        <v>22.7</v>
      </c>
      <c r="G417" s="65" t="str">
        <f>VLOOKUP($C417,'2023_projections'!$B$2:$J$730,G$7,FALSE)</f>
        <v>WR136</v>
      </c>
      <c r="H417" s="65">
        <f>VLOOKUP($C417,'2023_projections'!$B$2:$J$730,H$7,FALSE)</f>
        <v>0</v>
      </c>
      <c r="I417" s="48">
        <f>VLOOKUP($C417,'2023_projections'!$B$2:$J$730,I$7,FALSE)</f>
        <v>0</v>
      </c>
      <c r="J417" s="49">
        <f>VLOOKUP($C417,'2023_projections'!$B$2:$J$730,J$7,FALSE)</f>
        <v>0</v>
      </c>
      <c r="K417" s="48"/>
      <c r="L417" t="str">
        <f>VLOOKUP($C417,'2023_projections'!$B$2:$J$730,L$7,FALSE)</f>
        <v>Dontayvion Wicks $0|0|0</v>
      </c>
    </row>
    <row r="418" spans="1:12" ht="18.5" x14ac:dyDescent="0.45">
      <c r="A418" s="109" t="s">
        <v>1571</v>
      </c>
      <c r="B418" s="110">
        <v>410</v>
      </c>
      <c r="C418" s="111" t="s">
        <v>1907</v>
      </c>
      <c r="D418" s="110" t="str">
        <f>VLOOKUP($C418,'2023_projections'!$B$2:$J$730,D$7,FALSE)</f>
        <v>PIT</v>
      </c>
      <c r="E418" s="110" t="str">
        <f>VLOOKUP($C418,'2023_projections'!$B$2:$J$730,E$7,FALSE)</f>
        <v>QB</v>
      </c>
      <c r="F418" s="112">
        <f>VLOOKUP($C418,'2023_projections'!$B$2:$J$730,F$7,FALSE)</f>
        <v>22.6</v>
      </c>
      <c r="G418" s="113" t="str">
        <f>VLOOKUP($C418,'2023_projections'!$B$2:$J$730,G$7,FALSE)</f>
        <v>QB51</v>
      </c>
      <c r="H418" s="113">
        <f>VLOOKUP($C418,'2023_projections'!$B$2:$J$730,H$7,FALSE)</f>
        <v>0</v>
      </c>
      <c r="I418" s="121">
        <f>VLOOKUP($C418,'2023_projections'!$B$2:$J$730,I$7,FALSE)</f>
        <v>0</v>
      </c>
      <c r="J418" s="122">
        <f>VLOOKUP($C418,'2023_projections'!$B$2:$J$730,J$7,FALSE)</f>
        <v>0</v>
      </c>
      <c r="K418" s="121"/>
      <c r="L418" t="str">
        <f>VLOOKUP($C418,'2023_projections'!$B$2:$J$730,L$7,FALSE)</f>
        <v>Mitch Trubisky $0|0|0</v>
      </c>
    </row>
    <row r="419" spans="1:12" ht="18.5" x14ac:dyDescent="0.45">
      <c r="A419" s="129" t="s">
        <v>1571</v>
      </c>
      <c r="B419" s="130">
        <v>411</v>
      </c>
      <c r="C419" s="131" t="s">
        <v>960</v>
      </c>
      <c r="D419" s="130" t="str">
        <f>VLOOKUP($C419,'2023_projections'!$B$2:$J$730,D$7,FALSE)</f>
        <v>MIN</v>
      </c>
      <c r="E419" s="130" t="str">
        <f>VLOOKUP($C419,'2023_projections'!$B$2:$J$730,E$7,FALSE)</f>
        <v>TE</v>
      </c>
      <c r="F419" s="132">
        <f>VLOOKUP($C419,'2023_projections'!$B$2:$J$730,F$7,FALSE)</f>
        <v>22.6</v>
      </c>
      <c r="G419" s="133" t="str">
        <f>VLOOKUP($C419,'2023_projections'!$B$2:$J$730,G$7,FALSE)</f>
        <v>TE57</v>
      </c>
      <c r="H419" s="133">
        <f>VLOOKUP($C419,'2023_projections'!$B$2:$J$730,H$7,FALSE)</f>
        <v>0</v>
      </c>
      <c r="I419" s="135">
        <f>VLOOKUP($C419,'2023_projections'!$B$2:$J$730,I$7,FALSE)</f>
        <v>0</v>
      </c>
      <c r="J419" s="136">
        <f>VLOOKUP($C419,'2023_projections'!$B$2:$J$730,J$7,FALSE)</f>
        <v>0</v>
      </c>
      <c r="K419" s="135"/>
      <c r="L419" t="str">
        <f>VLOOKUP($C419,'2023_projections'!$B$2:$J$730,L$7,FALSE)</f>
        <v>Josh Oliver $0|0|0</v>
      </c>
    </row>
    <row r="420" spans="1:12" ht="18.5" x14ac:dyDescent="0.45">
      <c r="A420" s="129" t="s">
        <v>1571</v>
      </c>
      <c r="B420" s="130">
        <v>412</v>
      </c>
      <c r="C420" s="131" t="s">
        <v>717</v>
      </c>
      <c r="D420" s="130" t="str">
        <f>VLOOKUP($C420,'2023_projections'!$B$2:$J$730,D$7,FALSE)</f>
        <v>CAR</v>
      </c>
      <c r="E420" s="130" t="str">
        <f>VLOOKUP($C420,'2023_projections'!$B$2:$J$730,E$7,FALSE)</f>
        <v>TE</v>
      </c>
      <c r="F420" s="132">
        <f>VLOOKUP($C420,'2023_projections'!$B$2:$J$730,F$7,FALSE)</f>
        <v>22.5</v>
      </c>
      <c r="G420" s="133" t="str">
        <f>VLOOKUP($C420,'2023_projections'!$B$2:$J$730,G$7,FALSE)</f>
        <v>TE58</v>
      </c>
      <c r="H420" s="133">
        <f>VLOOKUP($C420,'2023_projections'!$B$2:$J$730,H$7,FALSE)</f>
        <v>0</v>
      </c>
      <c r="I420" s="135">
        <f>VLOOKUP($C420,'2023_projections'!$B$2:$J$730,I$7,FALSE)</f>
        <v>0</v>
      </c>
      <c r="J420" s="136">
        <f>VLOOKUP($C420,'2023_projections'!$B$2:$J$730,J$7,FALSE)</f>
        <v>0</v>
      </c>
      <c r="K420" s="135"/>
      <c r="L420" t="str">
        <f>VLOOKUP($C420,'2023_projections'!$B$2:$J$730,L$7,FALSE)</f>
        <v>Tommy Tremble $0|0|0</v>
      </c>
    </row>
    <row r="421" spans="1:12" ht="18.5" x14ac:dyDescent="0.45">
      <c r="A421" s="55" t="s">
        <v>1571</v>
      </c>
      <c r="B421" s="46">
        <v>413</v>
      </c>
      <c r="C421" s="45" t="s">
        <v>1373</v>
      </c>
      <c r="D421" s="46" t="str">
        <f>VLOOKUP($C421,'2023_projections'!$B$2:$J$730,D$7,FALSE)</f>
        <v>KC</v>
      </c>
      <c r="E421" s="46" t="str">
        <f>VLOOKUP($C421,'2023_projections'!$B$2:$J$730,E$7,FALSE)</f>
        <v>WR</v>
      </c>
      <c r="F421" s="47">
        <f>VLOOKUP($C421,'2023_projections'!$B$2:$J$730,F$7,FALSE)</f>
        <v>22.4</v>
      </c>
      <c r="G421" s="65" t="str">
        <f>VLOOKUP($C421,'2023_projections'!$B$2:$J$730,G$7,FALSE)</f>
        <v>WR137</v>
      </c>
      <c r="H421" s="65">
        <f>VLOOKUP($C421,'2023_projections'!$B$2:$J$730,H$7,FALSE)</f>
        <v>0</v>
      </c>
      <c r="I421" s="48">
        <f>VLOOKUP($C421,'2023_projections'!$B$2:$J$730,I$7,FALSE)</f>
        <v>0</v>
      </c>
      <c r="J421" s="49">
        <f>VLOOKUP($C421,'2023_projections'!$B$2:$J$730,J$7,FALSE)</f>
        <v>0</v>
      </c>
      <c r="K421" s="48"/>
      <c r="L421" t="str">
        <f>VLOOKUP($C421,'2023_projections'!$B$2:$J$730,L$7,FALSE)</f>
        <v>Justyn Ross $0|0|0</v>
      </c>
    </row>
    <row r="422" spans="1:12" ht="18.5" x14ac:dyDescent="0.45">
      <c r="A422" s="54" t="s">
        <v>1571</v>
      </c>
      <c r="B422" s="40">
        <v>414</v>
      </c>
      <c r="C422" s="44" t="s">
        <v>1252</v>
      </c>
      <c r="D422" s="40" t="str">
        <f>VLOOKUP($C422,'2023_projections'!$B$2:$J$730,D$7,FALSE)</f>
        <v>IND</v>
      </c>
      <c r="E422" s="40" t="str">
        <f>VLOOKUP($C422,'2023_projections'!$B$2:$J$730,E$7,FALSE)</f>
        <v>RB</v>
      </c>
      <c r="F422" s="41">
        <f>VLOOKUP($C422,'2023_projections'!$B$2:$J$730,F$7,FALSE)</f>
        <v>22.3</v>
      </c>
      <c r="G422" s="64" t="str">
        <f>VLOOKUP($C422,'2023_projections'!$B$2:$J$730,G$7,FALSE)</f>
        <v>RB102</v>
      </c>
      <c r="H422" s="64">
        <f>VLOOKUP($C422,'2023_projections'!$B$2:$J$730,H$7,FALSE)</f>
        <v>0</v>
      </c>
      <c r="I422" s="42">
        <f>VLOOKUP($C422,'2023_projections'!$B$2:$J$730,I$7,FALSE)</f>
        <v>0</v>
      </c>
      <c r="J422" s="43">
        <f>VLOOKUP($C422,'2023_projections'!$B$2:$J$730,J$7,FALSE)</f>
        <v>0</v>
      </c>
      <c r="K422" s="42"/>
      <c r="L422" t="str">
        <f>VLOOKUP($C422,'2023_projections'!$B$2:$J$730,L$7,FALSE)</f>
        <v>Deon Jackson $0|0|0</v>
      </c>
    </row>
    <row r="423" spans="1:12" ht="18.5" x14ac:dyDescent="0.45">
      <c r="A423" s="54" t="s">
        <v>1571</v>
      </c>
      <c r="B423" s="40">
        <v>415</v>
      </c>
      <c r="C423" s="44" t="s">
        <v>1917</v>
      </c>
      <c r="D423" s="40" t="str">
        <f>VLOOKUP($C423,'2023_projections'!$B$2:$J$730,D$7,FALSE)</f>
        <v>SEA</v>
      </c>
      <c r="E423" s="40" t="str">
        <f>VLOOKUP($C423,'2023_projections'!$B$2:$J$730,E$7,FALSE)</f>
        <v>RB</v>
      </c>
      <c r="F423" s="41">
        <f>VLOOKUP($C423,'2023_projections'!$B$2:$J$730,F$7,FALSE)</f>
        <v>22</v>
      </c>
      <c r="G423" s="64" t="str">
        <f>VLOOKUP($C423,'2023_projections'!$B$2:$J$730,G$7,FALSE)</f>
        <v>RB103</v>
      </c>
      <c r="H423" s="64">
        <f>VLOOKUP($C423,'2023_projections'!$B$2:$J$730,H$7,FALSE)</f>
        <v>0</v>
      </c>
      <c r="I423" s="42">
        <f>VLOOKUP($C423,'2023_projections'!$B$2:$J$730,I$7,FALSE)</f>
        <v>0</v>
      </c>
      <c r="J423" s="43">
        <f>VLOOKUP($C423,'2023_projections'!$B$2:$J$730,J$7,FALSE)</f>
        <v>0</v>
      </c>
      <c r="K423" s="42"/>
      <c r="L423" t="str">
        <f>VLOOKUP($C423,'2023_projections'!$B$2:$J$730,L$7,FALSE)</f>
        <v>Kenny McIntosh $0|0|0</v>
      </c>
    </row>
    <row r="424" spans="1:12" ht="18.5" x14ac:dyDescent="0.45">
      <c r="A424" s="54" t="s">
        <v>1571</v>
      </c>
      <c r="B424" s="40">
        <v>416</v>
      </c>
      <c r="C424" s="44" t="s">
        <v>737</v>
      </c>
      <c r="D424" s="40" t="str">
        <f>VLOOKUP($C424,'2023_projections'!$B$2:$J$730,D$7,FALSE)</f>
        <v>SF</v>
      </c>
      <c r="E424" s="40" t="str">
        <f>VLOOKUP($C424,'2023_projections'!$B$2:$J$730,E$7,FALSE)</f>
        <v>RB</v>
      </c>
      <c r="F424" s="41">
        <f>VLOOKUP($C424,'2023_projections'!$B$2:$J$730,F$7,FALSE)</f>
        <v>22</v>
      </c>
      <c r="G424" s="64" t="str">
        <f>VLOOKUP($C424,'2023_projections'!$B$2:$J$730,G$7,FALSE)</f>
        <v>RB104</v>
      </c>
      <c r="H424" s="64">
        <f>VLOOKUP($C424,'2023_projections'!$B$2:$J$730,H$7,FALSE)</f>
        <v>0</v>
      </c>
      <c r="I424" s="42">
        <f>VLOOKUP($C424,'2023_projections'!$B$2:$J$730,I$7,FALSE)</f>
        <v>0</v>
      </c>
      <c r="J424" s="43">
        <f>VLOOKUP($C424,'2023_projections'!$B$2:$J$730,J$7,FALSE)</f>
        <v>0</v>
      </c>
      <c r="K424" s="42"/>
      <c r="L424" t="str">
        <f>VLOOKUP($C424,'2023_projections'!$B$2:$J$730,L$7,FALSE)</f>
        <v>Tyrion Davis-Price $0|0|0</v>
      </c>
    </row>
    <row r="425" spans="1:12" ht="18.5" x14ac:dyDescent="0.45">
      <c r="A425" s="55" t="s">
        <v>1571</v>
      </c>
      <c r="B425" s="46">
        <v>417</v>
      </c>
      <c r="C425" s="45" t="s">
        <v>1226</v>
      </c>
      <c r="D425" s="46" t="str">
        <f>VLOOKUP($C425,'2023_projections'!$B$2:$J$730,D$7,FALSE)</f>
        <v>ATL</v>
      </c>
      <c r="E425" s="46" t="str">
        <f>VLOOKUP($C425,'2023_projections'!$B$2:$J$730,E$7,FALSE)</f>
        <v>WR</v>
      </c>
      <c r="F425" s="47">
        <f>VLOOKUP($C425,'2023_projections'!$B$2:$J$730,F$7,FALSE)</f>
        <v>22</v>
      </c>
      <c r="G425" s="65" t="str">
        <f>VLOOKUP($C425,'2023_projections'!$B$2:$J$730,G$7,FALSE)</f>
        <v>WR138</v>
      </c>
      <c r="H425" s="65">
        <f>VLOOKUP($C425,'2023_projections'!$B$2:$J$730,H$7,FALSE)</f>
        <v>0</v>
      </c>
      <c r="I425" s="48">
        <f>VLOOKUP($C425,'2023_projections'!$B$2:$J$730,I$7,FALSE)</f>
        <v>0</v>
      </c>
      <c r="J425" s="49">
        <f>VLOOKUP($C425,'2023_projections'!$B$2:$J$730,J$7,FALSE)</f>
        <v>0</v>
      </c>
      <c r="K425" s="48"/>
      <c r="L425" t="str">
        <f>VLOOKUP($C425,'2023_projections'!$B$2:$J$730,L$7,FALSE)</f>
        <v>KhaDarel Hodge $0|0|0</v>
      </c>
    </row>
    <row r="426" spans="1:12" ht="18.5" x14ac:dyDescent="0.45">
      <c r="A426" s="55" t="s">
        <v>1571</v>
      </c>
      <c r="B426" s="46">
        <v>418</v>
      </c>
      <c r="C426" s="45" t="s">
        <v>1903</v>
      </c>
      <c r="D426" s="46" t="str">
        <f>VLOOKUP($C426,'2023_projections'!$B$2:$J$730,D$7,FALSE)</f>
        <v>NO</v>
      </c>
      <c r="E426" s="46" t="str">
        <f>VLOOKUP($C426,'2023_projections'!$B$2:$J$730,E$7,FALSE)</f>
        <v>WR</v>
      </c>
      <c r="F426" s="47">
        <f>VLOOKUP($C426,'2023_projections'!$B$2:$J$730,F$7,FALSE)</f>
        <v>21.9</v>
      </c>
      <c r="G426" s="65" t="str">
        <f>VLOOKUP($C426,'2023_projections'!$B$2:$J$730,G$7,FALSE)</f>
        <v>WR139</v>
      </c>
      <c r="H426" s="65">
        <f>VLOOKUP($C426,'2023_projections'!$B$2:$J$730,H$7,FALSE)</f>
        <v>0</v>
      </c>
      <c r="I426" s="48">
        <f>VLOOKUP($C426,'2023_projections'!$B$2:$J$730,I$7,FALSE)</f>
        <v>0</v>
      </c>
      <c r="J426" s="49">
        <f>VLOOKUP($C426,'2023_projections'!$B$2:$J$730,J$7,FALSE)</f>
        <v>0</v>
      </c>
      <c r="K426" s="48"/>
      <c r="L426" t="str">
        <f>VLOOKUP($C426,'2023_projections'!$B$2:$J$730,L$7,FALSE)</f>
        <v>A.T. Perry $0|0|0</v>
      </c>
    </row>
    <row r="427" spans="1:12" ht="18.5" x14ac:dyDescent="0.45">
      <c r="A427" s="55" t="s">
        <v>1571</v>
      </c>
      <c r="B427" s="46">
        <v>419</v>
      </c>
      <c r="C427" s="45" t="s">
        <v>1810</v>
      </c>
      <c r="D427" s="46" t="str">
        <f>VLOOKUP($C427,'2023_projections'!$B$2:$J$730,D$7,FALSE)</f>
        <v>NE</v>
      </c>
      <c r="E427" s="46" t="str">
        <f>VLOOKUP($C427,'2023_projections'!$B$2:$J$730,E$7,FALSE)</f>
        <v>WR</v>
      </c>
      <c r="F427" s="47">
        <f>VLOOKUP($C427,'2023_projections'!$B$2:$J$730,F$7,FALSE)</f>
        <v>21.8</v>
      </c>
      <c r="G427" s="65" t="str">
        <f>VLOOKUP($C427,'2023_projections'!$B$2:$J$730,G$7,FALSE)</f>
        <v>WR140</v>
      </c>
      <c r="H427" s="65">
        <f>VLOOKUP($C427,'2023_projections'!$B$2:$J$730,H$7,FALSE)</f>
        <v>0</v>
      </c>
      <c r="I427" s="48">
        <f>VLOOKUP($C427,'2023_projections'!$B$2:$J$730,I$7,FALSE)</f>
        <v>0</v>
      </c>
      <c r="J427" s="49">
        <f>VLOOKUP($C427,'2023_projections'!$B$2:$J$730,J$7,FALSE)</f>
        <v>0</v>
      </c>
      <c r="K427" s="48"/>
      <c r="L427" t="str">
        <f>VLOOKUP($C427,'2023_projections'!$B$2:$J$730,L$7,FALSE)</f>
        <v>Kayshon Boutte $0|0|0</v>
      </c>
    </row>
    <row r="428" spans="1:12" ht="18.5" x14ac:dyDescent="0.45">
      <c r="A428" s="54" t="s">
        <v>1571</v>
      </c>
      <c r="B428" s="40">
        <v>420</v>
      </c>
      <c r="C428" s="44" t="s">
        <v>910</v>
      </c>
      <c r="D428" s="40" t="str">
        <f>VLOOKUP($C428,'2023_projections'!$B$2:$J$730,D$7,FALSE)</f>
        <v>NE</v>
      </c>
      <c r="E428" s="40" t="str">
        <f>VLOOKUP($C428,'2023_projections'!$B$2:$J$730,E$7,FALSE)</f>
        <v>RB</v>
      </c>
      <c r="F428" s="41">
        <f>VLOOKUP($C428,'2023_projections'!$B$2:$J$730,F$7,FALSE)</f>
        <v>21.7</v>
      </c>
      <c r="G428" s="64" t="str">
        <f>VLOOKUP($C428,'2023_projections'!$B$2:$J$730,G$7,FALSE)</f>
        <v>RB105</v>
      </c>
      <c r="H428" s="64">
        <f>VLOOKUP($C428,'2023_projections'!$B$2:$J$730,H$7,FALSE)</f>
        <v>0</v>
      </c>
      <c r="I428" s="42">
        <f>VLOOKUP($C428,'2023_projections'!$B$2:$J$730,I$7,FALSE)</f>
        <v>0</v>
      </c>
      <c r="J428" s="43">
        <f>VLOOKUP($C428,'2023_projections'!$B$2:$J$730,J$7,FALSE)</f>
        <v>0</v>
      </c>
      <c r="K428" s="42"/>
      <c r="L428" t="str">
        <f>VLOOKUP($C428,'2023_projections'!$B$2:$J$730,L$7,FALSE)</f>
        <v>Ty Montgomery $0|0|0</v>
      </c>
    </row>
    <row r="429" spans="1:12" ht="18.5" x14ac:dyDescent="0.45">
      <c r="A429" s="55" t="s">
        <v>1571</v>
      </c>
      <c r="B429" s="46">
        <v>421</v>
      </c>
      <c r="C429" s="45" t="s">
        <v>1286</v>
      </c>
      <c r="D429" s="46" t="str">
        <f>VLOOKUP($C429,'2023_projections'!$B$2:$J$730,D$7,FALSE)</f>
        <v>CIN</v>
      </c>
      <c r="E429" s="46" t="str">
        <f>VLOOKUP($C429,'2023_projections'!$B$2:$J$730,E$7,FALSE)</f>
        <v>WR</v>
      </c>
      <c r="F429" s="47">
        <f>VLOOKUP($C429,'2023_projections'!$B$2:$J$730,F$7,FALSE)</f>
        <v>21.7</v>
      </c>
      <c r="G429" s="65" t="str">
        <f>VLOOKUP($C429,'2023_projections'!$B$2:$J$730,G$7,FALSE)</f>
        <v>WR141</v>
      </c>
      <c r="H429" s="65">
        <f>VLOOKUP($C429,'2023_projections'!$B$2:$J$730,H$7,FALSE)</f>
        <v>0</v>
      </c>
      <c r="I429" s="48">
        <f>VLOOKUP($C429,'2023_projections'!$B$2:$J$730,I$7,FALSE)</f>
        <v>0</v>
      </c>
      <c r="J429" s="49">
        <f>VLOOKUP($C429,'2023_projections'!$B$2:$J$730,J$7,FALSE)</f>
        <v>0</v>
      </c>
      <c r="K429" s="48"/>
      <c r="L429" t="str">
        <f>VLOOKUP($C429,'2023_projections'!$B$2:$J$730,L$7,FALSE)</f>
        <v>Trenton Irwin $0|0|0</v>
      </c>
    </row>
    <row r="430" spans="1:12" ht="18.5" x14ac:dyDescent="0.45">
      <c r="A430" s="55" t="s">
        <v>1571</v>
      </c>
      <c r="B430" s="46">
        <v>422</v>
      </c>
      <c r="C430" s="45" t="s">
        <v>1244</v>
      </c>
      <c r="D430" s="46" t="str">
        <f>VLOOKUP($C430,'2023_projections'!$B$2:$J$730,D$7,FALSE)</f>
        <v>KC</v>
      </c>
      <c r="E430" s="46" t="str">
        <f>VLOOKUP($C430,'2023_projections'!$B$2:$J$730,E$7,FALSE)</f>
        <v>WR</v>
      </c>
      <c r="F430" s="47">
        <f>VLOOKUP($C430,'2023_projections'!$B$2:$J$730,F$7,FALSE)</f>
        <v>21.6</v>
      </c>
      <c r="G430" s="65" t="str">
        <f>VLOOKUP($C430,'2023_projections'!$B$2:$J$730,G$7,FALSE)</f>
        <v>WR142</v>
      </c>
      <c r="H430" s="65">
        <f>VLOOKUP($C430,'2023_projections'!$B$2:$J$730,H$7,FALSE)</f>
        <v>0</v>
      </c>
      <c r="I430" s="48">
        <f>VLOOKUP($C430,'2023_projections'!$B$2:$J$730,I$7,FALSE)</f>
        <v>0</v>
      </c>
      <c r="J430" s="49">
        <f>VLOOKUP($C430,'2023_projections'!$B$2:$J$730,J$7,FALSE)</f>
        <v>0</v>
      </c>
      <c r="K430" s="48"/>
      <c r="L430" t="str">
        <f>VLOOKUP($C430,'2023_projections'!$B$2:$J$730,L$7,FALSE)</f>
        <v>Justin Watson $0|0|0</v>
      </c>
    </row>
    <row r="431" spans="1:12" ht="18.5" x14ac:dyDescent="0.45">
      <c r="A431" s="109" t="s">
        <v>1571</v>
      </c>
      <c r="B431" s="110">
        <v>423</v>
      </c>
      <c r="C431" s="111" t="s">
        <v>1170</v>
      </c>
      <c r="D431" s="110" t="str">
        <f>VLOOKUP($C431,'2023_projections'!$B$2:$J$730,D$7,FALSE)</f>
        <v>DEN</v>
      </c>
      <c r="E431" s="110" t="str">
        <f>VLOOKUP($C431,'2023_projections'!$B$2:$J$730,E$7,FALSE)</f>
        <v>QB</v>
      </c>
      <c r="F431" s="112">
        <f>VLOOKUP($C431,'2023_projections'!$B$2:$J$730,F$7,FALSE)</f>
        <v>21.4</v>
      </c>
      <c r="G431" s="113" t="str">
        <f>VLOOKUP($C431,'2023_projections'!$B$2:$J$730,G$7,FALSE)</f>
        <v>QB52</v>
      </c>
      <c r="H431" s="113">
        <f>VLOOKUP($C431,'2023_projections'!$B$2:$J$730,H$7,FALSE)</f>
        <v>0</v>
      </c>
      <c r="I431" s="121">
        <f>VLOOKUP($C431,'2023_projections'!$B$2:$J$730,I$7,FALSE)</f>
        <v>0</v>
      </c>
      <c r="J431" s="122">
        <f>VLOOKUP($C431,'2023_projections'!$B$2:$J$730,J$7,FALSE)</f>
        <v>0</v>
      </c>
      <c r="K431" s="121"/>
      <c r="L431" t="str">
        <f>VLOOKUP($C431,'2023_projections'!$B$2:$J$730,L$7,FALSE)</f>
        <v>Jarrett Stidham $0|0|0</v>
      </c>
    </row>
    <row r="432" spans="1:12" ht="18.5" x14ac:dyDescent="0.45">
      <c r="A432" s="129" t="s">
        <v>1571</v>
      </c>
      <c r="B432" s="130">
        <v>424</v>
      </c>
      <c r="C432" s="131" t="s">
        <v>1132</v>
      </c>
      <c r="D432" s="130" t="str">
        <f>VLOOKUP($C432,'2023_projections'!$B$2:$J$730,D$7,FALSE)</f>
        <v>SEA</v>
      </c>
      <c r="E432" s="130" t="str">
        <f>VLOOKUP($C432,'2023_projections'!$B$2:$J$730,E$7,FALSE)</f>
        <v>TE</v>
      </c>
      <c r="F432" s="132">
        <f>VLOOKUP($C432,'2023_projections'!$B$2:$J$730,F$7,FALSE)</f>
        <v>21.4</v>
      </c>
      <c r="G432" s="133" t="str">
        <f>VLOOKUP($C432,'2023_projections'!$B$2:$J$730,G$7,FALSE)</f>
        <v>TE59</v>
      </c>
      <c r="H432" s="133">
        <f>VLOOKUP($C432,'2023_projections'!$B$2:$J$730,H$7,FALSE)</f>
        <v>0</v>
      </c>
      <c r="I432" s="135">
        <f>VLOOKUP($C432,'2023_projections'!$B$2:$J$730,I$7,FALSE)</f>
        <v>0</v>
      </c>
      <c r="J432" s="136">
        <f>VLOOKUP($C432,'2023_projections'!$B$2:$J$730,J$7,FALSE)</f>
        <v>0</v>
      </c>
      <c r="K432" s="135"/>
      <c r="L432" t="str">
        <f>VLOOKUP($C432,'2023_projections'!$B$2:$J$730,L$7,FALSE)</f>
        <v>Colby Parkinson $0|0|0</v>
      </c>
    </row>
    <row r="433" spans="1:12" ht="18.5" x14ac:dyDescent="0.45">
      <c r="A433" s="129" t="s">
        <v>1571</v>
      </c>
      <c r="B433" s="130">
        <v>425</v>
      </c>
      <c r="C433" s="131" t="s">
        <v>1927</v>
      </c>
      <c r="D433" s="130" t="str">
        <f>VLOOKUP($C433,'2023_projections'!$B$2:$J$730,D$7,FALSE)</f>
        <v>MIA</v>
      </c>
      <c r="E433" s="130" t="str">
        <f>VLOOKUP($C433,'2023_projections'!$B$2:$J$730,E$7,FALSE)</f>
        <v>TE</v>
      </c>
      <c r="F433" s="132">
        <f>VLOOKUP($C433,'2023_projections'!$B$2:$J$730,F$7,FALSE)</f>
        <v>21.4</v>
      </c>
      <c r="G433" s="133" t="str">
        <f>VLOOKUP($C433,'2023_projections'!$B$2:$J$730,G$7,FALSE)</f>
        <v>TE60</v>
      </c>
      <c r="H433" s="133">
        <f>VLOOKUP($C433,'2023_projections'!$B$2:$J$730,H$7,FALSE)</f>
        <v>0</v>
      </c>
      <c r="I433" s="135">
        <f>VLOOKUP($C433,'2023_projections'!$B$2:$J$730,I$7,FALSE)</f>
        <v>0</v>
      </c>
      <c r="J433" s="136">
        <f>VLOOKUP($C433,'2023_projections'!$B$2:$J$730,J$7,FALSE)</f>
        <v>0</v>
      </c>
      <c r="K433" s="135"/>
      <c r="L433" t="str">
        <f>VLOOKUP($C433,'2023_projections'!$B$2:$J$730,L$7,FALSE)</f>
        <v>Elijah Higgins $0|0|0</v>
      </c>
    </row>
    <row r="434" spans="1:12" ht="18.5" x14ac:dyDescent="0.45">
      <c r="A434" s="55" t="s">
        <v>1571</v>
      </c>
      <c r="B434" s="46">
        <v>426</v>
      </c>
      <c r="C434" s="45" t="s">
        <v>1988</v>
      </c>
      <c r="D434" s="46" t="str">
        <f>VLOOKUP($C434,'2023_projections'!$B$2:$J$730,D$7,FALSE)</f>
        <v>BUF</v>
      </c>
      <c r="E434" s="46" t="str">
        <f>VLOOKUP($C434,'2023_projections'!$B$2:$J$730,E$7,FALSE)</f>
        <v>WR</v>
      </c>
      <c r="F434" s="47">
        <f>VLOOKUP($C434,'2023_projections'!$B$2:$J$730,F$7,FALSE)</f>
        <v>21.3</v>
      </c>
      <c r="G434" s="65" t="str">
        <f>VLOOKUP($C434,'2023_projections'!$B$2:$J$730,G$7,FALSE)</f>
        <v>WR143</v>
      </c>
      <c r="H434" s="65">
        <f>VLOOKUP($C434,'2023_projections'!$B$2:$J$730,H$7,FALSE)</f>
        <v>0</v>
      </c>
      <c r="I434" s="48">
        <f>VLOOKUP($C434,'2023_projections'!$B$2:$J$730,I$7,FALSE)</f>
        <v>0</v>
      </c>
      <c r="J434" s="49">
        <f>VLOOKUP($C434,'2023_projections'!$B$2:$J$730,J$7,FALSE)</f>
        <v>0</v>
      </c>
      <c r="K434" s="48"/>
      <c r="L434" t="str">
        <f>VLOOKUP($C434,'2023_projections'!$B$2:$J$730,L$7,FALSE)</f>
        <v>Deonte Harty $0|0|0</v>
      </c>
    </row>
    <row r="435" spans="1:12" ht="18.5" x14ac:dyDescent="0.45">
      <c r="A435" s="129" t="s">
        <v>1571</v>
      </c>
      <c r="B435" s="130">
        <v>427</v>
      </c>
      <c r="C435" s="131" t="s">
        <v>1895</v>
      </c>
      <c r="D435" s="130" t="str">
        <f>VLOOKUP($C435,'2023_projections'!$B$2:$J$730,D$7,FALSE)</f>
        <v>PIT</v>
      </c>
      <c r="E435" s="130" t="str">
        <f>VLOOKUP($C435,'2023_projections'!$B$2:$J$730,E$7,FALSE)</f>
        <v>TE</v>
      </c>
      <c r="F435" s="132">
        <f>VLOOKUP($C435,'2023_projections'!$B$2:$J$730,F$7,FALSE)</f>
        <v>21.3</v>
      </c>
      <c r="G435" s="133" t="str">
        <f>VLOOKUP($C435,'2023_projections'!$B$2:$J$730,G$7,FALSE)</f>
        <v>TE61</v>
      </c>
      <c r="H435" s="133">
        <f>VLOOKUP($C435,'2023_projections'!$B$2:$J$730,H$7,FALSE)</f>
        <v>0</v>
      </c>
      <c r="I435" s="135">
        <f>VLOOKUP($C435,'2023_projections'!$B$2:$J$730,I$7,FALSE)</f>
        <v>0</v>
      </c>
      <c r="J435" s="136">
        <f>VLOOKUP($C435,'2023_projections'!$B$2:$J$730,J$7,FALSE)</f>
        <v>0</v>
      </c>
      <c r="K435" s="135"/>
      <c r="L435" t="str">
        <f>VLOOKUP($C435,'2023_projections'!$B$2:$J$730,L$7,FALSE)</f>
        <v>Darnell Washington $0|0|0</v>
      </c>
    </row>
    <row r="436" spans="1:12" ht="18.5" x14ac:dyDescent="0.45">
      <c r="A436" s="54" t="s">
        <v>1571</v>
      </c>
      <c r="B436" s="40">
        <v>428</v>
      </c>
      <c r="C436" s="44" t="s">
        <v>1775</v>
      </c>
      <c r="D436" s="40" t="str">
        <f>VLOOKUP($C436,'2023_projections'!$B$2:$J$730,D$7,FALSE)</f>
        <v>NYJ</v>
      </c>
      <c r="E436" s="40" t="str">
        <f>VLOOKUP($C436,'2023_projections'!$B$2:$J$730,E$7,FALSE)</f>
        <v>RB</v>
      </c>
      <c r="F436" s="41">
        <f>VLOOKUP($C436,'2023_projections'!$B$2:$J$730,F$7,FALSE)</f>
        <v>21.2</v>
      </c>
      <c r="G436" s="64" t="str">
        <f>VLOOKUP($C436,'2023_projections'!$B$2:$J$730,G$7,FALSE)</f>
        <v>RB106</v>
      </c>
      <c r="H436" s="64">
        <f>VLOOKUP($C436,'2023_projections'!$B$2:$J$730,H$7,FALSE)</f>
        <v>0</v>
      </c>
      <c r="I436" s="42">
        <f>VLOOKUP($C436,'2023_projections'!$B$2:$J$730,I$7,FALSE)</f>
        <v>0</v>
      </c>
      <c r="J436" s="43">
        <f>VLOOKUP($C436,'2023_projections'!$B$2:$J$730,J$7,FALSE)</f>
        <v>0</v>
      </c>
      <c r="K436" s="42"/>
      <c r="L436" t="str">
        <f>VLOOKUP($C436,'2023_projections'!$B$2:$J$730,L$7,FALSE)</f>
        <v>Zonovan Knight $0|0|0</v>
      </c>
    </row>
    <row r="437" spans="1:12" ht="18.5" x14ac:dyDescent="0.45">
      <c r="A437" s="55" t="s">
        <v>1571</v>
      </c>
      <c r="B437" s="46">
        <v>429</v>
      </c>
      <c r="C437" s="45" t="s">
        <v>607</v>
      </c>
      <c r="D437" s="46" t="str">
        <f>VLOOKUP($C437,'2023_projections'!$B$2:$J$730,D$7,FALSE)</f>
        <v>BAL</v>
      </c>
      <c r="E437" s="46" t="str">
        <f>VLOOKUP($C437,'2023_projections'!$B$2:$J$730,E$7,FALSE)</f>
        <v>WR</v>
      </c>
      <c r="F437" s="47">
        <f>VLOOKUP($C437,'2023_projections'!$B$2:$J$730,F$7,FALSE)</f>
        <v>21.2</v>
      </c>
      <c r="G437" s="65" t="str">
        <f>VLOOKUP($C437,'2023_projections'!$B$2:$J$730,G$7,FALSE)</f>
        <v>WR144</v>
      </c>
      <c r="H437" s="65">
        <f>VLOOKUP($C437,'2023_projections'!$B$2:$J$730,H$7,FALSE)</f>
        <v>0</v>
      </c>
      <c r="I437" s="48">
        <f>VLOOKUP($C437,'2023_projections'!$B$2:$J$730,I$7,FALSE)</f>
        <v>0</v>
      </c>
      <c r="J437" s="49">
        <f>VLOOKUP($C437,'2023_projections'!$B$2:$J$730,J$7,FALSE)</f>
        <v>0</v>
      </c>
      <c r="K437" s="48"/>
      <c r="L437" t="str">
        <f>VLOOKUP($C437,'2023_projections'!$B$2:$J$730,L$7,FALSE)</f>
        <v>Devin Duvernay $0|0|0</v>
      </c>
    </row>
    <row r="438" spans="1:12" ht="18.5" x14ac:dyDescent="0.45">
      <c r="A438" s="129" t="s">
        <v>1571</v>
      </c>
      <c r="B438" s="130">
        <v>430</v>
      </c>
      <c r="C438" s="131" t="s">
        <v>1538</v>
      </c>
      <c r="D438" s="130" t="str">
        <f>VLOOKUP($C438,'2023_projections'!$B$2:$J$730,D$7,FALSE)</f>
        <v>NO</v>
      </c>
      <c r="E438" s="130" t="str">
        <f>VLOOKUP($C438,'2023_projections'!$B$2:$J$730,E$7,FALSE)</f>
        <v>TE</v>
      </c>
      <c r="F438" s="132">
        <f>VLOOKUP($C438,'2023_projections'!$B$2:$J$730,F$7,FALSE)</f>
        <v>21.2</v>
      </c>
      <c r="G438" s="133" t="str">
        <f>VLOOKUP($C438,'2023_projections'!$B$2:$J$730,G$7,FALSE)</f>
        <v>TE62</v>
      </c>
      <c r="H438" s="133">
        <f>VLOOKUP($C438,'2023_projections'!$B$2:$J$730,H$7,FALSE)</f>
        <v>0</v>
      </c>
      <c r="I438" s="135">
        <f>VLOOKUP($C438,'2023_projections'!$B$2:$J$730,I$7,FALSE)</f>
        <v>0</v>
      </c>
      <c r="J438" s="136">
        <f>VLOOKUP($C438,'2023_projections'!$B$2:$J$730,J$7,FALSE)</f>
        <v>0</v>
      </c>
      <c r="K438" s="135"/>
      <c r="L438" t="str">
        <f>VLOOKUP($C438,'2023_projections'!$B$2:$J$730,L$7,FALSE)</f>
        <v>Jimmy Graham $0|0|0</v>
      </c>
    </row>
    <row r="439" spans="1:12" ht="18.5" x14ac:dyDescent="0.45">
      <c r="A439" s="129" t="s">
        <v>1571</v>
      </c>
      <c r="B439" s="130">
        <v>431</v>
      </c>
      <c r="C439" s="131" t="s">
        <v>799</v>
      </c>
      <c r="D439" s="130" t="str">
        <f>VLOOKUP($C439,'2023_projections'!$B$2:$J$730,D$7,FALSE)</f>
        <v>CAR</v>
      </c>
      <c r="E439" s="130" t="str">
        <f>VLOOKUP($C439,'2023_projections'!$B$2:$J$730,E$7,FALSE)</f>
        <v>TE</v>
      </c>
      <c r="F439" s="132">
        <f>VLOOKUP($C439,'2023_projections'!$B$2:$J$730,F$7,FALSE)</f>
        <v>21.1</v>
      </c>
      <c r="G439" s="133" t="str">
        <f>VLOOKUP($C439,'2023_projections'!$B$2:$J$730,G$7,FALSE)</f>
        <v>TE63</v>
      </c>
      <c r="H439" s="133">
        <f>VLOOKUP($C439,'2023_projections'!$B$2:$J$730,H$7,FALSE)</f>
        <v>0</v>
      </c>
      <c r="I439" s="135">
        <f>VLOOKUP($C439,'2023_projections'!$B$2:$J$730,I$7,FALSE)</f>
        <v>0</v>
      </c>
      <c r="J439" s="136">
        <f>VLOOKUP($C439,'2023_projections'!$B$2:$J$730,J$7,FALSE)</f>
        <v>0</v>
      </c>
      <c r="K439" s="135"/>
      <c r="L439" t="str">
        <f>VLOOKUP($C439,'2023_projections'!$B$2:$J$730,L$7,FALSE)</f>
        <v>Ian Thomas $0|0|0</v>
      </c>
    </row>
    <row r="440" spans="1:12" ht="18.5" x14ac:dyDescent="0.45">
      <c r="A440" s="54" t="s">
        <v>1571</v>
      </c>
      <c r="B440" s="40">
        <v>432</v>
      </c>
      <c r="C440" s="44" t="s">
        <v>705</v>
      </c>
      <c r="D440" s="40" t="str">
        <f>VLOOKUP($C440,'2023_projections'!$B$2:$J$730,D$7,FALSE)</f>
        <v>SF</v>
      </c>
      <c r="E440" s="40" t="str">
        <f>VLOOKUP($C440,'2023_projections'!$B$2:$J$730,E$7,FALSE)</f>
        <v>RB</v>
      </c>
      <c r="F440" s="41">
        <f>VLOOKUP($C440,'2023_projections'!$B$2:$J$730,F$7,FALSE)</f>
        <v>21</v>
      </c>
      <c r="G440" s="64" t="str">
        <f>VLOOKUP($C440,'2023_projections'!$B$2:$J$730,G$7,FALSE)</f>
        <v>RB107</v>
      </c>
      <c r="H440" s="64">
        <f>VLOOKUP($C440,'2023_projections'!$B$2:$J$730,H$7,FALSE)</f>
        <v>0</v>
      </c>
      <c r="I440" s="42">
        <f>VLOOKUP($C440,'2023_projections'!$B$2:$J$730,I$7,FALSE)</f>
        <v>0</v>
      </c>
      <c r="J440" s="43">
        <f>VLOOKUP($C440,'2023_projections'!$B$2:$J$730,J$7,FALSE)</f>
        <v>0</v>
      </c>
      <c r="K440" s="42"/>
      <c r="L440" t="str">
        <f>VLOOKUP($C440,'2023_projections'!$B$2:$J$730,L$7,FALSE)</f>
        <v>Kyle Juszczyk $0|0|0</v>
      </c>
    </row>
    <row r="441" spans="1:12" ht="18.5" x14ac:dyDescent="0.45">
      <c r="A441" s="55" t="s">
        <v>1571</v>
      </c>
      <c r="B441" s="46">
        <v>433</v>
      </c>
      <c r="C441" s="45" t="s">
        <v>803</v>
      </c>
      <c r="D441" s="46" t="str">
        <f>VLOOKUP($C441,'2023_projections'!$B$2:$J$730,D$7,FALSE)</f>
        <v>ARI</v>
      </c>
      <c r="E441" s="46" t="str">
        <f>VLOOKUP($C441,'2023_projections'!$B$2:$J$730,E$7,FALSE)</f>
        <v>WR</v>
      </c>
      <c r="F441" s="47">
        <f>VLOOKUP($C441,'2023_projections'!$B$2:$J$730,F$7,FALSE)</f>
        <v>20.9</v>
      </c>
      <c r="G441" s="65" t="str">
        <f>VLOOKUP($C441,'2023_projections'!$B$2:$J$730,G$7,FALSE)</f>
        <v>WR145</v>
      </c>
      <c r="H441" s="65">
        <f>VLOOKUP($C441,'2023_projections'!$B$2:$J$730,H$7,FALSE)</f>
        <v>0</v>
      </c>
      <c r="I441" s="48">
        <f>VLOOKUP($C441,'2023_projections'!$B$2:$J$730,I$7,FALSE)</f>
        <v>0</v>
      </c>
      <c r="J441" s="49">
        <f>VLOOKUP($C441,'2023_projections'!$B$2:$J$730,J$7,FALSE)</f>
        <v>0</v>
      </c>
      <c r="K441" s="48"/>
      <c r="L441" t="str">
        <f>VLOOKUP($C441,'2023_projections'!$B$2:$J$730,L$7,FALSE)</f>
        <v>Zach Pascal $0|0|0</v>
      </c>
    </row>
    <row r="442" spans="1:12" ht="18.5" x14ac:dyDescent="0.45">
      <c r="A442" s="129" t="s">
        <v>1571</v>
      </c>
      <c r="B442" s="130">
        <v>434</v>
      </c>
      <c r="C442" s="131" t="s">
        <v>1300</v>
      </c>
      <c r="D442" s="130" t="str">
        <f>VLOOKUP($C442,'2023_projections'!$B$2:$J$730,D$7,FALSE)</f>
        <v>HOU</v>
      </c>
      <c r="E442" s="130" t="str">
        <f>VLOOKUP($C442,'2023_projections'!$B$2:$J$730,E$7,FALSE)</f>
        <v>TE</v>
      </c>
      <c r="F442" s="132">
        <f>VLOOKUP($C442,'2023_projections'!$B$2:$J$730,F$7,FALSE)</f>
        <v>20.7</v>
      </c>
      <c r="G442" s="133" t="str">
        <f>VLOOKUP($C442,'2023_projections'!$B$2:$J$730,G$7,FALSE)</f>
        <v>TE64</v>
      </c>
      <c r="H442" s="133">
        <f>VLOOKUP($C442,'2023_projections'!$B$2:$J$730,H$7,FALSE)</f>
        <v>0</v>
      </c>
      <c r="I442" s="135">
        <f>VLOOKUP($C442,'2023_projections'!$B$2:$J$730,I$7,FALSE)</f>
        <v>0</v>
      </c>
      <c r="J442" s="136">
        <f>VLOOKUP($C442,'2023_projections'!$B$2:$J$730,J$7,FALSE)</f>
        <v>0</v>
      </c>
      <c r="K442" s="135"/>
      <c r="L442" t="str">
        <f>VLOOKUP($C442,'2023_projections'!$B$2:$J$730,L$7,FALSE)</f>
        <v>Teagan Quitoriano $0|0|0</v>
      </c>
    </row>
    <row r="443" spans="1:12" ht="18.5" x14ac:dyDescent="0.45">
      <c r="A443" s="129" t="s">
        <v>1571</v>
      </c>
      <c r="B443" s="130">
        <v>435</v>
      </c>
      <c r="C443" s="131" t="s">
        <v>858</v>
      </c>
      <c r="D443" s="130" t="str">
        <f>VLOOKUP($C443,'2023_projections'!$B$2:$J$730,D$7,FALSE)</f>
        <v>NYG</v>
      </c>
      <c r="E443" s="130" t="str">
        <f>VLOOKUP($C443,'2023_projections'!$B$2:$J$730,E$7,FALSE)</f>
        <v>TE</v>
      </c>
      <c r="F443" s="132">
        <f>VLOOKUP($C443,'2023_projections'!$B$2:$J$730,F$7,FALSE)</f>
        <v>20.7</v>
      </c>
      <c r="G443" s="133" t="str">
        <f>VLOOKUP($C443,'2023_projections'!$B$2:$J$730,G$7,FALSE)</f>
        <v>TE65</v>
      </c>
      <c r="H443" s="133">
        <f>VLOOKUP($C443,'2023_projections'!$B$2:$J$730,H$7,FALSE)</f>
        <v>0</v>
      </c>
      <c r="I443" s="135">
        <f>VLOOKUP($C443,'2023_projections'!$B$2:$J$730,I$7,FALSE)</f>
        <v>0</v>
      </c>
      <c r="J443" s="136">
        <f>VLOOKUP($C443,'2023_projections'!$B$2:$J$730,J$7,FALSE)</f>
        <v>0</v>
      </c>
      <c r="K443" s="135"/>
      <c r="L443" t="str">
        <f>VLOOKUP($C443,'2023_projections'!$B$2:$J$730,L$7,FALSE)</f>
        <v>Daniel Bellinger $0|0|0</v>
      </c>
    </row>
    <row r="444" spans="1:12" ht="18.5" x14ac:dyDescent="0.45">
      <c r="A444" s="55" t="s">
        <v>1571</v>
      </c>
      <c r="B444" s="46">
        <v>436</v>
      </c>
      <c r="C444" s="45" t="s">
        <v>1032</v>
      </c>
      <c r="D444" s="46" t="str">
        <f>VLOOKUP($C444,'2023_projections'!$B$2:$J$730,D$7,FALSE)</f>
        <v>GB</v>
      </c>
      <c r="E444" s="46" t="str">
        <f>VLOOKUP($C444,'2023_projections'!$B$2:$J$730,E$7,FALSE)</f>
        <v>WR</v>
      </c>
      <c r="F444" s="47">
        <f>VLOOKUP($C444,'2023_projections'!$B$2:$J$730,F$7,FALSE)</f>
        <v>20.6</v>
      </c>
      <c r="G444" s="65" t="str">
        <f>VLOOKUP($C444,'2023_projections'!$B$2:$J$730,G$7,FALSE)</f>
        <v>WR146</v>
      </c>
      <c r="H444" s="65">
        <f>VLOOKUP($C444,'2023_projections'!$B$2:$J$730,H$7,FALSE)</f>
        <v>0</v>
      </c>
      <c r="I444" s="48">
        <f>VLOOKUP($C444,'2023_projections'!$B$2:$J$730,I$7,FALSE)</f>
        <v>0</v>
      </c>
      <c r="J444" s="49">
        <f>VLOOKUP($C444,'2023_projections'!$B$2:$J$730,J$7,FALSE)</f>
        <v>0</v>
      </c>
      <c r="K444" s="48"/>
      <c r="L444" t="str">
        <f>VLOOKUP($C444,'2023_projections'!$B$2:$J$730,L$7,FALSE)</f>
        <v>Samori Toure $0|0|0</v>
      </c>
    </row>
    <row r="445" spans="1:12" ht="18.5" x14ac:dyDescent="0.45">
      <c r="A445" s="109" t="s">
        <v>1571</v>
      </c>
      <c r="B445" s="110">
        <v>437</v>
      </c>
      <c r="C445" s="111" t="s">
        <v>1965</v>
      </c>
      <c r="D445" s="110" t="str">
        <f>VLOOKUP($C445,'2023_projections'!$B$2:$J$730,D$7,FALSE)</f>
        <v>GB</v>
      </c>
      <c r="E445" s="110" t="str">
        <f>VLOOKUP($C445,'2023_projections'!$B$2:$J$730,E$7,FALSE)</f>
        <v>QB</v>
      </c>
      <c r="F445" s="112">
        <f>VLOOKUP($C445,'2023_projections'!$B$2:$J$730,F$7,FALSE)</f>
        <v>20.5</v>
      </c>
      <c r="G445" s="113" t="str">
        <f>VLOOKUP($C445,'2023_projections'!$B$2:$J$730,G$7,FALSE)</f>
        <v>QB53</v>
      </c>
      <c r="H445" s="113">
        <f>VLOOKUP($C445,'2023_projections'!$B$2:$J$730,H$7,FALSE)</f>
        <v>0</v>
      </c>
      <c r="I445" s="121">
        <f>VLOOKUP($C445,'2023_projections'!$B$2:$J$730,I$7,FALSE)</f>
        <v>0</v>
      </c>
      <c r="J445" s="122">
        <f>VLOOKUP($C445,'2023_projections'!$B$2:$J$730,J$7,FALSE)</f>
        <v>0</v>
      </c>
      <c r="K445" s="121"/>
      <c r="L445" t="str">
        <f>VLOOKUP($C445,'2023_projections'!$B$2:$J$730,L$7,FALSE)</f>
        <v>Sean Clifford $0|0|0</v>
      </c>
    </row>
    <row r="446" spans="1:12" ht="18.5" x14ac:dyDescent="0.45">
      <c r="A446" s="55" t="s">
        <v>1571</v>
      </c>
      <c r="B446" s="46">
        <v>438</v>
      </c>
      <c r="C446" s="45" t="s">
        <v>1919</v>
      </c>
      <c r="D446" s="46" t="str">
        <f>VLOOKUP($C446,'2023_projections'!$B$2:$J$730,D$7,FALSE)</f>
        <v>CHI</v>
      </c>
      <c r="E446" s="46" t="str">
        <f>VLOOKUP($C446,'2023_projections'!$B$2:$J$730,E$7,FALSE)</f>
        <v>WR</v>
      </c>
      <c r="F446" s="47">
        <f>VLOOKUP($C446,'2023_projections'!$B$2:$J$730,F$7,FALSE)</f>
        <v>20.5</v>
      </c>
      <c r="G446" s="65" t="str">
        <f>VLOOKUP($C446,'2023_projections'!$B$2:$J$730,G$7,FALSE)</f>
        <v>WR147</v>
      </c>
      <c r="H446" s="65">
        <f>VLOOKUP($C446,'2023_projections'!$B$2:$J$730,H$7,FALSE)</f>
        <v>0</v>
      </c>
      <c r="I446" s="48">
        <f>VLOOKUP($C446,'2023_projections'!$B$2:$J$730,I$7,FALSE)</f>
        <v>0</v>
      </c>
      <c r="J446" s="49">
        <f>VLOOKUP($C446,'2023_projections'!$B$2:$J$730,J$7,FALSE)</f>
        <v>0</v>
      </c>
      <c r="K446" s="48"/>
      <c r="L446" t="str">
        <f>VLOOKUP($C446,'2023_projections'!$B$2:$J$730,L$7,FALSE)</f>
        <v>Tyler Scott $0|0|0</v>
      </c>
    </row>
    <row r="447" spans="1:12" ht="18.5" x14ac:dyDescent="0.45">
      <c r="A447" s="54" t="s">
        <v>1571</v>
      </c>
      <c r="B447" s="40">
        <v>439</v>
      </c>
      <c r="C447" s="44" t="s">
        <v>783</v>
      </c>
      <c r="D447" s="40" t="str">
        <f>VLOOKUP($C447,'2023_projections'!$B$2:$J$730,D$7,FALSE)</f>
        <v>JAC</v>
      </c>
      <c r="E447" s="40" t="str">
        <f>VLOOKUP($C447,'2023_projections'!$B$2:$J$730,E$7,FALSE)</f>
        <v>RB</v>
      </c>
      <c r="F447" s="41">
        <f>VLOOKUP($C447,'2023_projections'!$B$2:$J$730,F$7,FALSE)</f>
        <v>20.100000000000001</v>
      </c>
      <c r="G447" s="64" t="str">
        <f>VLOOKUP($C447,'2023_projections'!$B$2:$J$730,G$7,FALSE)</f>
        <v>RB108</v>
      </c>
      <c r="H447" s="64">
        <f>VLOOKUP($C447,'2023_projections'!$B$2:$J$730,H$7,FALSE)</f>
        <v>0</v>
      </c>
      <c r="I447" s="42">
        <f>VLOOKUP($C447,'2023_projections'!$B$2:$J$730,I$7,FALSE)</f>
        <v>0</v>
      </c>
      <c r="J447" s="43">
        <f>VLOOKUP($C447,'2023_projections'!$B$2:$J$730,J$7,FALSE)</f>
        <v>0</v>
      </c>
      <c r="K447" s="42"/>
      <c r="L447" t="str">
        <f>VLOOKUP($C447,'2023_projections'!$B$2:$J$730,L$7,FALSE)</f>
        <v>D'Ernest Johnson $0|0|0</v>
      </c>
    </row>
    <row r="448" spans="1:12" ht="18.5" x14ac:dyDescent="0.45">
      <c r="A448" s="129" t="s">
        <v>1571</v>
      </c>
      <c r="B448" s="130">
        <v>440</v>
      </c>
      <c r="C448" s="131" t="s">
        <v>685</v>
      </c>
      <c r="D448" s="130" t="str">
        <f>VLOOKUP($C448,'2023_projections'!$B$2:$J$730,D$7,FALSE)</f>
        <v>PHI</v>
      </c>
      <c r="E448" s="130" t="str">
        <f>VLOOKUP($C448,'2023_projections'!$B$2:$J$730,E$7,FALSE)</f>
        <v>TE</v>
      </c>
      <c r="F448" s="132">
        <f>VLOOKUP($C448,'2023_projections'!$B$2:$J$730,F$7,FALSE)</f>
        <v>20.100000000000001</v>
      </c>
      <c r="G448" s="133" t="str">
        <f>VLOOKUP($C448,'2023_projections'!$B$2:$J$730,G$7,FALSE)</f>
        <v>TE66</v>
      </c>
      <c r="H448" s="133">
        <f>VLOOKUP($C448,'2023_projections'!$B$2:$J$730,H$7,FALSE)</f>
        <v>0</v>
      </c>
      <c r="I448" s="135">
        <f>VLOOKUP($C448,'2023_projections'!$B$2:$J$730,I$7,FALSE)</f>
        <v>0</v>
      </c>
      <c r="J448" s="136">
        <f>VLOOKUP($C448,'2023_projections'!$B$2:$J$730,J$7,FALSE)</f>
        <v>0</v>
      </c>
      <c r="K448" s="135"/>
      <c r="L448" t="str">
        <f>VLOOKUP($C448,'2023_projections'!$B$2:$J$730,L$7,FALSE)</f>
        <v>Dan Arnold $0|0|0</v>
      </c>
    </row>
    <row r="449" spans="1:12" ht="18.5" x14ac:dyDescent="0.45">
      <c r="A449" s="54" t="s">
        <v>1571</v>
      </c>
      <c r="B449" s="40">
        <v>441</v>
      </c>
      <c r="C449" s="44" t="s">
        <v>1959</v>
      </c>
      <c r="D449" s="40" t="str">
        <f>VLOOKUP($C449,'2023_projections'!$B$2:$J$730,D$7,FALSE)</f>
        <v>KC</v>
      </c>
      <c r="E449" s="40" t="str">
        <f>VLOOKUP($C449,'2023_projections'!$B$2:$J$730,E$7,FALSE)</f>
        <v>RB</v>
      </c>
      <c r="F449" s="41">
        <f>VLOOKUP($C449,'2023_projections'!$B$2:$J$730,F$7,FALSE)</f>
        <v>20</v>
      </c>
      <c r="G449" s="64" t="str">
        <f>VLOOKUP($C449,'2023_projections'!$B$2:$J$730,G$7,FALSE)</f>
        <v>RB109</v>
      </c>
      <c r="H449" s="64">
        <f>VLOOKUP($C449,'2023_projections'!$B$2:$J$730,H$7,FALSE)</f>
        <v>0</v>
      </c>
      <c r="I449" s="42">
        <f>VLOOKUP($C449,'2023_projections'!$B$2:$J$730,I$7,FALSE)</f>
        <v>0</v>
      </c>
      <c r="J449" s="43">
        <f>VLOOKUP($C449,'2023_projections'!$B$2:$J$730,J$7,FALSE)</f>
        <v>0</v>
      </c>
      <c r="K449" s="42"/>
      <c r="L449" t="str">
        <f>VLOOKUP($C449,'2023_projections'!$B$2:$J$730,L$7,FALSE)</f>
        <v>Deneric Prince $0|0|0</v>
      </c>
    </row>
    <row r="450" spans="1:12" ht="18.5" x14ac:dyDescent="0.45">
      <c r="A450" s="109" t="s">
        <v>1571</v>
      </c>
      <c r="B450" s="110">
        <v>442</v>
      </c>
      <c r="C450" s="111" t="s">
        <v>2023</v>
      </c>
      <c r="D450" s="110" t="str">
        <f>VLOOKUP($C450,'2023_projections'!$B$2:$J$730,D$7,FALSE)</f>
        <v>DET</v>
      </c>
      <c r="E450" s="110" t="str">
        <f>VLOOKUP($C450,'2023_projections'!$B$2:$J$730,E$7,FALSE)</f>
        <v>QB</v>
      </c>
      <c r="F450" s="112">
        <f>VLOOKUP($C450,'2023_projections'!$B$2:$J$730,F$7,FALSE)</f>
        <v>19.899999999999999</v>
      </c>
      <c r="G450" s="113" t="str">
        <f>VLOOKUP($C450,'2023_projections'!$B$2:$J$730,G$7,FALSE)</f>
        <v>QB54</v>
      </c>
      <c r="H450" s="113">
        <f>VLOOKUP($C450,'2023_projections'!$B$2:$J$730,H$7,FALSE)</f>
        <v>0</v>
      </c>
      <c r="I450" s="121">
        <f>VLOOKUP($C450,'2023_projections'!$B$2:$J$730,I$7,FALSE)</f>
        <v>0</v>
      </c>
      <c r="J450" s="122">
        <f>VLOOKUP($C450,'2023_projections'!$B$2:$J$730,J$7,FALSE)</f>
        <v>0</v>
      </c>
      <c r="K450" s="121"/>
      <c r="L450" t="str">
        <f>VLOOKUP($C450,'2023_projections'!$B$2:$J$730,L$7,FALSE)</f>
        <v>Hendon Hooker $0|0|0</v>
      </c>
    </row>
    <row r="451" spans="1:12" ht="18.5" x14ac:dyDescent="0.45">
      <c r="A451" s="129" t="s">
        <v>1571</v>
      </c>
      <c r="B451" s="130">
        <v>443</v>
      </c>
      <c r="C451" s="131" t="s">
        <v>1478</v>
      </c>
      <c r="D451" s="130" t="str">
        <f>VLOOKUP($C451,'2023_projections'!$B$2:$J$730,D$7,FALSE)</f>
        <v>NYG</v>
      </c>
      <c r="E451" s="130" t="str">
        <f>VLOOKUP($C451,'2023_projections'!$B$2:$J$730,E$7,FALSE)</f>
        <v>TE</v>
      </c>
      <c r="F451" s="132">
        <f>VLOOKUP($C451,'2023_projections'!$B$2:$J$730,F$7,FALSE)</f>
        <v>19.7</v>
      </c>
      <c r="G451" s="133" t="str">
        <f>VLOOKUP($C451,'2023_projections'!$B$2:$J$730,G$7,FALSE)</f>
        <v>TE67</v>
      </c>
      <c r="H451" s="133">
        <f>VLOOKUP($C451,'2023_projections'!$B$2:$J$730,H$7,FALSE)</f>
        <v>0</v>
      </c>
      <c r="I451" s="135">
        <f>VLOOKUP($C451,'2023_projections'!$B$2:$J$730,I$7,FALSE)</f>
        <v>0</v>
      </c>
      <c r="J451" s="136">
        <f>VLOOKUP($C451,'2023_projections'!$B$2:$J$730,J$7,FALSE)</f>
        <v>0</v>
      </c>
      <c r="K451" s="135"/>
      <c r="L451" t="str">
        <f>VLOOKUP($C451,'2023_projections'!$B$2:$J$730,L$7,FALSE)</f>
        <v>Lawrence Cager $0|0|0</v>
      </c>
    </row>
    <row r="452" spans="1:12" ht="18.5" x14ac:dyDescent="0.45">
      <c r="A452" s="109" t="s">
        <v>1571</v>
      </c>
      <c r="B452" s="110">
        <v>444</v>
      </c>
      <c r="C452" s="111" t="s">
        <v>902</v>
      </c>
      <c r="D452" s="110" t="str">
        <f>VLOOKUP($C452,'2023_projections'!$B$2:$J$730,D$7,FALSE)</f>
        <v>DET</v>
      </c>
      <c r="E452" s="110" t="str">
        <f>VLOOKUP($C452,'2023_projections'!$B$2:$J$730,E$7,FALSE)</f>
        <v>QB</v>
      </c>
      <c r="F452" s="112">
        <f>VLOOKUP($C452,'2023_projections'!$B$2:$J$730,F$7,FALSE)</f>
        <v>19.600000000000001</v>
      </c>
      <c r="G452" s="113" t="str">
        <f>VLOOKUP($C452,'2023_projections'!$B$2:$J$730,G$7,FALSE)</f>
        <v>QB55</v>
      </c>
      <c r="H452" s="113">
        <f>VLOOKUP($C452,'2023_projections'!$B$2:$J$730,H$7,FALSE)</f>
        <v>0</v>
      </c>
      <c r="I452" s="121">
        <f>VLOOKUP($C452,'2023_projections'!$B$2:$J$730,I$7,FALSE)</f>
        <v>0</v>
      </c>
      <c r="J452" s="122">
        <f>VLOOKUP($C452,'2023_projections'!$B$2:$J$730,J$7,FALSE)</f>
        <v>0</v>
      </c>
      <c r="K452" s="121"/>
      <c r="L452" t="str">
        <f>VLOOKUP($C452,'2023_projections'!$B$2:$J$730,L$7,FALSE)</f>
        <v>Teddy Bridgewater $0|0|0</v>
      </c>
    </row>
    <row r="453" spans="1:12" ht="18.5" x14ac:dyDescent="0.45">
      <c r="A453" s="109" t="s">
        <v>1571</v>
      </c>
      <c r="B453" s="110">
        <v>445</v>
      </c>
      <c r="C453" s="111" t="s">
        <v>1246</v>
      </c>
      <c r="D453" s="110" t="str">
        <f>VLOOKUP($C453,'2023_projections'!$B$2:$J$730,D$7,FALSE)</f>
        <v>ARI</v>
      </c>
      <c r="E453" s="110" t="str">
        <f>VLOOKUP($C453,'2023_projections'!$B$2:$J$730,E$7,FALSE)</f>
        <v>QB</v>
      </c>
      <c r="F453" s="112">
        <f>VLOOKUP($C453,'2023_projections'!$B$2:$J$730,F$7,FALSE)</f>
        <v>19.600000000000001</v>
      </c>
      <c r="G453" s="113" t="str">
        <f>VLOOKUP($C453,'2023_projections'!$B$2:$J$730,G$7,FALSE)</f>
        <v>QB56</v>
      </c>
      <c r="H453" s="113">
        <f>VLOOKUP($C453,'2023_projections'!$B$2:$J$730,H$7,FALSE)</f>
        <v>0</v>
      </c>
      <c r="I453" s="121">
        <f>VLOOKUP($C453,'2023_projections'!$B$2:$J$730,I$7,FALSE)</f>
        <v>0</v>
      </c>
      <c r="J453" s="122">
        <f>VLOOKUP($C453,'2023_projections'!$B$2:$J$730,J$7,FALSE)</f>
        <v>0</v>
      </c>
      <c r="K453" s="121"/>
      <c r="L453" t="str">
        <f>VLOOKUP($C453,'2023_projections'!$B$2:$J$730,L$7,FALSE)</f>
        <v>Joshua Dobbs $0|0|0</v>
      </c>
    </row>
    <row r="454" spans="1:12" ht="18.5" x14ac:dyDescent="0.45">
      <c r="A454" s="54" t="s">
        <v>1571</v>
      </c>
      <c r="B454" s="40">
        <v>446</v>
      </c>
      <c r="C454" s="44" t="s">
        <v>1194</v>
      </c>
      <c r="D454" s="40" t="str">
        <f>VLOOKUP($C454,'2023_projections'!$B$2:$J$730,D$7,FALSE)</f>
        <v>GB</v>
      </c>
      <c r="E454" s="40" t="str">
        <f>VLOOKUP($C454,'2023_projections'!$B$2:$J$730,E$7,FALSE)</f>
        <v>RB</v>
      </c>
      <c r="F454" s="41">
        <f>VLOOKUP($C454,'2023_projections'!$B$2:$J$730,F$7,FALSE)</f>
        <v>19.600000000000001</v>
      </c>
      <c r="G454" s="64" t="str">
        <f>VLOOKUP($C454,'2023_projections'!$B$2:$J$730,G$7,FALSE)</f>
        <v>RB110</v>
      </c>
      <c r="H454" s="64">
        <f>VLOOKUP($C454,'2023_projections'!$B$2:$J$730,H$7,FALSE)</f>
        <v>0</v>
      </c>
      <c r="I454" s="42">
        <f>VLOOKUP($C454,'2023_projections'!$B$2:$J$730,I$7,FALSE)</f>
        <v>0</v>
      </c>
      <c r="J454" s="43">
        <f>VLOOKUP($C454,'2023_projections'!$B$2:$J$730,J$7,FALSE)</f>
        <v>0</v>
      </c>
      <c r="K454" s="42"/>
      <c r="L454" t="str">
        <f>VLOOKUP($C454,'2023_projections'!$B$2:$J$730,L$7,FALSE)</f>
        <v>Patrick Taylor Jr. $0|0|0</v>
      </c>
    </row>
    <row r="455" spans="1:12" ht="18.5" x14ac:dyDescent="0.45">
      <c r="A455" s="54" t="s">
        <v>1571</v>
      </c>
      <c r="B455" s="40">
        <v>447</v>
      </c>
      <c r="C455" s="44" t="s">
        <v>884</v>
      </c>
      <c r="D455" s="40" t="str">
        <f>VLOOKUP($C455,'2023_projections'!$B$2:$J$730,D$7,FALSE)</f>
        <v>CHI</v>
      </c>
      <c r="E455" s="40" t="str">
        <f>VLOOKUP($C455,'2023_projections'!$B$2:$J$730,E$7,FALSE)</f>
        <v>RB</v>
      </c>
      <c r="F455" s="41">
        <f>VLOOKUP($C455,'2023_projections'!$B$2:$J$730,F$7,FALSE)</f>
        <v>19.5</v>
      </c>
      <c r="G455" s="64" t="str">
        <f>VLOOKUP($C455,'2023_projections'!$B$2:$J$730,G$7,FALSE)</f>
        <v>RB111</v>
      </c>
      <c r="H455" s="64">
        <f>VLOOKUP($C455,'2023_projections'!$B$2:$J$730,H$7,FALSE)</f>
        <v>0</v>
      </c>
      <c r="I455" s="42">
        <f>VLOOKUP($C455,'2023_projections'!$B$2:$J$730,I$7,FALSE)</f>
        <v>0</v>
      </c>
      <c r="J455" s="43">
        <f>VLOOKUP($C455,'2023_projections'!$B$2:$J$730,J$7,FALSE)</f>
        <v>0</v>
      </c>
      <c r="K455" s="42"/>
      <c r="L455" t="str">
        <f>VLOOKUP($C455,'2023_projections'!$B$2:$J$730,L$7,FALSE)</f>
        <v>Travis Homer $0|0|0</v>
      </c>
    </row>
    <row r="456" spans="1:12" ht="18.5" x14ac:dyDescent="0.45">
      <c r="A456" s="109" t="s">
        <v>1571</v>
      </c>
      <c r="B456" s="110">
        <v>448</v>
      </c>
      <c r="C456" s="111" t="s">
        <v>1150</v>
      </c>
      <c r="D456" s="110" t="str">
        <f>VLOOKUP($C456,'2023_projections'!$B$2:$J$730,D$7,FALSE)</f>
        <v>KC</v>
      </c>
      <c r="E456" s="110" t="str">
        <f>VLOOKUP($C456,'2023_projections'!$B$2:$J$730,E$7,FALSE)</f>
        <v>QB</v>
      </c>
      <c r="F456" s="112">
        <f>VLOOKUP($C456,'2023_projections'!$B$2:$J$730,F$7,FALSE)</f>
        <v>19.3</v>
      </c>
      <c r="G456" s="113" t="str">
        <f>VLOOKUP($C456,'2023_projections'!$B$2:$J$730,G$7,FALSE)</f>
        <v>QB57</v>
      </c>
      <c r="H456" s="113">
        <f>VLOOKUP($C456,'2023_projections'!$B$2:$J$730,H$7,FALSE)</f>
        <v>0</v>
      </c>
      <c r="I456" s="121">
        <f>VLOOKUP($C456,'2023_projections'!$B$2:$J$730,I$7,FALSE)</f>
        <v>0</v>
      </c>
      <c r="J456" s="122">
        <f>VLOOKUP($C456,'2023_projections'!$B$2:$J$730,J$7,FALSE)</f>
        <v>0</v>
      </c>
      <c r="K456" s="121"/>
      <c r="L456" t="str">
        <f>VLOOKUP($C456,'2023_projections'!$B$2:$J$730,L$7,FALSE)</f>
        <v>Blaine Gabbert $0|0|0</v>
      </c>
    </row>
    <row r="457" spans="1:12" ht="18.5" x14ac:dyDescent="0.45">
      <c r="A457" s="54" t="s">
        <v>1571</v>
      </c>
      <c r="B457" s="40">
        <v>449</v>
      </c>
      <c r="C457" s="44" t="s">
        <v>249</v>
      </c>
      <c r="D457" s="40" t="str">
        <f>VLOOKUP($C457,'2023_projections'!$B$2:$J$730,D$7,FALSE)</f>
        <v>NYG</v>
      </c>
      <c r="E457" s="40" t="str">
        <f>VLOOKUP($C457,'2023_projections'!$B$2:$J$730,E$7,FALSE)</f>
        <v>RB</v>
      </c>
      <c r="F457" s="41">
        <f>VLOOKUP($C457,'2023_projections'!$B$2:$J$730,F$7,FALSE)</f>
        <v>19.2</v>
      </c>
      <c r="G457" s="64" t="str">
        <f>VLOOKUP($C457,'2023_projections'!$B$2:$J$730,G$7,FALSE)</f>
        <v>RB112</v>
      </c>
      <c r="H457" s="64">
        <f>VLOOKUP($C457,'2023_projections'!$B$2:$J$730,H$7,FALSE)</f>
        <v>0</v>
      </c>
      <c r="I457" s="42">
        <f>VLOOKUP($C457,'2023_projections'!$B$2:$J$730,I$7,FALSE)</f>
        <v>0</v>
      </c>
      <c r="J457" s="43">
        <f>VLOOKUP($C457,'2023_projections'!$B$2:$J$730,J$7,FALSE)</f>
        <v>0</v>
      </c>
      <c r="K457" s="42"/>
      <c r="L457" t="str">
        <f>VLOOKUP($C457,'2023_projections'!$B$2:$J$730,L$7,FALSE)</f>
        <v>James Robinson $0|0|0</v>
      </c>
    </row>
    <row r="458" spans="1:12" ht="18.5" x14ac:dyDescent="0.45">
      <c r="A458" s="109" t="s">
        <v>1571</v>
      </c>
      <c r="B458" s="110">
        <v>450</v>
      </c>
      <c r="C458" s="111" t="s">
        <v>1018</v>
      </c>
      <c r="D458" s="110" t="str">
        <f>VLOOKUP($C458,'2023_projections'!$B$2:$J$730,D$7,FALSE)</f>
        <v>CIN</v>
      </c>
      <c r="E458" s="110" t="str">
        <f>VLOOKUP($C458,'2023_projections'!$B$2:$J$730,E$7,FALSE)</f>
        <v>QB</v>
      </c>
      <c r="F458" s="112">
        <f>VLOOKUP($C458,'2023_projections'!$B$2:$J$730,F$7,FALSE)</f>
        <v>19.100000000000001</v>
      </c>
      <c r="G458" s="113" t="str">
        <f>VLOOKUP($C458,'2023_projections'!$B$2:$J$730,G$7,FALSE)</f>
        <v>QB58</v>
      </c>
      <c r="H458" s="113">
        <f>VLOOKUP($C458,'2023_projections'!$B$2:$J$730,H$7,FALSE)</f>
        <v>0</v>
      </c>
      <c r="I458" s="121">
        <f>VLOOKUP($C458,'2023_projections'!$B$2:$J$730,I$7,FALSE)</f>
        <v>0</v>
      </c>
      <c r="J458" s="122">
        <f>VLOOKUP($C458,'2023_projections'!$B$2:$J$730,J$7,FALSE)</f>
        <v>0</v>
      </c>
      <c r="K458" s="121"/>
      <c r="L458" t="str">
        <f>VLOOKUP($C458,'2023_projections'!$B$2:$J$730,L$7,FALSE)</f>
        <v>Trevor Siemian $0|0|0</v>
      </c>
    </row>
    <row r="459" spans="1:12" ht="18.5" x14ac:dyDescent="0.45">
      <c r="A459" s="54" t="s">
        <v>1571</v>
      </c>
      <c r="B459" s="40">
        <v>451</v>
      </c>
      <c r="C459" s="44" t="s">
        <v>972</v>
      </c>
      <c r="D459" s="40" t="str">
        <f>VLOOKUP($C459,'2023_projections'!$B$2:$J$730,D$7,FALSE)</f>
        <v>NE</v>
      </c>
      <c r="E459" s="40" t="str">
        <f>VLOOKUP($C459,'2023_projections'!$B$2:$J$730,E$7,FALSE)</f>
        <v>RB</v>
      </c>
      <c r="F459" s="41">
        <f>VLOOKUP($C459,'2023_projections'!$B$2:$J$730,F$7,FALSE)</f>
        <v>19</v>
      </c>
      <c r="G459" s="64" t="str">
        <f>VLOOKUP($C459,'2023_projections'!$B$2:$J$730,G$7,FALSE)</f>
        <v>RB113</v>
      </c>
      <c r="H459" s="64">
        <f>VLOOKUP($C459,'2023_projections'!$B$2:$J$730,H$7,FALSE)</f>
        <v>0</v>
      </c>
      <c r="I459" s="42">
        <f>VLOOKUP($C459,'2023_projections'!$B$2:$J$730,I$7,FALSE)</f>
        <v>0</v>
      </c>
      <c r="J459" s="43">
        <f>VLOOKUP($C459,'2023_projections'!$B$2:$J$730,J$7,FALSE)</f>
        <v>0</v>
      </c>
      <c r="K459" s="42"/>
      <c r="L459" t="str">
        <f>VLOOKUP($C459,'2023_projections'!$B$2:$J$730,L$7,FALSE)</f>
        <v>Kevin Harris $0|0|0</v>
      </c>
    </row>
    <row r="460" spans="1:12" ht="18.5" x14ac:dyDescent="0.45">
      <c r="A460" s="109" t="s">
        <v>1571</v>
      </c>
      <c r="B460" s="110">
        <v>452</v>
      </c>
      <c r="C460" s="111" t="s">
        <v>219</v>
      </c>
      <c r="D460" s="110" t="str">
        <f>VLOOKUP($C460,'2023_projections'!$B$2:$J$730,D$7,FALSE)</f>
        <v>NO</v>
      </c>
      <c r="E460" s="110" t="str">
        <f>VLOOKUP($C460,'2023_projections'!$B$2:$J$730,E$7,FALSE)</f>
        <v>QB</v>
      </c>
      <c r="F460" s="112">
        <f>VLOOKUP($C460,'2023_projections'!$B$2:$J$730,F$7,FALSE)</f>
        <v>18.899999999999999</v>
      </c>
      <c r="G460" s="113" t="str">
        <f>VLOOKUP($C460,'2023_projections'!$B$2:$J$730,G$7,FALSE)</f>
        <v>QB59</v>
      </c>
      <c r="H460" s="113">
        <f>VLOOKUP($C460,'2023_projections'!$B$2:$J$730,H$7,FALSE)</f>
        <v>0</v>
      </c>
      <c r="I460" s="121">
        <f>VLOOKUP($C460,'2023_projections'!$B$2:$J$730,I$7,FALSE)</f>
        <v>0</v>
      </c>
      <c r="J460" s="122">
        <f>VLOOKUP($C460,'2023_projections'!$B$2:$J$730,J$7,FALSE)</f>
        <v>0</v>
      </c>
      <c r="K460" s="121"/>
      <c r="L460" t="str">
        <f>VLOOKUP($C460,'2023_projections'!$B$2:$J$730,L$7,FALSE)</f>
        <v>Jameis Winston $0|0|0</v>
      </c>
    </row>
    <row r="461" spans="1:12" ht="18.5" x14ac:dyDescent="0.45">
      <c r="A461" s="129" t="s">
        <v>1571</v>
      </c>
      <c r="B461" s="130">
        <v>453</v>
      </c>
      <c r="C461" s="131" t="s">
        <v>1074</v>
      </c>
      <c r="D461" s="130" t="str">
        <f>VLOOKUP($C461,'2023_projections'!$B$2:$J$730,D$7,FALSE)</f>
        <v>BAL</v>
      </c>
      <c r="E461" s="130" t="str">
        <f>VLOOKUP($C461,'2023_projections'!$B$2:$J$730,E$7,FALSE)</f>
        <v>TE</v>
      </c>
      <c r="F461" s="132">
        <f>VLOOKUP($C461,'2023_projections'!$B$2:$J$730,F$7,FALSE)</f>
        <v>18.899999999999999</v>
      </c>
      <c r="G461" s="133" t="str">
        <f>VLOOKUP($C461,'2023_projections'!$B$2:$J$730,G$7,FALSE)</f>
        <v>TE68</v>
      </c>
      <c r="H461" s="133">
        <f>VLOOKUP($C461,'2023_projections'!$B$2:$J$730,H$7,FALSE)</f>
        <v>0</v>
      </c>
      <c r="I461" s="135">
        <f>VLOOKUP($C461,'2023_projections'!$B$2:$J$730,I$7,FALSE)</f>
        <v>0</v>
      </c>
      <c r="J461" s="136">
        <f>VLOOKUP($C461,'2023_projections'!$B$2:$J$730,J$7,FALSE)</f>
        <v>0</v>
      </c>
      <c r="K461" s="135"/>
      <c r="L461" t="str">
        <f>VLOOKUP($C461,'2023_projections'!$B$2:$J$730,L$7,FALSE)</f>
        <v>Charlie Kolar $0|0|0</v>
      </c>
    </row>
    <row r="462" spans="1:12" ht="18.5" x14ac:dyDescent="0.45">
      <c r="A462" s="129" t="s">
        <v>1571</v>
      </c>
      <c r="B462" s="130">
        <v>454</v>
      </c>
      <c r="C462" s="131" t="s">
        <v>517</v>
      </c>
      <c r="D462" s="130" t="str">
        <f>VLOOKUP($C462,'2023_projections'!$B$2:$J$730,D$7,FALSE)</f>
        <v>DEN</v>
      </c>
      <c r="E462" s="130" t="str">
        <f>VLOOKUP($C462,'2023_projections'!$B$2:$J$730,E$7,FALSE)</f>
        <v>TE</v>
      </c>
      <c r="F462" s="132">
        <f>VLOOKUP($C462,'2023_projections'!$B$2:$J$730,F$7,FALSE)</f>
        <v>18.8</v>
      </c>
      <c r="G462" s="133" t="str">
        <f>VLOOKUP($C462,'2023_projections'!$B$2:$J$730,G$7,FALSE)</f>
        <v>TE69</v>
      </c>
      <c r="H462" s="133">
        <f>VLOOKUP($C462,'2023_projections'!$B$2:$J$730,H$7,FALSE)</f>
        <v>0</v>
      </c>
      <c r="I462" s="135">
        <f>VLOOKUP($C462,'2023_projections'!$B$2:$J$730,I$7,FALSE)</f>
        <v>0</v>
      </c>
      <c r="J462" s="136">
        <f>VLOOKUP($C462,'2023_projections'!$B$2:$J$730,J$7,FALSE)</f>
        <v>0</v>
      </c>
      <c r="K462" s="135"/>
      <c r="L462" t="str">
        <f>VLOOKUP($C462,'2023_projections'!$B$2:$J$730,L$7,FALSE)</f>
        <v>Albert Okwuegbunam $0|0|0</v>
      </c>
    </row>
    <row r="463" spans="1:12" ht="18.5" x14ac:dyDescent="0.45">
      <c r="A463" s="109" t="s">
        <v>1571</v>
      </c>
      <c r="B463" s="110">
        <v>455</v>
      </c>
      <c r="C463" s="111" t="s">
        <v>1346</v>
      </c>
      <c r="D463" s="110" t="str">
        <f>VLOOKUP($C463,'2023_projections'!$B$2:$J$730,D$7,FALSE)</f>
        <v>MIN</v>
      </c>
      <c r="E463" s="110" t="str">
        <f>VLOOKUP($C463,'2023_projections'!$B$2:$J$730,E$7,FALSE)</f>
        <v>QB</v>
      </c>
      <c r="F463" s="112">
        <f>VLOOKUP($C463,'2023_projections'!$B$2:$J$730,F$7,FALSE)</f>
        <v>18.7</v>
      </c>
      <c r="G463" s="113" t="str">
        <f>VLOOKUP($C463,'2023_projections'!$B$2:$J$730,G$7,FALSE)</f>
        <v>QB60</v>
      </c>
      <c r="H463" s="113">
        <f>VLOOKUP($C463,'2023_projections'!$B$2:$J$730,H$7,FALSE)</f>
        <v>0</v>
      </c>
      <c r="I463" s="121">
        <f>VLOOKUP($C463,'2023_projections'!$B$2:$J$730,I$7,FALSE)</f>
        <v>0</v>
      </c>
      <c r="J463" s="122">
        <f>VLOOKUP($C463,'2023_projections'!$B$2:$J$730,J$7,FALSE)</f>
        <v>0</v>
      </c>
      <c r="K463" s="121"/>
      <c r="L463" t="str">
        <f>VLOOKUP($C463,'2023_projections'!$B$2:$J$730,L$7,FALSE)</f>
        <v>Nick Mullens $0|0|0</v>
      </c>
    </row>
    <row r="464" spans="1:12" ht="18.5" x14ac:dyDescent="0.45">
      <c r="A464" s="54" t="s">
        <v>1571</v>
      </c>
      <c r="B464" s="40">
        <v>456</v>
      </c>
      <c r="C464" s="44" t="s">
        <v>565</v>
      </c>
      <c r="D464" s="40" t="str">
        <f>VLOOKUP($C464,'2023_projections'!$B$2:$J$730,D$7,FALSE)</f>
        <v>NO</v>
      </c>
      <c r="E464" s="40" t="str">
        <f>VLOOKUP($C464,'2023_projections'!$B$2:$J$730,E$7,FALSE)</f>
        <v>RB</v>
      </c>
      <c r="F464" s="41">
        <f>VLOOKUP($C464,'2023_projections'!$B$2:$J$730,F$7,FALSE)</f>
        <v>18.600000000000001</v>
      </c>
      <c r="G464" s="64" t="str">
        <f>VLOOKUP($C464,'2023_projections'!$B$2:$J$730,G$7,FALSE)</f>
        <v>RB114</v>
      </c>
      <c r="H464" s="64">
        <f>VLOOKUP($C464,'2023_projections'!$B$2:$J$730,H$7,FALSE)</f>
        <v>0</v>
      </c>
      <c r="I464" s="42">
        <f>VLOOKUP($C464,'2023_projections'!$B$2:$J$730,I$7,FALSE)</f>
        <v>0</v>
      </c>
      <c r="J464" s="43">
        <f>VLOOKUP($C464,'2023_projections'!$B$2:$J$730,J$7,FALSE)</f>
        <v>0</v>
      </c>
      <c r="K464" s="42"/>
      <c r="L464" t="str">
        <f>VLOOKUP($C464,'2023_projections'!$B$2:$J$730,L$7,FALSE)</f>
        <v>Darrel Williams $0|0|0</v>
      </c>
    </row>
    <row r="465" spans="1:12" ht="18.5" x14ac:dyDescent="0.45">
      <c r="A465" s="55" t="s">
        <v>1571</v>
      </c>
      <c r="B465" s="46">
        <v>457</v>
      </c>
      <c r="C465" s="45" t="s">
        <v>651</v>
      </c>
      <c r="D465" s="46" t="str">
        <f>VLOOKUP($C465,'2023_projections'!$B$2:$J$730,D$7,FALSE)</f>
        <v>LAC</v>
      </c>
      <c r="E465" s="46" t="str">
        <f>VLOOKUP($C465,'2023_projections'!$B$2:$J$730,E$7,FALSE)</f>
        <v>WR</v>
      </c>
      <c r="F465" s="47">
        <f>VLOOKUP($C465,'2023_projections'!$B$2:$J$730,F$7,FALSE)</f>
        <v>18.5</v>
      </c>
      <c r="G465" s="65" t="str">
        <f>VLOOKUP($C465,'2023_projections'!$B$2:$J$730,G$7,FALSE)</f>
        <v>WR148</v>
      </c>
      <c r="H465" s="65">
        <f>VLOOKUP($C465,'2023_projections'!$B$2:$J$730,H$7,FALSE)</f>
        <v>0</v>
      </c>
      <c r="I465" s="48">
        <f>VLOOKUP($C465,'2023_projections'!$B$2:$J$730,I$7,FALSE)</f>
        <v>0</v>
      </c>
      <c r="J465" s="49">
        <f>VLOOKUP($C465,'2023_projections'!$B$2:$J$730,J$7,FALSE)</f>
        <v>0</v>
      </c>
      <c r="K465" s="48"/>
      <c r="L465" t="str">
        <f>VLOOKUP($C465,'2023_projections'!$B$2:$J$730,L$7,FALSE)</f>
        <v>Jalen Guyton $0|0|0</v>
      </c>
    </row>
    <row r="466" spans="1:12" ht="18.5" x14ac:dyDescent="0.45">
      <c r="A466" s="129" t="s">
        <v>1571</v>
      </c>
      <c r="B466" s="130">
        <v>458</v>
      </c>
      <c r="C466" s="131" t="s">
        <v>1930</v>
      </c>
      <c r="D466" s="130" t="str">
        <f>VLOOKUP($C466,'2023_projections'!$B$2:$J$730,D$7,FALSE)</f>
        <v>DAL</v>
      </c>
      <c r="E466" s="130" t="str">
        <f>VLOOKUP($C466,'2023_projections'!$B$2:$J$730,E$7,FALSE)</f>
        <v>TE</v>
      </c>
      <c r="F466" s="132">
        <f>VLOOKUP($C466,'2023_projections'!$B$2:$J$730,F$7,FALSE)</f>
        <v>18.5</v>
      </c>
      <c r="G466" s="133" t="str">
        <f>VLOOKUP($C466,'2023_projections'!$B$2:$J$730,G$7,FALSE)</f>
        <v>TE70</v>
      </c>
      <c r="H466" s="133">
        <f>VLOOKUP($C466,'2023_projections'!$B$2:$J$730,H$7,FALSE)</f>
        <v>0</v>
      </c>
      <c r="I466" s="135">
        <f>VLOOKUP($C466,'2023_projections'!$B$2:$J$730,I$7,FALSE)</f>
        <v>0</v>
      </c>
      <c r="J466" s="136">
        <f>VLOOKUP($C466,'2023_projections'!$B$2:$J$730,J$7,FALSE)</f>
        <v>0</v>
      </c>
      <c r="K466" s="135"/>
      <c r="L466" t="str">
        <f>VLOOKUP($C466,'2023_projections'!$B$2:$J$730,L$7,FALSE)</f>
        <v>Peyton Hendershot $0|0|0</v>
      </c>
    </row>
    <row r="467" spans="1:12" ht="18.5" x14ac:dyDescent="0.45">
      <c r="A467" s="109" t="s">
        <v>1571</v>
      </c>
      <c r="B467" s="110">
        <v>459</v>
      </c>
      <c r="C467" s="111" t="s">
        <v>188</v>
      </c>
      <c r="D467" s="110" t="str">
        <f>VLOOKUP($C467,'2023_projections'!$B$2:$J$730,D$7,FALSE)</f>
        <v>NYJ</v>
      </c>
      <c r="E467" s="110" t="str">
        <f>VLOOKUP($C467,'2023_projections'!$B$2:$J$730,E$7,FALSE)</f>
        <v>QB</v>
      </c>
      <c r="F467" s="112">
        <f>VLOOKUP($C467,'2023_projections'!$B$2:$J$730,F$7,FALSE)</f>
        <v>18.399999999999999</v>
      </c>
      <c r="G467" s="113" t="str">
        <f>VLOOKUP($C467,'2023_projections'!$B$2:$J$730,G$7,FALSE)</f>
        <v>QB61</v>
      </c>
      <c r="H467" s="113">
        <f>VLOOKUP($C467,'2023_projections'!$B$2:$J$730,H$7,FALSE)</f>
        <v>0</v>
      </c>
      <c r="I467" s="121">
        <f>VLOOKUP($C467,'2023_projections'!$B$2:$J$730,I$7,FALSE)</f>
        <v>0</v>
      </c>
      <c r="J467" s="122">
        <f>VLOOKUP($C467,'2023_projections'!$B$2:$J$730,J$7,FALSE)</f>
        <v>0</v>
      </c>
      <c r="K467" s="121"/>
      <c r="L467" t="str">
        <f>VLOOKUP($C467,'2023_projections'!$B$2:$J$730,L$7,FALSE)</f>
        <v>Zach Wilson $0|0|0</v>
      </c>
    </row>
    <row r="468" spans="1:12" ht="18.5" x14ac:dyDescent="0.45">
      <c r="A468" s="109" t="s">
        <v>1571</v>
      </c>
      <c r="B468" s="110">
        <v>460</v>
      </c>
      <c r="C468" s="111" t="s">
        <v>1968</v>
      </c>
      <c r="D468" s="110" t="str">
        <f>VLOOKUP($C468,'2023_projections'!$B$2:$J$730,D$7,FALSE)</f>
        <v>LAR</v>
      </c>
      <c r="E468" s="110" t="str">
        <f>VLOOKUP($C468,'2023_projections'!$B$2:$J$730,E$7,FALSE)</f>
        <v>QB</v>
      </c>
      <c r="F468" s="112">
        <f>VLOOKUP($C468,'2023_projections'!$B$2:$J$730,F$7,FALSE)</f>
        <v>18.3</v>
      </c>
      <c r="G468" s="113" t="str">
        <f>VLOOKUP($C468,'2023_projections'!$B$2:$J$730,G$7,FALSE)</f>
        <v>QB62</v>
      </c>
      <c r="H468" s="113">
        <f>VLOOKUP($C468,'2023_projections'!$B$2:$J$730,H$7,FALSE)</f>
        <v>0</v>
      </c>
      <c r="I468" s="121">
        <f>VLOOKUP($C468,'2023_projections'!$B$2:$J$730,I$7,FALSE)</f>
        <v>0</v>
      </c>
      <c r="J468" s="122">
        <f>VLOOKUP($C468,'2023_projections'!$B$2:$J$730,J$7,FALSE)</f>
        <v>0</v>
      </c>
      <c r="K468" s="121"/>
      <c r="L468" t="str">
        <f>VLOOKUP($C468,'2023_projections'!$B$2:$J$730,L$7,FALSE)</f>
        <v>Stetson Bennett $0|0|0</v>
      </c>
    </row>
    <row r="469" spans="1:12" ht="18.5" x14ac:dyDescent="0.45">
      <c r="A469" s="109" t="s">
        <v>1571</v>
      </c>
      <c r="B469" s="110">
        <v>461</v>
      </c>
      <c r="C469" s="111" t="s">
        <v>1419</v>
      </c>
      <c r="D469" s="110" t="str">
        <f>VLOOKUP($C469,'2023_projections'!$B$2:$J$730,D$7,FALSE)</f>
        <v>LAC</v>
      </c>
      <c r="E469" s="110" t="str">
        <f>VLOOKUP($C469,'2023_projections'!$B$2:$J$730,E$7,FALSE)</f>
        <v>QB</v>
      </c>
      <c r="F469" s="112">
        <f>VLOOKUP($C469,'2023_projections'!$B$2:$J$730,F$7,FALSE)</f>
        <v>18.3</v>
      </c>
      <c r="G469" s="113" t="str">
        <f>VLOOKUP($C469,'2023_projections'!$B$2:$J$730,G$7,FALSE)</f>
        <v>QB63</v>
      </c>
      <c r="H469" s="113">
        <f>VLOOKUP($C469,'2023_projections'!$B$2:$J$730,H$7,FALSE)</f>
        <v>0</v>
      </c>
      <c r="I469" s="121">
        <f>VLOOKUP($C469,'2023_projections'!$B$2:$J$730,I$7,FALSE)</f>
        <v>0</v>
      </c>
      <c r="J469" s="122">
        <f>VLOOKUP($C469,'2023_projections'!$B$2:$J$730,J$7,FALSE)</f>
        <v>0</v>
      </c>
      <c r="K469" s="121"/>
      <c r="L469" t="str">
        <f>VLOOKUP($C469,'2023_projections'!$B$2:$J$730,L$7,FALSE)</f>
        <v>Easton Stick $0|0|0</v>
      </c>
    </row>
    <row r="470" spans="1:12" ht="18.5" x14ac:dyDescent="0.45">
      <c r="A470" s="54" t="s">
        <v>1571</v>
      </c>
      <c r="B470" s="40">
        <v>462</v>
      </c>
      <c r="C470" s="44" t="s">
        <v>894</v>
      </c>
      <c r="D470" s="40" t="str">
        <f>VLOOKUP($C470,'2023_projections'!$B$2:$J$730,D$7,FALSE)</f>
        <v>DEN</v>
      </c>
      <c r="E470" s="40" t="str">
        <f>VLOOKUP($C470,'2023_projections'!$B$2:$J$730,E$7,FALSE)</f>
        <v>RB</v>
      </c>
      <c r="F470" s="41">
        <f>VLOOKUP($C470,'2023_projections'!$B$2:$J$730,F$7,FALSE)</f>
        <v>18.2</v>
      </c>
      <c r="G470" s="64" t="str">
        <f>VLOOKUP($C470,'2023_projections'!$B$2:$J$730,G$7,FALSE)</f>
        <v>RB115</v>
      </c>
      <c r="H470" s="64">
        <f>VLOOKUP($C470,'2023_projections'!$B$2:$J$730,H$7,FALSE)</f>
        <v>0</v>
      </c>
      <c r="I470" s="42">
        <f>VLOOKUP($C470,'2023_projections'!$B$2:$J$730,I$7,FALSE)</f>
        <v>0</v>
      </c>
      <c r="J470" s="43">
        <f>VLOOKUP($C470,'2023_projections'!$B$2:$J$730,J$7,FALSE)</f>
        <v>0</v>
      </c>
      <c r="K470" s="42"/>
      <c r="L470" t="str">
        <f>VLOOKUP($C470,'2023_projections'!$B$2:$J$730,L$7,FALSE)</f>
        <v>Tyler Badie $0|0|0</v>
      </c>
    </row>
    <row r="471" spans="1:12" ht="18.5" x14ac:dyDescent="0.45">
      <c r="A471" s="129" t="s">
        <v>1571</v>
      </c>
      <c r="B471" s="130">
        <v>463</v>
      </c>
      <c r="C471" s="131" t="s">
        <v>1288</v>
      </c>
      <c r="D471" s="130" t="str">
        <f>VLOOKUP($C471,'2023_projections'!$B$2:$J$730,D$7,FALSE)</f>
        <v>MIA</v>
      </c>
      <c r="E471" s="130" t="str">
        <f>VLOOKUP($C471,'2023_projections'!$B$2:$J$730,E$7,FALSE)</f>
        <v>TE</v>
      </c>
      <c r="F471" s="132">
        <f>VLOOKUP($C471,'2023_projections'!$B$2:$J$730,F$7,FALSE)</f>
        <v>18.2</v>
      </c>
      <c r="G471" s="133" t="str">
        <f>VLOOKUP($C471,'2023_projections'!$B$2:$J$730,G$7,FALSE)</f>
        <v>TE71</v>
      </c>
      <c r="H471" s="133">
        <f>VLOOKUP($C471,'2023_projections'!$B$2:$J$730,H$7,FALSE)</f>
        <v>0</v>
      </c>
      <c r="I471" s="135">
        <f>VLOOKUP($C471,'2023_projections'!$B$2:$J$730,I$7,FALSE)</f>
        <v>0</v>
      </c>
      <c r="J471" s="136">
        <f>VLOOKUP($C471,'2023_projections'!$B$2:$J$730,J$7,FALSE)</f>
        <v>0</v>
      </c>
      <c r="K471" s="135"/>
      <c r="L471" t="str">
        <f>VLOOKUP($C471,'2023_projections'!$B$2:$J$730,L$7,FALSE)</f>
        <v>Eric Saubert $0|0|0</v>
      </c>
    </row>
    <row r="472" spans="1:12" ht="18.5" x14ac:dyDescent="0.45">
      <c r="A472" s="55" t="s">
        <v>1571</v>
      </c>
      <c r="B472" s="46">
        <v>464</v>
      </c>
      <c r="C472" s="45" t="s">
        <v>1383</v>
      </c>
      <c r="D472" s="46" t="str">
        <f>VLOOKUP($C472,'2023_projections'!$B$2:$J$730,D$7,FALSE)</f>
        <v>NE</v>
      </c>
      <c r="E472" s="46" t="str">
        <f>VLOOKUP($C472,'2023_projections'!$B$2:$J$730,E$7,FALSE)</f>
        <v>WR</v>
      </c>
      <c r="F472" s="47">
        <f>VLOOKUP($C472,'2023_projections'!$B$2:$J$730,F$7,FALSE)</f>
        <v>18.100000000000001</v>
      </c>
      <c r="G472" s="65" t="str">
        <f>VLOOKUP($C472,'2023_projections'!$B$2:$J$730,G$7,FALSE)</f>
        <v>WR149</v>
      </c>
      <c r="H472" s="65">
        <f>VLOOKUP($C472,'2023_projections'!$B$2:$J$730,H$7,FALSE)</f>
        <v>0</v>
      </c>
      <c r="I472" s="48">
        <f>VLOOKUP($C472,'2023_projections'!$B$2:$J$730,I$7,FALSE)</f>
        <v>0</v>
      </c>
      <c r="J472" s="49">
        <f>VLOOKUP($C472,'2023_projections'!$B$2:$J$730,J$7,FALSE)</f>
        <v>0</v>
      </c>
      <c r="K472" s="48"/>
      <c r="L472" t="str">
        <f>VLOOKUP($C472,'2023_projections'!$B$2:$J$730,L$7,FALSE)</f>
        <v>Tre Nixon $0|0|0</v>
      </c>
    </row>
    <row r="473" spans="1:12" ht="18.5" x14ac:dyDescent="0.45">
      <c r="A473" s="55" t="s">
        <v>1571</v>
      </c>
      <c r="B473" s="46">
        <v>465</v>
      </c>
      <c r="C473" s="45" t="s">
        <v>649</v>
      </c>
      <c r="D473" s="46" t="str">
        <f>VLOOKUP($C473,'2023_projections'!$B$2:$J$730,D$7,FALSE)</f>
        <v>CLE</v>
      </c>
      <c r="E473" s="46" t="str">
        <f>VLOOKUP($C473,'2023_projections'!$B$2:$J$730,E$7,FALSE)</f>
        <v>WR</v>
      </c>
      <c r="F473" s="47">
        <f>VLOOKUP($C473,'2023_projections'!$B$2:$J$730,F$7,FALSE)</f>
        <v>18</v>
      </c>
      <c r="G473" s="65" t="str">
        <f>VLOOKUP($C473,'2023_projections'!$B$2:$J$730,G$7,FALSE)</f>
        <v>WR150</v>
      </c>
      <c r="H473" s="65">
        <f>VLOOKUP($C473,'2023_projections'!$B$2:$J$730,H$7,FALSE)</f>
        <v>0</v>
      </c>
      <c r="I473" s="48">
        <f>VLOOKUP($C473,'2023_projections'!$B$2:$J$730,I$7,FALSE)</f>
        <v>0</v>
      </c>
      <c r="J473" s="49">
        <f>VLOOKUP($C473,'2023_projections'!$B$2:$J$730,J$7,FALSE)</f>
        <v>0</v>
      </c>
      <c r="K473" s="48"/>
      <c r="L473" t="str">
        <f>VLOOKUP($C473,'2023_projections'!$B$2:$J$730,L$7,FALSE)</f>
        <v>David Bell $0|0|0</v>
      </c>
    </row>
    <row r="474" spans="1:12" ht="18.5" x14ac:dyDescent="0.45">
      <c r="A474" s="54" t="s">
        <v>1571</v>
      </c>
      <c r="B474" s="40">
        <v>466</v>
      </c>
      <c r="C474" s="44" t="s">
        <v>813</v>
      </c>
      <c r="D474" s="40" t="str">
        <f>VLOOKUP($C474,'2023_projections'!$B$2:$J$730,D$7,FALSE)</f>
        <v>DEN</v>
      </c>
      <c r="E474" s="40" t="str">
        <f>VLOOKUP($C474,'2023_projections'!$B$2:$J$730,E$7,FALSE)</f>
        <v>RB</v>
      </c>
      <c r="F474" s="41">
        <f>VLOOKUP($C474,'2023_projections'!$B$2:$J$730,F$7,FALSE)</f>
        <v>17.899999999999999</v>
      </c>
      <c r="G474" s="64" t="str">
        <f>VLOOKUP($C474,'2023_projections'!$B$2:$J$730,G$7,FALSE)</f>
        <v>RB116</v>
      </c>
      <c r="H474" s="64">
        <f>VLOOKUP($C474,'2023_projections'!$B$2:$J$730,H$7,FALSE)</f>
        <v>0</v>
      </c>
      <c r="I474" s="42">
        <f>VLOOKUP($C474,'2023_projections'!$B$2:$J$730,I$7,FALSE)</f>
        <v>0</v>
      </c>
      <c r="J474" s="43">
        <f>VLOOKUP($C474,'2023_projections'!$B$2:$J$730,J$7,FALSE)</f>
        <v>0</v>
      </c>
      <c r="K474" s="42"/>
      <c r="L474" t="str">
        <f>VLOOKUP($C474,'2023_projections'!$B$2:$J$730,L$7,FALSE)</f>
        <v>Tony Jones Jr. $0|0|0</v>
      </c>
    </row>
    <row r="475" spans="1:12" ht="18.5" x14ac:dyDescent="0.45">
      <c r="A475" s="109" t="s">
        <v>1571</v>
      </c>
      <c r="B475" s="110">
        <v>467</v>
      </c>
      <c r="C475" s="111" t="s">
        <v>1134</v>
      </c>
      <c r="D475" s="110" t="str">
        <f>VLOOKUP($C475,'2023_projections'!$B$2:$J$730,D$7,FALSE)</f>
        <v>JAC</v>
      </c>
      <c r="E475" s="110" t="str">
        <f>VLOOKUP($C475,'2023_projections'!$B$2:$J$730,E$7,FALSE)</f>
        <v>QB</v>
      </c>
      <c r="F475" s="112">
        <f>VLOOKUP($C475,'2023_projections'!$B$2:$J$730,F$7,FALSE)</f>
        <v>17.8</v>
      </c>
      <c r="G475" s="113" t="str">
        <f>VLOOKUP($C475,'2023_projections'!$B$2:$J$730,G$7,FALSE)</f>
        <v>QB64</v>
      </c>
      <c r="H475" s="113">
        <f>VLOOKUP($C475,'2023_projections'!$B$2:$J$730,H$7,FALSE)</f>
        <v>0</v>
      </c>
      <c r="I475" s="121">
        <f>VLOOKUP($C475,'2023_projections'!$B$2:$J$730,I$7,FALSE)</f>
        <v>0</v>
      </c>
      <c r="J475" s="122">
        <f>VLOOKUP($C475,'2023_projections'!$B$2:$J$730,J$7,FALSE)</f>
        <v>0</v>
      </c>
      <c r="K475" s="121"/>
      <c r="L475" t="str">
        <f>VLOOKUP($C475,'2023_projections'!$B$2:$J$730,L$7,FALSE)</f>
        <v>C.J. Beathard $0|0|0</v>
      </c>
    </row>
    <row r="476" spans="1:12" ht="18.5" x14ac:dyDescent="0.45">
      <c r="A476" s="54" t="s">
        <v>1571</v>
      </c>
      <c r="B476" s="40">
        <v>468</v>
      </c>
      <c r="C476" s="44" t="s">
        <v>914</v>
      </c>
      <c r="D476" s="40" t="str">
        <f>VLOOKUP($C476,'2023_projections'!$B$2:$J$730,D$7,FALSE)</f>
        <v>NYG</v>
      </c>
      <c r="E476" s="40" t="str">
        <f>VLOOKUP($C476,'2023_projections'!$B$2:$J$730,E$7,FALSE)</f>
        <v>RB</v>
      </c>
      <c r="F476" s="41">
        <f>VLOOKUP($C476,'2023_projections'!$B$2:$J$730,F$7,FALSE)</f>
        <v>17.8</v>
      </c>
      <c r="G476" s="64" t="str">
        <f>VLOOKUP($C476,'2023_projections'!$B$2:$J$730,G$7,FALSE)</f>
        <v>RB117</v>
      </c>
      <c r="H476" s="64">
        <f>VLOOKUP($C476,'2023_projections'!$B$2:$J$730,H$7,FALSE)</f>
        <v>0</v>
      </c>
      <c r="I476" s="42">
        <f>VLOOKUP($C476,'2023_projections'!$B$2:$J$730,I$7,FALSE)</f>
        <v>0</v>
      </c>
      <c r="J476" s="43">
        <f>VLOOKUP($C476,'2023_projections'!$B$2:$J$730,J$7,FALSE)</f>
        <v>0</v>
      </c>
      <c r="K476" s="42"/>
      <c r="L476" t="str">
        <f>VLOOKUP($C476,'2023_projections'!$B$2:$J$730,L$7,FALSE)</f>
        <v>Gary Brightwell $0|0|0</v>
      </c>
    </row>
    <row r="477" spans="1:12" ht="18.5" x14ac:dyDescent="0.45">
      <c r="A477" s="129" t="s">
        <v>1571</v>
      </c>
      <c r="B477" s="130">
        <v>469</v>
      </c>
      <c r="C477" s="131" t="s">
        <v>968</v>
      </c>
      <c r="D477" s="130" t="str">
        <f>VLOOKUP($C477,'2023_projections'!$B$2:$J$730,D$7,FALSE)</f>
        <v>KC</v>
      </c>
      <c r="E477" s="130" t="str">
        <f>VLOOKUP($C477,'2023_projections'!$B$2:$J$730,E$7,FALSE)</f>
        <v>TE</v>
      </c>
      <c r="F477" s="132">
        <f>VLOOKUP($C477,'2023_projections'!$B$2:$J$730,F$7,FALSE)</f>
        <v>17.7</v>
      </c>
      <c r="G477" s="133" t="str">
        <f>VLOOKUP($C477,'2023_projections'!$B$2:$J$730,G$7,FALSE)</f>
        <v>TE72</v>
      </c>
      <c r="H477" s="133">
        <f>VLOOKUP($C477,'2023_projections'!$B$2:$J$730,H$7,FALSE)</f>
        <v>0</v>
      </c>
      <c r="I477" s="135">
        <f>VLOOKUP($C477,'2023_projections'!$B$2:$J$730,I$7,FALSE)</f>
        <v>0</v>
      </c>
      <c r="J477" s="136">
        <f>VLOOKUP($C477,'2023_projections'!$B$2:$J$730,J$7,FALSE)</f>
        <v>0</v>
      </c>
      <c r="K477" s="135"/>
      <c r="L477" t="str">
        <f>VLOOKUP($C477,'2023_projections'!$B$2:$J$730,L$7,FALSE)</f>
        <v>Blake Bell $0|0|0</v>
      </c>
    </row>
    <row r="478" spans="1:12" ht="18.5" x14ac:dyDescent="0.45">
      <c r="A478" s="54" t="s">
        <v>1571</v>
      </c>
      <c r="B478" s="40">
        <v>470</v>
      </c>
      <c r="C478" s="44" t="s">
        <v>567</v>
      </c>
      <c r="D478" s="40" t="str">
        <f>VLOOKUP($C478,'2023_projections'!$B$2:$J$730,D$7,FALSE)</f>
        <v>LV</v>
      </c>
      <c r="E478" s="40" t="str">
        <f>VLOOKUP($C478,'2023_projections'!$B$2:$J$730,E$7,FALSE)</f>
        <v>RB</v>
      </c>
      <c r="F478" s="41">
        <f>VLOOKUP($C478,'2023_projections'!$B$2:$J$730,F$7,FALSE)</f>
        <v>17.600000000000001</v>
      </c>
      <c r="G478" s="64" t="str">
        <f>VLOOKUP($C478,'2023_projections'!$B$2:$J$730,G$7,FALSE)</f>
        <v>RB118</v>
      </c>
      <c r="H478" s="64">
        <f>VLOOKUP($C478,'2023_projections'!$B$2:$J$730,H$7,FALSE)</f>
        <v>0</v>
      </c>
      <c r="I478" s="42">
        <f>VLOOKUP($C478,'2023_projections'!$B$2:$J$730,I$7,FALSE)</f>
        <v>0</v>
      </c>
      <c r="J478" s="43">
        <f>VLOOKUP($C478,'2023_projections'!$B$2:$J$730,J$7,FALSE)</f>
        <v>0</v>
      </c>
      <c r="K478" s="42"/>
      <c r="L478" t="str">
        <f>VLOOKUP($C478,'2023_projections'!$B$2:$J$730,L$7,FALSE)</f>
        <v>Damien Williams $0|0|0</v>
      </c>
    </row>
    <row r="479" spans="1:12" ht="18.5" x14ac:dyDescent="0.45">
      <c r="A479" s="129" t="s">
        <v>1571</v>
      </c>
      <c r="B479" s="130">
        <v>471</v>
      </c>
      <c r="C479" s="131" t="s">
        <v>1130</v>
      </c>
      <c r="D479" s="130" t="str">
        <f>VLOOKUP($C479,'2023_projections'!$B$2:$J$730,D$7,FALSE)</f>
        <v>LAR</v>
      </c>
      <c r="E479" s="130" t="str">
        <f>VLOOKUP($C479,'2023_projections'!$B$2:$J$730,E$7,FALSE)</f>
        <v>TE</v>
      </c>
      <c r="F479" s="132">
        <f>VLOOKUP($C479,'2023_projections'!$B$2:$J$730,F$7,FALSE)</f>
        <v>17.600000000000001</v>
      </c>
      <c r="G479" s="133" t="str">
        <f>VLOOKUP($C479,'2023_projections'!$B$2:$J$730,G$7,FALSE)</f>
        <v>TE73</v>
      </c>
      <c r="H479" s="133">
        <f>VLOOKUP($C479,'2023_projections'!$B$2:$J$730,H$7,FALSE)</f>
        <v>0</v>
      </c>
      <c r="I479" s="135">
        <f>VLOOKUP($C479,'2023_projections'!$B$2:$J$730,I$7,FALSE)</f>
        <v>0</v>
      </c>
      <c r="J479" s="136">
        <f>VLOOKUP($C479,'2023_projections'!$B$2:$J$730,J$7,FALSE)</f>
        <v>0</v>
      </c>
      <c r="K479" s="135"/>
      <c r="L479" t="str">
        <f>VLOOKUP($C479,'2023_projections'!$B$2:$J$730,L$7,FALSE)</f>
        <v>Brycen Hopkins $0|0|0</v>
      </c>
    </row>
    <row r="480" spans="1:12" ht="18.5" x14ac:dyDescent="0.45">
      <c r="A480" s="109" t="s">
        <v>1571</v>
      </c>
      <c r="B480" s="110">
        <v>472</v>
      </c>
      <c r="C480" s="111" t="s">
        <v>356</v>
      </c>
      <c r="D480" s="110" t="str">
        <f>VLOOKUP($C480,'2023_projections'!$B$2:$J$730,D$7,FALSE)</f>
        <v>SEA</v>
      </c>
      <c r="E480" s="110" t="str">
        <f>VLOOKUP($C480,'2023_projections'!$B$2:$J$730,E$7,FALSE)</f>
        <v>QB</v>
      </c>
      <c r="F480" s="112">
        <f>VLOOKUP($C480,'2023_projections'!$B$2:$J$730,F$7,FALSE)</f>
        <v>17.5</v>
      </c>
      <c r="G480" s="113" t="str">
        <f>VLOOKUP($C480,'2023_projections'!$B$2:$J$730,G$7,FALSE)</f>
        <v>QB65</v>
      </c>
      <c r="H480" s="113">
        <f>VLOOKUP($C480,'2023_projections'!$B$2:$J$730,H$7,FALSE)</f>
        <v>0</v>
      </c>
      <c r="I480" s="121">
        <f>VLOOKUP($C480,'2023_projections'!$B$2:$J$730,I$7,FALSE)</f>
        <v>0</v>
      </c>
      <c r="J480" s="122">
        <f>VLOOKUP($C480,'2023_projections'!$B$2:$J$730,J$7,FALSE)</f>
        <v>0</v>
      </c>
      <c r="K480" s="121"/>
      <c r="L480" t="str">
        <f>VLOOKUP($C480,'2023_projections'!$B$2:$J$730,L$7,FALSE)</f>
        <v>Drew Lock $0|0|0</v>
      </c>
    </row>
    <row r="481" spans="1:12" ht="18.5" x14ac:dyDescent="0.45">
      <c r="A481" s="109" t="s">
        <v>1571</v>
      </c>
      <c r="B481" s="110">
        <v>473</v>
      </c>
      <c r="C481" s="111" t="s">
        <v>1407</v>
      </c>
      <c r="D481" s="110" t="str">
        <f>VLOOKUP($C481,'2023_projections'!$B$2:$J$730,D$7,FALSE)</f>
        <v>CHI</v>
      </c>
      <c r="E481" s="110" t="str">
        <f>VLOOKUP($C481,'2023_projections'!$B$2:$J$730,E$7,FALSE)</f>
        <v>QB</v>
      </c>
      <c r="F481" s="112">
        <f>VLOOKUP($C481,'2023_projections'!$B$2:$J$730,F$7,FALSE)</f>
        <v>17.5</v>
      </c>
      <c r="G481" s="113" t="str">
        <f>VLOOKUP($C481,'2023_projections'!$B$2:$J$730,G$7,FALSE)</f>
        <v>QB66</v>
      </c>
      <c r="H481" s="113">
        <f>VLOOKUP($C481,'2023_projections'!$B$2:$J$730,H$7,FALSE)</f>
        <v>0</v>
      </c>
      <c r="I481" s="121">
        <f>VLOOKUP($C481,'2023_projections'!$B$2:$J$730,I$7,FALSE)</f>
        <v>0</v>
      </c>
      <c r="J481" s="122">
        <f>VLOOKUP($C481,'2023_projections'!$B$2:$J$730,J$7,FALSE)</f>
        <v>0</v>
      </c>
      <c r="K481" s="121"/>
      <c r="L481" t="str">
        <f>VLOOKUP($C481,'2023_projections'!$B$2:$J$730,L$7,FALSE)</f>
        <v>P.J. Walker $0|0|0</v>
      </c>
    </row>
    <row r="482" spans="1:12" ht="18.5" x14ac:dyDescent="0.45">
      <c r="A482" s="54" t="s">
        <v>1571</v>
      </c>
      <c r="B482" s="40">
        <v>474</v>
      </c>
      <c r="C482" s="44" t="s">
        <v>980</v>
      </c>
      <c r="D482" s="40" t="str">
        <f>VLOOKUP($C482,'2023_projections'!$B$2:$J$730,D$7,FALSE)</f>
        <v>HOU</v>
      </c>
      <c r="E482" s="40" t="str">
        <f>VLOOKUP($C482,'2023_projections'!$B$2:$J$730,E$7,FALSE)</f>
        <v>RB</v>
      </c>
      <c r="F482" s="41">
        <f>VLOOKUP($C482,'2023_projections'!$B$2:$J$730,F$7,FALSE)</f>
        <v>17.5</v>
      </c>
      <c r="G482" s="64" t="str">
        <f>VLOOKUP($C482,'2023_projections'!$B$2:$J$730,G$7,FALSE)</f>
        <v>RB119</v>
      </c>
      <c r="H482" s="64">
        <f>VLOOKUP($C482,'2023_projections'!$B$2:$J$730,H$7,FALSE)</f>
        <v>0</v>
      </c>
      <c r="I482" s="42">
        <f>VLOOKUP($C482,'2023_projections'!$B$2:$J$730,I$7,FALSE)</f>
        <v>0</v>
      </c>
      <c r="J482" s="43">
        <f>VLOOKUP($C482,'2023_projections'!$B$2:$J$730,J$7,FALSE)</f>
        <v>0</v>
      </c>
      <c r="K482" s="42"/>
      <c r="L482" t="str">
        <f>VLOOKUP($C482,'2023_projections'!$B$2:$J$730,L$7,FALSE)</f>
        <v>Dare Ogunbowale $0|0|0</v>
      </c>
    </row>
    <row r="483" spans="1:12" ht="18.5" x14ac:dyDescent="0.45">
      <c r="A483" s="54" t="s">
        <v>1571</v>
      </c>
      <c r="B483" s="40">
        <v>475</v>
      </c>
      <c r="C483" s="44" t="s">
        <v>1000</v>
      </c>
      <c r="D483" s="40" t="str">
        <f>VLOOKUP($C483,'2023_projections'!$B$2:$J$730,D$7,FALSE)</f>
        <v>CLE</v>
      </c>
      <c r="E483" s="40" t="str">
        <f>VLOOKUP($C483,'2023_projections'!$B$2:$J$730,E$7,FALSE)</f>
        <v>RB</v>
      </c>
      <c r="F483" s="41">
        <f>VLOOKUP($C483,'2023_projections'!$B$2:$J$730,F$7,FALSE)</f>
        <v>17.5</v>
      </c>
      <c r="G483" s="64" t="str">
        <f>VLOOKUP($C483,'2023_projections'!$B$2:$J$730,G$7,FALSE)</f>
        <v>RB120</v>
      </c>
      <c r="H483" s="64">
        <f>VLOOKUP($C483,'2023_projections'!$B$2:$J$730,H$7,FALSE)</f>
        <v>0</v>
      </c>
      <c r="I483" s="42">
        <f>VLOOKUP($C483,'2023_projections'!$B$2:$J$730,I$7,FALSE)</f>
        <v>0</v>
      </c>
      <c r="J483" s="43">
        <f>VLOOKUP($C483,'2023_projections'!$B$2:$J$730,J$7,FALSE)</f>
        <v>0</v>
      </c>
      <c r="K483" s="42"/>
      <c r="L483" t="str">
        <f>VLOOKUP($C483,'2023_projections'!$B$2:$J$730,L$7,FALSE)</f>
        <v>Demetric Felton Jr. $0|0|0</v>
      </c>
    </row>
    <row r="484" spans="1:12" ht="18.5" x14ac:dyDescent="0.45">
      <c r="A484" s="54" t="s">
        <v>1571</v>
      </c>
      <c r="B484" s="40">
        <v>476</v>
      </c>
      <c r="C484" s="44" t="s">
        <v>2158</v>
      </c>
      <c r="D484" s="40" t="str">
        <f>VLOOKUP($C484,'2023_projections'!$B$2:$J$730,D$7,FALSE)</f>
        <v>DAL</v>
      </c>
      <c r="E484" s="40" t="str">
        <f>VLOOKUP($C484,'2023_projections'!$B$2:$J$730,E$7,FALSE)</f>
        <v>RB</v>
      </c>
      <c r="F484" s="41">
        <f>VLOOKUP($C484,'2023_projections'!$B$2:$J$730,F$7,FALSE)</f>
        <v>17.399999999999999</v>
      </c>
      <c r="G484" s="64" t="str">
        <f>VLOOKUP($C484,'2023_projections'!$B$2:$J$730,G$7,FALSE)</f>
        <v>RB121</v>
      </c>
      <c r="H484" s="64">
        <f>VLOOKUP($C484,'2023_projections'!$B$2:$J$730,H$7,FALSE)</f>
        <v>0</v>
      </c>
      <c r="I484" s="42">
        <f>VLOOKUP($C484,'2023_projections'!$B$2:$J$730,I$7,FALSE)</f>
        <v>0</v>
      </c>
      <c r="J484" s="43">
        <f>VLOOKUP($C484,'2023_projections'!$B$2:$J$730,J$7,FALSE)</f>
        <v>0</v>
      </c>
      <c r="K484" s="42"/>
      <c r="L484" t="str">
        <f>VLOOKUP($C484,'2023_projections'!$B$2:$J$730,L$7,FALSE)</f>
        <v>Hunter Luepke $0|0|0</v>
      </c>
    </row>
    <row r="485" spans="1:12" ht="18.5" x14ac:dyDescent="0.45">
      <c r="A485" s="55" t="s">
        <v>1571</v>
      </c>
      <c r="B485" s="46">
        <v>477</v>
      </c>
      <c r="C485" s="45" t="s">
        <v>1978</v>
      </c>
      <c r="D485" s="46" t="str">
        <f>VLOOKUP($C485,'2023_projections'!$B$2:$J$730,D$7,FALSE)</f>
        <v>JAC</v>
      </c>
      <c r="E485" s="46" t="str">
        <f>VLOOKUP($C485,'2023_projections'!$B$2:$J$730,E$7,FALSE)</f>
        <v>WR</v>
      </c>
      <c r="F485" s="47">
        <f>VLOOKUP($C485,'2023_projections'!$B$2:$J$730,F$7,FALSE)</f>
        <v>17.3</v>
      </c>
      <c r="G485" s="65" t="str">
        <f>VLOOKUP($C485,'2023_projections'!$B$2:$J$730,G$7,FALSE)</f>
        <v>WR151</v>
      </c>
      <c r="H485" s="65">
        <f>VLOOKUP($C485,'2023_projections'!$B$2:$J$730,H$7,FALSE)</f>
        <v>0</v>
      </c>
      <c r="I485" s="48">
        <f>VLOOKUP($C485,'2023_projections'!$B$2:$J$730,I$7,FALSE)</f>
        <v>0</v>
      </c>
      <c r="J485" s="49">
        <f>VLOOKUP($C485,'2023_projections'!$B$2:$J$730,J$7,FALSE)</f>
        <v>0</v>
      </c>
      <c r="K485" s="48"/>
      <c r="L485" t="str">
        <f>VLOOKUP($C485,'2023_projections'!$B$2:$J$730,L$7,FALSE)</f>
        <v>Parker Washington $0|0|0</v>
      </c>
    </row>
    <row r="486" spans="1:12" ht="18.5" x14ac:dyDescent="0.45">
      <c r="A486" s="129" t="s">
        <v>1571</v>
      </c>
      <c r="B486" s="130">
        <v>478</v>
      </c>
      <c r="C486" s="131" t="s">
        <v>1975</v>
      </c>
      <c r="D486" s="130" t="str">
        <f>VLOOKUP($C486,'2023_projections'!$B$2:$J$730,D$7,FALSE)</f>
        <v>SF</v>
      </c>
      <c r="E486" s="130" t="str">
        <f>VLOOKUP($C486,'2023_projections'!$B$2:$J$730,E$7,FALSE)</f>
        <v>TE</v>
      </c>
      <c r="F486" s="132">
        <f>VLOOKUP($C486,'2023_projections'!$B$2:$J$730,F$7,FALSE)</f>
        <v>16.899999999999999</v>
      </c>
      <c r="G486" s="133" t="str">
        <f>VLOOKUP($C486,'2023_projections'!$B$2:$J$730,G$7,FALSE)</f>
        <v>TE74</v>
      </c>
      <c r="H486" s="133">
        <f>VLOOKUP($C486,'2023_projections'!$B$2:$J$730,H$7,FALSE)</f>
        <v>0</v>
      </c>
      <c r="I486" s="135">
        <f>VLOOKUP($C486,'2023_projections'!$B$2:$J$730,I$7,FALSE)</f>
        <v>0</v>
      </c>
      <c r="J486" s="136">
        <f>VLOOKUP($C486,'2023_projections'!$B$2:$J$730,J$7,FALSE)</f>
        <v>0</v>
      </c>
      <c r="K486" s="135"/>
      <c r="L486" t="str">
        <f>VLOOKUP($C486,'2023_projections'!$B$2:$J$730,L$7,FALSE)</f>
        <v>Brayden Willis $0|0|0</v>
      </c>
    </row>
    <row r="487" spans="1:12" ht="18.5" x14ac:dyDescent="0.45">
      <c r="A487" s="109" t="s">
        <v>1571</v>
      </c>
      <c r="B487" s="110">
        <v>479</v>
      </c>
      <c r="C487" s="111" t="s">
        <v>1044</v>
      </c>
      <c r="D487" s="110" t="str">
        <f>VLOOKUP($C487,'2023_projections'!$B$2:$J$730,D$7,FALSE)</f>
        <v>DAL</v>
      </c>
      <c r="E487" s="110" t="str">
        <f>VLOOKUP($C487,'2023_projections'!$B$2:$J$730,E$7,FALSE)</f>
        <v>QB</v>
      </c>
      <c r="F487" s="112">
        <f>VLOOKUP($C487,'2023_projections'!$B$2:$J$730,F$7,FALSE)</f>
        <v>16.8</v>
      </c>
      <c r="G487" s="113" t="str">
        <f>VLOOKUP($C487,'2023_projections'!$B$2:$J$730,G$7,FALSE)</f>
        <v>QB67</v>
      </c>
      <c r="H487" s="113">
        <f>VLOOKUP($C487,'2023_projections'!$B$2:$J$730,H$7,FALSE)</f>
        <v>0</v>
      </c>
      <c r="I487" s="121">
        <f>VLOOKUP($C487,'2023_projections'!$B$2:$J$730,I$7,FALSE)</f>
        <v>0</v>
      </c>
      <c r="J487" s="122">
        <f>VLOOKUP($C487,'2023_projections'!$B$2:$J$730,J$7,FALSE)</f>
        <v>0</v>
      </c>
      <c r="K487" s="121"/>
      <c r="L487" t="str">
        <f>VLOOKUP($C487,'2023_projections'!$B$2:$J$730,L$7,FALSE)</f>
        <v>Cooper Rush $0|0|0</v>
      </c>
    </row>
    <row r="488" spans="1:12" ht="18.5" x14ac:dyDescent="0.45">
      <c r="A488" s="54" t="s">
        <v>1571</v>
      </c>
      <c r="B488" s="40">
        <v>480</v>
      </c>
      <c r="C488" s="44" t="s">
        <v>2242</v>
      </c>
      <c r="D488" s="40" t="str">
        <f>VLOOKUP($C488,'2023_projections'!$B$2:$J$730,D$7,FALSE)</f>
        <v>CLE</v>
      </c>
      <c r="E488" s="40" t="str">
        <f>VLOOKUP($C488,'2023_projections'!$B$2:$J$730,E$7,FALSE)</f>
        <v>RB</v>
      </c>
      <c r="F488" s="41">
        <f>VLOOKUP($C488,'2023_projections'!$B$2:$J$730,F$7,FALSE)</f>
        <v>16.8</v>
      </c>
      <c r="G488" s="64" t="str">
        <f>VLOOKUP($C488,'2023_projections'!$B$2:$J$730,G$7,FALSE)</f>
        <v>RB122</v>
      </c>
      <c r="H488" s="64">
        <f>VLOOKUP($C488,'2023_projections'!$B$2:$J$730,H$7,FALSE)</f>
        <v>0</v>
      </c>
      <c r="I488" s="42">
        <f>VLOOKUP($C488,'2023_projections'!$B$2:$J$730,I$7,FALSE)</f>
        <v>0</v>
      </c>
      <c r="J488" s="43">
        <f>VLOOKUP($C488,'2023_projections'!$B$2:$J$730,J$7,FALSE)</f>
        <v>0</v>
      </c>
      <c r="K488" s="42"/>
      <c r="L488" t="str">
        <f>VLOOKUP($C488,'2023_projections'!$B$2:$J$730,L$7,FALSE)</f>
        <v>John Kelly Jr. $0|0|0</v>
      </c>
    </row>
    <row r="489" spans="1:12" ht="18.5" x14ac:dyDescent="0.45">
      <c r="A489" s="54" t="s">
        <v>1571</v>
      </c>
      <c r="B489" s="40">
        <v>481</v>
      </c>
      <c r="C489" s="44" t="s">
        <v>823</v>
      </c>
      <c r="D489" s="40" t="str">
        <f>VLOOKUP($C489,'2023_projections'!$B$2:$J$730,D$7,FALSE)</f>
        <v>JAC</v>
      </c>
      <c r="E489" s="40" t="str">
        <f>VLOOKUP($C489,'2023_projections'!$B$2:$J$730,E$7,FALSE)</f>
        <v>RB</v>
      </c>
      <c r="F489" s="41">
        <f>VLOOKUP($C489,'2023_projections'!$B$2:$J$730,F$7,FALSE)</f>
        <v>16.7</v>
      </c>
      <c r="G489" s="64" t="str">
        <f>VLOOKUP($C489,'2023_projections'!$B$2:$J$730,G$7,FALSE)</f>
        <v>RB123</v>
      </c>
      <c r="H489" s="64">
        <f>VLOOKUP($C489,'2023_projections'!$B$2:$J$730,H$7,FALSE)</f>
        <v>0</v>
      </c>
      <c r="I489" s="42">
        <f>VLOOKUP($C489,'2023_projections'!$B$2:$J$730,I$7,FALSE)</f>
        <v>0</v>
      </c>
      <c r="J489" s="43">
        <f>VLOOKUP($C489,'2023_projections'!$B$2:$J$730,J$7,FALSE)</f>
        <v>0</v>
      </c>
      <c r="K489" s="42"/>
      <c r="L489" t="str">
        <f>VLOOKUP($C489,'2023_projections'!$B$2:$J$730,L$7,FALSE)</f>
        <v>Snoop Conner $0|0|0</v>
      </c>
    </row>
    <row r="490" spans="1:12" ht="18.5" x14ac:dyDescent="0.45">
      <c r="A490" s="129" t="s">
        <v>1571</v>
      </c>
      <c r="B490" s="130">
        <v>482</v>
      </c>
      <c r="C490" s="131" t="s">
        <v>721</v>
      </c>
      <c r="D490" s="130" t="str">
        <f>VLOOKUP($C490,'2023_projections'!$B$2:$J$730,D$7,FALSE)</f>
        <v>ARI</v>
      </c>
      <c r="E490" s="130" t="str">
        <f>VLOOKUP($C490,'2023_projections'!$B$2:$J$730,E$7,FALSE)</f>
        <v>TE</v>
      </c>
      <c r="F490" s="132">
        <f>VLOOKUP($C490,'2023_projections'!$B$2:$J$730,F$7,FALSE)</f>
        <v>16.7</v>
      </c>
      <c r="G490" s="133" t="str">
        <f>VLOOKUP($C490,'2023_projections'!$B$2:$J$730,G$7,FALSE)</f>
        <v>TE75</v>
      </c>
      <c r="H490" s="133">
        <f>VLOOKUP($C490,'2023_projections'!$B$2:$J$730,H$7,FALSE)</f>
        <v>0</v>
      </c>
      <c r="I490" s="135">
        <f>VLOOKUP($C490,'2023_projections'!$B$2:$J$730,I$7,FALSE)</f>
        <v>0</v>
      </c>
      <c r="J490" s="136">
        <f>VLOOKUP($C490,'2023_projections'!$B$2:$J$730,J$7,FALSE)</f>
        <v>0</v>
      </c>
      <c r="K490" s="135"/>
      <c r="L490" t="str">
        <f>VLOOKUP($C490,'2023_projections'!$B$2:$J$730,L$7,FALSE)</f>
        <v>Geoff Swaim $0|0|0</v>
      </c>
    </row>
    <row r="491" spans="1:12" ht="18.5" x14ac:dyDescent="0.45">
      <c r="A491" s="54" t="s">
        <v>1571</v>
      </c>
      <c r="B491" s="40">
        <v>483</v>
      </c>
      <c r="C491" s="44" t="s">
        <v>2092</v>
      </c>
      <c r="D491" s="40" t="str">
        <f>VLOOKUP($C491,'2023_projections'!$B$2:$J$730,D$7,FALSE)</f>
        <v>BAL</v>
      </c>
      <c r="E491" s="40" t="str">
        <f>VLOOKUP($C491,'2023_projections'!$B$2:$J$730,E$7,FALSE)</f>
        <v>RB</v>
      </c>
      <c r="F491" s="41">
        <f>VLOOKUP($C491,'2023_projections'!$B$2:$J$730,F$7,FALSE)</f>
        <v>16.600000000000001</v>
      </c>
      <c r="G491" s="64" t="str">
        <f>VLOOKUP($C491,'2023_projections'!$B$2:$J$730,G$7,FALSE)</f>
        <v>RB124</v>
      </c>
      <c r="H491" s="64">
        <f>VLOOKUP($C491,'2023_projections'!$B$2:$J$730,H$7,FALSE)</f>
        <v>0</v>
      </c>
      <c r="I491" s="42">
        <f>VLOOKUP($C491,'2023_projections'!$B$2:$J$730,I$7,FALSE)</f>
        <v>0</v>
      </c>
      <c r="J491" s="43">
        <f>VLOOKUP($C491,'2023_projections'!$B$2:$J$730,J$7,FALSE)</f>
        <v>0</v>
      </c>
      <c r="K491" s="42"/>
      <c r="L491" t="str">
        <f>VLOOKUP($C491,'2023_projections'!$B$2:$J$730,L$7,FALSE)</f>
        <v>Keaton Mitchell $0|0|0</v>
      </c>
    </row>
    <row r="492" spans="1:12" ht="18.5" x14ac:dyDescent="0.45">
      <c r="A492" s="129" t="s">
        <v>1571</v>
      </c>
      <c r="B492" s="130">
        <v>484</v>
      </c>
      <c r="C492" s="131" t="s">
        <v>1377</v>
      </c>
      <c r="D492" s="130" t="str">
        <f>VLOOKUP($C492,'2023_projections'!$B$2:$J$730,D$7,FALSE)</f>
        <v>LAR</v>
      </c>
      <c r="E492" s="130" t="str">
        <f>VLOOKUP($C492,'2023_projections'!$B$2:$J$730,E$7,FALSE)</f>
        <v>TE</v>
      </c>
      <c r="F492" s="132">
        <f>VLOOKUP($C492,'2023_projections'!$B$2:$J$730,F$7,FALSE)</f>
        <v>16.600000000000001</v>
      </c>
      <c r="G492" s="133" t="str">
        <f>VLOOKUP($C492,'2023_projections'!$B$2:$J$730,G$7,FALSE)</f>
        <v>TE76</v>
      </c>
      <c r="H492" s="133">
        <f>VLOOKUP($C492,'2023_projections'!$B$2:$J$730,H$7,FALSE)</f>
        <v>0</v>
      </c>
      <c r="I492" s="135">
        <f>VLOOKUP($C492,'2023_projections'!$B$2:$J$730,I$7,FALSE)</f>
        <v>0</v>
      </c>
      <c r="J492" s="136">
        <f>VLOOKUP($C492,'2023_projections'!$B$2:$J$730,J$7,FALSE)</f>
        <v>0</v>
      </c>
      <c r="K492" s="135"/>
      <c r="L492" t="str">
        <f>VLOOKUP($C492,'2023_projections'!$B$2:$J$730,L$7,FALSE)</f>
        <v>Hunter Long $0|0|0</v>
      </c>
    </row>
    <row r="493" spans="1:12" ht="18.5" x14ac:dyDescent="0.45">
      <c r="A493" s="129" t="s">
        <v>1571</v>
      </c>
      <c r="B493" s="130">
        <v>485</v>
      </c>
      <c r="C493" s="131" t="s">
        <v>1324</v>
      </c>
      <c r="D493" s="130" t="str">
        <f>VLOOKUP($C493,'2023_projections'!$B$2:$J$730,D$7,FALSE)</f>
        <v>CLE</v>
      </c>
      <c r="E493" s="130" t="str">
        <f>VLOOKUP($C493,'2023_projections'!$B$2:$J$730,E$7,FALSE)</f>
        <v>TE</v>
      </c>
      <c r="F493" s="132">
        <f>VLOOKUP($C493,'2023_projections'!$B$2:$J$730,F$7,FALSE)</f>
        <v>16.5</v>
      </c>
      <c r="G493" s="133" t="str">
        <f>VLOOKUP($C493,'2023_projections'!$B$2:$J$730,G$7,FALSE)</f>
        <v>TE77</v>
      </c>
      <c r="H493" s="133">
        <f>VLOOKUP($C493,'2023_projections'!$B$2:$J$730,H$7,FALSE)</f>
        <v>0</v>
      </c>
      <c r="I493" s="135">
        <f>VLOOKUP($C493,'2023_projections'!$B$2:$J$730,I$7,FALSE)</f>
        <v>0</v>
      </c>
      <c r="J493" s="136">
        <f>VLOOKUP($C493,'2023_projections'!$B$2:$J$730,J$7,FALSE)</f>
        <v>0</v>
      </c>
      <c r="K493" s="135"/>
      <c r="L493" t="str">
        <f>VLOOKUP($C493,'2023_projections'!$B$2:$J$730,L$7,FALSE)</f>
        <v>Miller Forristall $0|0|0</v>
      </c>
    </row>
    <row r="494" spans="1:12" ht="18.5" x14ac:dyDescent="0.45">
      <c r="A494" s="129" t="s">
        <v>1571</v>
      </c>
      <c r="B494" s="130">
        <v>486</v>
      </c>
      <c r="C494" s="131" t="s">
        <v>2001</v>
      </c>
      <c r="D494" s="130" t="str">
        <f>VLOOKUP($C494,'2023_projections'!$B$2:$J$730,D$7,FALSE)</f>
        <v>TB</v>
      </c>
      <c r="E494" s="130" t="str">
        <f>VLOOKUP($C494,'2023_projections'!$B$2:$J$730,E$7,FALSE)</f>
        <v>TE</v>
      </c>
      <c r="F494" s="132">
        <f>VLOOKUP($C494,'2023_projections'!$B$2:$J$730,F$7,FALSE)</f>
        <v>16.5</v>
      </c>
      <c r="G494" s="133" t="str">
        <f>VLOOKUP($C494,'2023_projections'!$B$2:$J$730,G$7,FALSE)</f>
        <v>TE78</v>
      </c>
      <c r="H494" s="133">
        <f>VLOOKUP($C494,'2023_projections'!$B$2:$J$730,H$7,FALSE)</f>
        <v>0</v>
      </c>
      <c r="I494" s="135">
        <f>VLOOKUP($C494,'2023_projections'!$B$2:$J$730,I$7,FALSE)</f>
        <v>0</v>
      </c>
      <c r="J494" s="136">
        <f>VLOOKUP($C494,'2023_projections'!$B$2:$J$730,J$7,FALSE)</f>
        <v>0</v>
      </c>
      <c r="K494" s="135"/>
      <c r="L494" t="str">
        <f>VLOOKUP($C494,'2023_projections'!$B$2:$J$730,L$7,FALSE)</f>
        <v>Payne Durham $0|0|0</v>
      </c>
    </row>
    <row r="495" spans="1:12" ht="18.5" x14ac:dyDescent="0.45">
      <c r="A495" s="55" t="s">
        <v>1571</v>
      </c>
      <c r="B495" s="46">
        <v>487</v>
      </c>
      <c r="C495" s="45" t="s">
        <v>795</v>
      </c>
      <c r="D495" s="46" t="str">
        <f>VLOOKUP($C495,'2023_projections'!$B$2:$J$730,D$7,FALSE)</f>
        <v>CHI</v>
      </c>
      <c r="E495" s="46" t="str">
        <f>VLOOKUP($C495,'2023_projections'!$B$2:$J$730,E$7,FALSE)</f>
        <v>WR</v>
      </c>
      <c r="F495" s="47">
        <f>VLOOKUP($C495,'2023_projections'!$B$2:$J$730,F$7,FALSE)</f>
        <v>16.399999999999999</v>
      </c>
      <c r="G495" s="65" t="str">
        <f>VLOOKUP($C495,'2023_projections'!$B$2:$J$730,G$7,FALSE)</f>
        <v>WR152</v>
      </c>
      <c r="H495" s="65">
        <f>VLOOKUP($C495,'2023_projections'!$B$2:$J$730,H$7,FALSE)</f>
        <v>0</v>
      </c>
      <c r="I495" s="48">
        <f>VLOOKUP($C495,'2023_projections'!$B$2:$J$730,I$7,FALSE)</f>
        <v>0</v>
      </c>
      <c r="J495" s="49">
        <f>VLOOKUP($C495,'2023_projections'!$B$2:$J$730,J$7,FALSE)</f>
        <v>0</v>
      </c>
      <c r="K495" s="48"/>
      <c r="L495" t="str">
        <f>VLOOKUP($C495,'2023_projections'!$B$2:$J$730,L$7,FALSE)</f>
        <v>Equanimeous St. Brown $0|0|0</v>
      </c>
    </row>
    <row r="496" spans="1:12" ht="18.5" x14ac:dyDescent="0.45">
      <c r="A496" s="129" t="s">
        <v>1571</v>
      </c>
      <c r="B496" s="130">
        <v>488</v>
      </c>
      <c r="C496" s="131" t="s">
        <v>1982</v>
      </c>
      <c r="D496" s="130" t="str">
        <f>VLOOKUP($C496,'2023_projections'!$B$2:$J$730,D$7,FALSE)</f>
        <v>SF</v>
      </c>
      <c r="E496" s="130" t="str">
        <f>VLOOKUP($C496,'2023_projections'!$B$2:$J$730,E$7,FALSE)</f>
        <v>TE</v>
      </c>
      <c r="F496" s="132">
        <f>VLOOKUP($C496,'2023_projections'!$B$2:$J$730,F$7,FALSE)</f>
        <v>16.2</v>
      </c>
      <c r="G496" s="133" t="str">
        <f>VLOOKUP($C496,'2023_projections'!$B$2:$J$730,G$7,FALSE)</f>
        <v>TE79</v>
      </c>
      <c r="H496" s="133">
        <f>VLOOKUP($C496,'2023_projections'!$B$2:$J$730,H$7,FALSE)</f>
        <v>0</v>
      </c>
      <c r="I496" s="135">
        <f>VLOOKUP($C496,'2023_projections'!$B$2:$J$730,I$7,FALSE)</f>
        <v>0</v>
      </c>
      <c r="J496" s="136">
        <f>VLOOKUP($C496,'2023_projections'!$B$2:$J$730,J$7,FALSE)</f>
        <v>0</v>
      </c>
      <c r="K496" s="135"/>
      <c r="L496" t="str">
        <f>VLOOKUP($C496,'2023_projections'!$B$2:$J$730,L$7,FALSE)</f>
        <v>Cameron Latu $0|0|0</v>
      </c>
    </row>
    <row r="497" spans="1:12" ht="18.5" x14ac:dyDescent="0.45">
      <c r="A497" s="129" t="s">
        <v>1571</v>
      </c>
      <c r="B497" s="130">
        <v>489</v>
      </c>
      <c r="C497" s="131" t="s">
        <v>946</v>
      </c>
      <c r="D497" s="130" t="str">
        <f>VLOOKUP($C497,'2023_projections'!$B$2:$J$730,D$7,FALSE)</f>
        <v>PIT</v>
      </c>
      <c r="E497" s="130" t="str">
        <f>VLOOKUP($C497,'2023_projections'!$B$2:$J$730,E$7,FALSE)</f>
        <v>TE</v>
      </c>
      <c r="F497" s="132">
        <f>VLOOKUP($C497,'2023_projections'!$B$2:$J$730,F$7,FALSE)</f>
        <v>16</v>
      </c>
      <c r="G497" s="133" t="str">
        <f>VLOOKUP($C497,'2023_projections'!$B$2:$J$730,G$7,FALSE)</f>
        <v>TE80</v>
      </c>
      <c r="H497" s="133">
        <f>VLOOKUP($C497,'2023_projections'!$B$2:$J$730,H$7,FALSE)</f>
        <v>0</v>
      </c>
      <c r="I497" s="135">
        <f>VLOOKUP($C497,'2023_projections'!$B$2:$J$730,I$7,FALSE)</f>
        <v>0</v>
      </c>
      <c r="J497" s="136">
        <f>VLOOKUP($C497,'2023_projections'!$B$2:$J$730,J$7,FALSE)</f>
        <v>0</v>
      </c>
      <c r="K497" s="135"/>
      <c r="L497" t="str">
        <f>VLOOKUP($C497,'2023_projections'!$B$2:$J$730,L$7,FALSE)</f>
        <v>Connor Heyward $0|0|0</v>
      </c>
    </row>
    <row r="498" spans="1:12" ht="18.5" x14ac:dyDescent="0.45">
      <c r="A498" s="54" t="s">
        <v>1571</v>
      </c>
      <c r="B498" s="40">
        <v>490</v>
      </c>
      <c r="C498" s="44" t="s">
        <v>1450</v>
      </c>
      <c r="D498" s="40" t="str">
        <f>VLOOKUP($C498,'2023_projections'!$B$2:$J$730,D$7,FALSE)</f>
        <v>MIA</v>
      </c>
      <c r="E498" s="40" t="str">
        <f>VLOOKUP($C498,'2023_projections'!$B$2:$J$730,E$7,FALSE)</f>
        <v>RB</v>
      </c>
      <c r="F498" s="41">
        <f>VLOOKUP($C498,'2023_projections'!$B$2:$J$730,F$7,FALSE)</f>
        <v>15.9</v>
      </c>
      <c r="G498" s="64" t="str">
        <f>VLOOKUP($C498,'2023_projections'!$B$2:$J$730,G$7,FALSE)</f>
        <v>RB125</v>
      </c>
      <c r="H498" s="64">
        <f>VLOOKUP($C498,'2023_projections'!$B$2:$J$730,H$7,FALSE)</f>
        <v>0</v>
      </c>
      <c r="I498" s="42">
        <f>VLOOKUP($C498,'2023_projections'!$B$2:$J$730,I$7,FALSE)</f>
        <v>0</v>
      </c>
      <c r="J498" s="43">
        <f>VLOOKUP($C498,'2023_projections'!$B$2:$J$730,J$7,FALSE)</f>
        <v>0</v>
      </c>
      <c r="K498" s="42"/>
      <c r="L498" t="str">
        <f>VLOOKUP($C498,'2023_projections'!$B$2:$J$730,L$7,FALSE)</f>
        <v>Salvon Ahmed $0|0|0</v>
      </c>
    </row>
    <row r="499" spans="1:12" ht="18.5" x14ac:dyDescent="0.45">
      <c r="A499" s="129" t="s">
        <v>1571</v>
      </c>
      <c r="B499" s="130">
        <v>491</v>
      </c>
      <c r="C499" s="131" t="s">
        <v>765</v>
      </c>
      <c r="D499" s="130" t="str">
        <f>VLOOKUP($C499,'2023_projections'!$B$2:$J$730,D$7,FALSE)</f>
        <v>WAS</v>
      </c>
      <c r="E499" s="130" t="str">
        <f>VLOOKUP($C499,'2023_projections'!$B$2:$J$730,E$7,FALSE)</f>
        <v>TE</v>
      </c>
      <c r="F499" s="132">
        <f>VLOOKUP($C499,'2023_projections'!$B$2:$J$730,F$7,FALSE)</f>
        <v>15.9</v>
      </c>
      <c r="G499" s="133" t="str">
        <f>VLOOKUP($C499,'2023_projections'!$B$2:$J$730,G$7,FALSE)</f>
        <v>TE81</v>
      </c>
      <c r="H499" s="133">
        <f>VLOOKUP($C499,'2023_projections'!$B$2:$J$730,H$7,FALSE)</f>
        <v>0</v>
      </c>
      <c r="I499" s="135">
        <f>VLOOKUP($C499,'2023_projections'!$B$2:$J$730,I$7,FALSE)</f>
        <v>0</v>
      </c>
      <c r="J499" s="136">
        <f>VLOOKUP($C499,'2023_projections'!$B$2:$J$730,J$7,FALSE)</f>
        <v>0</v>
      </c>
      <c r="K499" s="135"/>
      <c r="L499" t="str">
        <f>VLOOKUP($C499,'2023_projections'!$B$2:$J$730,L$7,FALSE)</f>
        <v>John Bates $0|0|0</v>
      </c>
    </row>
    <row r="500" spans="1:12" ht="18.5" x14ac:dyDescent="0.45">
      <c r="A500" s="55" t="s">
        <v>1571</v>
      </c>
      <c r="B500" s="46">
        <v>492</v>
      </c>
      <c r="C500" s="45" t="s">
        <v>531</v>
      </c>
      <c r="D500" s="46" t="str">
        <f>VLOOKUP($C500,'2023_projections'!$B$2:$J$730,D$7,FALSE)</f>
        <v>DAL</v>
      </c>
      <c r="E500" s="46" t="str">
        <f>VLOOKUP($C500,'2023_projections'!$B$2:$J$730,E$7,FALSE)</f>
        <v>WR</v>
      </c>
      <c r="F500" s="47">
        <f>VLOOKUP($C500,'2023_projections'!$B$2:$J$730,F$7,FALSE)</f>
        <v>15.8</v>
      </c>
      <c r="G500" s="65" t="str">
        <f>VLOOKUP($C500,'2023_projections'!$B$2:$J$730,G$7,FALSE)</f>
        <v>WR153</v>
      </c>
      <c r="H500" s="65">
        <f>VLOOKUP($C500,'2023_projections'!$B$2:$J$730,H$7,FALSE)</f>
        <v>0</v>
      </c>
      <c r="I500" s="48">
        <f>VLOOKUP($C500,'2023_projections'!$B$2:$J$730,I$7,FALSE)</f>
        <v>0</v>
      </c>
      <c r="J500" s="49">
        <f>VLOOKUP($C500,'2023_projections'!$B$2:$J$730,J$7,FALSE)</f>
        <v>0</v>
      </c>
      <c r="K500" s="48"/>
      <c r="L500" t="str">
        <f>VLOOKUP($C500,'2023_projections'!$B$2:$J$730,L$7,FALSE)</f>
        <v>Jalen Tolbert $0|0|0</v>
      </c>
    </row>
    <row r="501" spans="1:12" ht="18.5" x14ac:dyDescent="0.45">
      <c r="A501" s="55" t="s">
        <v>1571</v>
      </c>
      <c r="B501" s="46">
        <v>493</v>
      </c>
      <c r="C501" s="45" t="s">
        <v>1375</v>
      </c>
      <c r="D501" s="46" t="str">
        <f>VLOOKUP($C501,'2023_projections'!$B$2:$J$730,D$7,FALSE)</f>
        <v>MIN</v>
      </c>
      <c r="E501" s="46" t="str">
        <f>VLOOKUP($C501,'2023_projections'!$B$2:$J$730,E$7,FALSE)</f>
        <v>WR</v>
      </c>
      <c r="F501" s="47">
        <f>VLOOKUP($C501,'2023_projections'!$B$2:$J$730,F$7,FALSE)</f>
        <v>15.8</v>
      </c>
      <c r="G501" s="65" t="str">
        <f>VLOOKUP($C501,'2023_projections'!$B$2:$J$730,G$7,FALSE)</f>
        <v>WR154</v>
      </c>
      <c r="H501" s="65">
        <f>VLOOKUP($C501,'2023_projections'!$B$2:$J$730,H$7,FALSE)</f>
        <v>0</v>
      </c>
      <c r="I501" s="48">
        <f>VLOOKUP($C501,'2023_projections'!$B$2:$J$730,I$7,FALSE)</f>
        <v>0</v>
      </c>
      <c r="J501" s="49">
        <f>VLOOKUP($C501,'2023_projections'!$B$2:$J$730,J$7,FALSE)</f>
        <v>0</v>
      </c>
      <c r="K501" s="48"/>
      <c r="L501" t="str">
        <f>VLOOKUP($C501,'2023_projections'!$B$2:$J$730,L$7,FALSE)</f>
        <v>Brandon Powell $0|0|0</v>
      </c>
    </row>
    <row r="502" spans="1:12" ht="18.5" x14ac:dyDescent="0.45">
      <c r="A502" s="129" t="s">
        <v>1571</v>
      </c>
      <c r="B502" s="130">
        <v>494</v>
      </c>
      <c r="C502" s="131" t="s">
        <v>922</v>
      </c>
      <c r="D502" s="130" t="str">
        <f>VLOOKUP($C502,'2023_projections'!$B$2:$J$730,D$7,FALSE)</f>
        <v>TB</v>
      </c>
      <c r="E502" s="130" t="str">
        <f>VLOOKUP($C502,'2023_projections'!$B$2:$J$730,E$7,FALSE)</f>
        <v>TE</v>
      </c>
      <c r="F502" s="132">
        <f>VLOOKUP($C502,'2023_projections'!$B$2:$J$730,F$7,FALSE)</f>
        <v>15.8</v>
      </c>
      <c r="G502" s="133" t="str">
        <f>VLOOKUP($C502,'2023_projections'!$B$2:$J$730,G$7,FALSE)</f>
        <v>TE82</v>
      </c>
      <c r="H502" s="133">
        <f>VLOOKUP($C502,'2023_projections'!$B$2:$J$730,H$7,FALSE)</f>
        <v>0</v>
      </c>
      <c r="I502" s="135">
        <f>VLOOKUP($C502,'2023_projections'!$B$2:$J$730,I$7,FALSE)</f>
        <v>0</v>
      </c>
      <c r="J502" s="136">
        <f>VLOOKUP($C502,'2023_projections'!$B$2:$J$730,J$7,FALSE)</f>
        <v>0</v>
      </c>
      <c r="K502" s="135"/>
      <c r="L502" t="str">
        <f>VLOOKUP($C502,'2023_projections'!$B$2:$J$730,L$7,FALSE)</f>
        <v>Ko Kieft $0|0|0</v>
      </c>
    </row>
    <row r="503" spans="1:12" ht="18.5" x14ac:dyDescent="0.45">
      <c r="A503" s="55" t="s">
        <v>1571</v>
      </c>
      <c r="B503" s="46">
        <v>495</v>
      </c>
      <c r="C503" s="45" t="s">
        <v>617</v>
      </c>
      <c r="D503" s="46" t="str">
        <f>VLOOKUP($C503,'2023_projections'!$B$2:$J$730,D$7,FALSE)</f>
        <v>BAL</v>
      </c>
      <c r="E503" s="46" t="str">
        <f>VLOOKUP($C503,'2023_projections'!$B$2:$J$730,E$7,FALSE)</f>
        <v>WR</v>
      </c>
      <c r="F503" s="47">
        <f>VLOOKUP($C503,'2023_projections'!$B$2:$J$730,F$7,FALSE)</f>
        <v>15.7</v>
      </c>
      <c r="G503" s="65" t="str">
        <f>VLOOKUP($C503,'2023_projections'!$B$2:$J$730,G$7,FALSE)</f>
        <v>WR155</v>
      </c>
      <c r="H503" s="65">
        <f>VLOOKUP($C503,'2023_projections'!$B$2:$J$730,H$7,FALSE)</f>
        <v>0</v>
      </c>
      <c r="I503" s="48">
        <f>VLOOKUP($C503,'2023_projections'!$B$2:$J$730,I$7,FALSE)</f>
        <v>0</v>
      </c>
      <c r="J503" s="49">
        <f>VLOOKUP($C503,'2023_projections'!$B$2:$J$730,J$7,FALSE)</f>
        <v>0</v>
      </c>
      <c r="K503" s="48"/>
      <c r="L503" t="str">
        <f>VLOOKUP($C503,'2023_projections'!$B$2:$J$730,L$7,FALSE)</f>
        <v>Nelson Agholor $0|0|0</v>
      </c>
    </row>
    <row r="504" spans="1:12" ht="18.5" x14ac:dyDescent="0.45">
      <c r="A504" s="55" t="s">
        <v>1571</v>
      </c>
      <c r="B504" s="46">
        <v>496</v>
      </c>
      <c r="C504" s="45" t="s">
        <v>1320</v>
      </c>
      <c r="D504" s="46" t="str">
        <f>VLOOKUP($C504,'2023_projections'!$B$2:$J$730,D$7,FALSE)</f>
        <v>HOU</v>
      </c>
      <c r="E504" s="46" t="str">
        <f>VLOOKUP($C504,'2023_projections'!$B$2:$J$730,E$7,FALSE)</f>
        <v>WR</v>
      </c>
      <c r="F504" s="47">
        <f>VLOOKUP($C504,'2023_projections'!$B$2:$J$730,F$7,FALSE)</f>
        <v>15.7</v>
      </c>
      <c r="G504" s="65" t="str">
        <f>VLOOKUP($C504,'2023_projections'!$B$2:$J$730,G$7,FALSE)</f>
        <v>WR156</v>
      </c>
      <c r="H504" s="65">
        <f>VLOOKUP($C504,'2023_projections'!$B$2:$J$730,H$7,FALSE)</f>
        <v>0</v>
      </c>
      <c r="I504" s="48">
        <f>VLOOKUP($C504,'2023_projections'!$B$2:$J$730,I$7,FALSE)</f>
        <v>0</v>
      </c>
      <c r="J504" s="49">
        <f>VLOOKUP($C504,'2023_projections'!$B$2:$J$730,J$7,FALSE)</f>
        <v>0</v>
      </c>
      <c r="K504" s="48"/>
      <c r="L504" t="str">
        <f>VLOOKUP($C504,'2023_projections'!$B$2:$J$730,L$7,FALSE)</f>
        <v>Steven Sims Jr. $0|0|0</v>
      </c>
    </row>
    <row r="505" spans="1:12" ht="18.5" x14ac:dyDescent="0.45">
      <c r="A505" s="54" t="s">
        <v>1571</v>
      </c>
      <c r="B505" s="40">
        <v>497</v>
      </c>
      <c r="C505" s="44" t="s">
        <v>1434</v>
      </c>
      <c r="D505" s="40" t="str">
        <f>VLOOKUP($C505,'2023_projections'!$B$2:$J$730,D$7,FALSE)</f>
        <v>WAS</v>
      </c>
      <c r="E505" s="40" t="str">
        <f>VLOOKUP($C505,'2023_projections'!$B$2:$J$730,E$7,FALSE)</f>
        <v>RB</v>
      </c>
      <c r="F505" s="41">
        <f>VLOOKUP($C505,'2023_projections'!$B$2:$J$730,F$7,FALSE)</f>
        <v>15.4</v>
      </c>
      <c r="G505" s="64" t="str">
        <f>VLOOKUP($C505,'2023_projections'!$B$2:$J$730,G$7,FALSE)</f>
        <v>RB126</v>
      </c>
      <c r="H505" s="64">
        <f>VLOOKUP($C505,'2023_projections'!$B$2:$J$730,H$7,FALSE)</f>
        <v>0</v>
      </c>
      <c r="I505" s="42">
        <f>VLOOKUP($C505,'2023_projections'!$B$2:$J$730,I$7,FALSE)</f>
        <v>0</v>
      </c>
      <c r="J505" s="43">
        <f>VLOOKUP($C505,'2023_projections'!$B$2:$J$730,J$7,FALSE)</f>
        <v>0</v>
      </c>
      <c r="K505" s="42"/>
      <c r="L505" t="str">
        <f>VLOOKUP($C505,'2023_projections'!$B$2:$J$730,L$7,FALSE)</f>
        <v>Jonathan Williams $0|0|0</v>
      </c>
    </row>
    <row r="506" spans="1:12" ht="18.5" x14ac:dyDescent="0.45">
      <c r="A506" s="54" t="s">
        <v>1571</v>
      </c>
      <c r="B506" s="40">
        <v>498</v>
      </c>
      <c r="C506" s="44" t="s">
        <v>1112</v>
      </c>
      <c r="D506" s="40" t="str">
        <f>VLOOKUP($C506,'2023_projections'!$B$2:$J$730,D$7,FALSE)</f>
        <v>BUF</v>
      </c>
      <c r="E506" s="40" t="str">
        <f>VLOOKUP($C506,'2023_projections'!$B$2:$J$730,E$7,FALSE)</f>
        <v>RB</v>
      </c>
      <c r="F506" s="41">
        <f>VLOOKUP($C506,'2023_projections'!$B$2:$J$730,F$7,FALSE)</f>
        <v>15.2</v>
      </c>
      <c r="G506" s="64" t="str">
        <f>VLOOKUP($C506,'2023_projections'!$B$2:$J$730,G$7,FALSE)</f>
        <v>RB127</v>
      </c>
      <c r="H506" s="64">
        <f>VLOOKUP($C506,'2023_projections'!$B$2:$J$730,H$7,FALSE)</f>
        <v>0</v>
      </c>
      <c r="I506" s="42">
        <f>VLOOKUP($C506,'2023_projections'!$B$2:$J$730,I$7,FALSE)</f>
        <v>0</v>
      </c>
      <c r="J506" s="43">
        <f>VLOOKUP($C506,'2023_projections'!$B$2:$J$730,J$7,FALSE)</f>
        <v>0</v>
      </c>
      <c r="K506" s="42"/>
      <c r="L506" t="str">
        <f>VLOOKUP($C506,'2023_projections'!$B$2:$J$730,L$7,FALSE)</f>
        <v>Ty Johnson $0|0|0</v>
      </c>
    </row>
    <row r="507" spans="1:12" ht="18.5" x14ac:dyDescent="0.45">
      <c r="A507" s="54" t="s">
        <v>1571</v>
      </c>
      <c r="B507" s="40">
        <v>499</v>
      </c>
      <c r="C507" s="44" t="s">
        <v>723</v>
      </c>
      <c r="D507" s="40" t="str">
        <f>VLOOKUP($C507,'2023_projections'!$B$2:$J$730,D$7,FALSE)</f>
        <v>LV</v>
      </c>
      <c r="E507" s="40" t="str">
        <f>VLOOKUP($C507,'2023_projections'!$B$2:$J$730,E$7,FALSE)</f>
        <v>RB</v>
      </c>
      <c r="F507" s="41">
        <f>VLOOKUP($C507,'2023_projections'!$B$2:$J$730,F$7,FALSE)</f>
        <v>15.2</v>
      </c>
      <c r="G507" s="64" t="str">
        <f>VLOOKUP($C507,'2023_projections'!$B$2:$J$730,G$7,FALSE)</f>
        <v>RB128</v>
      </c>
      <c r="H507" s="64">
        <f>VLOOKUP($C507,'2023_projections'!$B$2:$J$730,H$7,FALSE)</f>
        <v>0</v>
      </c>
      <c r="I507" s="42">
        <f>VLOOKUP($C507,'2023_projections'!$B$2:$J$730,I$7,FALSE)</f>
        <v>0</v>
      </c>
      <c r="J507" s="43">
        <f>VLOOKUP($C507,'2023_projections'!$B$2:$J$730,J$7,FALSE)</f>
        <v>0</v>
      </c>
      <c r="K507" s="42"/>
      <c r="L507" t="str">
        <f>VLOOKUP($C507,'2023_projections'!$B$2:$J$730,L$7,FALSE)</f>
        <v>Brandon Bolden $0|0|0</v>
      </c>
    </row>
    <row r="508" spans="1:12" ht="18.5" x14ac:dyDescent="0.45">
      <c r="A508" s="54" t="s">
        <v>1571</v>
      </c>
      <c r="B508" s="40">
        <v>500</v>
      </c>
      <c r="C508" s="44" t="s">
        <v>1999</v>
      </c>
      <c r="D508" s="40" t="str">
        <f>VLOOKUP($C508,'2023_projections'!$B$2:$J$730,D$7,FALSE)</f>
        <v>LV</v>
      </c>
      <c r="E508" s="40" t="str">
        <f>VLOOKUP($C508,'2023_projections'!$B$2:$J$730,E$7,FALSE)</f>
        <v>RB</v>
      </c>
      <c r="F508" s="41">
        <f>VLOOKUP($C508,'2023_projections'!$B$2:$J$730,F$7,FALSE)</f>
        <v>15.1</v>
      </c>
      <c r="G508" s="64" t="str">
        <f>VLOOKUP($C508,'2023_projections'!$B$2:$J$730,G$7,FALSE)</f>
        <v>RB129</v>
      </c>
      <c r="H508" s="64">
        <f>VLOOKUP($C508,'2023_projections'!$B$2:$J$730,H$7,FALSE)</f>
        <v>0</v>
      </c>
      <c r="I508" s="42">
        <f>VLOOKUP($C508,'2023_projections'!$B$2:$J$730,I$7,FALSE)</f>
        <v>0</v>
      </c>
      <c r="J508" s="43">
        <f>VLOOKUP($C508,'2023_projections'!$B$2:$J$730,J$7,FALSE)</f>
        <v>0</v>
      </c>
      <c r="K508" s="42"/>
      <c r="L508" t="str">
        <f>VLOOKUP($C508,'2023_projections'!$B$2:$J$730,L$7,FALSE)</f>
        <v>Brittain Brown $0|0|0</v>
      </c>
    </row>
    <row r="509" spans="1:12" ht="18.5" x14ac:dyDescent="0.45">
      <c r="A509" s="109" t="s">
        <v>1571</v>
      </c>
      <c r="B509" s="110">
        <v>501</v>
      </c>
      <c r="C509" s="111" t="s">
        <v>942</v>
      </c>
      <c r="D509" s="110" t="str">
        <f>VLOOKUP($C509,'2023_projections'!$B$2:$J$730,D$7,FALSE)</f>
        <v>BUF</v>
      </c>
      <c r="E509" s="110" t="str">
        <f>VLOOKUP($C509,'2023_projections'!$B$2:$J$730,E$7,FALSE)</f>
        <v>QB</v>
      </c>
      <c r="F509" s="112">
        <f>VLOOKUP($C509,'2023_projections'!$B$2:$J$730,F$7,FALSE)</f>
        <v>15</v>
      </c>
      <c r="G509" s="113" t="str">
        <f>VLOOKUP($C509,'2023_projections'!$B$2:$J$730,G$7,FALSE)</f>
        <v>QB68</v>
      </c>
      <c r="H509" s="113">
        <f>VLOOKUP($C509,'2023_projections'!$B$2:$J$730,H$7,FALSE)</f>
        <v>0</v>
      </c>
      <c r="I509" s="121">
        <f>VLOOKUP($C509,'2023_projections'!$B$2:$J$730,I$7,FALSE)</f>
        <v>0</v>
      </c>
      <c r="J509" s="122">
        <f>VLOOKUP($C509,'2023_projections'!$B$2:$J$730,J$7,FALSE)</f>
        <v>0</v>
      </c>
      <c r="K509" s="121"/>
      <c r="L509" t="str">
        <f>VLOOKUP($C509,'2023_projections'!$B$2:$J$730,L$7,FALSE)</f>
        <v>Kyle Allen $0|0|0</v>
      </c>
    </row>
    <row r="510" spans="1:12" ht="18.5" x14ac:dyDescent="0.45">
      <c r="A510" s="129" t="s">
        <v>1571</v>
      </c>
      <c r="B510" s="130">
        <v>502</v>
      </c>
      <c r="C510" s="131" t="s">
        <v>1385</v>
      </c>
      <c r="D510" s="130" t="str">
        <f>VLOOKUP($C510,'2023_projections'!$B$2:$J$730,D$7,FALSE)</f>
        <v>DET</v>
      </c>
      <c r="E510" s="130" t="str">
        <f>VLOOKUP($C510,'2023_projections'!$B$2:$J$730,E$7,FALSE)</f>
        <v>TE</v>
      </c>
      <c r="F510" s="132">
        <f>VLOOKUP($C510,'2023_projections'!$B$2:$J$730,F$7,FALSE)</f>
        <v>15</v>
      </c>
      <c r="G510" s="133" t="str">
        <f>VLOOKUP($C510,'2023_projections'!$B$2:$J$730,G$7,FALSE)</f>
        <v>TE83</v>
      </c>
      <c r="H510" s="133">
        <f>VLOOKUP($C510,'2023_projections'!$B$2:$J$730,H$7,FALSE)</f>
        <v>0</v>
      </c>
      <c r="I510" s="135">
        <f>VLOOKUP($C510,'2023_projections'!$B$2:$J$730,I$7,FALSE)</f>
        <v>0</v>
      </c>
      <c r="J510" s="136">
        <f>VLOOKUP($C510,'2023_projections'!$B$2:$J$730,J$7,FALSE)</f>
        <v>0</v>
      </c>
      <c r="K510" s="135"/>
      <c r="L510" t="str">
        <f>VLOOKUP($C510,'2023_projections'!$B$2:$J$730,L$7,FALSE)</f>
        <v>James Mitchell $0|0|0</v>
      </c>
    </row>
    <row r="511" spans="1:12" ht="18.5" x14ac:dyDescent="0.45">
      <c r="A511" s="129" t="s">
        <v>1571</v>
      </c>
      <c r="B511" s="130">
        <v>503</v>
      </c>
      <c r="C511" s="131" t="s">
        <v>1070</v>
      </c>
      <c r="D511" s="130" t="str">
        <f>VLOOKUP($C511,'2023_projections'!$B$2:$J$730,D$7,FALSE)</f>
        <v>LAC</v>
      </c>
      <c r="E511" s="130" t="str">
        <f>VLOOKUP($C511,'2023_projections'!$B$2:$J$730,E$7,FALSE)</f>
        <v>TE</v>
      </c>
      <c r="F511" s="132">
        <f>VLOOKUP($C511,'2023_projections'!$B$2:$J$730,F$7,FALSE)</f>
        <v>15</v>
      </c>
      <c r="G511" s="133" t="str">
        <f>VLOOKUP($C511,'2023_projections'!$B$2:$J$730,G$7,FALSE)</f>
        <v>TE84</v>
      </c>
      <c r="H511" s="133">
        <f>VLOOKUP($C511,'2023_projections'!$B$2:$J$730,H$7,FALSE)</f>
        <v>0</v>
      </c>
      <c r="I511" s="135">
        <f>VLOOKUP($C511,'2023_projections'!$B$2:$J$730,I$7,FALSE)</f>
        <v>0</v>
      </c>
      <c r="J511" s="136">
        <f>VLOOKUP($C511,'2023_projections'!$B$2:$J$730,J$7,FALSE)</f>
        <v>0</v>
      </c>
      <c r="K511" s="135"/>
      <c r="L511" t="str">
        <f>VLOOKUP($C511,'2023_projections'!$B$2:$J$730,L$7,FALSE)</f>
        <v>Tre' McKitty $0|0|0</v>
      </c>
    </row>
    <row r="512" spans="1:12" ht="18.5" x14ac:dyDescent="0.45">
      <c r="A512" s="54" t="s">
        <v>1571</v>
      </c>
      <c r="B512" s="40">
        <v>504</v>
      </c>
      <c r="C512" s="44" t="s">
        <v>906</v>
      </c>
      <c r="D512" s="40" t="str">
        <f>VLOOKUP($C512,'2023_projections'!$B$2:$J$730,D$7,FALSE)</f>
        <v>MIA</v>
      </c>
      <c r="E512" s="40" t="str">
        <f>VLOOKUP($C512,'2023_projections'!$B$2:$J$730,E$7,FALSE)</f>
        <v>RB</v>
      </c>
      <c r="F512" s="41">
        <f>VLOOKUP($C512,'2023_projections'!$B$2:$J$730,F$7,FALSE)</f>
        <v>14.8</v>
      </c>
      <c r="G512" s="64" t="str">
        <f>VLOOKUP($C512,'2023_projections'!$B$2:$J$730,G$7,FALSE)</f>
        <v>RB130</v>
      </c>
      <c r="H512" s="64">
        <f>VLOOKUP($C512,'2023_projections'!$B$2:$J$730,H$7,FALSE)</f>
        <v>0</v>
      </c>
      <c r="I512" s="42">
        <f>VLOOKUP($C512,'2023_projections'!$B$2:$J$730,I$7,FALSE)</f>
        <v>0</v>
      </c>
      <c r="J512" s="43">
        <f>VLOOKUP($C512,'2023_projections'!$B$2:$J$730,J$7,FALSE)</f>
        <v>0</v>
      </c>
      <c r="K512" s="42"/>
      <c r="L512" t="str">
        <f>VLOOKUP($C512,'2023_projections'!$B$2:$J$730,L$7,FALSE)</f>
        <v>Myles Gaskin $0|0|0</v>
      </c>
    </row>
    <row r="513" spans="1:12" ht="18.5" x14ac:dyDescent="0.45">
      <c r="A513" s="55" t="s">
        <v>1571</v>
      </c>
      <c r="B513" s="46">
        <v>505</v>
      </c>
      <c r="C513" s="45" t="s">
        <v>1260</v>
      </c>
      <c r="D513" s="46" t="str">
        <f>VLOOKUP($C513,'2023_projections'!$B$2:$J$730,D$7,FALSE)</f>
        <v>DEN</v>
      </c>
      <c r="E513" s="46" t="str">
        <f>VLOOKUP($C513,'2023_projections'!$B$2:$J$730,E$7,FALSE)</f>
        <v>WR</v>
      </c>
      <c r="F513" s="47">
        <f>VLOOKUP($C513,'2023_projections'!$B$2:$J$730,F$7,FALSE)</f>
        <v>14.8</v>
      </c>
      <c r="G513" s="65" t="str">
        <f>VLOOKUP($C513,'2023_projections'!$B$2:$J$730,G$7,FALSE)</f>
        <v>WR157</v>
      </c>
      <c r="H513" s="65">
        <f>VLOOKUP($C513,'2023_projections'!$B$2:$J$730,H$7,FALSE)</f>
        <v>0</v>
      </c>
      <c r="I513" s="48">
        <f>VLOOKUP($C513,'2023_projections'!$B$2:$J$730,I$7,FALSE)</f>
        <v>0</v>
      </c>
      <c r="J513" s="49">
        <f>VLOOKUP($C513,'2023_projections'!$B$2:$J$730,J$7,FALSE)</f>
        <v>0</v>
      </c>
      <c r="K513" s="48"/>
      <c r="L513" t="str">
        <f>VLOOKUP($C513,'2023_projections'!$B$2:$J$730,L$7,FALSE)</f>
        <v>Kendall Hinton $0|0|0</v>
      </c>
    </row>
    <row r="514" spans="1:12" ht="18.5" x14ac:dyDescent="0.45">
      <c r="A514" s="55" t="s">
        <v>1571</v>
      </c>
      <c r="B514" s="46">
        <v>506</v>
      </c>
      <c r="C514" s="45" t="s">
        <v>1292</v>
      </c>
      <c r="D514" s="46" t="str">
        <f>VLOOKUP($C514,'2023_projections'!$B$2:$J$730,D$7,FALSE)</f>
        <v>MIN</v>
      </c>
      <c r="E514" s="46" t="str">
        <f>VLOOKUP($C514,'2023_projections'!$B$2:$J$730,E$7,FALSE)</f>
        <v>WR</v>
      </c>
      <c r="F514" s="47">
        <f>VLOOKUP($C514,'2023_projections'!$B$2:$J$730,F$7,FALSE)</f>
        <v>14.8</v>
      </c>
      <c r="G514" s="65" t="str">
        <f>VLOOKUP($C514,'2023_projections'!$B$2:$J$730,G$7,FALSE)</f>
        <v>WR158</v>
      </c>
      <c r="H514" s="65">
        <f>VLOOKUP($C514,'2023_projections'!$B$2:$J$730,H$7,FALSE)</f>
        <v>0</v>
      </c>
      <c r="I514" s="48">
        <f>VLOOKUP($C514,'2023_projections'!$B$2:$J$730,I$7,FALSE)</f>
        <v>0</v>
      </c>
      <c r="J514" s="49">
        <f>VLOOKUP($C514,'2023_projections'!$B$2:$J$730,J$7,FALSE)</f>
        <v>0</v>
      </c>
      <c r="K514" s="48"/>
      <c r="L514" t="str">
        <f>VLOOKUP($C514,'2023_projections'!$B$2:$J$730,L$7,FALSE)</f>
        <v>Jalen Nailor $0|0|0</v>
      </c>
    </row>
    <row r="515" spans="1:12" ht="18.5" x14ac:dyDescent="0.45">
      <c r="A515" s="129" t="s">
        <v>1571</v>
      </c>
      <c r="B515" s="130">
        <v>507</v>
      </c>
      <c r="C515" s="131" t="s">
        <v>1144</v>
      </c>
      <c r="D515" s="130" t="str">
        <f>VLOOKUP($C515,'2023_projections'!$B$2:$J$730,D$7,FALSE)</f>
        <v>IND</v>
      </c>
      <c r="E515" s="130" t="str">
        <f>VLOOKUP($C515,'2023_projections'!$B$2:$J$730,E$7,FALSE)</f>
        <v>TE</v>
      </c>
      <c r="F515" s="132">
        <f>VLOOKUP($C515,'2023_projections'!$B$2:$J$730,F$7,FALSE)</f>
        <v>14.8</v>
      </c>
      <c r="G515" s="133" t="str">
        <f>VLOOKUP($C515,'2023_projections'!$B$2:$J$730,G$7,FALSE)</f>
        <v>TE85</v>
      </c>
      <c r="H515" s="133">
        <f>VLOOKUP($C515,'2023_projections'!$B$2:$J$730,H$7,FALSE)</f>
        <v>0</v>
      </c>
      <c r="I515" s="135">
        <f>VLOOKUP($C515,'2023_projections'!$B$2:$J$730,I$7,FALSE)</f>
        <v>0</v>
      </c>
      <c r="J515" s="136">
        <f>VLOOKUP($C515,'2023_projections'!$B$2:$J$730,J$7,FALSE)</f>
        <v>0</v>
      </c>
      <c r="K515" s="135"/>
      <c r="L515" t="str">
        <f>VLOOKUP($C515,'2023_projections'!$B$2:$J$730,L$7,FALSE)</f>
        <v>Andrew Ogletree $0|0|0</v>
      </c>
    </row>
    <row r="516" spans="1:12" ht="18.5" x14ac:dyDescent="0.45">
      <c r="A516" s="109" t="s">
        <v>1571</v>
      </c>
      <c r="B516" s="110">
        <v>508</v>
      </c>
      <c r="C516" s="111" t="s">
        <v>2047</v>
      </c>
      <c r="D516" s="110" t="str">
        <f>VLOOKUP($C516,'2023_projections'!$B$2:$J$730,D$7,FALSE)</f>
        <v>LV</v>
      </c>
      <c r="E516" s="110" t="str">
        <f>VLOOKUP($C516,'2023_projections'!$B$2:$J$730,E$7,FALSE)</f>
        <v>QB</v>
      </c>
      <c r="F516" s="112">
        <f>VLOOKUP($C516,'2023_projections'!$B$2:$J$730,F$7,FALSE)</f>
        <v>14.6</v>
      </c>
      <c r="G516" s="113" t="str">
        <f>VLOOKUP($C516,'2023_projections'!$B$2:$J$730,G$7,FALSE)</f>
        <v>QB69</v>
      </c>
      <c r="H516" s="113">
        <f>VLOOKUP($C516,'2023_projections'!$B$2:$J$730,H$7,FALSE)</f>
        <v>0</v>
      </c>
      <c r="I516" s="121">
        <f>VLOOKUP($C516,'2023_projections'!$B$2:$J$730,I$7,FALSE)</f>
        <v>0</v>
      </c>
      <c r="J516" s="122">
        <f>VLOOKUP($C516,'2023_projections'!$B$2:$J$730,J$7,FALSE)</f>
        <v>0</v>
      </c>
      <c r="K516" s="121"/>
      <c r="L516" t="str">
        <f>VLOOKUP($C516,'2023_projections'!$B$2:$J$730,L$7,FALSE)</f>
        <v>Aidan O'Connell $0|0|0</v>
      </c>
    </row>
    <row r="517" spans="1:12" ht="18.5" x14ac:dyDescent="0.45">
      <c r="A517" s="129" t="s">
        <v>1571</v>
      </c>
      <c r="B517" s="130">
        <v>509</v>
      </c>
      <c r="C517" s="131" t="s">
        <v>2021</v>
      </c>
      <c r="D517" s="130" t="str">
        <f>VLOOKUP($C517,'2023_projections'!$B$2:$J$730,D$7,FALSE)</f>
        <v>TEN</v>
      </c>
      <c r="E517" s="130" t="str">
        <f>VLOOKUP($C517,'2023_projections'!$B$2:$J$730,E$7,FALSE)</f>
        <v>TE</v>
      </c>
      <c r="F517" s="132">
        <f>VLOOKUP($C517,'2023_projections'!$B$2:$J$730,F$7,FALSE)</f>
        <v>14.6</v>
      </c>
      <c r="G517" s="133" t="str">
        <f>VLOOKUP($C517,'2023_projections'!$B$2:$J$730,G$7,FALSE)</f>
        <v>TE86</v>
      </c>
      <c r="H517" s="133">
        <f>VLOOKUP($C517,'2023_projections'!$B$2:$J$730,H$7,FALSE)</f>
        <v>0</v>
      </c>
      <c r="I517" s="135">
        <f>VLOOKUP($C517,'2023_projections'!$B$2:$J$730,I$7,FALSE)</f>
        <v>0</v>
      </c>
      <c r="J517" s="136">
        <f>VLOOKUP($C517,'2023_projections'!$B$2:$J$730,J$7,FALSE)</f>
        <v>0</v>
      </c>
      <c r="K517" s="135"/>
      <c r="L517" t="str">
        <f>VLOOKUP($C517,'2023_projections'!$B$2:$J$730,L$7,FALSE)</f>
        <v>Josh Whyle $0|0|0</v>
      </c>
    </row>
    <row r="518" spans="1:12" ht="18.5" x14ac:dyDescent="0.45">
      <c r="A518" s="109" t="s">
        <v>1571</v>
      </c>
      <c r="B518" s="110">
        <v>510</v>
      </c>
      <c r="C518" s="111" t="s">
        <v>1423</v>
      </c>
      <c r="D518" s="110" t="str">
        <f>VLOOKUP($C518,'2023_projections'!$B$2:$J$730,D$7,FALSE)</f>
        <v>ARI</v>
      </c>
      <c r="E518" s="110" t="str">
        <f>VLOOKUP($C518,'2023_projections'!$B$2:$J$730,E$7,FALSE)</f>
        <v>QB</v>
      </c>
      <c r="F518" s="112">
        <f>VLOOKUP($C518,'2023_projections'!$B$2:$J$730,F$7,FALSE)</f>
        <v>14.5</v>
      </c>
      <c r="G518" s="113" t="str">
        <f>VLOOKUP($C518,'2023_projections'!$B$2:$J$730,G$7,FALSE)</f>
        <v>QB70</v>
      </c>
      <c r="H518" s="113">
        <f>VLOOKUP($C518,'2023_projections'!$B$2:$J$730,H$7,FALSE)</f>
        <v>0</v>
      </c>
      <c r="I518" s="121">
        <f>VLOOKUP($C518,'2023_projections'!$B$2:$J$730,I$7,FALSE)</f>
        <v>0</v>
      </c>
      <c r="J518" s="122">
        <f>VLOOKUP($C518,'2023_projections'!$B$2:$J$730,J$7,FALSE)</f>
        <v>0</v>
      </c>
      <c r="K518" s="121"/>
      <c r="L518" t="str">
        <f>VLOOKUP($C518,'2023_projections'!$B$2:$J$730,L$7,FALSE)</f>
        <v>David Blough $0|0|0</v>
      </c>
    </row>
    <row r="519" spans="1:12" ht="18.5" x14ac:dyDescent="0.45">
      <c r="A519" s="55" t="s">
        <v>1571</v>
      </c>
      <c r="B519" s="46">
        <v>511</v>
      </c>
      <c r="C519" s="45" t="s">
        <v>589</v>
      </c>
      <c r="D519" s="46" t="str">
        <f>VLOOKUP($C519,'2023_projections'!$B$2:$J$730,D$7,FALSE)</f>
        <v>CHI</v>
      </c>
      <c r="E519" s="46" t="str">
        <f>VLOOKUP($C519,'2023_projections'!$B$2:$J$730,E$7,FALSE)</f>
        <v>WR</v>
      </c>
      <c r="F519" s="47">
        <f>VLOOKUP($C519,'2023_projections'!$B$2:$J$730,F$7,FALSE)</f>
        <v>14.5</v>
      </c>
      <c r="G519" s="65" t="str">
        <f>VLOOKUP($C519,'2023_projections'!$B$2:$J$730,G$7,FALSE)</f>
        <v>WR159</v>
      </c>
      <c r="H519" s="65">
        <f>VLOOKUP($C519,'2023_projections'!$B$2:$J$730,H$7,FALSE)</f>
        <v>0</v>
      </c>
      <c r="I519" s="48">
        <f>VLOOKUP($C519,'2023_projections'!$B$2:$J$730,I$7,FALSE)</f>
        <v>0</v>
      </c>
      <c r="J519" s="49">
        <f>VLOOKUP($C519,'2023_projections'!$B$2:$J$730,J$7,FALSE)</f>
        <v>0</v>
      </c>
      <c r="K519" s="48"/>
      <c r="L519" t="str">
        <f>VLOOKUP($C519,'2023_projections'!$B$2:$J$730,L$7,FALSE)</f>
        <v>Velus Jones Jr. $0|0|0</v>
      </c>
    </row>
    <row r="520" spans="1:12" ht="18.5" x14ac:dyDescent="0.45">
      <c r="A520" s="54" t="s">
        <v>1571</v>
      </c>
      <c r="B520" s="40">
        <v>512</v>
      </c>
      <c r="C520" s="44" t="s">
        <v>866</v>
      </c>
      <c r="D520" s="40" t="str">
        <f>VLOOKUP($C520,'2023_projections'!$B$2:$J$730,D$7,FALSE)</f>
        <v>BAL</v>
      </c>
      <c r="E520" s="40" t="str">
        <f>VLOOKUP($C520,'2023_projections'!$B$2:$J$730,E$7,FALSE)</f>
        <v>RB</v>
      </c>
      <c r="F520" s="41">
        <f>VLOOKUP($C520,'2023_projections'!$B$2:$J$730,F$7,FALSE)</f>
        <v>14.3</v>
      </c>
      <c r="G520" s="64" t="str">
        <f>VLOOKUP($C520,'2023_projections'!$B$2:$J$730,G$7,FALSE)</f>
        <v>RB131</v>
      </c>
      <c r="H520" s="64">
        <f>VLOOKUP($C520,'2023_projections'!$B$2:$J$730,H$7,FALSE)</f>
        <v>0</v>
      </c>
      <c r="I520" s="42">
        <f>VLOOKUP($C520,'2023_projections'!$B$2:$J$730,I$7,FALSE)</f>
        <v>0</v>
      </c>
      <c r="J520" s="43">
        <f>VLOOKUP($C520,'2023_projections'!$B$2:$J$730,J$7,FALSE)</f>
        <v>0</v>
      </c>
      <c r="K520" s="42"/>
      <c r="L520" t="str">
        <f>VLOOKUP($C520,'2023_projections'!$B$2:$J$730,L$7,FALSE)</f>
        <v>Justice Hill $0|0|0</v>
      </c>
    </row>
    <row r="521" spans="1:12" ht="18.5" x14ac:dyDescent="0.45">
      <c r="A521" s="55" t="s">
        <v>1571</v>
      </c>
      <c r="B521" s="46">
        <v>513</v>
      </c>
      <c r="C521" s="45" t="s">
        <v>2272</v>
      </c>
      <c r="D521" s="46" t="str">
        <f>VLOOKUP($C521,'2023_projections'!$B$2:$J$730,D$7,FALSE)</f>
        <v>PHI</v>
      </c>
      <c r="E521" s="46" t="str">
        <f>VLOOKUP($C521,'2023_projections'!$B$2:$J$730,E$7,FALSE)</f>
        <v>WR</v>
      </c>
      <c r="F521" s="47">
        <f>VLOOKUP($C521,'2023_projections'!$B$2:$J$730,F$7,FALSE)</f>
        <v>14.2</v>
      </c>
      <c r="G521" s="65" t="str">
        <f>VLOOKUP($C521,'2023_projections'!$B$2:$J$730,G$7,FALSE)</f>
        <v>WR160</v>
      </c>
      <c r="H521" s="65">
        <f>VLOOKUP($C521,'2023_projections'!$B$2:$J$730,H$7,FALSE)</f>
        <v>0</v>
      </c>
      <c r="I521" s="48">
        <f>VLOOKUP($C521,'2023_projections'!$B$2:$J$730,I$7,FALSE)</f>
        <v>0</v>
      </c>
      <c r="J521" s="49">
        <f>VLOOKUP($C521,'2023_projections'!$B$2:$J$730,J$7,FALSE)</f>
        <v>0</v>
      </c>
      <c r="K521" s="48"/>
      <c r="L521" t="str">
        <f>VLOOKUP($C521,'2023_projections'!$B$2:$J$730,L$7,FALSE)</f>
        <v>Britain Covey $0|0|0</v>
      </c>
    </row>
    <row r="522" spans="1:12" ht="18.5" x14ac:dyDescent="0.45">
      <c r="A522" s="54" t="s">
        <v>1571</v>
      </c>
      <c r="B522" s="40">
        <v>514</v>
      </c>
      <c r="C522" s="44" t="s">
        <v>964</v>
      </c>
      <c r="D522" s="40" t="str">
        <f>VLOOKUP($C522,'2023_projections'!$B$2:$J$730,D$7,FALSE)</f>
        <v>NE</v>
      </c>
      <c r="E522" s="40" t="str">
        <f>VLOOKUP($C522,'2023_projections'!$B$2:$J$730,E$7,FALSE)</f>
        <v>RB</v>
      </c>
      <c r="F522" s="41">
        <f>VLOOKUP($C522,'2023_projections'!$B$2:$J$730,F$7,FALSE)</f>
        <v>14.1</v>
      </c>
      <c r="G522" s="64" t="str">
        <f>VLOOKUP($C522,'2023_projections'!$B$2:$J$730,G$7,FALSE)</f>
        <v>RB132</v>
      </c>
      <c r="H522" s="64">
        <f>VLOOKUP($C522,'2023_projections'!$B$2:$J$730,H$7,FALSE)</f>
        <v>0</v>
      </c>
      <c r="I522" s="42">
        <f>VLOOKUP($C522,'2023_projections'!$B$2:$J$730,I$7,FALSE)</f>
        <v>0</v>
      </c>
      <c r="J522" s="43">
        <f>VLOOKUP($C522,'2023_projections'!$B$2:$J$730,J$7,FALSE)</f>
        <v>0</v>
      </c>
      <c r="K522" s="42"/>
      <c r="L522" t="str">
        <f>VLOOKUP($C522,'2023_projections'!$B$2:$J$730,L$7,FALSE)</f>
        <v>J.J. Taylor $0|0|0</v>
      </c>
    </row>
    <row r="523" spans="1:12" ht="18.5" x14ac:dyDescent="0.45">
      <c r="A523" s="54" t="s">
        <v>1571</v>
      </c>
      <c r="B523" s="40">
        <v>515</v>
      </c>
      <c r="C523" s="44" t="s">
        <v>2368</v>
      </c>
      <c r="D523" s="40" t="str">
        <f>VLOOKUP($C523,'2023_projections'!$B$2:$J$730,D$7,FALSE)</f>
        <v>LAC</v>
      </c>
      <c r="E523" s="40" t="str">
        <f>VLOOKUP($C523,'2023_projections'!$B$2:$J$730,E$7,FALSE)</f>
        <v>RB</v>
      </c>
      <c r="F523" s="41">
        <f>VLOOKUP($C523,'2023_projections'!$B$2:$J$730,F$7,FALSE)</f>
        <v>14.1</v>
      </c>
      <c r="G523" s="64" t="str">
        <f>VLOOKUP($C523,'2023_projections'!$B$2:$J$730,G$7,FALSE)</f>
        <v>RB133</v>
      </c>
      <c r="H523" s="64">
        <f>VLOOKUP($C523,'2023_projections'!$B$2:$J$730,H$7,FALSE)</f>
        <v>0</v>
      </c>
      <c r="I523" s="42">
        <f>VLOOKUP($C523,'2023_projections'!$B$2:$J$730,I$7,FALSE)</f>
        <v>0</v>
      </c>
      <c r="J523" s="43">
        <f>VLOOKUP($C523,'2023_projections'!$B$2:$J$730,J$7,FALSE)</f>
        <v>0</v>
      </c>
      <c r="K523" s="42"/>
      <c r="L523" t="str">
        <f>VLOOKUP($C523,'2023_projections'!$B$2:$J$730,L$7,FALSE)</f>
        <v>Elijah Dotson $0|0|0</v>
      </c>
    </row>
    <row r="524" spans="1:12" ht="18.5" x14ac:dyDescent="0.45">
      <c r="A524" s="54" t="s">
        <v>1571</v>
      </c>
      <c r="B524" s="40">
        <v>516</v>
      </c>
      <c r="C524" s="44" t="s">
        <v>2013</v>
      </c>
      <c r="D524" s="40" t="str">
        <f>VLOOKUP($C524,'2023_projections'!$B$2:$J$730,D$7,FALSE)</f>
        <v>GB</v>
      </c>
      <c r="E524" s="40" t="str">
        <f>VLOOKUP($C524,'2023_projections'!$B$2:$J$730,E$7,FALSE)</f>
        <v>RB</v>
      </c>
      <c r="F524" s="41">
        <f>VLOOKUP($C524,'2023_projections'!$B$2:$J$730,F$7,FALSE)</f>
        <v>14</v>
      </c>
      <c r="G524" s="64" t="str">
        <f>VLOOKUP($C524,'2023_projections'!$B$2:$J$730,G$7,FALSE)</f>
        <v>RB134</v>
      </c>
      <c r="H524" s="64">
        <f>VLOOKUP($C524,'2023_projections'!$B$2:$J$730,H$7,FALSE)</f>
        <v>0</v>
      </c>
      <c r="I524" s="42">
        <f>VLOOKUP($C524,'2023_projections'!$B$2:$J$730,I$7,FALSE)</f>
        <v>0</v>
      </c>
      <c r="J524" s="43">
        <f>VLOOKUP($C524,'2023_projections'!$B$2:$J$730,J$7,FALSE)</f>
        <v>0</v>
      </c>
      <c r="K524" s="42"/>
      <c r="L524" t="str">
        <f>VLOOKUP($C524,'2023_projections'!$B$2:$J$730,L$7,FALSE)</f>
        <v>Lew Nichols III $0|0|0</v>
      </c>
    </row>
    <row r="525" spans="1:12" ht="18.5" x14ac:dyDescent="0.45">
      <c r="A525" s="55" t="s">
        <v>1571</v>
      </c>
      <c r="B525" s="46">
        <v>517</v>
      </c>
      <c r="C525" s="45" t="s">
        <v>2133</v>
      </c>
      <c r="D525" s="46" t="str">
        <f>VLOOKUP($C525,'2023_projections'!$B$2:$J$730,D$7,FALSE)</f>
        <v>NYJ</v>
      </c>
      <c r="E525" s="46" t="str">
        <f>VLOOKUP($C525,'2023_projections'!$B$2:$J$730,E$7,FALSE)</f>
        <v>WR</v>
      </c>
      <c r="F525" s="47">
        <f>VLOOKUP($C525,'2023_projections'!$B$2:$J$730,F$7,FALSE)</f>
        <v>14</v>
      </c>
      <c r="G525" s="65" t="str">
        <f>VLOOKUP($C525,'2023_projections'!$B$2:$J$730,G$7,FALSE)</f>
        <v>WR161</v>
      </c>
      <c r="H525" s="65">
        <f>VLOOKUP($C525,'2023_projections'!$B$2:$J$730,H$7,FALSE)</f>
        <v>0</v>
      </c>
      <c r="I525" s="48">
        <f>VLOOKUP($C525,'2023_projections'!$B$2:$J$730,I$7,FALSE)</f>
        <v>0</v>
      </c>
      <c r="J525" s="49">
        <f>VLOOKUP($C525,'2023_projections'!$B$2:$J$730,J$7,FALSE)</f>
        <v>0</v>
      </c>
      <c r="K525" s="48"/>
      <c r="L525" t="str">
        <f>VLOOKUP($C525,'2023_projections'!$B$2:$J$730,L$7,FALSE)</f>
        <v>Jason Brownlee $0|0|0</v>
      </c>
    </row>
    <row r="526" spans="1:12" ht="18.5" x14ac:dyDescent="0.45">
      <c r="A526" s="55" t="s">
        <v>1571</v>
      </c>
      <c r="B526" s="46">
        <v>518</v>
      </c>
      <c r="C526" s="45" t="s">
        <v>1052</v>
      </c>
      <c r="D526" s="46" t="str">
        <f>VLOOKUP($C526,'2023_projections'!$B$2:$J$730,D$7,FALSE)</f>
        <v>NO</v>
      </c>
      <c r="E526" s="46" t="str">
        <f>VLOOKUP($C526,'2023_projections'!$B$2:$J$730,E$7,FALSE)</f>
        <v>WR</v>
      </c>
      <c r="F526" s="47">
        <f>VLOOKUP($C526,'2023_projections'!$B$2:$J$730,F$7,FALSE)</f>
        <v>13.9</v>
      </c>
      <c r="G526" s="65" t="str">
        <f>VLOOKUP($C526,'2023_projections'!$B$2:$J$730,G$7,FALSE)</f>
        <v>WR162</v>
      </c>
      <c r="H526" s="65">
        <f>VLOOKUP($C526,'2023_projections'!$B$2:$J$730,H$7,FALSE)</f>
        <v>0</v>
      </c>
      <c r="I526" s="48">
        <f>VLOOKUP($C526,'2023_projections'!$B$2:$J$730,I$7,FALSE)</f>
        <v>0</v>
      </c>
      <c r="J526" s="49">
        <f>VLOOKUP($C526,'2023_projections'!$B$2:$J$730,J$7,FALSE)</f>
        <v>0</v>
      </c>
      <c r="K526" s="48"/>
      <c r="L526" t="str">
        <f>VLOOKUP($C526,'2023_projections'!$B$2:$J$730,L$7,FALSE)</f>
        <v>Tre'Quan Smith $0|0|0</v>
      </c>
    </row>
    <row r="527" spans="1:12" ht="18.5" x14ac:dyDescent="0.45">
      <c r="A527" s="55" t="s">
        <v>1571</v>
      </c>
      <c r="B527" s="46">
        <v>519</v>
      </c>
      <c r="C527" s="45" t="s">
        <v>1082</v>
      </c>
      <c r="D527" s="46" t="str">
        <f>VLOOKUP($C527,'2023_projections'!$B$2:$J$730,D$7,FALSE)</f>
        <v>LV</v>
      </c>
      <c r="E527" s="46" t="str">
        <f>VLOOKUP($C527,'2023_projections'!$B$2:$J$730,E$7,FALSE)</f>
        <v>WR</v>
      </c>
      <c r="F527" s="47">
        <f>VLOOKUP($C527,'2023_projections'!$B$2:$J$730,F$7,FALSE)</f>
        <v>13.8</v>
      </c>
      <c r="G527" s="65" t="str">
        <f>VLOOKUP($C527,'2023_projections'!$B$2:$J$730,G$7,FALSE)</f>
        <v>WR163</v>
      </c>
      <c r="H527" s="65">
        <f>VLOOKUP($C527,'2023_projections'!$B$2:$J$730,H$7,FALSE)</f>
        <v>0</v>
      </c>
      <c r="I527" s="48">
        <f>VLOOKUP($C527,'2023_projections'!$B$2:$J$730,I$7,FALSE)</f>
        <v>0</v>
      </c>
      <c r="J527" s="49">
        <f>VLOOKUP($C527,'2023_projections'!$B$2:$J$730,J$7,FALSE)</f>
        <v>0</v>
      </c>
      <c r="K527" s="48"/>
      <c r="L527" t="str">
        <f>VLOOKUP($C527,'2023_projections'!$B$2:$J$730,L$7,FALSE)</f>
        <v>DeAndre Carter $0|0|0</v>
      </c>
    </row>
    <row r="528" spans="1:12" ht="18.5" x14ac:dyDescent="0.45">
      <c r="A528" s="129" t="s">
        <v>1571</v>
      </c>
      <c r="B528" s="130">
        <v>520</v>
      </c>
      <c r="C528" s="131" t="s">
        <v>2032</v>
      </c>
      <c r="D528" s="130" t="str">
        <f>VLOOKUP($C528,'2023_projections'!$B$2:$J$730,D$7,FALSE)</f>
        <v>NYJ</v>
      </c>
      <c r="E528" s="130" t="str">
        <f>VLOOKUP($C528,'2023_projections'!$B$2:$J$730,E$7,FALSE)</f>
        <v>TE</v>
      </c>
      <c r="F528" s="132">
        <f>VLOOKUP($C528,'2023_projections'!$B$2:$J$730,F$7,FALSE)</f>
        <v>13.5</v>
      </c>
      <c r="G528" s="133" t="str">
        <f>VLOOKUP($C528,'2023_projections'!$B$2:$J$730,G$7,FALSE)</f>
        <v>TE87</v>
      </c>
      <c r="H528" s="133">
        <f>VLOOKUP($C528,'2023_projections'!$B$2:$J$730,H$7,FALSE)</f>
        <v>0</v>
      </c>
      <c r="I528" s="135">
        <f>VLOOKUP($C528,'2023_projections'!$B$2:$J$730,I$7,FALSE)</f>
        <v>0</v>
      </c>
      <c r="J528" s="136">
        <f>VLOOKUP($C528,'2023_projections'!$B$2:$J$730,J$7,FALSE)</f>
        <v>0</v>
      </c>
      <c r="K528" s="135"/>
      <c r="L528" t="str">
        <f>VLOOKUP($C528,'2023_projections'!$B$2:$J$730,L$7,FALSE)</f>
        <v>Zack Kuntz $0|0|0</v>
      </c>
    </row>
    <row r="529" spans="1:12" ht="18.5" x14ac:dyDescent="0.45">
      <c r="A529" s="55" t="s">
        <v>1571</v>
      </c>
      <c r="B529" s="46">
        <v>521</v>
      </c>
      <c r="C529" s="45" t="s">
        <v>579</v>
      </c>
      <c r="D529" s="46" t="str">
        <f>VLOOKUP($C529,'2023_projections'!$B$2:$J$730,D$7,FALSE)</f>
        <v>NYG</v>
      </c>
      <c r="E529" s="46" t="str">
        <f>VLOOKUP($C529,'2023_projections'!$B$2:$J$730,E$7,FALSE)</f>
        <v>WR</v>
      </c>
      <c r="F529" s="47">
        <f>VLOOKUP($C529,'2023_projections'!$B$2:$J$730,F$7,FALSE)</f>
        <v>13.4</v>
      </c>
      <c r="G529" s="65" t="str">
        <f>VLOOKUP($C529,'2023_projections'!$B$2:$J$730,G$7,FALSE)</f>
        <v>WR164</v>
      </c>
      <c r="H529" s="65">
        <f>VLOOKUP($C529,'2023_projections'!$B$2:$J$730,H$7,FALSE)</f>
        <v>0</v>
      </c>
      <c r="I529" s="48">
        <f>VLOOKUP($C529,'2023_projections'!$B$2:$J$730,I$7,FALSE)</f>
        <v>0</v>
      </c>
      <c r="J529" s="49">
        <f>VLOOKUP($C529,'2023_projections'!$B$2:$J$730,J$7,FALSE)</f>
        <v>0</v>
      </c>
      <c r="K529" s="48"/>
      <c r="L529" t="str">
        <f>VLOOKUP($C529,'2023_projections'!$B$2:$J$730,L$7,FALSE)</f>
        <v>Jamison Crowder $0|0|0</v>
      </c>
    </row>
    <row r="530" spans="1:12" ht="18.5" x14ac:dyDescent="0.45">
      <c r="A530" s="109" t="s">
        <v>1571</v>
      </c>
      <c r="B530" s="110">
        <v>522</v>
      </c>
      <c r="C530" s="111" t="s">
        <v>2126</v>
      </c>
      <c r="D530" s="110" t="str">
        <f>VLOOKUP($C530,'2023_projections'!$B$2:$J$730,D$7,FALSE)</f>
        <v>CLE</v>
      </c>
      <c r="E530" s="110" t="str">
        <f>VLOOKUP($C530,'2023_projections'!$B$2:$J$730,E$7,FALSE)</f>
        <v>QB</v>
      </c>
      <c r="F530" s="112">
        <f>VLOOKUP($C530,'2023_projections'!$B$2:$J$730,F$7,FALSE)</f>
        <v>13.3</v>
      </c>
      <c r="G530" s="113" t="str">
        <f>VLOOKUP($C530,'2023_projections'!$B$2:$J$730,G$7,FALSE)</f>
        <v>QB71</v>
      </c>
      <c r="H530" s="113">
        <f>VLOOKUP($C530,'2023_projections'!$B$2:$J$730,H$7,FALSE)</f>
        <v>0</v>
      </c>
      <c r="I530" s="121">
        <f>VLOOKUP($C530,'2023_projections'!$B$2:$J$730,I$7,FALSE)</f>
        <v>0</v>
      </c>
      <c r="J530" s="122">
        <f>VLOOKUP($C530,'2023_projections'!$B$2:$J$730,J$7,FALSE)</f>
        <v>0</v>
      </c>
      <c r="K530" s="121"/>
      <c r="L530" t="str">
        <f>VLOOKUP($C530,'2023_projections'!$B$2:$J$730,L$7,FALSE)</f>
        <v>Dorian Thompson-Robinson $0|0|0</v>
      </c>
    </row>
    <row r="531" spans="1:12" ht="18.5" x14ac:dyDescent="0.45">
      <c r="A531" s="54" t="s">
        <v>1571</v>
      </c>
      <c r="B531" s="40">
        <v>523</v>
      </c>
      <c r="C531" s="44" t="s">
        <v>1460</v>
      </c>
      <c r="D531" s="40" t="str">
        <f>VLOOKUP($C531,'2023_projections'!$B$2:$J$730,D$7,FALSE)</f>
        <v>NO</v>
      </c>
      <c r="E531" s="40" t="str">
        <f>VLOOKUP($C531,'2023_projections'!$B$2:$J$730,E$7,FALSE)</f>
        <v>RB</v>
      </c>
      <c r="F531" s="41">
        <f>VLOOKUP($C531,'2023_projections'!$B$2:$J$730,F$7,FALSE)</f>
        <v>13.1</v>
      </c>
      <c r="G531" s="64" t="str">
        <f>VLOOKUP($C531,'2023_projections'!$B$2:$J$730,G$7,FALSE)</f>
        <v>RB135</v>
      </c>
      <c r="H531" s="64">
        <f>VLOOKUP($C531,'2023_projections'!$B$2:$J$730,H$7,FALSE)</f>
        <v>0</v>
      </c>
      <c r="I531" s="42">
        <f>VLOOKUP($C531,'2023_projections'!$B$2:$J$730,I$7,FALSE)</f>
        <v>0</v>
      </c>
      <c r="J531" s="43">
        <f>VLOOKUP($C531,'2023_projections'!$B$2:$J$730,J$7,FALSE)</f>
        <v>0</v>
      </c>
      <c r="K531" s="42"/>
      <c r="L531" t="str">
        <f>VLOOKUP($C531,'2023_projections'!$B$2:$J$730,L$7,FALSE)</f>
        <v>Kirk Merritt $0|0|0</v>
      </c>
    </row>
    <row r="532" spans="1:12" ht="18.5" x14ac:dyDescent="0.45">
      <c r="A532" s="54" t="s">
        <v>1571</v>
      </c>
      <c r="B532" s="40">
        <v>524</v>
      </c>
      <c r="C532" s="44" t="s">
        <v>918</v>
      </c>
      <c r="D532" s="40" t="str">
        <f>VLOOKUP($C532,'2023_projections'!$B$2:$J$730,D$7,FALSE)</f>
        <v>ARI</v>
      </c>
      <c r="E532" s="40" t="str">
        <f>VLOOKUP($C532,'2023_projections'!$B$2:$J$730,E$7,FALSE)</f>
        <v>RB</v>
      </c>
      <c r="F532" s="41">
        <f>VLOOKUP($C532,'2023_projections'!$B$2:$J$730,F$7,FALSE)</f>
        <v>13.1</v>
      </c>
      <c r="G532" s="64" t="str">
        <f>VLOOKUP($C532,'2023_projections'!$B$2:$J$730,G$7,FALSE)</f>
        <v>RB136</v>
      </c>
      <c r="H532" s="64">
        <f>VLOOKUP($C532,'2023_projections'!$B$2:$J$730,H$7,FALSE)</f>
        <v>0</v>
      </c>
      <c r="I532" s="42">
        <f>VLOOKUP($C532,'2023_projections'!$B$2:$J$730,I$7,FALSE)</f>
        <v>0</v>
      </c>
      <c r="J532" s="43">
        <f>VLOOKUP($C532,'2023_projections'!$B$2:$J$730,J$7,FALSE)</f>
        <v>0</v>
      </c>
      <c r="K532" s="42"/>
      <c r="L532" t="str">
        <f>VLOOKUP($C532,'2023_projections'!$B$2:$J$730,L$7,FALSE)</f>
        <v>Ty'Son Williams $0|0|0</v>
      </c>
    </row>
    <row r="533" spans="1:12" ht="18.5" x14ac:dyDescent="0.45">
      <c r="A533" s="55" t="s">
        <v>1571</v>
      </c>
      <c r="B533" s="46">
        <v>525</v>
      </c>
      <c r="C533" s="45" t="s">
        <v>619</v>
      </c>
      <c r="D533" s="46" t="str">
        <f>VLOOKUP($C533,'2023_projections'!$B$2:$J$730,D$7,FALSE)</f>
        <v>SEA</v>
      </c>
      <c r="E533" s="46" t="str">
        <f>VLOOKUP($C533,'2023_projections'!$B$2:$J$730,E$7,FALSE)</f>
        <v>WR</v>
      </c>
      <c r="F533" s="47">
        <f>VLOOKUP($C533,'2023_projections'!$B$2:$J$730,F$7,FALSE)</f>
        <v>13</v>
      </c>
      <c r="G533" s="65" t="str">
        <f>VLOOKUP($C533,'2023_projections'!$B$2:$J$730,G$7,FALSE)</f>
        <v>WR165</v>
      </c>
      <c r="H533" s="65">
        <f>VLOOKUP($C533,'2023_projections'!$B$2:$J$730,H$7,FALSE)</f>
        <v>0</v>
      </c>
      <c r="I533" s="48">
        <f>VLOOKUP($C533,'2023_projections'!$B$2:$J$730,I$7,FALSE)</f>
        <v>0</v>
      </c>
      <c r="J533" s="49">
        <f>VLOOKUP($C533,'2023_projections'!$B$2:$J$730,J$7,FALSE)</f>
        <v>0</v>
      </c>
      <c r="K533" s="48"/>
      <c r="L533" t="str">
        <f>VLOOKUP($C533,'2023_projections'!$B$2:$J$730,L$7,FALSE)</f>
        <v>Dee Eskridge $0|0|0</v>
      </c>
    </row>
    <row r="534" spans="1:12" ht="18.5" x14ac:dyDescent="0.45">
      <c r="A534" s="129" t="s">
        <v>1571</v>
      </c>
      <c r="B534" s="130">
        <v>526</v>
      </c>
      <c r="C534" s="131" t="s">
        <v>1387</v>
      </c>
      <c r="D534" s="130" t="str">
        <f>VLOOKUP($C534,'2023_projections'!$B$2:$J$730,D$7,FALSE)</f>
        <v>PHI</v>
      </c>
      <c r="E534" s="130" t="str">
        <f>VLOOKUP($C534,'2023_projections'!$B$2:$J$730,E$7,FALSE)</f>
        <v>TE</v>
      </c>
      <c r="F534" s="132">
        <f>VLOOKUP($C534,'2023_projections'!$B$2:$J$730,F$7,FALSE)</f>
        <v>12.7</v>
      </c>
      <c r="G534" s="133" t="str">
        <f>VLOOKUP($C534,'2023_projections'!$B$2:$J$730,G$7,FALSE)</f>
        <v>TE88</v>
      </c>
      <c r="H534" s="133">
        <f>VLOOKUP($C534,'2023_projections'!$B$2:$J$730,H$7,FALSE)</f>
        <v>0</v>
      </c>
      <c r="I534" s="135">
        <f>VLOOKUP($C534,'2023_projections'!$B$2:$J$730,I$7,FALSE)</f>
        <v>0</v>
      </c>
      <c r="J534" s="136">
        <f>VLOOKUP($C534,'2023_projections'!$B$2:$J$730,J$7,FALSE)</f>
        <v>0</v>
      </c>
      <c r="K534" s="135"/>
      <c r="L534" t="str">
        <f>VLOOKUP($C534,'2023_projections'!$B$2:$J$730,L$7,FALSE)</f>
        <v>Jack Stoll $0|0|0</v>
      </c>
    </row>
    <row r="535" spans="1:12" ht="18.5" x14ac:dyDescent="0.45">
      <c r="A535" s="129" t="s">
        <v>1571</v>
      </c>
      <c r="B535" s="130">
        <v>527</v>
      </c>
      <c r="C535" s="131" t="s">
        <v>1056</v>
      </c>
      <c r="D535" s="130" t="str">
        <f>VLOOKUP($C535,'2023_projections'!$B$2:$J$730,D$7,FALSE)</f>
        <v>PIT</v>
      </c>
      <c r="E535" s="130" t="str">
        <f>VLOOKUP($C535,'2023_projections'!$B$2:$J$730,E$7,FALSE)</f>
        <v>TE</v>
      </c>
      <c r="F535" s="132">
        <f>VLOOKUP($C535,'2023_projections'!$B$2:$J$730,F$7,FALSE)</f>
        <v>12.7</v>
      </c>
      <c r="G535" s="133" t="str">
        <f>VLOOKUP($C535,'2023_projections'!$B$2:$J$730,G$7,FALSE)</f>
        <v>TE89</v>
      </c>
      <c r="H535" s="133">
        <f>VLOOKUP($C535,'2023_projections'!$B$2:$J$730,H$7,FALSE)</f>
        <v>0</v>
      </c>
      <c r="I535" s="135">
        <f>VLOOKUP($C535,'2023_projections'!$B$2:$J$730,I$7,FALSE)</f>
        <v>0</v>
      </c>
      <c r="J535" s="136">
        <f>VLOOKUP($C535,'2023_projections'!$B$2:$J$730,J$7,FALSE)</f>
        <v>0</v>
      </c>
      <c r="K535" s="135"/>
      <c r="L535" t="str">
        <f>VLOOKUP($C535,'2023_projections'!$B$2:$J$730,L$7,FALSE)</f>
        <v>Zach Gentry $0|0|0</v>
      </c>
    </row>
    <row r="536" spans="1:12" ht="18.5" x14ac:dyDescent="0.45">
      <c r="A536" s="54" t="s">
        <v>1571</v>
      </c>
      <c r="B536" s="40">
        <v>528</v>
      </c>
      <c r="C536" s="44" t="s">
        <v>1268</v>
      </c>
      <c r="D536" s="40" t="str">
        <f>VLOOKUP($C536,'2023_projections'!$B$2:$J$730,D$7,FALSE)</f>
        <v>BUF</v>
      </c>
      <c r="E536" s="40" t="str">
        <f>VLOOKUP($C536,'2023_projections'!$B$2:$J$730,E$7,FALSE)</f>
        <v>RB</v>
      </c>
      <c r="F536" s="41">
        <f>VLOOKUP($C536,'2023_projections'!$B$2:$J$730,F$7,FALSE)</f>
        <v>12.5</v>
      </c>
      <c r="G536" s="64" t="str">
        <f>VLOOKUP($C536,'2023_projections'!$B$2:$J$730,G$7,FALSE)</f>
        <v>RB137</v>
      </c>
      <c r="H536" s="64">
        <f>VLOOKUP($C536,'2023_projections'!$B$2:$J$730,H$7,FALSE)</f>
        <v>0</v>
      </c>
      <c r="I536" s="42">
        <f>VLOOKUP($C536,'2023_projections'!$B$2:$J$730,I$7,FALSE)</f>
        <v>0</v>
      </c>
      <c r="J536" s="43">
        <f>VLOOKUP($C536,'2023_projections'!$B$2:$J$730,J$7,FALSE)</f>
        <v>0</v>
      </c>
      <c r="K536" s="42"/>
      <c r="L536" t="str">
        <f>VLOOKUP($C536,'2023_projections'!$B$2:$J$730,L$7,FALSE)</f>
        <v>Reggie Gilliam $0|0|0</v>
      </c>
    </row>
    <row r="537" spans="1:12" ht="18.5" x14ac:dyDescent="0.45">
      <c r="A537" s="129" t="s">
        <v>1571</v>
      </c>
      <c r="B537" s="130">
        <v>529</v>
      </c>
      <c r="C537" s="131" t="s">
        <v>1962</v>
      </c>
      <c r="D537" s="130" t="str">
        <f>VLOOKUP($C537,'2023_projections'!$B$2:$J$730,D$7,FALSE)</f>
        <v>LAR</v>
      </c>
      <c r="E537" s="130" t="str">
        <f>VLOOKUP($C537,'2023_projections'!$B$2:$J$730,E$7,FALSE)</f>
        <v>TE</v>
      </c>
      <c r="F537" s="132">
        <f>VLOOKUP($C537,'2023_projections'!$B$2:$J$730,F$7,FALSE)</f>
        <v>12.5</v>
      </c>
      <c r="G537" s="133" t="str">
        <f>VLOOKUP($C537,'2023_projections'!$B$2:$J$730,G$7,FALSE)</f>
        <v>TE90</v>
      </c>
      <c r="H537" s="133">
        <f>VLOOKUP($C537,'2023_projections'!$B$2:$J$730,H$7,FALSE)</f>
        <v>0</v>
      </c>
      <c r="I537" s="135">
        <f>VLOOKUP($C537,'2023_projections'!$B$2:$J$730,I$7,FALSE)</f>
        <v>0</v>
      </c>
      <c r="J537" s="136">
        <f>VLOOKUP($C537,'2023_projections'!$B$2:$J$730,J$7,FALSE)</f>
        <v>0</v>
      </c>
      <c r="K537" s="135"/>
      <c r="L537" t="str">
        <f>VLOOKUP($C537,'2023_projections'!$B$2:$J$730,L$7,FALSE)</f>
        <v>Davis Allen $0|0|0</v>
      </c>
    </row>
    <row r="538" spans="1:12" ht="18.5" x14ac:dyDescent="0.45">
      <c r="A538" s="54" t="s">
        <v>1571</v>
      </c>
      <c r="B538" s="40">
        <v>530</v>
      </c>
      <c r="C538" s="44" t="s">
        <v>924</v>
      </c>
      <c r="D538" s="40" t="str">
        <f>VLOOKUP($C538,'2023_projections'!$B$2:$J$730,D$7,FALSE)</f>
        <v>HOU</v>
      </c>
      <c r="E538" s="40" t="str">
        <f>VLOOKUP($C538,'2023_projections'!$B$2:$J$730,E$7,FALSE)</f>
        <v>RB</v>
      </c>
      <c r="F538" s="41">
        <f>VLOOKUP($C538,'2023_projections'!$B$2:$J$730,F$7,FALSE)</f>
        <v>12.4</v>
      </c>
      <c r="G538" s="64" t="str">
        <f>VLOOKUP($C538,'2023_projections'!$B$2:$J$730,G$7,FALSE)</f>
        <v>RB138</v>
      </c>
      <c r="H538" s="64">
        <f>VLOOKUP($C538,'2023_projections'!$B$2:$J$730,H$7,FALSE)</f>
        <v>0</v>
      </c>
      <c r="I538" s="42">
        <f>VLOOKUP($C538,'2023_projections'!$B$2:$J$730,I$7,FALSE)</f>
        <v>0</v>
      </c>
      <c r="J538" s="43">
        <f>VLOOKUP($C538,'2023_projections'!$B$2:$J$730,J$7,FALSE)</f>
        <v>0</v>
      </c>
      <c r="K538" s="42"/>
      <c r="L538" t="str">
        <f>VLOOKUP($C538,'2023_projections'!$B$2:$J$730,L$7,FALSE)</f>
        <v>Mike Boone $0|0|0</v>
      </c>
    </row>
    <row r="539" spans="1:12" ht="18.5" x14ac:dyDescent="0.45">
      <c r="A539" s="129" t="s">
        <v>1571</v>
      </c>
      <c r="B539" s="130">
        <v>531</v>
      </c>
      <c r="C539" s="131" t="s">
        <v>827</v>
      </c>
      <c r="D539" s="130" t="str">
        <f>VLOOKUP($C539,'2023_projections'!$B$2:$J$730,D$7,FALSE)</f>
        <v>CHI</v>
      </c>
      <c r="E539" s="130" t="str">
        <f>VLOOKUP($C539,'2023_projections'!$B$2:$J$730,E$7,FALSE)</f>
        <v>TE</v>
      </c>
      <c r="F539" s="132">
        <f>VLOOKUP($C539,'2023_projections'!$B$2:$J$730,F$7,FALSE)</f>
        <v>12.4</v>
      </c>
      <c r="G539" s="133" t="str">
        <f>VLOOKUP($C539,'2023_projections'!$B$2:$J$730,G$7,FALSE)</f>
        <v>TE91</v>
      </c>
      <c r="H539" s="133">
        <f>VLOOKUP($C539,'2023_projections'!$B$2:$J$730,H$7,FALSE)</f>
        <v>0</v>
      </c>
      <c r="I539" s="135">
        <f>VLOOKUP($C539,'2023_projections'!$B$2:$J$730,I$7,FALSE)</f>
        <v>0</v>
      </c>
      <c r="J539" s="136">
        <f>VLOOKUP($C539,'2023_projections'!$B$2:$J$730,J$7,FALSE)</f>
        <v>0</v>
      </c>
      <c r="K539" s="135"/>
      <c r="L539" t="str">
        <f>VLOOKUP($C539,'2023_projections'!$B$2:$J$730,L$7,FALSE)</f>
        <v>Marcedes Lewis $0|0|0</v>
      </c>
    </row>
    <row r="540" spans="1:12" ht="18.5" x14ac:dyDescent="0.45">
      <c r="A540" s="129" t="s">
        <v>1571</v>
      </c>
      <c r="B540" s="130">
        <v>532</v>
      </c>
      <c r="C540" s="131" t="s">
        <v>916</v>
      </c>
      <c r="D540" s="130" t="str">
        <f>VLOOKUP($C540,'2023_projections'!$B$2:$J$730,D$7,FALSE)</f>
        <v>MIA</v>
      </c>
      <c r="E540" s="130" t="str">
        <f>VLOOKUP($C540,'2023_projections'!$B$2:$J$730,E$7,FALSE)</f>
        <v>TE</v>
      </c>
      <c r="F540" s="132">
        <f>VLOOKUP($C540,'2023_projections'!$B$2:$J$730,F$7,FALSE)</f>
        <v>12.4</v>
      </c>
      <c r="G540" s="133" t="str">
        <f>VLOOKUP($C540,'2023_projections'!$B$2:$J$730,G$7,FALSE)</f>
        <v>TE92</v>
      </c>
      <c r="H540" s="133">
        <f>VLOOKUP($C540,'2023_projections'!$B$2:$J$730,H$7,FALSE)</f>
        <v>0</v>
      </c>
      <c r="I540" s="135">
        <f>VLOOKUP($C540,'2023_projections'!$B$2:$J$730,I$7,FALSE)</f>
        <v>0</v>
      </c>
      <c r="J540" s="136">
        <f>VLOOKUP($C540,'2023_projections'!$B$2:$J$730,J$7,FALSE)</f>
        <v>0</v>
      </c>
      <c r="K540" s="135"/>
      <c r="L540" t="str">
        <f>VLOOKUP($C540,'2023_projections'!$B$2:$J$730,L$7,FALSE)</f>
        <v>Tyler Kroft $0|0|0</v>
      </c>
    </row>
    <row r="541" spans="1:12" ht="18.5" x14ac:dyDescent="0.45">
      <c r="A541" s="109" t="s">
        <v>1571</v>
      </c>
      <c r="B541" s="110">
        <v>533</v>
      </c>
      <c r="C541" s="111" t="s">
        <v>1066</v>
      </c>
      <c r="D541" s="110" t="str">
        <f>VLOOKUP($C541,'2023_projections'!$B$2:$J$730,D$7,FALSE)</f>
        <v>TEN</v>
      </c>
      <c r="E541" s="110" t="str">
        <f>VLOOKUP($C541,'2023_projections'!$B$2:$J$730,E$7,FALSE)</f>
        <v>QB</v>
      </c>
      <c r="F541" s="112">
        <f>VLOOKUP($C541,'2023_projections'!$B$2:$J$730,F$7,FALSE)</f>
        <v>12.2</v>
      </c>
      <c r="G541" s="113" t="str">
        <f>VLOOKUP($C541,'2023_projections'!$B$2:$J$730,G$7,FALSE)</f>
        <v>QB72</v>
      </c>
      <c r="H541" s="113">
        <f>VLOOKUP($C541,'2023_projections'!$B$2:$J$730,H$7,FALSE)</f>
        <v>0</v>
      </c>
      <c r="I541" s="121">
        <f>VLOOKUP($C541,'2023_projections'!$B$2:$J$730,I$7,FALSE)</f>
        <v>0</v>
      </c>
      <c r="J541" s="122">
        <f>VLOOKUP($C541,'2023_projections'!$B$2:$J$730,J$7,FALSE)</f>
        <v>0</v>
      </c>
      <c r="K541" s="121"/>
      <c r="L541" t="str">
        <f>VLOOKUP($C541,'2023_projections'!$B$2:$J$730,L$7,FALSE)</f>
        <v>Malik Willis $0|0|0</v>
      </c>
    </row>
    <row r="542" spans="1:12" ht="18.5" x14ac:dyDescent="0.45">
      <c r="A542" s="55" t="s">
        <v>1571</v>
      </c>
      <c r="B542" s="46">
        <v>534</v>
      </c>
      <c r="C542" s="45" t="s">
        <v>759</v>
      </c>
      <c r="D542" s="46" t="str">
        <f>VLOOKUP($C542,'2023_projections'!$B$2:$J$730,D$7,FALSE)</f>
        <v>LV</v>
      </c>
      <c r="E542" s="46" t="str">
        <f>VLOOKUP($C542,'2023_projections'!$B$2:$J$730,E$7,FALSE)</f>
        <v>WR</v>
      </c>
      <c r="F542" s="47">
        <f>VLOOKUP($C542,'2023_projections'!$B$2:$J$730,F$7,FALSE)</f>
        <v>12.2</v>
      </c>
      <c r="G542" s="65" t="str">
        <f>VLOOKUP($C542,'2023_projections'!$B$2:$J$730,G$7,FALSE)</f>
        <v>WR166</v>
      </c>
      <c r="H542" s="65">
        <f>VLOOKUP($C542,'2023_projections'!$B$2:$J$730,H$7,FALSE)</f>
        <v>0</v>
      </c>
      <c r="I542" s="48">
        <f>VLOOKUP($C542,'2023_projections'!$B$2:$J$730,I$7,FALSE)</f>
        <v>0</v>
      </c>
      <c r="J542" s="49">
        <f>VLOOKUP($C542,'2023_projections'!$B$2:$J$730,J$7,FALSE)</f>
        <v>0</v>
      </c>
      <c r="K542" s="48"/>
      <c r="L542" t="str">
        <f>VLOOKUP($C542,'2023_projections'!$B$2:$J$730,L$7,FALSE)</f>
        <v>Phillip Dorsett II $0|0|0</v>
      </c>
    </row>
    <row r="543" spans="1:12" ht="18.5" x14ac:dyDescent="0.45">
      <c r="A543" s="129" t="s">
        <v>1571</v>
      </c>
      <c r="B543" s="130">
        <v>535</v>
      </c>
      <c r="C543" s="131" t="s">
        <v>1092</v>
      </c>
      <c r="D543" s="130" t="str">
        <f>VLOOKUP($C543,'2023_projections'!$B$2:$J$730,D$7,FALSE)</f>
        <v>NYJ</v>
      </c>
      <c r="E543" s="130" t="str">
        <f>VLOOKUP($C543,'2023_projections'!$B$2:$J$730,E$7,FALSE)</f>
        <v>TE</v>
      </c>
      <c r="F543" s="132">
        <f>VLOOKUP($C543,'2023_projections'!$B$2:$J$730,F$7,FALSE)</f>
        <v>12.2</v>
      </c>
      <c r="G543" s="133" t="str">
        <f>VLOOKUP($C543,'2023_projections'!$B$2:$J$730,G$7,FALSE)</f>
        <v>TE93</v>
      </c>
      <c r="H543" s="133">
        <f>VLOOKUP($C543,'2023_projections'!$B$2:$J$730,H$7,FALSE)</f>
        <v>0</v>
      </c>
      <c r="I543" s="135">
        <f>VLOOKUP($C543,'2023_projections'!$B$2:$J$730,I$7,FALSE)</f>
        <v>0</v>
      </c>
      <c r="J543" s="136">
        <f>VLOOKUP($C543,'2023_projections'!$B$2:$J$730,J$7,FALSE)</f>
        <v>0</v>
      </c>
      <c r="K543" s="135"/>
      <c r="L543" t="str">
        <f>VLOOKUP($C543,'2023_projections'!$B$2:$J$730,L$7,FALSE)</f>
        <v>Jeremy Ruckert $0|0|0</v>
      </c>
    </row>
    <row r="544" spans="1:12" ht="18.5" x14ac:dyDescent="0.45">
      <c r="A544" s="55" t="s">
        <v>1571</v>
      </c>
      <c r="B544" s="46">
        <v>536</v>
      </c>
      <c r="C544" s="45" t="s">
        <v>2056</v>
      </c>
      <c r="D544" s="46" t="str">
        <f>VLOOKUP($C544,'2023_projections'!$B$2:$J$730,D$7,FALSE)</f>
        <v>ATL</v>
      </c>
      <c r="E544" s="46" t="str">
        <f>VLOOKUP($C544,'2023_projections'!$B$2:$J$730,E$7,FALSE)</f>
        <v>WR</v>
      </c>
      <c r="F544" s="47">
        <f>VLOOKUP($C544,'2023_projections'!$B$2:$J$730,F$7,FALSE)</f>
        <v>12.1</v>
      </c>
      <c r="G544" s="65" t="str">
        <f>VLOOKUP($C544,'2023_projections'!$B$2:$J$730,G$7,FALSE)</f>
        <v>WR167</v>
      </c>
      <c r="H544" s="65">
        <f>VLOOKUP($C544,'2023_projections'!$B$2:$J$730,H$7,FALSE)</f>
        <v>0</v>
      </c>
      <c r="I544" s="48">
        <f>VLOOKUP($C544,'2023_projections'!$B$2:$J$730,I$7,FALSE)</f>
        <v>0</v>
      </c>
      <c r="J544" s="49">
        <f>VLOOKUP($C544,'2023_projections'!$B$2:$J$730,J$7,FALSE)</f>
        <v>0</v>
      </c>
      <c r="K544" s="48"/>
      <c r="L544" t="str">
        <f>VLOOKUP($C544,'2023_projections'!$B$2:$J$730,L$7,FALSE)</f>
        <v>Scott Miller $0|0|0</v>
      </c>
    </row>
    <row r="545" spans="1:12" ht="18.5" x14ac:dyDescent="0.45">
      <c r="A545" s="55" t="s">
        <v>1571</v>
      </c>
      <c r="B545" s="46">
        <v>537</v>
      </c>
      <c r="C545" s="45" t="s">
        <v>1536</v>
      </c>
      <c r="D545" s="46" t="str">
        <f>VLOOKUP($C545,'2023_projections'!$B$2:$J$730,D$7,FALSE)</f>
        <v>NYG</v>
      </c>
      <c r="E545" s="46" t="str">
        <f>VLOOKUP($C545,'2023_projections'!$B$2:$J$730,E$7,FALSE)</f>
        <v>WR</v>
      </c>
      <c r="F545" s="47">
        <f>VLOOKUP($C545,'2023_projections'!$B$2:$J$730,F$7,FALSE)</f>
        <v>12</v>
      </c>
      <c r="G545" s="65" t="str">
        <f>VLOOKUP($C545,'2023_projections'!$B$2:$J$730,G$7,FALSE)</f>
        <v>WR168</v>
      </c>
      <c r="H545" s="65">
        <f>VLOOKUP($C545,'2023_projections'!$B$2:$J$730,H$7,FALSE)</f>
        <v>0</v>
      </c>
      <c r="I545" s="48">
        <f>VLOOKUP($C545,'2023_projections'!$B$2:$J$730,I$7,FALSE)</f>
        <v>0</v>
      </c>
      <c r="J545" s="49">
        <f>VLOOKUP($C545,'2023_projections'!$B$2:$J$730,J$7,FALSE)</f>
        <v>0</v>
      </c>
      <c r="K545" s="48"/>
      <c r="L545" t="str">
        <f>VLOOKUP($C545,'2023_projections'!$B$2:$J$730,L$7,FALSE)</f>
        <v>Cole Beasley $0|0|0</v>
      </c>
    </row>
    <row r="546" spans="1:12" ht="18.5" x14ac:dyDescent="0.45">
      <c r="A546" s="129" t="s">
        <v>1571</v>
      </c>
      <c r="B546" s="130">
        <v>538</v>
      </c>
      <c r="C546" s="131" t="s">
        <v>1202</v>
      </c>
      <c r="D546" s="130" t="str">
        <f>VLOOKUP($C546,'2023_projections'!$B$2:$J$730,D$7,FALSE)</f>
        <v>WAS</v>
      </c>
      <c r="E546" s="130" t="str">
        <f>VLOOKUP($C546,'2023_projections'!$B$2:$J$730,E$7,FALSE)</f>
        <v>TE</v>
      </c>
      <c r="F546" s="132">
        <f>VLOOKUP($C546,'2023_projections'!$B$2:$J$730,F$7,FALSE)</f>
        <v>11.9</v>
      </c>
      <c r="G546" s="133" t="str">
        <f>VLOOKUP($C546,'2023_projections'!$B$2:$J$730,G$7,FALSE)</f>
        <v>TE94</v>
      </c>
      <c r="H546" s="133">
        <f>VLOOKUP($C546,'2023_projections'!$B$2:$J$730,H$7,FALSE)</f>
        <v>0</v>
      </c>
      <c r="I546" s="135">
        <f>VLOOKUP($C546,'2023_projections'!$B$2:$J$730,I$7,FALSE)</f>
        <v>0</v>
      </c>
      <c r="J546" s="136">
        <f>VLOOKUP($C546,'2023_projections'!$B$2:$J$730,J$7,FALSE)</f>
        <v>0</v>
      </c>
      <c r="K546" s="135"/>
      <c r="L546" t="str">
        <f>VLOOKUP($C546,'2023_projections'!$B$2:$J$730,L$7,FALSE)</f>
        <v>Cole Turner $0|0|0</v>
      </c>
    </row>
    <row r="547" spans="1:12" ht="18.5" x14ac:dyDescent="0.45">
      <c r="A547" s="109" t="s">
        <v>1571</v>
      </c>
      <c r="B547" s="110">
        <v>539</v>
      </c>
      <c r="C547" s="111" t="s">
        <v>1428</v>
      </c>
      <c r="D547" s="110" t="str">
        <f>VLOOKUP($C547,'2023_projections'!$B$2:$J$730,D$7,FALSE)</f>
        <v>ARI</v>
      </c>
      <c r="E547" s="110" t="str">
        <f>VLOOKUP($C547,'2023_projections'!$B$2:$J$730,E$7,FALSE)</f>
        <v>QB</v>
      </c>
      <c r="F547" s="112">
        <f>VLOOKUP($C547,'2023_projections'!$B$2:$J$730,F$7,FALSE)</f>
        <v>11.8</v>
      </c>
      <c r="G547" s="113" t="str">
        <f>VLOOKUP($C547,'2023_projections'!$B$2:$J$730,G$7,FALSE)</f>
        <v>QB73</v>
      </c>
      <c r="H547" s="113">
        <f>VLOOKUP($C547,'2023_projections'!$B$2:$J$730,H$7,FALSE)</f>
        <v>0</v>
      </c>
      <c r="I547" s="121">
        <f>VLOOKUP($C547,'2023_projections'!$B$2:$J$730,I$7,FALSE)</f>
        <v>0</v>
      </c>
      <c r="J547" s="122">
        <f>VLOOKUP($C547,'2023_projections'!$B$2:$J$730,J$7,FALSE)</f>
        <v>0</v>
      </c>
      <c r="K547" s="121"/>
      <c r="L547" t="str">
        <f>VLOOKUP($C547,'2023_projections'!$B$2:$J$730,L$7,FALSE)</f>
        <v>Jeff Driskel $0|0|0</v>
      </c>
    </row>
    <row r="548" spans="1:12" ht="18.5" x14ac:dyDescent="0.45">
      <c r="A548" s="129" t="s">
        <v>1571</v>
      </c>
      <c r="B548" s="130">
        <v>540</v>
      </c>
      <c r="C548" s="131" t="s">
        <v>1389</v>
      </c>
      <c r="D548" s="130" t="str">
        <f>VLOOKUP($C548,'2023_projections'!$B$2:$J$730,D$7,FALSE)</f>
        <v>CAR</v>
      </c>
      <c r="E548" s="130" t="str">
        <f>VLOOKUP($C548,'2023_projections'!$B$2:$J$730,E$7,FALSE)</f>
        <v>TE</v>
      </c>
      <c r="F548" s="132">
        <f>VLOOKUP($C548,'2023_projections'!$B$2:$J$730,F$7,FALSE)</f>
        <v>11.8</v>
      </c>
      <c r="G548" s="133" t="str">
        <f>VLOOKUP($C548,'2023_projections'!$B$2:$J$730,G$7,FALSE)</f>
        <v>TE95</v>
      </c>
      <c r="H548" s="133">
        <f>VLOOKUP($C548,'2023_projections'!$B$2:$J$730,H$7,FALSE)</f>
        <v>0</v>
      </c>
      <c r="I548" s="135">
        <f>VLOOKUP($C548,'2023_projections'!$B$2:$J$730,I$7,FALSE)</f>
        <v>0</v>
      </c>
      <c r="J548" s="136">
        <f>VLOOKUP($C548,'2023_projections'!$B$2:$J$730,J$7,FALSE)</f>
        <v>0</v>
      </c>
      <c r="K548" s="135"/>
      <c r="L548" t="str">
        <f>VLOOKUP($C548,'2023_projections'!$B$2:$J$730,L$7,FALSE)</f>
        <v>Stephen Sullivan $0|0|0</v>
      </c>
    </row>
    <row r="549" spans="1:12" ht="18.5" x14ac:dyDescent="0.45">
      <c r="A549" s="129" t="s">
        <v>1571</v>
      </c>
      <c r="B549" s="130">
        <v>541</v>
      </c>
      <c r="C549" s="131" t="s">
        <v>1516</v>
      </c>
      <c r="D549" s="130" t="str">
        <f>VLOOKUP($C549,'2023_projections'!$B$2:$J$730,D$7,FALSE)</f>
        <v>CIN</v>
      </c>
      <c r="E549" s="130" t="str">
        <f>VLOOKUP($C549,'2023_projections'!$B$2:$J$730,E$7,FALSE)</f>
        <v>TE</v>
      </c>
      <c r="F549" s="132">
        <f>VLOOKUP($C549,'2023_projections'!$B$2:$J$730,F$7,FALSE)</f>
        <v>11.7</v>
      </c>
      <c r="G549" s="133" t="str">
        <f>VLOOKUP($C549,'2023_projections'!$B$2:$J$730,G$7,FALSE)</f>
        <v>TE96</v>
      </c>
      <c r="H549" s="133">
        <f>VLOOKUP($C549,'2023_projections'!$B$2:$J$730,H$7,FALSE)</f>
        <v>0</v>
      </c>
      <c r="I549" s="135">
        <f>VLOOKUP($C549,'2023_projections'!$B$2:$J$730,I$7,FALSE)</f>
        <v>0</v>
      </c>
      <c r="J549" s="136">
        <f>VLOOKUP($C549,'2023_projections'!$B$2:$J$730,J$7,FALSE)</f>
        <v>0</v>
      </c>
      <c r="K549" s="135"/>
      <c r="L549" t="str">
        <f>VLOOKUP($C549,'2023_projections'!$B$2:$J$730,L$7,FALSE)</f>
        <v>Tanner Hudson $0|0|0</v>
      </c>
    </row>
    <row r="550" spans="1:12" ht="18.5" x14ac:dyDescent="0.45">
      <c r="A550" s="54" t="s">
        <v>1571</v>
      </c>
      <c r="B550" s="40">
        <v>542</v>
      </c>
      <c r="C550" s="44" t="s">
        <v>998</v>
      </c>
      <c r="D550" s="40" t="str">
        <f>VLOOKUP($C550,'2023_projections'!$B$2:$J$730,D$7,FALSE)</f>
        <v>PHI</v>
      </c>
      <c r="E550" s="40" t="str">
        <f>VLOOKUP($C550,'2023_projections'!$B$2:$J$730,E$7,FALSE)</f>
        <v>RB</v>
      </c>
      <c r="F550" s="41">
        <f>VLOOKUP($C550,'2023_projections'!$B$2:$J$730,F$7,FALSE)</f>
        <v>11.6</v>
      </c>
      <c r="G550" s="64" t="str">
        <f>VLOOKUP($C550,'2023_projections'!$B$2:$J$730,G$7,FALSE)</f>
        <v>RB139</v>
      </c>
      <c r="H550" s="64">
        <f>VLOOKUP($C550,'2023_projections'!$B$2:$J$730,H$7,FALSE)</f>
        <v>0</v>
      </c>
      <c r="I550" s="42">
        <f>VLOOKUP($C550,'2023_projections'!$B$2:$J$730,I$7,FALSE)</f>
        <v>0</v>
      </c>
      <c r="J550" s="43">
        <f>VLOOKUP($C550,'2023_projections'!$B$2:$J$730,J$7,FALSE)</f>
        <v>0</v>
      </c>
      <c r="K550" s="42"/>
      <c r="L550" t="str">
        <f>VLOOKUP($C550,'2023_projections'!$B$2:$J$730,L$7,FALSE)</f>
        <v>Trey Sermon $0|0|0</v>
      </c>
    </row>
    <row r="551" spans="1:12" ht="18.5" x14ac:dyDescent="0.45">
      <c r="A551" s="55" t="s">
        <v>1571</v>
      </c>
      <c r="B551" s="46">
        <v>543</v>
      </c>
      <c r="C551" s="45" t="s">
        <v>1190</v>
      </c>
      <c r="D551" s="46" t="str">
        <f>VLOOKUP($C551,'2023_projections'!$B$2:$J$730,D$7,FALSE)</f>
        <v>CAR</v>
      </c>
      <c r="E551" s="46" t="str">
        <f>VLOOKUP($C551,'2023_projections'!$B$2:$J$730,E$7,FALSE)</f>
        <v>WR</v>
      </c>
      <c r="F551" s="47">
        <f>VLOOKUP($C551,'2023_projections'!$B$2:$J$730,F$7,FALSE)</f>
        <v>11.5</v>
      </c>
      <c r="G551" s="65" t="str">
        <f>VLOOKUP($C551,'2023_projections'!$B$2:$J$730,G$7,FALSE)</f>
        <v>WR169</v>
      </c>
      <c r="H551" s="65">
        <f>VLOOKUP($C551,'2023_projections'!$B$2:$J$730,H$7,FALSE)</f>
        <v>0</v>
      </c>
      <c r="I551" s="48">
        <f>VLOOKUP($C551,'2023_projections'!$B$2:$J$730,I$7,FALSE)</f>
        <v>0</v>
      </c>
      <c r="J551" s="49">
        <f>VLOOKUP($C551,'2023_projections'!$B$2:$J$730,J$7,FALSE)</f>
        <v>0</v>
      </c>
      <c r="K551" s="48"/>
      <c r="L551" t="str">
        <f>VLOOKUP($C551,'2023_projections'!$B$2:$J$730,L$7,FALSE)</f>
        <v>Shi Smith $0|0|0</v>
      </c>
    </row>
    <row r="552" spans="1:12" ht="18.5" x14ac:dyDescent="0.45">
      <c r="A552" s="54" t="s">
        <v>1571</v>
      </c>
      <c r="B552" s="40">
        <v>544</v>
      </c>
      <c r="C552" s="44" t="s">
        <v>926</v>
      </c>
      <c r="D552" s="40" t="str">
        <f>VLOOKUP($C552,'2023_projections'!$B$2:$J$730,D$7,FALSE)</f>
        <v>LAR</v>
      </c>
      <c r="E552" s="40" t="str">
        <f>VLOOKUP($C552,'2023_projections'!$B$2:$J$730,E$7,FALSE)</f>
        <v>RB</v>
      </c>
      <c r="F552" s="41">
        <f>VLOOKUP($C552,'2023_projections'!$B$2:$J$730,F$7,FALSE)</f>
        <v>11.4</v>
      </c>
      <c r="G552" s="64" t="str">
        <f>VLOOKUP($C552,'2023_projections'!$B$2:$J$730,G$7,FALSE)</f>
        <v>RB140</v>
      </c>
      <c r="H552" s="64">
        <f>VLOOKUP($C552,'2023_projections'!$B$2:$J$730,H$7,FALSE)</f>
        <v>0</v>
      </c>
      <c r="I552" s="42">
        <f>VLOOKUP($C552,'2023_projections'!$B$2:$J$730,I$7,FALSE)</f>
        <v>0</v>
      </c>
      <c r="J552" s="43">
        <f>VLOOKUP($C552,'2023_projections'!$B$2:$J$730,J$7,FALSE)</f>
        <v>0</v>
      </c>
      <c r="K552" s="42"/>
      <c r="L552" t="str">
        <f>VLOOKUP($C552,'2023_projections'!$B$2:$J$730,L$7,FALSE)</f>
        <v>Royce Freeman $0|0|0</v>
      </c>
    </row>
    <row r="553" spans="1:12" ht="18.5" x14ac:dyDescent="0.45">
      <c r="A553" s="129" t="s">
        <v>1571</v>
      </c>
      <c r="B553" s="130">
        <v>545</v>
      </c>
      <c r="C553" s="131" t="s">
        <v>1054</v>
      </c>
      <c r="D553" s="130" t="str">
        <f>VLOOKUP($C553,'2023_projections'!$B$2:$J$730,D$7,FALSE)</f>
        <v>SF</v>
      </c>
      <c r="E553" s="130" t="str">
        <f>VLOOKUP($C553,'2023_projections'!$B$2:$J$730,E$7,FALSE)</f>
        <v>TE</v>
      </c>
      <c r="F553" s="132">
        <f>VLOOKUP($C553,'2023_projections'!$B$2:$J$730,F$7,FALSE)</f>
        <v>11.4</v>
      </c>
      <c r="G553" s="133" t="str">
        <f>VLOOKUP($C553,'2023_projections'!$B$2:$J$730,G$7,FALSE)</f>
        <v>TE97</v>
      </c>
      <c r="H553" s="133">
        <f>VLOOKUP($C553,'2023_projections'!$B$2:$J$730,H$7,FALSE)</f>
        <v>0</v>
      </c>
      <c r="I553" s="135">
        <f>VLOOKUP($C553,'2023_projections'!$B$2:$J$730,I$7,FALSE)</f>
        <v>0</v>
      </c>
      <c r="J553" s="136">
        <f>VLOOKUP($C553,'2023_projections'!$B$2:$J$730,J$7,FALSE)</f>
        <v>0</v>
      </c>
      <c r="K553" s="135"/>
      <c r="L553" t="str">
        <f>VLOOKUP($C553,'2023_projections'!$B$2:$J$730,L$7,FALSE)</f>
        <v>Ross Dwelley $0|0|0</v>
      </c>
    </row>
    <row r="554" spans="1:12" ht="18.5" x14ac:dyDescent="0.45">
      <c r="A554" s="129" t="s">
        <v>1571</v>
      </c>
      <c r="B554" s="130">
        <v>546</v>
      </c>
      <c r="C554" s="131" t="s">
        <v>1046</v>
      </c>
      <c r="D554" s="130" t="str">
        <f>VLOOKUP($C554,'2023_projections'!$B$2:$J$730,D$7,FALSE)</f>
        <v>KC</v>
      </c>
      <c r="E554" s="130" t="str">
        <f>VLOOKUP($C554,'2023_projections'!$B$2:$J$730,E$7,FALSE)</f>
        <v>TE</v>
      </c>
      <c r="F554" s="132">
        <f>VLOOKUP($C554,'2023_projections'!$B$2:$J$730,F$7,FALSE)</f>
        <v>11.4</v>
      </c>
      <c r="G554" s="133" t="str">
        <f>VLOOKUP($C554,'2023_projections'!$B$2:$J$730,G$7,FALSE)</f>
        <v>TE98</v>
      </c>
      <c r="H554" s="133">
        <f>VLOOKUP($C554,'2023_projections'!$B$2:$J$730,H$7,FALSE)</f>
        <v>0</v>
      </c>
      <c r="I554" s="135">
        <f>VLOOKUP($C554,'2023_projections'!$B$2:$J$730,I$7,FALSE)</f>
        <v>0</v>
      </c>
      <c r="J554" s="136">
        <f>VLOOKUP($C554,'2023_projections'!$B$2:$J$730,J$7,FALSE)</f>
        <v>0</v>
      </c>
      <c r="K554" s="135"/>
      <c r="L554" t="str">
        <f>VLOOKUP($C554,'2023_projections'!$B$2:$J$730,L$7,FALSE)</f>
        <v>Jody Fortson $0|0|0</v>
      </c>
    </row>
    <row r="555" spans="1:12" ht="18.5" x14ac:dyDescent="0.45">
      <c r="A555" s="54" t="s">
        <v>1571</v>
      </c>
      <c r="B555" s="40">
        <v>547</v>
      </c>
      <c r="C555" s="44" t="s">
        <v>2050</v>
      </c>
      <c r="D555" s="40" t="str">
        <f>VLOOKUP($C555,'2023_projections'!$B$2:$J$730,D$7,FALSE)</f>
        <v>DET</v>
      </c>
      <c r="E555" s="40" t="str">
        <f>VLOOKUP($C555,'2023_projections'!$B$2:$J$730,E$7,FALSE)</f>
        <v>RB</v>
      </c>
      <c r="F555" s="41">
        <f>VLOOKUP($C555,'2023_projections'!$B$2:$J$730,F$7,FALSE)</f>
        <v>11.3</v>
      </c>
      <c r="G555" s="64" t="str">
        <f>VLOOKUP($C555,'2023_projections'!$B$2:$J$730,G$7,FALSE)</f>
        <v>RB141</v>
      </c>
      <c r="H555" s="64">
        <f>VLOOKUP($C555,'2023_projections'!$B$2:$J$730,H$7,FALSE)</f>
        <v>0</v>
      </c>
      <c r="I555" s="42">
        <f>VLOOKUP($C555,'2023_projections'!$B$2:$J$730,I$7,FALSE)</f>
        <v>0</v>
      </c>
      <c r="J555" s="43">
        <f>VLOOKUP($C555,'2023_projections'!$B$2:$J$730,J$7,FALSE)</f>
        <v>0</v>
      </c>
      <c r="K555" s="42"/>
      <c r="L555" t="str">
        <f>VLOOKUP($C555,'2023_projections'!$B$2:$J$730,L$7,FALSE)</f>
        <v>Mohamed Ibrahim $0|0|0</v>
      </c>
    </row>
    <row r="556" spans="1:12" ht="18.5" x14ac:dyDescent="0.45">
      <c r="A556" s="55" t="s">
        <v>1571</v>
      </c>
      <c r="B556" s="46">
        <v>548</v>
      </c>
      <c r="C556" s="45" t="s">
        <v>2371</v>
      </c>
      <c r="D556" s="46" t="str">
        <f>VLOOKUP($C556,'2023_projections'!$B$2:$J$730,D$7,FALSE)</f>
        <v>LAC</v>
      </c>
      <c r="E556" s="46" t="str">
        <f>VLOOKUP($C556,'2023_projections'!$B$2:$J$730,E$7,FALSE)</f>
        <v>WR</v>
      </c>
      <c r="F556" s="47">
        <f>VLOOKUP($C556,'2023_projections'!$B$2:$J$730,F$7,FALSE)</f>
        <v>11.3</v>
      </c>
      <c r="G556" s="65" t="str">
        <f>VLOOKUP($C556,'2023_projections'!$B$2:$J$730,G$7,FALSE)</f>
        <v>WR170</v>
      </c>
      <c r="H556" s="65">
        <f>VLOOKUP($C556,'2023_projections'!$B$2:$J$730,H$7,FALSE)</f>
        <v>0</v>
      </c>
      <c r="I556" s="48">
        <f>VLOOKUP($C556,'2023_projections'!$B$2:$J$730,I$7,FALSE)</f>
        <v>0</v>
      </c>
      <c r="J556" s="49">
        <f>VLOOKUP($C556,'2023_projections'!$B$2:$J$730,J$7,FALSE)</f>
        <v>0</v>
      </c>
      <c r="K556" s="48"/>
      <c r="L556" t="str">
        <f>VLOOKUP($C556,'2023_projections'!$B$2:$J$730,L$7,FALSE)</f>
        <v>Derius Davis $0|0|0</v>
      </c>
    </row>
    <row r="557" spans="1:12" ht="18.5" x14ac:dyDescent="0.45">
      <c r="A557" s="54" t="s">
        <v>1571</v>
      </c>
      <c r="B557" s="40">
        <v>549</v>
      </c>
      <c r="C557" s="44" t="s">
        <v>1230</v>
      </c>
      <c r="D557" s="40" t="str">
        <f>VLOOKUP($C557,'2023_projections'!$B$2:$J$730,D$7,FALSE)</f>
        <v>MIA</v>
      </c>
      <c r="E557" s="40" t="str">
        <f>VLOOKUP($C557,'2023_projections'!$B$2:$J$730,E$7,FALSE)</f>
        <v>RB</v>
      </c>
      <c r="F557" s="41">
        <f>VLOOKUP($C557,'2023_projections'!$B$2:$J$730,F$7,FALSE)</f>
        <v>11.1</v>
      </c>
      <c r="G557" s="64" t="str">
        <f>VLOOKUP($C557,'2023_projections'!$B$2:$J$730,G$7,FALSE)</f>
        <v>RB142</v>
      </c>
      <c r="H557" s="64">
        <f>VLOOKUP($C557,'2023_projections'!$B$2:$J$730,H$7,FALSE)</f>
        <v>0</v>
      </c>
      <c r="I557" s="42">
        <f>VLOOKUP($C557,'2023_projections'!$B$2:$J$730,I$7,FALSE)</f>
        <v>0</v>
      </c>
      <c r="J557" s="43">
        <f>VLOOKUP($C557,'2023_projections'!$B$2:$J$730,J$7,FALSE)</f>
        <v>0</v>
      </c>
      <c r="K557" s="42"/>
      <c r="L557" t="str">
        <f>VLOOKUP($C557,'2023_projections'!$B$2:$J$730,L$7,FALSE)</f>
        <v>Alec Ingold $0|0|0</v>
      </c>
    </row>
    <row r="558" spans="1:12" ht="18.5" x14ac:dyDescent="0.45">
      <c r="A558" s="129" t="s">
        <v>1571</v>
      </c>
      <c r="B558" s="130">
        <v>550</v>
      </c>
      <c r="C558" s="131" t="s">
        <v>970</v>
      </c>
      <c r="D558" s="130" t="str">
        <f>VLOOKUP($C558,'2023_projections'!$B$2:$J$730,D$7,FALSE)</f>
        <v>CIN</v>
      </c>
      <c r="E558" s="130" t="str">
        <f>VLOOKUP($C558,'2023_projections'!$B$2:$J$730,E$7,FALSE)</f>
        <v>TE</v>
      </c>
      <c r="F558" s="132">
        <f>VLOOKUP($C558,'2023_projections'!$B$2:$J$730,F$7,FALSE)</f>
        <v>10.8</v>
      </c>
      <c r="G558" s="133" t="str">
        <f>VLOOKUP($C558,'2023_projections'!$B$2:$J$730,G$7,FALSE)</f>
        <v>TE99</v>
      </c>
      <c r="H558" s="133">
        <f>VLOOKUP($C558,'2023_projections'!$B$2:$J$730,H$7,FALSE)</f>
        <v>0</v>
      </c>
      <c r="I558" s="135">
        <f>VLOOKUP($C558,'2023_projections'!$B$2:$J$730,I$7,FALSE)</f>
        <v>0</v>
      </c>
      <c r="J558" s="136">
        <f>VLOOKUP($C558,'2023_projections'!$B$2:$J$730,J$7,FALSE)</f>
        <v>0</v>
      </c>
      <c r="K558" s="135"/>
      <c r="L558" t="str">
        <f>VLOOKUP($C558,'2023_projections'!$B$2:$J$730,L$7,FALSE)</f>
        <v>Drew Sample $0|0|0</v>
      </c>
    </row>
    <row r="559" spans="1:12" ht="18.5" x14ac:dyDescent="0.45">
      <c r="A559" s="54" t="s">
        <v>1571</v>
      </c>
      <c r="B559" s="40">
        <v>551</v>
      </c>
      <c r="C559" s="44" t="s">
        <v>2074</v>
      </c>
      <c r="D559" s="40" t="str">
        <f>VLOOKUP($C559,'2023_projections'!$B$2:$J$730,D$7,FALSE)</f>
        <v>LAC</v>
      </c>
      <c r="E559" s="40" t="str">
        <f>VLOOKUP($C559,'2023_projections'!$B$2:$J$730,E$7,FALSE)</f>
        <v>RB</v>
      </c>
      <c r="F559" s="41">
        <f>VLOOKUP($C559,'2023_projections'!$B$2:$J$730,F$7,FALSE)</f>
        <v>10.7</v>
      </c>
      <c r="G559" s="64" t="str">
        <f>VLOOKUP($C559,'2023_projections'!$B$2:$J$730,G$7,FALSE)</f>
        <v>RB143</v>
      </c>
      <c r="H559" s="64">
        <f>VLOOKUP($C559,'2023_projections'!$B$2:$J$730,H$7,FALSE)</f>
        <v>0</v>
      </c>
      <c r="I559" s="42">
        <f>VLOOKUP($C559,'2023_projections'!$B$2:$J$730,I$7,FALSE)</f>
        <v>0</v>
      </c>
      <c r="J559" s="43">
        <f>VLOOKUP($C559,'2023_projections'!$B$2:$J$730,J$7,FALSE)</f>
        <v>0</v>
      </c>
      <c r="K559" s="42"/>
      <c r="L559" t="str">
        <f>VLOOKUP($C559,'2023_projections'!$B$2:$J$730,L$7,FALSE)</f>
        <v>Zander Horvath $0|0|0</v>
      </c>
    </row>
    <row r="560" spans="1:12" ht="18.5" x14ac:dyDescent="0.45">
      <c r="A560" s="55" t="s">
        <v>1571</v>
      </c>
      <c r="B560" s="46">
        <v>552</v>
      </c>
      <c r="C560" s="45" t="s">
        <v>2263</v>
      </c>
      <c r="D560" s="46" t="str">
        <f>VLOOKUP($C560,'2023_projections'!$B$2:$J$730,D$7,FALSE)</f>
        <v>SEA</v>
      </c>
      <c r="E560" s="46" t="str">
        <f>VLOOKUP($C560,'2023_projections'!$B$2:$J$730,E$7,FALSE)</f>
        <v>WR</v>
      </c>
      <c r="F560" s="47">
        <f>VLOOKUP($C560,'2023_projections'!$B$2:$J$730,F$7,FALSE)</f>
        <v>10.7</v>
      </c>
      <c r="G560" s="65" t="str">
        <f>VLOOKUP($C560,'2023_projections'!$B$2:$J$730,G$7,FALSE)</f>
        <v>WR171</v>
      </c>
      <c r="H560" s="65">
        <f>VLOOKUP($C560,'2023_projections'!$B$2:$J$730,H$7,FALSE)</f>
        <v>0</v>
      </c>
      <c r="I560" s="48">
        <f>VLOOKUP($C560,'2023_projections'!$B$2:$J$730,I$7,FALSE)</f>
        <v>0</v>
      </c>
      <c r="J560" s="49">
        <f>VLOOKUP($C560,'2023_projections'!$B$2:$J$730,J$7,FALSE)</f>
        <v>0</v>
      </c>
      <c r="K560" s="48"/>
      <c r="L560" t="str">
        <f>VLOOKUP($C560,'2023_projections'!$B$2:$J$730,L$7,FALSE)</f>
        <v>Dareke Young $0|0|0</v>
      </c>
    </row>
    <row r="561" spans="1:12" ht="18.5" x14ac:dyDescent="0.45">
      <c r="A561" s="129" t="s">
        <v>1571</v>
      </c>
      <c r="B561" s="130">
        <v>553</v>
      </c>
      <c r="C561" s="131" t="s">
        <v>1526</v>
      </c>
      <c r="D561" s="130" t="str">
        <f>VLOOKUP($C561,'2023_projections'!$B$2:$J$730,D$7,FALSE)</f>
        <v>TEN</v>
      </c>
      <c r="E561" s="130" t="str">
        <f>VLOOKUP($C561,'2023_projections'!$B$2:$J$730,E$7,FALSE)</f>
        <v>TE</v>
      </c>
      <c r="F561" s="132">
        <f>VLOOKUP($C561,'2023_projections'!$B$2:$J$730,F$7,FALSE)</f>
        <v>10.7</v>
      </c>
      <c r="G561" s="133" t="str">
        <f>VLOOKUP($C561,'2023_projections'!$B$2:$J$730,G$7,FALSE)</f>
        <v>TE100</v>
      </c>
      <c r="H561" s="133">
        <f>VLOOKUP($C561,'2023_projections'!$B$2:$J$730,H$7,FALSE)</f>
        <v>0</v>
      </c>
      <c r="I561" s="135">
        <f>VLOOKUP($C561,'2023_projections'!$B$2:$J$730,I$7,FALSE)</f>
        <v>0</v>
      </c>
      <c r="J561" s="136">
        <f>VLOOKUP($C561,'2023_projections'!$B$2:$J$730,J$7,FALSE)</f>
        <v>0</v>
      </c>
      <c r="K561" s="135"/>
      <c r="L561" t="str">
        <f>VLOOKUP($C561,'2023_projections'!$B$2:$J$730,L$7,FALSE)</f>
        <v>Trevon Wesco $0|0|0</v>
      </c>
    </row>
    <row r="562" spans="1:12" ht="18.5" x14ac:dyDescent="0.45">
      <c r="A562" s="55" t="s">
        <v>1571</v>
      </c>
      <c r="B562" s="46">
        <v>554</v>
      </c>
      <c r="C562" s="45" t="s">
        <v>2107</v>
      </c>
      <c r="D562" s="46" t="str">
        <f>VLOOKUP($C562,'2023_projections'!$B$2:$J$730,D$7,FALSE)</f>
        <v>CIN</v>
      </c>
      <c r="E562" s="46" t="str">
        <f>VLOOKUP($C562,'2023_projections'!$B$2:$J$730,E$7,FALSE)</f>
        <v>WR</v>
      </c>
      <c r="F562" s="47">
        <f>VLOOKUP($C562,'2023_projections'!$B$2:$J$730,F$7,FALSE)</f>
        <v>10.6</v>
      </c>
      <c r="G562" s="65" t="str">
        <f>VLOOKUP($C562,'2023_projections'!$B$2:$J$730,G$7,FALSE)</f>
        <v>WR172</v>
      </c>
      <c r="H562" s="65">
        <f>VLOOKUP($C562,'2023_projections'!$B$2:$J$730,H$7,FALSE)</f>
        <v>0</v>
      </c>
      <c r="I562" s="48">
        <f>VLOOKUP($C562,'2023_projections'!$B$2:$J$730,I$7,FALSE)</f>
        <v>0</v>
      </c>
      <c r="J562" s="49">
        <f>VLOOKUP($C562,'2023_projections'!$B$2:$J$730,J$7,FALSE)</f>
        <v>0</v>
      </c>
      <c r="K562" s="48"/>
      <c r="L562" t="str">
        <f>VLOOKUP($C562,'2023_projections'!$B$2:$J$730,L$7,FALSE)</f>
        <v>Andrei Iosivas $0|0|0</v>
      </c>
    </row>
    <row r="563" spans="1:12" ht="18.5" x14ac:dyDescent="0.45">
      <c r="A563" s="54" t="s">
        <v>1571</v>
      </c>
      <c r="B563" s="40">
        <v>555</v>
      </c>
      <c r="C563" s="44" t="s">
        <v>1268</v>
      </c>
      <c r="D563" s="40" t="str">
        <f>VLOOKUP($C563,'2023_projections'!$B$2:$J$730,D$7,FALSE)</f>
        <v>BUF</v>
      </c>
      <c r="E563" s="40" t="str">
        <f>VLOOKUP($C563,'2023_projections'!$B$2:$J$730,E$7,FALSE)</f>
        <v>RB</v>
      </c>
      <c r="F563" s="41">
        <f>VLOOKUP($C563,'2023_projections'!$B$2:$J$730,F$7,FALSE)</f>
        <v>12.5</v>
      </c>
      <c r="G563" s="64" t="str">
        <f>VLOOKUP($C563,'2023_projections'!$B$2:$J$730,G$7,FALSE)</f>
        <v>RB137</v>
      </c>
      <c r="H563" s="64">
        <f>VLOOKUP($C563,'2023_projections'!$B$2:$J$730,H$7,FALSE)</f>
        <v>0</v>
      </c>
      <c r="I563" s="42">
        <f>VLOOKUP($C563,'2023_projections'!$B$2:$J$730,I$7,FALSE)</f>
        <v>0</v>
      </c>
      <c r="J563" s="43">
        <f>VLOOKUP($C563,'2023_projections'!$B$2:$J$730,J$7,FALSE)</f>
        <v>0</v>
      </c>
      <c r="K563" s="42"/>
      <c r="L563" t="str">
        <f>VLOOKUP($C563,'2023_projections'!$B$2:$J$730,L$7,FALSE)</f>
        <v>Reggie Gilliam $0|0|0</v>
      </c>
    </row>
    <row r="564" spans="1:12" ht="18.5" x14ac:dyDescent="0.45">
      <c r="A564" s="55" t="s">
        <v>1571</v>
      </c>
      <c r="B564" s="46">
        <v>556</v>
      </c>
      <c r="C564" s="45" t="s">
        <v>1399</v>
      </c>
      <c r="D564" s="46" t="str">
        <f>VLOOKUP($C564,'2023_projections'!$B$2:$J$730,D$7,FALSE)</f>
        <v>PIT</v>
      </c>
      <c r="E564" s="46" t="str">
        <f>VLOOKUP($C564,'2023_projections'!$B$2:$J$730,E$7,FALSE)</f>
        <v>WR</v>
      </c>
      <c r="F564" s="47">
        <f>VLOOKUP($C564,'2023_projections'!$B$2:$J$730,F$7,FALSE)</f>
        <v>10.5</v>
      </c>
      <c r="G564" s="65" t="str">
        <f>VLOOKUP($C564,'2023_projections'!$B$2:$J$730,G$7,FALSE)</f>
        <v>WR173</v>
      </c>
      <c r="H564" s="65">
        <f>VLOOKUP($C564,'2023_projections'!$B$2:$J$730,H$7,FALSE)</f>
        <v>0</v>
      </c>
      <c r="I564" s="48">
        <f>VLOOKUP($C564,'2023_projections'!$B$2:$J$730,I$7,FALSE)</f>
        <v>0</v>
      </c>
      <c r="J564" s="49">
        <f>VLOOKUP($C564,'2023_projections'!$B$2:$J$730,J$7,FALSE)</f>
        <v>0</v>
      </c>
      <c r="K564" s="48"/>
      <c r="L564" t="str">
        <f>VLOOKUP($C564,'2023_projections'!$B$2:$J$730,L$7,FALSE)</f>
        <v>Gunner Olszewski $0|0|0</v>
      </c>
    </row>
    <row r="565" spans="1:12" ht="18.5" x14ac:dyDescent="0.45">
      <c r="A565" s="129" t="s">
        <v>1571</v>
      </c>
      <c r="B565" s="130">
        <v>557</v>
      </c>
      <c r="C565" s="131" t="s">
        <v>1222</v>
      </c>
      <c r="D565" s="130" t="str">
        <f>VLOOKUP($C565,'2023_projections'!$B$2:$J$730,D$7,FALSE)</f>
        <v>HOU</v>
      </c>
      <c r="E565" s="130" t="str">
        <f>VLOOKUP($C565,'2023_projections'!$B$2:$J$730,E$7,FALSE)</f>
        <v>TE</v>
      </c>
      <c r="F565" s="132">
        <f>VLOOKUP($C565,'2023_projections'!$B$2:$J$730,F$7,FALSE)</f>
        <v>10.4</v>
      </c>
      <c r="G565" s="133" t="str">
        <f>VLOOKUP($C565,'2023_projections'!$B$2:$J$730,G$7,FALSE)</f>
        <v>TE102</v>
      </c>
      <c r="H565" s="133">
        <f>VLOOKUP($C565,'2023_projections'!$B$2:$J$730,H$7,FALSE)</f>
        <v>0</v>
      </c>
      <c r="I565" s="135">
        <f>VLOOKUP($C565,'2023_projections'!$B$2:$J$730,I$7,FALSE)</f>
        <v>0</v>
      </c>
      <c r="J565" s="136">
        <f>VLOOKUP($C565,'2023_projections'!$B$2:$J$730,J$7,FALSE)</f>
        <v>0</v>
      </c>
      <c r="K565" s="135"/>
      <c r="L565" t="str">
        <f>VLOOKUP($C565,'2023_projections'!$B$2:$J$730,L$7,FALSE)</f>
        <v>Andrew Beck $0|0|0</v>
      </c>
    </row>
    <row r="566" spans="1:12" ht="18.5" x14ac:dyDescent="0.45">
      <c r="A566" s="129" t="s">
        <v>1571</v>
      </c>
      <c r="B566" s="130">
        <v>558</v>
      </c>
      <c r="C566" s="131" t="s">
        <v>2083</v>
      </c>
      <c r="D566" s="130" t="str">
        <f>VLOOKUP($C566,'2023_projections'!$B$2:$J$730,D$7,FALSE)</f>
        <v>BUF</v>
      </c>
      <c r="E566" s="130" t="str">
        <f>VLOOKUP($C566,'2023_projections'!$B$2:$J$730,E$7,FALSE)</f>
        <v>TE</v>
      </c>
      <c r="F566" s="132">
        <f>VLOOKUP($C566,'2023_projections'!$B$2:$J$730,F$7,FALSE)</f>
        <v>10.3</v>
      </c>
      <c r="G566" s="133" t="str">
        <f>VLOOKUP($C566,'2023_projections'!$B$2:$J$730,G$7,FALSE)</f>
        <v>TE103</v>
      </c>
      <c r="H566" s="133">
        <f>VLOOKUP($C566,'2023_projections'!$B$2:$J$730,H$7,FALSE)</f>
        <v>0</v>
      </c>
      <c r="I566" s="135">
        <f>VLOOKUP($C566,'2023_projections'!$B$2:$J$730,I$7,FALSE)</f>
        <v>0</v>
      </c>
      <c r="J566" s="136">
        <f>VLOOKUP($C566,'2023_projections'!$B$2:$J$730,J$7,FALSE)</f>
        <v>0</v>
      </c>
      <c r="K566" s="135"/>
      <c r="L566" t="str">
        <f>VLOOKUP($C566,'2023_projections'!$B$2:$J$730,L$7,FALSE)</f>
        <v>Quintin Morris $0|0|0</v>
      </c>
    </row>
    <row r="567" spans="1:12" ht="18.5" x14ac:dyDescent="0.45">
      <c r="A567" s="54" t="s">
        <v>1571</v>
      </c>
      <c r="B567" s="40">
        <v>559</v>
      </c>
      <c r="C567" s="44" t="s">
        <v>2122</v>
      </c>
      <c r="D567" s="40" t="str">
        <f>VLOOKUP($C567,'2023_projections'!$B$2:$J$730,D$7,FALSE)</f>
        <v>TEN</v>
      </c>
      <c r="E567" s="40" t="str">
        <f>VLOOKUP($C567,'2023_projections'!$B$2:$J$730,E$7,FALSE)</f>
        <v>RB</v>
      </c>
      <c r="F567" s="41">
        <f>VLOOKUP($C567,'2023_projections'!$B$2:$J$730,F$7,FALSE)</f>
        <v>10.199999999999999</v>
      </c>
      <c r="G567" s="64" t="str">
        <f>VLOOKUP($C567,'2023_projections'!$B$2:$J$730,G$7,FALSE)</f>
        <v>RB144</v>
      </c>
      <c r="H567" s="64">
        <f>VLOOKUP($C567,'2023_projections'!$B$2:$J$730,H$7,FALSE)</f>
        <v>0</v>
      </c>
      <c r="I567" s="42">
        <f>VLOOKUP($C567,'2023_projections'!$B$2:$J$730,I$7,FALSE)</f>
        <v>0</v>
      </c>
      <c r="J567" s="43">
        <f>VLOOKUP($C567,'2023_projections'!$B$2:$J$730,J$7,FALSE)</f>
        <v>0</v>
      </c>
      <c r="K567" s="42"/>
      <c r="L567" t="str">
        <f>VLOOKUP($C567,'2023_projections'!$B$2:$J$730,L$7,FALSE)</f>
        <v>Julius Chestnut $0|0|0</v>
      </c>
    </row>
    <row r="568" spans="1:12" ht="18.5" x14ac:dyDescent="0.45">
      <c r="A568" s="55" t="s">
        <v>1571</v>
      </c>
      <c r="B568" s="46">
        <v>560</v>
      </c>
      <c r="C568" s="45" t="s">
        <v>2219</v>
      </c>
      <c r="D568" s="46" t="str">
        <f>VLOOKUP($C568,'2023_projections'!$B$2:$J$730,D$7,FALSE)</f>
        <v>BUF</v>
      </c>
      <c r="E568" s="46" t="str">
        <f>VLOOKUP($C568,'2023_projections'!$B$2:$J$730,E$7,FALSE)</f>
        <v>WR</v>
      </c>
      <c r="F568" s="47">
        <f>VLOOKUP($C568,'2023_projections'!$B$2:$J$730,F$7,FALSE)</f>
        <v>10.199999999999999</v>
      </c>
      <c r="G568" s="65" t="str">
        <f>VLOOKUP($C568,'2023_projections'!$B$2:$J$730,G$7,FALSE)</f>
        <v>WR174</v>
      </c>
      <c r="H568" s="65">
        <f>VLOOKUP($C568,'2023_projections'!$B$2:$J$730,H$7,FALSE)</f>
        <v>0</v>
      </c>
      <c r="I568" s="48">
        <f>VLOOKUP($C568,'2023_projections'!$B$2:$J$730,I$7,FALSE)</f>
        <v>0</v>
      </c>
      <c r="J568" s="49">
        <f>VLOOKUP($C568,'2023_projections'!$B$2:$J$730,J$7,FALSE)</f>
        <v>0</v>
      </c>
      <c r="K568" s="48"/>
      <c r="L568" t="str">
        <f>VLOOKUP($C568,'2023_projections'!$B$2:$J$730,L$7,FALSE)</f>
        <v>Justin Shorter $0|0|0</v>
      </c>
    </row>
    <row r="569" spans="1:12" ht="18.5" x14ac:dyDescent="0.45">
      <c r="A569" s="109" t="s">
        <v>1571</v>
      </c>
      <c r="B569" s="110">
        <v>561</v>
      </c>
      <c r="C569" s="111" t="s">
        <v>2086</v>
      </c>
      <c r="D569" s="110" t="str">
        <f>VLOOKUP($C569,'2023_projections'!$B$2:$J$730,D$7,FALSE)</f>
        <v>LAC</v>
      </c>
      <c r="E569" s="110" t="str">
        <f>VLOOKUP($C569,'2023_projections'!$B$2:$J$730,E$7,FALSE)</f>
        <v>QB</v>
      </c>
      <c r="F569" s="112">
        <f>VLOOKUP($C569,'2023_projections'!$B$2:$J$730,F$7,FALSE)</f>
        <v>10.1</v>
      </c>
      <c r="G569" s="113" t="str">
        <f>VLOOKUP($C569,'2023_projections'!$B$2:$J$730,G$7,FALSE)</f>
        <v>QB74</v>
      </c>
      <c r="H569" s="113">
        <f>VLOOKUP($C569,'2023_projections'!$B$2:$J$730,H$7,FALSE)</f>
        <v>0</v>
      </c>
      <c r="I569" s="121">
        <f>VLOOKUP($C569,'2023_projections'!$B$2:$J$730,I$7,FALSE)</f>
        <v>0</v>
      </c>
      <c r="J569" s="122">
        <f>VLOOKUP($C569,'2023_projections'!$B$2:$J$730,J$7,FALSE)</f>
        <v>0</v>
      </c>
      <c r="K569" s="121"/>
      <c r="L569" t="str">
        <f>VLOOKUP($C569,'2023_projections'!$B$2:$J$730,L$7,FALSE)</f>
        <v>Max Duggan $0|0|0</v>
      </c>
    </row>
    <row r="570" spans="1:12" ht="18.5" x14ac:dyDescent="0.45">
      <c r="A570" s="55" t="s">
        <v>1571</v>
      </c>
      <c r="B570" s="46">
        <v>562</v>
      </c>
      <c r="C570" s="45" t="s">
        <v>2143</v>
      </c>
      <c r="D570" s="46" t="str">
        <f>VLOOKUP($C570,'2023_projections'!$B$2:$J$730,D$7,FALSE)</f>
        <v>TB</v>
      </c>
      <c r="E570" s="46" t="str">
        <f>VLOOKUP($C570,'2023_projections'!$B$2:$J$730,E$7,FALSE)</f>
        <v>WR</v>
      </c>
      <c r="F570" s="47">
        <f>VLOOKUP($C570,'2023_projections'!$B$2:$J$730,F$7,FALSE)</f>
        <v>10.1</v>
      </c>
      <c r="G570" s="65" t="str">
        <f>VLOOKUP($C570,'2023_projections'!$B$2:$J$730,G$7,FALSE)</f>
        <v>WR175</v>
      </c>
      <c r="H570" s="65">
        <f>VLOOKUP($C570,'2023_projections'!$B$2:$J$730,H$7,FALSE)</f>
        <v>0</v>
      </c>
      <c r="I570" s="48">
        <f>VLOOKUP($C570,'2023_projections'!$B$2:$J$730,I$7,FALSE)</f>
        <v>0</v>
      </c>
      <c r="J570" s="49">
        <f>VLOOKUP($C570,'2023_projections'!$B$2:$J$730,J$7,FALSE)</f>
        <v>0</v>
      </c>
      <c r="K570" s="48"/>
      <c r="L570" t="str">
        <f>VLOOKUP($C570,'2023_projections'!$B$2:$J$730,L$7,FALSE)</f>
        <v>Kaylon Geiger Sr. $0|0|0</v>
      </c>
    </row>
    <row r="571" spans="1:12" ht="18.5" x14ac:dyDescent="0.45">
      <c r="A571" s="109" t="s">
        <v>1571</v>
      </c>
      <c r="B571" s="110">
        <v>563</v>
      </c>
      <c r="C571" s="111" t="s">
        <v>2090</v>
      </c>
      <c r="D571" s="110" t="str">
        <f>VLOOKUP($C571,'2023_projections'!$B$2:$J$730,D$7,FALSE)</f>
        <v>MIN</v>
      </c>
      <c r="E571" s="110" t="str">
        <f>VLOOKUP($C571,'2023_projections'!$B$2:$J$730,E$7,FALSE)</f>
        <v>QB</v>
      </c>
      <c r="F571" s="112">
        <f>VLOOKUP($C571,'2023_projections'!$B$2:$J$730,F$7,FALSE)</f>
        <v>10</v>
      </c>
      <c r="G571" s="113" t="str">
        <f>VLOOKUP($C571,'2023_projections'!$B$2:$J$730,G$7,FALSE)</f>
        <v>QB75</v>
      </c>
      <c r="H571" s="113">
        <f>VLOOKUP($C571,'2023_projections'!$B$2:$J$730,H$7,FALSE)</f>
        <v>0</v>
      </c>
      <c r="I571" s="121">
        <f>VLOOKUP($C571,'2023_projections'!$B$2:$J$730,I$7,FALSE)</f>
        <v>0</v>
      </c>
      <c r="J571" s="122">
        <f>VLOOKUP($C571,'2023_projections'!$B$2:$J$730,J$7,FALSE)</f>
        <v>0</v>
      </c>
      <c r="K571" s="121"/>
      <c r="L571" t="str">
        <f>VLOOKUP($C571,'2023_projections'!$B$2:$J$730,L$7,FALSE)</f>
        <v>Jaren Hall $0|0|0</v>
      </c>
    </row>
    <row r="572" spans="1:12" ht="18.5" x14ac:dyDescent="0.45">
      <c r="A572" s="129" t="s">
        <v>1571</v>
      </c>
      <c r="B572" s="130">
        <v>564</v>
      </c>
      <c r="C572" s="131" t="s">
        <v>2072</v>
      </c>
      <c r="D572" s="130" t="str">
        <f>VLOOKUP($C572,'2023_projections'!$B$2:$J$730,D$7,FALSE)</f>
        <v>IND</v>
      </c>
      <c r="E572" s="130" t="str">
        <f>VLOOKUP($C572,'2023_projections'!$B$2:$J$730,E$7,FALSE)</f>
        <v>TE</v>
      </c>
      <c r="F572" s="132">
        <f>VLOOKUP($C572,'2023_projections'!$B$2:$J$730,F$7,FALSE)</f>
        <v>10</v>
      </c>
      <c r="G572" s="133" t="str">
        <f>VLOOKUP($C572,'2023_projections'!$B$2:$J$730,G$7,FALSE)</f>
        <v>TE104</v>
      </c>
      <c r="H572" s="133">
        <f>VLOOKUP($C572,'2023_projections'!$B$2:$J$730,H$7,FALSE)</f>
        <v>0</v>
      </c>
      <c r="I572" s="135">
        <f>VLOOKUP($C572,'2023_projections'!$B$2:$J$730,I$7,FALSE)</f>
        <v>0</v>
      </c>
      <c r="J572" s="136">
        <f>VLOOKUP($C572,'2023_projections'!$B$2:$J$730,J$7,FALSE)</f>
        <v>0</v>
      </c>
      <c r="K572" s="135"/>
      <c r="L572" t="str">
        <f>VLOOKUP($C572,'2023_projections'!$B$2:$J$730,L$7,FALSE)</f>
        <v>Will Mallory $0|0|0</v>
      </c>
    </row>
    <row r="573" spans="1:12" ht="18.5" x14ac:dyDescent="0.45">
      <c r="A573" s="54" t="s">
        <v>1571</v>
      </c>
      <c r="B573" s="40">
        <v>565</v>
      </c>
      <c r="C573" s="44" t="s">
        <v>2376</v>
      </c>
      <c r="D573" s="40" t="str">
        <f>VLOOKUP($C573,'2023_projections'!$B$2:$J$730,D$7,FALSE)</f>
        <v>DEN</v>
      </c>
      <c r="E573" s="40" t="str">
        <f>VLOOKUP($C573,'2023_projections'!$B$2:$J$730,E$7,FALSE)</f>
        <v>RB</v>
      </c>
      <c r="F573" s="41">
        <f>VLOOKUP($C573,'2023_projections'!$B$2:$J$730,F$7,FALSE)</f>
        <v>9.9</v>
      </c>
      <c r="G573" s="64" t="str">
        <f>VLOOKUP($C573,'2023_projections'!$B$2:$J$730,G$7,FALSE)</f>
        <v>RB145</v>
      </c>
      <c r="H573" s="64">
        <f>VLOOKUP($C573,'2023_projections'!$B$2:$J$730,H$7,FALSE)</f>
        <v>0</v>
      </c>
      <c r="I573" s="42">
        <f>VLOOKUP($C573,'2023_projections'!$B$2:$J$730,I$7,FALSE)</f>
        <v>0</v>
      </c>
      <c r="J573" s="43">
        <f>VLOOKUP($C573,'2023_projections'!$B$2:$J$730,J$7,FALSE)</f>
        <v>0</v>
      </c>
      <c r="K573" s="42"/>
      <c r="L573" t="str">
        <f>VLOOKUP($C573,'2023_projections'!$B$2:$J$730,L$7,FALSE)</f>
        <v>Jaleel McLaughlin $0|0|0</v>
      </c>
    </row>
    <row r="574" spans="1:12" ht="18.5" x14ac:dyDescent="0.45">
      <c r="A574" s="55" t="s">
        <v>1571</v>
      </c>
      <c r="B574" s="46">
        <v>566</v>
      </c>
      <c r="C574" s="45" t="s">
        <v>1547</v>
      </c>
      <c r="D574" s="46" t="str">
        <f>VLOOKUP($C574,'2023_projections'!$B$2:$J$730,D$7,FALSE)</f>
        <v>NO</v>
      </c>
      <c r="E574" s="46" t="str">
        <f>VLOOKUP($C574,'2023_projections'!$B$2:$J$730,E$7,FALSE)</f>
        <v>WR</v>
      </c>
      <c r="F574" s="47">
        <f>VLOOKUP($C574,'2023_projections'!$B$2:$J$730,F$7,FALSE)</f>
        <v>9.9</v>
      </c>
      <c r="G574" s="65" t="str">
        <f>VLOOKUP($C574,'2023_projections'!$B$2:$J$730,G$7,FALSE)</f>
        <v>WR176</v>
      </c>
      <c r="H574" s="65">
        <f>VLOOKUP($C574,'2023_projections'!$B$2:$J$730,H$7,FALSE)</f>
        <v>0</v>
      </c>
      <c r="I574" s="48">
        <f>VLOOKUP($C574,'2023_projections'!$B$2:$J$730,I$7,FALSE)</f>
        <v>0</v>
      </c>
      <c r="J574" s="49">
        <f>VLOOKUP($C574,'2023_projections'!$B$2:$J$730,J$7,FALSE)</f>
        <v>0</v>
      </c>
      <c r="K574" s="48"/>
      <c r="L574" t="str">
        <f>VLOOKUP($C574,'2023_projections'!$B$2:$J$730,L$7,FALSE)</f>
        <v>Keith Kirkwood $0|0|0</v>
      </c>
    </row>
    <row r="575" spans="1:12" ht="18.5" x14ac:dyDescent="0.45">
      <c r="A575" s="129" t="s">
        <v>1571</v>
      </c>
      <c r="B575" s="130">
        <v>567</v>
      </c>
      <c r="C575" s="131" t="s">
        <v>1076</v>
      </c>
      <c r="D575" s="130" t="str">
        <f>VLOOKUP($C575,'2023_projections'!$B$2:$J$730,D$7,FALSE)</f>
        <v>MIN</v>
      </c>
      <c r="E575" s="130" t="str">
        <f>VLOOKUP($C575,'2023_projections'!$B$2:$J$730,E$7,FALSE)</f>
        <v>TE</v>
      </c>
      <c r="F575" s="132">
        <f>VLOOKUP($C575,'2023_projections'!$B$2:$J$730,F$7,FALSE)</f>
        <v>9.8000000000000007</v>
      </c>
      <c r="G575" s="133" t="str">
        <f>VLOOKUP($C575,'2023_projections'!$B$2:$J$730,G$7,FALSE)</f>
        <v>TE105</v>
      </c>
      <c r="H575" s="133">
        <f>VLOOKUP($C575,'2023_projections'!$B$2:$J$730,H$7,FALSE)</f>
        <v>0</v>
      </c>
      <c r="I575" s="135">
        <f>VLOOKUP($C575,'2023_projections'!$B$2:$J$730,I$7,FALSE)</f>
        <v>0</v>
      </c>
      <c r="J575" s="136">
        <f>VLOOKUP($C575,'2023_projections'!$B$2:$J$730,J$7,FALSE)</f>
        <v>0</v>
      </c>
      <c r="K575" s="135"/>
      <c r="L575" t="str">
        <f>VLOOKUP($C575,'2023_projections'!$B$2:$J$730,L$7,FALSE)</f>
        <v>Johnny Mundt $0|0|0</v>
      </c>
    </row>
    <row r="576" spans="1:12" ht="18.5" x14ac:dyDescent="0.45">
      <c r="A576" s="55" t="s">
        <v>1571</v>
      </c>
      <c r="B576" s="46">
        <v>568</v>
      </c>
      <c r="C576" s="45" t="s">
        <v>2061</v>
      </c>
      <c r="D576" s="46" t="str">
        <f>VLOOKUP($C576,'2023_projections'!$B$2:$J$730,D$7,FALSE)</f>
        <v>LV</v>
      </c>
      <c r="E576" s="46" t="str">
        <f>VLOOKUP($C576,'2023_projections'!$B$2:$J$730,E$7,FALSE)</f>
        <v>WR</v>
      </c>
      <c r="F576" s="47">
        <f>VLOOKUP($C576,'2023_projections'!$B$2:$J$730,F$7,FALSE)</f>
        <v>9.6999999999999993</v>
      </c>
      <c r="G576" s="65" t="str">
        <f>VLOOKUP($C576,'2023_projections'!$B$2:$J$730,G$7,FALSE)</f>
        <v>WR177</v>
      </c>
      <c r="H576" s="65">
        <f>VLOOKUP($C576,'2023_projections'!$B$2:$J$730,H$7,FALSE)</f>
        <v>0</v>
      </c>
      <c r="I576" s="48">
        <f>VLOOKUP($C576,'2023_projections'!$B$2:$J$730,I$7,FALSE)</f>
        <v>0</v>
      </c>
      <c r="J576" s="49">
        <f>VLOOKUP($C576,'2023_projections'!$B$2:$J$730,J$7,FALSE)</f>
        <v>0</v>
      </c>
      <c r="K576" s="48"/>
      <c r="L576" t="str">
        <f>VLOOKUP($C576,'2023_projections'!$B$2:$J$730,L$7,FALSE)</f>
        <v>Tre Tucker $0|0|0</v>
      </c>
    </row>
    <row r="577" spans="1:12" ht="18.5" x14ac:dyDescent="0.45">
      <c r="A577" s="129" t="s">
        <v>1571</v>
      </c>
      <c r="B577" s="130">
        <v>569</v>
      </c>
      <c r="C577" s="131" t="s">
        <v>2103</v>
      </c>
      <c r="D577" s="130" t="str">
        <f>VLOOKUP($C577,'2023_projections'!$B$2:$J$730,D$7,FALSE)</f>
        <v>WAS</v>
      </c>
      <c r="E577" s="130" t="str">
        <f>VLOOKUP($C577,'2023_projections'!$B$2:$J$730,E$7,FALSE)</f>
        <v>TE</v>
      </c>
      <c r="F577" s="132">
        <f>VLOOKUP($C577,'2023_projections'!$B$2:$J$730,F$7,FALSE)</f>
        <v>9.6</v>
      </c>
      <c r="G577" s="133" t="str">
        <f>VLOOKUP($C577,'2023_projections'!$B$2:$J$730,G$7,FALSE)</f>
        <v>TE106</v>
      </c>
      <c r="H577" s="133">
        <f>VLOOKUP($C577,'2023_projections'!$B$2:$J$730,H$7,FALSE)</f>
        <v>0</v>
      </c>
      <c r="I577" s="135">
        <f>VLOOKUP($C577,'2023_projections'!$B$2:$J$730,I$7,FALSE)</f>
        <v>0</v>
      </c>
      <c r="J577" s="136">
        <f>VLOOKUP($C577,'2023_projections'!$B$2:$J$730,J$7,FALSE)</f>
        <v>0</v>
      </c>
      <c r="K577" s="135"/>
      <c r="L577" t="str">
        <f>VLOOKUP($C577,'2023_projections'!$B$2:$J$730,L$7,FALSE)</f>
        <v>Curtis Hodges $0|0|0</v>
      </c>
    </row>
    <row r="578" spans="1:12" ht="18.5" x14ac:dyDescent="0.45">
      <c r="A578" s="129" t="s">
        <v>1571</v>
      </c>
      <c r="B578" s="130">
        <v>570</v>
      </c>
      <c r="C578" s="131" t="s">
        <v>1068</v>
      </c>
      <c r="D578" s="130" t="str">
        <f>VLOOKUP($C578,'2023_projections'!$B$2:$J$730,D$7,FALSE)</f>
        <v>JAC</v>
      </c>
      <c r="E578" s="130" t="str">
        <f>VLOOKUP($C578,'2023_projections'!$B$2:$J$730,E$7,FALSE)</f>
        <v>TE</v>
      </c>
      <c r="F578" s="132">
        <f>VLOOKUP($C578,'2023_projections'!$B$2:$J$730,F$7,FALSE)</f>
        <v>9.6</v>
      </c>
      <c r="G578" s="133" t="str">
        <f>VLOOKUP($C578,'2023_projections'!$B$2:$J$730,G$7,FALSE)</f>
        <v>TE107</v>
      </c>
      <c r="H578" s="133">
        <f>VLOOKUP($C578,'2023_projections'!$B$2:$J$730,H$7,FALSE)</f>
        <v>0</v>
      </c>
      <c r="I578" s="135">
        <f>VLOOKUP($C578,'2023_projections'!$B$2:$J$730,I$7,FALSE)</f>
        <v>0</v>
      </c>
      <c r="J578" s="136">
        <f>VLOOKUP($C578,'2023_projections'!$B$2:$J$730,J$7,FALSE)</f>
        <v>0</v>
      </c>
      <c r="K578" s="135"/>
      <c r="L578" t="str">
        <f>VLOOKUP($C578,'2023_projections'!$B$2:$J$730,L$7,FALSE)</f>
        <v>Luke Farrell $0|0|0</v>
      </c>
    </row>
    <row r="579" spans="1:12" ht="18.5" x14ac:dyDescent="0.45">
      <c r="A579" s="55" t="s">
        <v>1571</v>
      </c>
      <c r="B579" s="46">
        <v>571</v>
      </c>
      <c r="C579" s="45" t="s">
        <v>908</v>
      </c>
      <c r="D579" s="46" t="str">
        <f>VLOOKUP($C579,'2023_projections'!$B$2:$J$730,D$7,FALSE)</f>
        <v>CLE</v>
      </c>
      <c r="E579" s="46" t="str">
        <f>VLOOKUP($C579,'2023_projections'!$B$2:$J$730,E$7,FALSE)</f>
        <v>WR</v>
      </c>
      <c r="F579" s="47">
        <f>VLOOKUP($C579,'2023_projections'!$B$2:$J$730,F$7,FALSE)</f>
        <v>9.5</v>
      </c>
      <c r="G579" s="65" t="str">
        <f>VLOOKUP($C579,'2023_projections'!$B$2:$J$730,G$7,FALSE)</f>
        <v>WR178</v>
      </c>
      <c r="H579" s="65">
        <f>VLOOKUP($C579,'2023_projections'!$B$2:$J$730,H$7,FALSE)</f>
        <v>0</v>
      </c>
      <c r="I579" s="48">
        <f>VLOOKUP($C579,'2023_projections'!$B$2:$J$730,I$7,FALSE)</f>
        <v>0</v>
      </c>
      <c r="J579" s="49">
        <f>VLOOKUP($C579,'2023_projections'!$B$2:$J$730,J$7,FALSE)</f>
        <v>0</v>
      </c>
      <c r="K579" s="48"/>
      <c r="L579" t="str">
        <f>VLOOKUP($C579,'2023_projections'!$B$2:$J$730,L$7,FALSE)</f>
        <v>Jakeem Grant Sr. $0|0|0</v>
      </c>
    </row>
    <row r="580" spans="1:12" ht="18.5" x14ac:dyDescent="0.45">
      <c r="A580" s="109" t="s">
        <v>1571</v>
      </c>
      <c r="B580" s="110">
        <v>572</v>
      </c>
      <c r="C580" s="111" t="s">
        <v>2105</v>
      </c>
      <c r="D580" s="110" t="str">
        <f>VLOOKUP($C580,'2023_projections'!$B$2:$J$730,D$7,FALSE)</f>
        <v>PHI</v>
      </c>
      <c r="E580" s="110" t="str">
        <f>VLOOKUP($C580,'2023_projections'!$B$2:$J$730,E$7,FALSE)</f>
        <v>QB</v>
      </c>
      <c r="F580" s="112">
        <f>VLOOKUP($C580,'2023_projections'!$B$2:$J$730,F$7,FALSE)</f>
        <v>9.4</v>
      </c>
      <c r="G580" s="113" t="str">
        <f>VLOOKUP($C580,'2023_projections'!$B$2:$J$730,G$7,FALSE)</f>
        <v>QB76</v>
      </c>
      <c r="H580" s="113">
        <f>VLOOKUP($C580,'2023_projections'!$B$2:$J$730,H$7,FALSE)</f>
        <v>0</v>
      </c>
      <c r="I580" s="121">
        <f>VLOOKUP($C580,'2023_projections'!$B$2:$J$730,I$7,FALSE)</f>
        <v>0</v>
      </c>
      <c r="J580" s="122">
        <f>VLOOKUP($C580,'2023_projections'!$B$2:$J$730,J$7,FALSE)</f>
        <v>0</v>
      </c>
      <c r="K580" s="121"/>
      <c r="L580" t="str">
        <f>VLOOKUP($C580,'2023_projections'!$B$2:$J$730,L$7,FALSE)</f>
        <v>Tanner McKee $0|0|0</v>
      </c>
    </row>
    <row r="581" spans="1:12" ht="18.5" x14ac:dyDescent="0.45">
      <c r="A581" s="54" t="s">
        <v>1571</v>
      </c>
      <c r="B581" s="40">
        <v>573</v>
      </c>
      <c r="C581" s="44" t="s">
        <v>1000</v>
      </c>
      <c r="D581" s="40" t="str">
        <f>VLOOKUP($C581,'2023_projections'!$B$2:$J$730,D$7,FALSE)</f>
        <v>CLE</v>
      </c>
      <c r="E581" s="40" t="str">
        <f>VLOOKUP($C581,'2023_projections'!$B$2:$J$730,E$7,FALSE)</f>
        <v>RB</v>
      </c>
      <c r="F581" s="41">
        <f>VLOOKUP($C581,'2023_projections'!$B$2:$J$730,F$7,FALSE)</f>
        <v>17.5</v>
      </c>
      <c r="G581" s="64" t="str">
        <f>VLOOKUP($C581,'2023_projections'!$B$2:$J$730,G$7,FALSE)</f>
        <v>RB120</v>
      </c>
      <c r="H581" s="64">
        <f>VLOOKUP($C581,'2023_projections'!$B$2:$J$730,H$7,FALSE)</f>
        <v>0</v>
      </c>
      <c r="I581" s="42">
        <f>VLOOKUP($C581,'2023_projections'!$B$2:$J$730,I$7,FALSE)</f>
        <v>0</v>
      </c>
      <c r="J581" s="43">
        <f>VLOOKUP($C581,'2023_projections'!$B$2:$J$730,J$7,FALSE)</f>
        <v>0</v>
      </c>
      <c r="K581" s="42"/>
      <c r="L581" t="str">
        <f>VLOOKUP($C581,'2023_projections'!$B$2:$J$730,L$7,FALSE)</f>
        <v>Demetric Felton Jr. $0|0|0</v>
      </c>
    </row>
    <row r="582" spans="1:12" ht="18.5" x14ac:dyDescent="0.45">
      <c r="A582" s="129" t="s">
        <v>1571</v>
      </c>
      <c r="B582" s="130">
        <v>574</v>
      </c>
      <c r="C582" s="131" t="s">
        <v>1098</v>
      </c>
      <c r="D582" s="130" t="str">
        <f>VLOOKUP($C582,'2023_projections'!$B$2:$J$730,D$7,FALSE)</f>
        <v>LV</v>
      </c>
      <c r="E582" s="130" t="str">
        <f>VLOOKUP($C582,'2023_projections'!$B$2:$J$730,E$7,FALSE)</f>
        <v>TE</v>
      </c>
      <c r="F582" s="132">
        <f>VLOOKUP($C582,'2023_projections'!$B$2:$J$730,F$7,FALSE)</f>
        <v>9.4</v>
      </c>
      <c r="G582" s="133" t="str">
        <f>VLOOKUP($C582,'2023_projections'!$B$2:$J$730,G$7,FALSE)</f>
        <v>TE108</v>
      </c>
      <c r="H582" s="133">
        <f>VLOOKUP($C582,'2023_projections'!$B$2:$J$730,H$7,FALSE)</f>
        <v>0</v>
      </c>
      <c r="I582" s="135">
        <f>VLOOKUP($C582,'2023_projections'!$B$2:$J$730,I$7,FALSE)</f>
        <v>0</v>
      </c>
      <c r="J582" s="136">
        <f>VLOOKUP($C582,'2023_projections'!$B$2:$J$730,J$7,FALSE)</f>
        <v>0</v>
      </c>
      <c r="K582" s="135"/>
      <c r="L582" t="str">
        <f>VLOOKUP($C582,'2023_projections'!$B$2:$J$730,L$7,FALSE)</f>
        <v>Jesper Horsted $0|0|0</v>
      </c>
    </row>
    <row r="583" spans="1:12" ht="18.5" x14ac:dyDescent="0.45">
      <c r="A583" s="54" t="s">
        <v>1571</v>
      </c>
      <c r="B583" s="40">
        <v>575</v>
      </c>
      <c r="C583" s="44" t="s">
        <v>821</v>
      </c>
      <c r="D583" s="40" t="str">
        <f>VLOOKUP($C583,'2023_projections'!$B$2:$J$730,D$7,FALSE)</f>
        <v>DET</v>
      </c>
      <c r="E583" s="40" t="str">
        <f>VLOOKUP($C583,'2023_projections'!$B$2:$J$730,E$7,FALSE)</f>
        <v>RB</v>
      </c>
      <c r="F583" s="41">
        <f>VLOOKUP($C583,'2023_projections'!$B$2:$J$730,F$7,FALSE)</f>
        <v>9.3000000000000007</v>
      </c>
      <c r="G583" s="64" t="str">
        <f>VLOOKUP($C583,'2023_projections'!$B$2:$J$730,G$7,FALSE)</f>
        <v>RB146</v>
      </c>
      <c r="H583" s="64">
        <f>VLOOKUP($C583,'2023_projections'!$B$2:$J$730,H$7,FALSE)</f>
        <v>0</v>
      </c>
      <c r="I583" s="42">
        <f>VLOOKUP($C583,'2023_projections'!$B$2:$J$730,I$7,FALSE)</f>
        <v>0</v>
      </c>
      <c r="J583" s="43">
        <f>VLOOKUP($C583,'2023_projections'!$B$2:$J$730,J$7,FALSE)</f>
        <v>0</v>
      </c>
      <c r="K583" s="42"/>
      <c r="L583" t="str">
        <f>VLOOKUP($C583,'2023_projections'!$B$2:$J$730,L$7,FALSE)</f>
        <v>Jermar Jefferson $0|0|0</v>
      </c>
    </row>
    <row r="584" spans="1:12" ht="18.5" x14ac:dyDescent="0.45">
      <c r="A584" s="129" t="s">
        <v>1571</v>
      </c>
      <c r="B584" s="130">
        <v>576</v>
      </c>
      <c r="C584" s="131" t="s">
        <v>2117</v>
      </c>
      <c r="D584" s="130" t="str">
        <f>VLOOKUP($C584,'2023_projections'!$B$2:$J$730,D$7,FALSE)</f>
        <v>LAC</v>
      </c>
      <c r="E584" s="130" t="str">
        <f>VLOOKUP($C584,'2023_projections'!$B$2:$J$730,E$7,FALSE)</f>
        <v>TE</v>
      </c>
      <c r="F584" s="132">
        <f>VLOOKUP($C584,'2023_projections'!$B$2:$J$730,F$7,FALSE)</f>
        <v>9.3000000000000007</v>
      </c>
      <c r="G584" s="133" t="str">
        <f>VLOOKUP($C584,'2023_projections'!$B$2:$J$730,G$7,FALSE)</f>
        <v>TE109</v>
      </c>
      <c r="H584" s="133">
        <f>VLOOKUP($C584,'2023_projections'!$B$2:$J$730,H$7,FALSE)</f>
        <v>0</v>
      </c>
      <c r="I584" s="135">
        <f>VLOOKUP($C584,'2023_projections'!$B$2:$J$730,I$7,FALSE)</f>
        <v>0</v>
      </c>
      <c r="J584" s="136">
        <f>VLOOKUP($C584,'2023_projections'!$B$2:$J$730,J$7,FALSE)</f>
        <v>0</v>
      </c>
      <c r="K584" s="135"/>
      <c r="L584" t="str">
        <f>VLOOKUP($C584,'2023_projections'!$B$2:$J$730,L$7,FALSE)</f>
        <v>Stone Smartt $0|0|0</v>
      </c>
    </row>
    <row r="585" spans="1:12" ht="18.5" x14ac:dyDescent="0.45">
      <c r="A585" s="129" t="s">
        <v>1571</v>
      </c>
      <c r="B585" s="130">
        <v>577</v>
      </c>
      <c r="C585" s="131" t="s">
        <v>1048</v>
      </c>
      <c r="D585" s="130" t="str">
        <f>VLOOKUP($C585,'2023_projections'!$B$2:$J$730,D$7,FALSE)</f>
        <v>DEN</v>
      </c>
      <c r="E585" s="130" t="str">
        <f>VLOOKUP($C585,'2023_projections'!$B$2:$J$730,E$7,FALSE)</f>
        <v>TE</v>
      </c>
      <c r="F585" s="132">
        <f>VLOOKUP($C585,'2023_projections'!$B$2:$J$730,F$7,FALSE)</f>
        <v>9.1999999999999993</v>
      </c>
      <c r="G585" s="133" t="str">
        <f>VLOOKUP($C585,'2023_projections'!$B$2:$J$730,G$7,FALSE)</f>
        <v>TE110</v>
      </c>
      <c r="H585" s="133">
        <f>VLOOKUP($C585,'2023_projections'!$B$2:$J$730,H$7,FALSE)</f>
        <v>0</v>
      </c>
      <c r="I585" s="135">
        <f>VLOOKUP($C585,'2023_projections'!$B$2:$J$730,I$7,FALSE)</f>
        <v>0</v>
      </c>
      <c r="J585" s="136">
        <f>VLOOKUP($C585,'2023_projections'!$B$2:$J$730,J$7,FALSE)</f>
        <v>0</v>
      </c>
      <c r="K585" s="135"/>
      <c r="L585" t="str">
        <f>VLOOKUP($C585,'2023_projections'!$B$2:$J$730,L$7,FALSE)</f>
        <v>Chris Manhertz $0|0|0</v>
      </c>
    </row>
    <row r="586" spans="1:12" ht="18.5" x14ac:dyDescent="0.45">
      <c r="A586" s="109" t="s">
        <v>1571</v>
      </c>
      <c r="B586" s="110">
        <v>578</v>
      </c>
      <c r="C586" s="111" t="s">
        <v>2112</v>
      </c>
      <c r="D586" s="110" t="str">
        <f>VLOOKUP($C586,'2023_projections'!$B$2:$J$730,D$7,FALSE)</f>
        <v>NO</v>
      </c>
      <c r="E586" s="110" t="str">
        <f>VLOOKUP($C586,'2023_projections'!$B$2:$J$730,E$7,FALSE)</f>
        <v>QB</v>
      </c>
      <c r="F586" s="112">
        <f>VLOOKUP($C586,'2023_projections'!$B$2:$J$730,F$7,FALSE)</f>
        <v>9.1</v>
      </c>
      <c r="G586" s="113" t="str">
        <f>VLOOKUP($C586,'2023_projections'!$B$2:$J$730,G$7,FALSE)</f>
        <v>QB77</v>
      </c>
      <c r="H586" s="113">
        <f>VLOOKUP($C586,'2023_projections'!$B$2:$J$730,H$7,FALSE)</f>
        <v>0</v>
      </c>
      <c r="I586" s="121">
        <f>VLOOKUP($C586,'2023_projections'!$B$2:$J$730,I$7,FALSE)</f>
        <v>0</v>
      </c>
      <c r="J586" s="122">
        <f>VLOOKUP($C586,'2023_projections'!$B$2:$J$730,J$7,FALSE)</f>
        <v>0</v>
      </c>
      <c r="K586" s="121"/>
      <c r="L586" t="str">
        <f>VLOOKUP($C586,'2023_projections'!$B$2:$J$730,L$7,FALSE)</f>
        <v>Jake Haener $0|0|0</v>
      </c>
    </row>
    <row r="587" spans="1:12" ht="18.5" x14ac:dyDescent="0.45">
      <c r="A587" s="109" t="s">
        <v>1571</v>
      </c>
      <c r="B587" s="110">
        <v>579</v>
      </c>
      <c r="C587" s="111" t="s">
        <v>2110</v>
      </c>
      <c r="D587" s="110" t="str">
        <f>VLOOKUP($C587,'2023_projections'!$B$2:$J$730,D$7,FALSE)</f>
        <v>MIA</v>
      </c>
      <c r="E587" s="110" t="str">
        <f>VLOOKUP($C587,'2023_projections'!$B$2:$J$730,E$7,FALSE)</f>
        <v>QB</v>
      </c>
      <c r="F587" s="112">
        <f>VLOOKUP($C587,'2023_projections'!$B$2:$J$730,F$7,FALSE)</f>
        <v>9.1</v>
      </c>
      <c r="G587" s="113" t="str">
        <f>VLOOKUP($C587,'2023_projections'!$B$2:$J$730,G$7,FALSE)</f>
        <v>QB78</v>
      </c>
      <c r="H587" s="113">
        <f>VLOOKUP($C587,'2023_projections'!$B$2:$J$730,H$7,FALSE)</f>
        <v>0</v>
      </c>
      <c r="I587" s="121">
        <f>VLOOKUP($C587,'2023_projections'!$B$2:$J$730,I$7,FALSE)</f>
        <v>0</v>
      </c>
      <c r="J587" s="122">
        <f>VLOOKUP($C587,'2023_projections'!$B$2:$J$730,J$7,FALSE)</f>
        <v>0</v>
      </c>
      <c r="K587" s="121"/>
      <c r="L587" t="str">
        <f>VLOOKUP($C587,'2023_projections'!$B$2:$J$730,L$7,FALSE)</f>
        <v>Skylar Thompson $0|0|0</v>
      </c>
    </row>
    <row r="588" spans="1:12" ht="18.5" x14ac:dyDescent="0.45">
      <c r="A588" s="54" t="s">
        <v>1571</v>
      </c>
      <c r="B588" s="40">
        <v>580</v>
      </c>
      <c r="C588" s="44" t="s">
        <v>2136</v>
      </c>
      <c r="D588" s="40" t="str">
        <f>VLOOKUP($C588,'2023_projections'!$B$2:$J$730,D$7,FALSE)</f>
        <v>TEN</v>
      </c>
      <c r="E588" s="40" t="str">
        <f>VLOOKUP($C588,'2023_projections'!$B$2:$J$730,E$7,FALSE)</f>
        <v>RB</v>
      </c>
      <c r="F588" s="41">
        <f>VLOOKUP($C588,'2023_projections'!$B$2:$J$730,F$7,FALSE)</f>
        <v>9.1</v>
      </c>
      <c r="G588" s="64" t="str">
        <f>VLOOKUP($C588,'2023_projections'!$B$2:$J$730,G$7,FALSE)</f>
        <v>RB147</v>
      </c>
      <c r="H588" s="64">
        <f>VLOOKUP($C588,'2023_projections'!$B$2:$J$730,H$7,FALSE)</f>
        <v>0</v>
      </c>
      <c r="I588" s="42">
        <f>VLOOKUP($C588,'2023_projections'!$B$2:$J$730,I$7,FALSE)</f>
        <v>0</v>
      </c>
      <c r="J588" s="43">
        <f>VLOOKUP($C588,'2023_projections'!$B$2:$J$730,J$7,FALSE)</f>
        <v>0</v>
      </c>
      <c r="K588" s="42"/>
      <c r="L588" t="str">
        <f>VLOOKUP($C588,'2023_projections'!$B$2:$J$730,L$7,FALSE)</f>
        <v>Jonathan Ward $0|0|0</v>
      </c>
    </row>
    <row r="589" spans="1:12" ht="18.5" x14ac:dyDescent="0.45">
      <c r="A589" s="54" t="s">
        <v>1571</v>
      </c>
      <c r="B589" s="40">
        <v>581</v>
      </c>
      <c r="C589" s="44" t="s">
        <v>1136</v>
      </c>
      <c r="D589" s="40" t="str">
        <f>VLOOKUP($C589,'2023_projections'!$B$2:$J$730,D$7,FALSE)</f>
        <v>MIN</v>
      </c>
      <c r="E589" s="40" t="str">
        <f>VLOOKUP($C589,'2023_projections'!$B$2:$J$730,E$7,FALSE)</f>
        <v>RB</v>
      </c>
      <c r="F589" s="41">
        <f>VLOOKUP($C589,'2023_projections'!$B$2:$J$730,F$7,FALSE)</f>
        <v>9.1</v>
      </c>
      <c r="G589" s="64" t="str">
        <f>VLOOKUP($C589,'2023_projections'!$B$2:$J$730,G$7,FALSE)</f>
        <v>RB148</v>
      </c>
      <c r="H589" s="64">
        <f>VLOOKUP($C589,'2023_projections'!$B$2:$J$730,H$7,FALSE)</f>
        <v>0</v>
      </c>
      <c r="I589" s="42">
        <f>VLOOKUP($C589,'2023_projections'!$B$2:$J$730,I$7,FALSE)</f>
        <v>0</v>
      </c>
      <c r="J589" s="43">
        <f>VLOOKUP($C589,'2023_projections'!$B$2:$J$730,J$7,FALSE)</f>
        <v>0</v>
      </c>
      <c r="K589" s="42"/>
      <c r="L589" t="str">
        <f>VLOOKUP($C589,'2023_projections'!$B$2:$J$730,L$7,FALSE)</f>
        <v>C.J. Ham $0|0|0</v>
      </c>
    </row>
    <row r="590" spans="1:12" ht="18.5" x14ac:dyDescent="0.45">
      <c r="A590" s="55" t="s">
        <v>1571</v>
      </c>
      <c r="B590" s="46">
        <v>582</v>
      </c>
      <c r="C590" s="45" t="s">
        <v>2170</v>
      </c>
      <c r="D590" s="46" t="str">
        <f>VLOOKUP($C590,'2023_projections'!$B$2:$J$730,D$7,FALSE)</f>
        <v>DAL</v>
      </c>
      <c r="E590" s="46" t="str">
        <f>VLOOKUP($C590,'2023_projections'!$B$2:$J$730,E$7,FALSE)</f>
        <v>WR</v>
      </c>
      <c r="F590" s="47">
        <f>VLOOKUP($C590,'2023_projections'!$B$2:$J$730,F$7,FALSE)</f>
        <v>9.1</v>
      </c>
      <c r="G590" s="65" t="str">
        <f>VLOOKUP($C590,'2023_projections'!$B$2:$J$730,G$7,FALSE)</f>
        <v>WR180</v>
      </c>
      <c r="H590" s="65">
        <f>VLOOKUP($C590,'2023_projections'!$B$2:$J$730,H$7,FALSE)</f>
        <v>0</v>
      </c>
      <c r="I590" s="48">
        <f>VLOOKUP($C590,'2023_projections'!$B$2:$J$730,I$7,FALSE)</f>
        <v>0</v>
      </c>
      <c r="J590" s="49">
        <f>VLOOKUP($C590,'2023_projections'!$B$2:$J$730,J$7,FALSE)</f>
        <v>0</v>
      </c>
      <c r="K590" s="48"/>
      <c r="L590" t="str">
        <f>VLOOKUP($C590,'2023_projections'!$B$2:$J$730,L$7,FALSE)</f>
        <v>KaVontae Turpin $0|0|0</v>
      </c>
    </row>
    <row r="591" spans="1:12" ht="18.5" x14ac:dyDescent="0.45">
      <c r="A591" s="55" t="s">
        <v>1571</v>
      </c>
      <c r="B591" s="46">
        <v>583</v>
      </c>
      <c r="C591" s="45" t="s">
        <v>2097</v>
      </c>
      <c r="D591" s="46" t="str">
        <f>VLOOKUP($C591,'2023_projections'!$B$2:$J$730,D$7,FALSE)</f>
        <v>SF</v>
      </c>
      <c r="E591" s="46" t="str">
        <f>VLOOKUP($C591,'2023_projections'!$B$2:$J$730,E$7,FALSE)</f>
        <v>WR</v>
      </c>
      <c r="F591" s="47">
        <f>VLOOKUP($C591,'2023_projections'!$B$2:$J$730,F$7,FALSE)</f>
        <v>9</v>
      </c>
      <c r="G591" s="65" t="str">
        <f>VLOOKUP($C591,'2023_projections'!$B$2:$J$730,G$7,FALSE)</f>
        <v>WR181</v>
      </c>
      <c r="H591" s="65">
        <f>VLOOKUP($C591,'2023_projections'!$B$2:$J$730,H$7,FALSE)</f>
        <v>0</v>
      </c>
      <c r="I591" s="48">
        <f>VLOOKUP($C591,'2023_projections'!$B$2:$J$730,I$7,FALSE)</f>
        <v>0</v>
      </c>
      <c r="J591" s="49">
        <f>VLOOKUP($C591,'2023_projections'!$B$2:$J$730,J$7,FALSE)</f>
        <v>0</v>
      </c>
      <c r="K591" s="48"/>
      <c r="L591" t="str">
        <f>VLOOKUP($C591,'2023_projections'!$B$2:$J$730,L$7,FALSE)</f>
        <v>Ray-Ray McCloud III $0|0|0</v>
      </c>
    </row>
    <row r="592" spans="1:12" ht="18.5" x14ac:dyDescent="0.45">
      <c r="A592" s="129" t="s">
        <v>1571</v>
      </c>
      <c r="B592" s="130">
        <v>584</v>
      </c>
      <c r="C592" s="131" t="s">
        <v>1238</v>
      </c>
      <c r="D592" s="130" t="str">
        <f>VLOOKUP($C592,'2023_projections'!$B$2:$J$730,D$7,FALSE)</f>
        <v>CAR</v>
      </c>
      <c r="E592" s="130" t="str">
        <f>VLOOKUP($C592,'2023_projections'!$B$2:$J$730,E$7,FALSE)</f>
        <v>TE</v>
      </c>
      <c r="F592" s="132">
        <f>VLOOKUP($C592,'2023_projections'!$B$2:$J$730,F$7,FALSE)</f>
        <v>9</v>
      </c>
      <c r="G592" s="133" t="str">
        <f>VLOOKUP($C592,'2023_projections'!$B$2:$J$730,G$7,FALSE)</f>
        <v>TE111</v>
      </c>
      <c r="H592" s="133">
        <f>VLOOKUP($C592,'2023_projections'!$B$2:$J$730,H$7,FALSE)</f>
        <v>0</v>
      </c>
      <c r="I592" s="135">
        <f>VLOOKUP($C592,'2023_projections'!$B$2:$J$730,I$7,FALSE)</f>
        <v>0</v>
      </c>
      <c r="J592" s="136">
        <f>VLOOKUP($C592,'2023_projections'!$B$2:$J$730,J$7,FALSE)</f>
        <v>0</v>
      </c>
      <c r="K592" s="135"/>
      <c r="L592" t="str">
        <f>VLOOKUP($C592,'2023_projections'!$B$2:$J$730,L$7,FALSE)</f>
        <v>Giovanni Ricci $0|0|0</v>
      </c>
    </row>
    <row r="593" spans="1:12" ht="18.5" x14ac:dyDescent="0.45">
      <c r="A593" s="129" t="s">
        <v>1571</v>
      </c>
      <c r="B593" s="130">
        <v>585</v>
      </c>
      <c r="C593" s="131" t="s">
        <v>1214</v>
      </c>
      <c r="D593" s="130" t="str">
        <f>VLOOKUP($C593,'2023_projections'!$B$2:$J$730,D$7,FALSE)</f>
        <v>CIN</v>
      </c>
      <c r="E593" s="130" t="str">
        <f>VLOOKUP($C593,'2023_projections'!$B$2:$J$730,E$7,FALSE)</f>
        <v>TE</v>
      </c>
      <c r="F593" s="132">
        <f>VLOOKUP($C593,'2023_projections'!$B$2:$J$730,F$7,FALSE)</f>
        <v>9</v>
      </c>
      <c r="G593" s="133" t="str">
        <f>VLOOKUP($C593,'2023_projections'!$B$2:$J$730,G$7,FALSE)</f>
        <v>TE112</v>
      </c>
      <c r="H593" s="133">
        <f>VLOOKUP($C593,'2023_projections'!$B$2:$J$730,H$7,FALSE)</f>
        <v>0</v>
      </c>
      <c r="I593" s="135">
        <f>VLOOKUP($C593,'2023_projections'!$B$2:$J$730,I$7,FALSE)</f>
        <v>0</v>
      </c>
      <c r="J593" s="136">
        <f>VLOOKUP($C593,'2023_projections'!$B$2:$J$730,J$7,FALSE)</f>
        <v>0</v>
      </c>
      <c r="K593" s="135"/>
      <c r="L593" t="str">
        <f>VLOOKUP($C593,'2023_projections'!$B$2:$J$730,L$7,FALSE)</f>
        <v>Devin Asiasi $0|0|0</v>
      </c>
    </row>
    <row r="594" spans="1:12" ht="18.5" x14ac:dyDescent="0.45">
      <c r="A594" s="129" t="s">
        <v>1571</v>
      </c>
      <c r="B594" s="130">
        <v>586</v>
      </c>
      <c r="C594" s="131" t="s">
        <v>2029</v>
      </c>
      <c r="D594" s="130" t="str">
        <f>VLOOKUP($C594,'2023_projections'!$B$2:$J$730,D$7,FALSE)</f>
        <v>DET</v>
      </c>
      <c r="E594" s="130" t="str">
        <f>VLOOKUP($C594,'2023_projections'!$B$2:$J$730,E$7,FALSE)</f>
        <v>TE</v>
      </c>
      <c r="F594" s="132">
        <f>VLOOKUP($C594,'2023_projections'!$B$2:$J$730,F$7,FALSE)</f>
        <v>9</v>
      </c>
      <c r="G594" s="133" t="str">
        <f>VLOOKUP($C594,'2023_projections'!$B$2:$J$730,G$7,FALSE)</f>
        <v>TE113</v>
      </c>
      <c r="H594" s="133">
        <f>VLOOKUP($C594,'2023_projections'!$B$2:$J$730,H$7,FALSE)</f>
        <v>0</v>
      </c>
      <c r="I594" s="135">
        <f>VLOOKUP($C594,'2023_projections'!$B$2:$J$730,I$7,FALSE)</f>
        <v>0</v>
      </c>
      <c r="J594" s="136">
        <f>VLOOKUP($C594,'2023_projections'!$B$2:$J$730,J$7,FALSE)</f>
        <v>0</v>
      </c>
      <c r="K594" s="135"/>
      <c r="L594" t="str">
        <f>VLOOKUP($C594,'2023_projections'!$B$2:$J$730,L$7,FALSE)</f>
        <v>Shane Zylstra $0|0|0</v>
      </c>
    </row>
    <row r="595" spans="1:12" ht="18.5" x14ac:dyDescent="0.45">
      <c r="A595" s="129" t="s">
        <v>1571</v>
      </c>
      <c r="B595" s="130">
        <v>587</v>
      </c>
      <c r="C595" s="131" t="s">
        <v>1381</v>
      </c>
      <c r="D595" s="130" t="str">
        <f>VLOOKUP($C595,'2023_projections'!$B$2:$J$730,D$7,FALSE)</f>
        <v>CIN</v>
      </c>
      <c r="E595" s="130" t="str">
        <f>VLOOKUP($C595,'2023_projections'!$B$2:$J$730,E$7,FALSE)</f>
        <v>TE</v>
      </c>
      <c r="F595" s="132">
        <f>VLOOKUP($C595,'2023_projections'!$B$2:$J$730,F$7,FALSE)</f>
        <v>8.9</v>
      </c>
      <c r="G595" s="133" t="str">
        <f>VLOOKUP($C595,'2023_projections'!$B$2:$J$730,G$7,FALSE)</f>
        <v>TE114</v>
      </c>
      <c r="H595" s="133">
        <f>VLOOKUP($C595,'2023_projections'!$B$2:$J$730,H$7,FALSE)</f>
        <v>0</v>
      </c>
      <c r="I595" s="135">
        <f>VLOOKUP($C595,'2023_projections'!$B$2:$J$730,I$7,FALSE)</f>
        <v>0</v>
      </c>
      <c r="J595" s="136">
        <f>VLOOKUP($C595,'2023_projections'!$B$2:$J$730,J$7,FALSE)</f>
        <v>0</v>
      </c>
      <c r="K595" s="135"/>
      <c r="L595" t="str">
        <f>VLOOKUP($C595,'2023_projections'!$B$2:$J$730,L$7,FALSE)</f>
        <v>Mitchell Wilcox $0|0|0</v>
      </c>
    </row>
    <row r="596" spans="1:12" ht="18.5" x14ac:dyDescent="0.45">
      <c r="A596" s="54" t="s">
        <v>1571</v>
      </c>
      <c r="B596" s="40">
        <v>588</v>
      </c>
      <c r="C596" s="44" t="s">
        <v>958</v>
      </c>
      <c r="D596" s="40" t="str">
        <f>VLOOKUP($C596,'2023_projections'!$B$2:$J$730,D$7,FALSE)</f>
        <v>CHI</v>
      </c>
      <c r="E596" s="40" t="str">
        <f>VLOOKUP($C596,'2023_projections'!$B$2:$J$730,E$7,FALSE)</f>
        <v>RB</v>
      </c>
      <c r="F596" s="41">
        <f>VLOOKUP($C596,'2023_projections'!$B$2:$J$730,F$7,FALSE)</f>
        <v>8.8000000000000007</v>
      </c>
      <c r="G596" s="64" t="str">
        <f>VLOOKUP($C596,'2023_projections'!$B$2:$J$730,G$7,FALSE)</f>
        <v>RB149</v>
      </c>
      <c r="H596" s="64">
        <f>VLOOKUP($C596,'2023_projections'!$B$2:$J$730,H$7,FALSE)</f>
        <v>0</v>
      </c>
      <c r="I596" s="42">
        <f>VLOOKUP($C596,'2023_projections'!$B$2:$J$730,I$7,FALSE)</f>
        <v>0</v>
      </c>
      <c r="J596" s="43">
        <f>VLOOKUP($C596,'2023_projections'!$B$2:$J$730,J$7,FALSE)</f>
        <v>0</v>
      </c>
      <c r="K596" s="42"/>
      <c r="L596" t="str">
        <f>VLOOKUP($C596,'2023_projections'!$B$2:$J$730,L$7,FALSE)</f>
        <v>Trestan Ebner $0|0|0</v>
      </c>
    </row>
    <row r="597" spans="1:12" ht="18.5" x14ac:dyDescent="0.45">
      <c r="A597" s="55" t="s">
        <v>1571</v>
      </c>
      <c r="B597" s="46">
        <v>589</v>
      </c>
      <c r="C597" s="45" t="s">
        <v>870</v>
      </c>
      <c r="D597" s="46" t="str">
        <f>VLOOKUP($C597,'2023_projections'!$B$2:$J$730,D$7,FALSE)</f>
        <v>IND</v>
      </c>
      <c r="E597" s="46" t="str">
        <f>VLOOKUP($C597,'2023_projections'!$B$2:$J$730,E$7,FALSE)</f>
        <v>WR</v>
      </c>
      <c r="F597" s="47">
        <f>VLOOKUP($C597,'2023_projections'!$B$2:$J$730,F$7,FALSE)</f>
        <v>8.6999999999999993</v>
      </c>
      <c r="G597" s="65" t="str">
        <f>VLOOKUP($C597,'2023_projections'!$B$2:$J$730,G$7,FALSE)</f>
        <v>WR182</v>
      </c>
      <c r="H597" s="65">
        <f>VLOOKUP($C597,'2023_projections'!$B$2:$J$730,H$7,FALSE)</f>
        <v>0</v>
      </c>
      <c r="I597" s="48">
        <f>VLOOKUP($C597,'2023_projections'!$B$2:$J$730,I$7,FALSE)</f>
        <v>0</v>
      </c>
      <c r="J597" s="49">
        <f>VLOOKUP($C597,'2023_projections'!$B$2:$J$730,J$7,FALSE)</f>
        <v>0</v>
      </c>
      <c r="K597" s="48"/>
      <c r="L597" t="str">
        <f>VLOOKUP($C597,'2023_projections'!$B$2:$J$730,L$7,FALSE)</f>
        <v>Ashton Dulin $0|0|0</v>
      </c>
    </row>
    <row r="598" spans="1:12" ht="18.5" x14ac:dyDescent="0.45">
      <c r="A598" s="55" t="s">
        <v>1571</v>
      </c>
      <c r="B598" s="46">
        <v>590</v>
      </c>
      <c r="C598" s="45" t="s">
        <v>1502</v>
      </c>
      <c r="D598" s="46" t="str">
        <f>VLOOKUP($C598,'2023_projections'!$B$2:$J$730,D$7,FALSE)</f>
        <v>MIA</v>
      </c>
      <c r="E598" s="46" t="str">
        <f>VLOOKUP($C598,'2023_projections'!$B$2:$J$730,E$7,FALSE)</f>
        <v>WR</v>
      </c>
      <c r="F598" s="47">
        <f>VLOOKUP($C598,'2023_projections'!$B$2:$J$730,F$7,FALSE)</f>
        <v>8.6999999999999993</v>
      </c>
      <c r="G598" s="65" t="str">
        <f>VLOOKUP($C598,'2023_projections'!$B$2:$J$730,G$7,FALSE)</f>
        <v>WR183</v>
      </c>
      <c r="H598" s="65">
        <f>VLOOKUP($C598,'2023_projections'!$B$2:$J$730,H$7,FALSE)</f>
        <v>0</v>
      </c>
      <c r="I598" s="48">
        <f>VLOOKUP($C598,'2023_projections'!$B$2:$J$730,I$7,FALSE)</f>
        <v>0</v>
      </c>
      <c r="J598" s="49">
        <f>VLOOKUP($C598,'2023_projections'!$B$2:$J$730,J$7,FALSE)</f>
        <v>0</v>
      </c>
      <c r="K598" s="48"/>
      <c r="L598" t="str">
        <f>VLOOKUP($C598,'2023_projections'!$B$2:$J$730,L$7,FALSE)</f>
        <v>River Cracraft $0|0|0</v>
      </c>
    </row>
    <row r="599" spans="1:12" ht="18.5" x14ac:dyDescent="0.45">
      <c r="A599" s="129" t="s">
        <v>1571</v>
      </c>
      <c r="B599" s="130">
        <v>591</v>
      </c>
      <c r="C599" s="131" t="s">
        <v>1096</v>
      </c>
      <c r="D599" s="130" t="str">
        <f>VLOOKUP($C599,'2023_projections'!$B$2:$J$730,D$7,FALSE)</f>
        <v>PHI</v>
      </c>
      <c r="E599" s="130" t="str">
        <f>VLOOKUP($C599,'2023_projections'!$B$2:$J$730,E$7,FALSE)</f>
        <v>TE</v>
      </c>
      <c r="F599" s="132">
        <f>VLOOKUP($C599,'2023_projections'!$B$2:$J$730,F$7,FALSE)</f>
        <v>8.6999999999999993</v>
      </c>
      <c r="G599" s="133" t="str">
        <f>VLOOKUP($C599,'2023_projections'!$B$2:$J$730,G$7,FALSE)</f>
        <v>TE115</v>
      </c>
      <c r="H599" s="133">
        <f>VLOOKUP($C599,'2023_projections'!$B$2:$J$730,H$7,FALSE)</f>
        <v>0</v>
      </c>
      <c r="I599" s="135">
        <f>VLOOKUP($C599,'2023_projections'!$B$2:$J$730,I$7,FALSE)</f>
        <v>0</v>
      </c>
      <c r="J599" s="136">
        <f>VLOOKUP($C599,'2023_projections'!$B$2:$J$730,J$7,FALSE)</f>
        <v>0</v>
      </c>
      <c r="K599" s="135"/>
      <c r="L599" t="str">
        <f>VLOOKUP($C599,'2023_projections'!$B$2:$J$730,L$7,FALSE)</f>
        <v>Grant Calcaterra $0|0|0</v>
      </c>
    </row>
    <row r="600" spans="1:12" ht="18.5" x14ac:dyDescent="0.45">
      <c r="A600" s="109" t="s">
        <v>1571</v>
      </c>
      <c r="B600" s="110">
        <v>592</v>
      </c>
      <c r="C600" s="111" t="s">
        <v>1421</v>
      </c>
      <c r="D600" s="110" t="str">
        <f>VLOOKUP($C600,'2023_projections'!$B$2:$J$730,D$7,FALSE)</f>
        <v>BUF</v>
      </c>
      <c r="E600" s="110" t="str">
        <f>VLOOKUP($C600,'2023_projections'!$B$2:$J$730,E$7,FALSE)</f>
        <v>QB</v>
      </c>
      <c r="F600" s="112">
        <f>VLOOKUP($C600,'2023_projections'!$B$2:$J$730,F$7,FALSE)</f>
        <v>8.4</v>
      </c>
      <c r="G600" s="113" t="str">
        <f>VLOOKUP($C600,'2023_projections'!$B$2:$J$730,G$7,FALSE)</f>
        <v>QB79</v>
      </c>
      <c r="H600" s="113">
        <f>VLOOKUP($C600,'2023_projections'!$B$2:$J$730,H$7,FALSE)</f>
        <v>0</v>
      </c>
      <c r="I600" s="121">
        <f>VLOOKUP($C600,'2023_projections'!$B$2:$J$730,I$7,FALSE)</f>
        <v>0</v>
      </c>
      <c r="J600" s="122">
        <f>VLOOKUP($C600,'2023_projections'!$B$2:$J$730,J$7,FALSE)</f>
        <v>0</v>
      </c>
      <c r="K600" s="121"/>
      <c r="L600" t="str">
        <f>VLOOKUP($C600,'2023_projections'!$B$2:$J$730,L$7,FALSE)</f>
        <v>Matt Barkley $0|0|0</v>
      </c>
    </row>
    <row r="601" spans="1:12" ht="18.5" x14ac:dyDescent="0.45">
      <c r="A601" s="54" t="s">
        <v>1571</v>
      </c>
      <c r="B601" s="40">
        <v>593</v>
      </c>
      <c r="C601" s="44" t="s">
        <v>1250</v>
      </c>
      <c r="D601" s="40" t="str">
        <f>VLOOKUP($C601,'2023_projections'!$B$2:$J$730,D$7,FALSE)</f>
        <v>KC</v>
      </c>
      <c r="E601" s="40" t="str">
        <f>VLOOKUP($C601,'2023_projections'!$B$2:$J$730,E$7,FALSE)</f>
        <v>RB</v>
      </c>
      <c r="F601" s="41">
        <f>VLOOKUP($C601,'2023_projections'!$B$2:$J$730,F$7,FALSE)</f>
        <v>8.4</v>
      </c>
      <c r="G601" s="64" t="str">
        <f>VLOOKUP($C601,'2023_projections'!$B$2:$J$730,G$7,FALSE)</f>
        <v>RB150</v>
      </c>
      <c r="H601" s="64">
        <f>VLOOKUP($C601,'2023_projections'!$B$2:$J$730,H$7,FALSE)</f>
        <v>0</v>
      </c>
      <c r="I601" s="42">
        <f>VLOOKUP($C601,'2023_projections'!$B$2:$J$730,I$7,FALSE)</f>
        <v>0</v>
      </c>
      <c r="J601" s="43">
        <f>VLOOKUP($C601,'2023_projections'!$B$2:$J$730,J$7,FALSE)</f>
        <v>0</v>
      </c>
      <c r="K601" s="42"/>
      <c r="L601" t="str">
        <f>VLOOKUP($C601,'2023_projections'!$B$2:$J$730,L$7,FALSE)</f>
        <v>La'Mical Perine $0|0|0</v>
      </c>
    </row>
    <row r="602" spans="1:12" ht="18.5" x14ac:dyDescent="0.45">
      <c r="A602" s="55" t="s">
        <v>1571</v>
      </c>
      <c r="B602" s="46">
        <v>594</v>
      </c>
      <c r="C602" s="45" t="s">
        <v>1361</v>
      </c>
      <c r="D602" s="46" t="str">
        <f>VLOOKUP($C602,'2023_projections'!$B$2:$J$730,D$7,FALSE)</f>
        <v>SEA</v>
      </c>
      <c r="E602" s="46" t="str">
        <f>VLOOKUP($C602,'2023_projections'!$B$2:$J$730,E$7,FALSE)</f>
        <v>WR</v>
      </c>
      <c r="F602" s="47">
        <f>VLOOKUP($C602,'2023_projections'!$B$2:$J$730,F$7,FALSE)</f>
        <v>8.3000000000000007</v>
      </c>
      <c r="G602" s="65" t="str">
        <f>VLOOKUP($C602,'2023_projections'!$B$2:$J$730,G$7,FALSE)</f>
        <v>WR184</v>
      </c>
      <c r="H602" s="65">
        <f>VLOOKUP($C602,'2023_projections'!$B$2:$J$730,H$7,FALSE)</f>
        <v>0</v>
      </c>
      <c r="I602" s="48">
        <f>VLOOKUP($C602,'2023_projections'!$B$2:$J$730,I$7,FALSE)</f>
        <v>0</v>
      </c>
      <c r="J602" s="49">
        <f>VLOOKUP($C602,'2023_projections'!$B$2:$J$730,J$7,FALSE)</f>
        <v>0</v>
      </c>
      <c r="K602" s="48"/>
      <c r="L602" t="str">
        <f>VLOOKUP($C602,'2023_projections'!$B$2:$J$730,L$7,FALSE)</f>
        <v>Cody Thompson $0|0|0</v>
      </c>
    </row>
    <row r="603" spans="1:12" ht="18.5" x14ac:dyDescent="0.45">
      <c r="A603" s="54" t="s">
        <v>1571</v>
      </c>
      <c r="B603" s="40">
        <v>595</v>
      </c>
      <c r="C603" s="44" t="s">
        <v>2128</v>
      </c>
      <c r="D603" s="40" t="str">
        <f>VLOOKUP($C603,'2023_projections'!$B$2:$J$730,D$7,FALSE)</f>
        <v>LAR</v>
      </c>
      <c r="E603" s="40" t="str">
        <f>VLOOKUP($C603,'2023_projections'!$B$2:$J$730,E$7,FALSE)</f>
        <v>RB</v>
      </c>
      <c r="F603" s="41">
        <f>VLOOKUP($C603,'2023_projections'!$B$2:$J$730,F$7,FALSE)</f>
        <v>8.1</v>
      </c>
      <c r="G603" s="64" t="str">
        <f>VLOOKUP($C603,'2023_projections'!$B$2:$J$730,G$7,FALSE)</f>
        <v>RB151</v>
      </c>
      <c r="H603" s="64">
        <f>VLOOKUP($C603,'2023_projections'!$B$2:$J$730,H$7,FALSE)</f>
        <v>0</v>
      </c>
      <c r="I603" s="42">
        <f>VLOOKUP($C603,'2023_projections'!$B$2:$J$730,I$7,FALSE)</f>
        <v>0</v>
      </c>
      <c r="J603" s="43">
        <f>VLOOKUP($C603,'2023_projections'!$B$2:$J$730,J$7,FALSE)</f>
        <v>0</v>
      </c>
      <c r="K603" s="42"/>
      <c r="L603" t="str">
        <f>VLOOKUP($C603,'2023_projections'!$B$2:$J$730,L$7,FALSE)</f>
        <v>Ronnie Rivers $0|0|0</v>
      </c>
    </row>
    <row r="604" spans="1:12" ht="18.5" x14ac:dyDescent="0.45">
      <c r="A604" s="54" t="s">
        <v>1571</v>
      </c>
      <c r="B604" s="40">
        <v>596</v>
      </c>
      <c r="C604" s="44" t="s">
        <v>1040</v>
      </c>
      <c r="D604" s="40" t="str">
        <f>VLOOKUP($C604,'2023_projections'!$B$2:$J$730,D$7,FALSE)</f>
        <v>IND</v>
      </c>
      <c r="E604" s="40" t="str">
        <f>VLOOKUP($C604,'2023_projections'!$B$2:$J$730,E$7,FALSE)</f>
        <v>RB</v>
      </c>
      <c r="F604" s="41">
        <f>VLOOKUP($C604,'2023_projections'!$B$2:$J$730,F$7,FALSE)</f>
        <v>8.1</v>
      </c>
      <c r="G604" s="64" t="str">
        <f>VLOOKUP($C604,'2023_projections'!$B$2:$J$730,G$7,FALSE)</f>
        <v>RB152</v>
      </c>
      <c r="H604" s="64">
        <f>VLOOKUP($C604,'2023_projections'!$B$2:$J$730,H$7,FALSE)</f>
        <v>0</v>
      </c>
      <c r="I604" s="42">
        <f>VLOOKUP($C604,'2023_projections'!$B$2:$J$730,I$7,FALSE)</f>
        <v>0</v>
      </c>
      <c r="J604" s="43">
        <f>VLOOKUP($C604,'2023_projections'!$B$2:$J$730,J$7,FALSE)</f>
        <v>0</v>
      </c>
      <c r="K604" s="42"/>
      <c r="L604" t="str">
        <f>VLOOKUP($C604,'2023_projections'!$B$2:$J$730,L$7,FALSE)</f>
        <v>Jake Funk $0|0|0</v>
      </c>
    </row>
    <row r="605" spans="1:12" ht="18.5" x14ac:dyDescent="0.45">
      <c r="A605" s="55" t="s">
        <v>1571</v>
      </c>
      <c r="B605" s="46">
        <v>597</v>
      </c>
      <c r="C605" s="45" t="s">
        <v>2380</v>
      </c>
      <c r="D605" s="46" t="str">
        <f>VLOOKUP($C605,'2023_projections'!$B$2:$J$730,D$7,FALSE)</f>
        <v>LAC</v>
      </c>
      <c r="E605" s="46" t="str">
        <f>VLOOKUP($C605,'2023_projections'!$B$2:$J$730,E$7,FALSE)</f>
        <v>WR</v>
      </c>
      <c r="F605" s="47">
        <f>VLOOKUP($C605,'2023_projections'!$B$2:$J$730,F$7,FALSE)</f>
        <v>8.1</v>
      </c>
      <c r="G605" s="65" t="str">
        <f>VLOOKUP($C605,'2023_projections'!$B$2:$J$730,G$7,FALSE)</f>
        <v>WR185</v>
      </c>
      <c r="H605" s="65">
        <f>VLOOKUP($C605,'2023_projections'!$B$2:$J$730,H$7,FALSE)</f>
        <v>0</v>
      </c>
      <c r="I605" s="48">
        <f>VLOOKUP($C605,'2023_projections'!$B$2:$J$730,I$7,FALSE)</f>
        <v>0</v>
      </c>
      <c r="J605" s="49">
        <f>VLOOKUP($C605,'2023_projections'!$B$2:$J$730,J$7,FALSE)</f>
        <v>0</v>
      </c>
      <c r="K605" s="48"/>
      <c r="L605" t="str">
        <f>VLOOKUP($C605,'2023_projections'!$B$2:$J$730,L$7,FALSE)</f>
        <v>Darrius Shepherd $0|0|0</v>
      </c>
    </row>
    <row r="606" spans="1:12" ht="18.5" x14ac:dyDescent="0.45">
      <c r="A606" s="129" t="s">
        <v>1571</v>
      </c>
      <c r="B606" s="130">
        <v>598</v>
      </c>
      <c r="C606" s="131" t="s">
        <v>2099</v>
      </c>
      <c r="D606" s="130" t="str">
        <f>VLOOKUP($C606,'2023_projections'!$B$2:$J$730,D$7,FALSE)</f>
        <v>WAS</v>
      </c>
      <c r="E606" s="130" t="str">
        <f>VLOOKUP($C606,'2023_projections'!$B$2:$J$730,E$7,FALSE)</f>
        <v>TE</v>
      </c>
      <c r="F606" s="132">
        <f>VLOOKUP($C606,'2023_projections'!$B$2:$J$730,F$7,FALSE)</f>
        <v>8.1</v>
      </c>
      <c r="G606" s="133" t="str">
        <f>VLOOKUP($C606,'2023_projections'!$B$2:$J$730,G$7,FALSE)</f>
        <v>TE116</v>
      </c>
      <c r="H606" s="133">
        <f>VLOOKUP($C606,'2023_projections'!$B$2:$J$730,H$7,FALSE)</f>
        <v>0</v>
      </c>
      <c r="I606" s="135">
        <f>VLOOKUP($C606,'2023_projections'!$B$2:$J$730,I$7,FALSE)</f>
        <v>0</v>
      </c>
      <c r="J606" s="136">
        <f>VLOOKUP($C606,'2023_projections'!$B$2:$J$730,J$7,FALSE)</f>
        <v>0</v>
      </c>
      <c r="K606" s="135"/>
      <c r="L606" t="str">
        <f>VLOOKUP($C606,'2023_projections'!$B$2:$J$730,L$7,FALSE)</f>
        <v>Armani Rogers $0|0|0</v>
      </c>
    </row>
    <row r="607" spans="1:12" ht="18.5" x14ac:dyDescent="0.45">
      <c r="A607" s="55" t="s">
        <v>1571</v>
      </c>
      <c r="B607" s="46">
        <v>599</v>
      </c>
      <c r="C607" s="45" t="s">
        <v>952</v>
      </c>
      <c r="D607" s="46" t="str">
        <f>VLOOKUP($C607,'2023_projections'!$B$2:$J$730,D$7,FALSE)</f>
        <v>MIN</v>
      </c>
      <c r="E607" s="46" t="str">
        <f>VLOOKUP($C607,'2023_projections'!$B$2:$J$730,E$7,FALSE)</f>
        <v>WR</v>
      </c>
      <c r="F607" s="47">
        <f>VLOOKUP($C607,'2023_projections'!$B$2:$J$730,F$7,FALSE)</f>
        <v>8</v>
      </c>
      <c r="G607" s="65" t="str">
        <f>VLOOKUP($C607,'2023_projections'!$B$2:$J$730,G$7,FALSE)</f>
        <v>WR186</v>
      </c>
      <c r="H607" s="65">
        <f>VLOOKUP($C607,'2023_projections'!$B$2:$J$730,H$7,FALSE)</f>
        <v>0</v>
      </c>
      <c r="I607" s="48">
        <f>VLOOKUP($C607,'2023_projections'!$B$2:$J$730,I$7,FALSE)</f>
        <v>0</v>
      </c>
      <c r="J607" s="49">
        <f>VLOOKUP($C607,'2023_projections'!$B$2:$J$730,J$7,FALSE)</f>
        <v>0</v>
      </c>
      <c r="K607" s="48"/>
      <c r="L607" t="str">
        <f>VLOOKUP($C607,'2023_projections'!$B$2:$J$730,L$7,FALSE)</f>
        <v>Jalen Reagor $0|0|0</v>
      </c>
    </row>
    <row r="608" spans="1:12" ht="18.5" x14ac:dyDescent="0.45">
      <c r="A608" s="55" t="s">
        <v>1571</v>
      </c>
      <c r="B608" s="46">
        <v>600</v>
      </c>
      <c r="C608" s="45" t="s">
        <v>2382</v>
      </c>
      <c r="D608" s="46" t="str">
        <f>VLOOKUP($C608,'2023_projections'!$B$2:$J$730,D$7,FALSE)</f>
        <v>TB</v>
      </c>
      <c r="E608" s="46" t="str">
        <f>VLOOKUP($C608,'2023_projections'!$B$2:$J$730,E$7,FALSE)</f>
        <v>WR</v>
      </c>
      <c r="F608" s="47">
        <f>VLOOKUP($C608,'2023_projections'!$B$2:$J$730,F$7,FALSE)</f>
        <v>7.9</v>
      </c>
      <c r="G608" s="65" t="str">
        <f>VLOOKUP($C608,'2023_projections'!$B$2:$J$730,G$7,FALSE)</f>
        <v>WR187</v>
      </c>
      <c r="H608" s="65">
        <f>VLOOKUP($C608,'2023_projections'!$B$2:$J$730,H$7,FALSE)</f>
        <v>0</v>
      </c>
      <c r="I608" s="48">
        <f>VLOOKUP($C608,'2023_projections'!$B$2:$J$730,I$7,FALSE)</f>
        <v>0</v>
      </c>
      <c r="J608" s="49">
        <f>VLOOKUP($C608,'2023_projections'!$B$2:$J$730,J$7,FALSE)</f>
        <v>0</v>
      </c>
      <c r="K608" s="48"/>
      <c r="L608" t="str">
        <f>VLOOKUP($C608,'2023_projections'!$B$2:$J$730,L$7,FALSE)</f>
        <v>Rakim Jarrett $0|0|0</v>
      </c>
    </row>
    <row r="609" spans="1:12" ht="18.5" x14ac:dyDescent="0.45">
      <c r="A609" s="55" t="s">
        <v>1571</v>
      </c>
      <c r="B609" s="46">
        <v>601</v>
      </c>
      <c r="C609" s="45" t="s">
        <v>609</v>
      </c>
      <c r="D609" s="46" t="str">
        <f>VLOOKUP($C609,'2023_projections'!$B$2:$J$730,D$7,FALSE)</f>
        <v>WAS</v>
      </c>
      <c r="E609" s="46" t="str">
        <f>VLOOKUP($C609,'2023_projections'!$B$2:$J$730,E$7,FALSE)</f>
        <v>WR</v>
      </c>
      <c r="F609" s="47">
        <f>VLOOKUP($C609,'2023_projections'!$B$2:$J$730,F$7,FALSE)</f>
        <v>7.9</v>
      </c>
      <c r="G609" s="65" t="str">
        <f>VLOOKUP($C609,'2023_projections'!$B$2:$J$730,G$7,FALSE)</f>
        <v>WR188</v>
      </c>
      <c r="H609" s="65">
        <f>VLOOKUP($C609,'2023_projections'!$B$2:$J$730,H$7,FALSE)</f>
        <v>0</v>
      </c>
      <c r="I609" s="48">
        <f>VLOOKUP($C609,'2023_projections'!$B$2:$J$730,I$7,FALSE)</f>
        <v>0</v>
      </c>
      <c r="J609" s="49">
        <f>VLOOKUP($C609,'2023_projections'!$B$2:$J$730,J$7,FALSE)</f>
        <v>0</v>
      </c>
      <c r="K609" s="48"/>
      <c r="L609" t="str">
        <f>VLOOKUP($C609,'2023_projections'!$B$2:$J$730,L$7,FALSE)</f>
        <v>Byron Pringle $0|0|0</v>
      </c>
    </row>
    <row r="610" spans="1:12" ht="18.5" x14ac:dyDescent="0.45">
      <c r="A610" s="55" t="s">
        <v>1571</v>
      </c>
      <c r="B610" s="46">
        <v>602</v>
      </c>
      <c r="C610" s="45" t="s">
        <v>1330</v>
      </c>
      <c r="D610" s="46" t="str">
        <f>VLOOKUP($C610,'2023_projections'!$B$2:$J$730,D$7,FALSE)</f>
        <v>DET</v>
      </c>
      <c r="E610" s="46" t="str">
        <f>VLOOKUP($C610,'2023_projections'!$B$2:$J$730,E$7,FALSE)</f>
        <v>WR</v>
      </c>
      <c r="F610" s="47">
        <f>VLOOKUP($C610,'2023_projections'!$B$2:$J$730,F$7,FALSE)</f>
        <v>7.8</v>
      </c>
      <c r="G610" s="65" t="str">
        <f>VLOOKUP($C610,'2023_projections'!$B$2:$J$730,G$7,FALSE)</f>
        <v>WR189</v>
      </c>
      <c r="H610" s="65">
        <f>VLOOKUP($C610,'2023_projections'!$B$2:$J$730,H$7,FALSE)</f>
        <v>0</v>
      </c>
      <c r="I610" s="48">
        <f>VLOOKUP($C610,'2023_projections'!$B$2:$J$730,I$7,FALSE)</f>
        <v>0</v>
      </c>
      <c r="J610" s="49">
        <f>VLOOKUP($C610,'2023_projections'!$B$2:$J$730,J$7,FALSE)</f>
        <v>0</v>
      </c>
      <c r="K610" s="48"/>
      <c r="L610" t="str">
        <f>VLOOKUP($C610,'2023_projections'!$B$2:$J$730,L$7,FALSE)</f>
        <v>Trinity Benson $0|0|0</v>
      </c>
    </row>
    <row r="611" spans="1:12" ht="18.5" x14ac:dyDescent="0.45">
      <c r="A611" s="55" t="s">
        <v>1571</v>
      </c>
      <c r="B611" s="46">
        <v>603</v>
      </c>
      <c r="C611" s="45" t="s">
        <v>2181</v>
      </c>
      <c r="D611" s="46" t="str">
        <f>VLOOKUP($C611,'2023_projections'!$B$2:$J$730,D$7,FALSE)</f>
        <v>JAC</v>
      </c>
      <c r="E611" s="46" t="str">
        <f>VLOOKUP($C611,'2023_projections'!$B$2:$J$730,E$7,FALSE)</f>
        <v>WR</v>
      </c>
      <c r="F611" s="47">
        <f>VLOOKUP($C611,'2023_projections'!$B$2:$J$730,F$7,FALSE)</f>
        <v>7.6</v>
      </c>
      <c r="G611" s="65" t="str">
        <f>VLOOKUP($C611,'2023_projections'!$B$2:$J$730,G$7,FALSE)</f>
        <v>WR190</v>
      </c>
      <c r="H611" s="65">
        <f>VLOOKUP($C611,'2023_projections'!$B$2:$J$730,H$7,FALSE)</f>
        <v>0</v>
      </c>
      <c r="I611" s="48">
        <f>VLOOKUP($C611,'2023_projections'!$B$2:$J$730,I$7,FALSE)</f>
        <v>0</v>
      </c>
      <c r="J611" s="49">
        <f>VLOOKUP($C611,'2023_projections'!$B$2:$J$730,J$7,FALSE)</f>
        <v>0</v>
      </c>
      <c r="K611" s="48"/>
      <c r="L611" t="str">
        <f>VLOOKUP($C611,'2023_projections'!$B$2:$J$730,L$7,FALSE)</f>
        <v>Kevin Austin Jr. $0|0|0</v>
      </c>
    </row>
    <row r="612" spans="1:12" ht="18.5" x14ac:dyDescent="0.45">
      <c r="A612" s="129" t="s">
        <v>1571</v>
      </c>
      <c r="B612" s="130">
        <v>604</v>
      </c>
      <c r="C612" s="131" t="s">
        <v>745</v>
      </c>
      <c r="D612" s="130" t="str">
        <f>VLOOKUP($C612,'2023_projections'!$B$2:$J$730,D$7,FALSE)</f>
        <v>NE</v>
      </c>
      <c r="E612" s="130" t="str">
        <f>VLOOKUP($C612,'2023_projections'!$B$2:$J$730,E$7,FALSE)</f>
        <v>TE</v>
      </c>
      <c r="F612" s="132">
        <f>VLOOKUP($C612,'2023_projections'!$B$2:$J$730,F$7,FALSE)</f>
        <v>7.5</v>
      </c>
      <c r="G612" s="133" t="str">
        <f>VLOOKUP($C612,'2023_projections'!$B$2:$J$730,G$7,FALSE)</f>
        <v>TE117</v>
      </c>
      <c r="H612" s="133">
        <f>VLOOKUP($C612,'2023_projections'!$B$2:$J$730,H$7,FALSE)</f>
        <v>0</v>
      </c>
      <c r="I612" s="135">
        <f>VLOOKUP($C612,'2023_projections'!$B$2:$J$730,I$7,FALSE)</f>
        <v>0</v>
      </c>
      <c r="J612" s="136">
        <f>VLOOKUP($C612,'2023_projections'!$B$2:$J$730,J$7,FALSE)</f>
        <v>0</v>
      </c>
      <c r="K612" s="135"/>
      <c r="L612" t="str">
        <f>VLOOKUP($C612,'2023_projections'!$B$2:$J$730,L$7,FALSE)</f>
        <v>Anthony Firkser $0|0|0</v>
      </c>
    </row>
    <row r="613" spans="1:12" ht="18.5" x14ac:dyDescent="0.45">
      <c r="A613" s="54" t="s">
        <v>1571</v>
      </c>
      <c r="B613" s="40">
        <v>605</v>
      </c>
      <c r="C613" s="44" t="s">
        <v>1160</v>
      </c>
      <c r="D613" s="40" t="str">
        <f>VLOOKUP($C613,'2023_projections'!$B$2:$J$730,D$7,FALSE)</f>
        <v>ATL</v>
      </c>
      <c r="E613" s="40" t="str">
        <f>VLOOKUP($C613,'2023_projections'!$B$2:$J$730,E$7,FALSE)</f>
        <v>RB</v>
      </c>
      <c r="F613" s="41">
        <f>VLOOKUP($C613,'2023_projections'!$B$2:$J$730,F$7,FALSE)</f>
        <v>7.4</v>
      </c>
      <c r="G613" s="64" t="str">
        <f>VLOOKUP($C613,'2023_projections'!$B$2:$J$730,G$7,FALSE)</f>
        <v>RB153</v>
      </c>
      <c r="H613" s="64">
        <f>VLOOKUP($C613,'2023_projections'!$B$2:$J$730,H$7,FALSE)</f>
        <v>0</v>
      </c>
      <c r="I613" s="42">
        <f>VLOOKUP($C613,'2023_projections'!$B$2:$J$730,I$7,FALSE)</f>
        <v>0</v>
      </c>
      <c r="J613" s="43">
        <f>VLOOKUP($C613,'2023_projections'!$B$2:$J$730,J$7,FALSE)</f>
        <v>0</v>
      </c>
      <c r="K613" s="42"/>
      <c r="L613" t="str">
        <f>VLOOKUP($C613,'2023_projections'!$B$2:$J$730,L$7,FALSE)</f>
        <v>Godwin Igwebuike $0|0|0</v>
      </c>
    </row>
    <row r="614" spans="1:12" ht="18.5" x14ac:dyDescent="0.45">
      <c r="A614" s="54" t="s">
        <v>1571</v>
      </c>
      <c r="B614" s="40">
        <v>606</v>
      </c>
      <c r="C614" s="44" t="s">
        <v>950</v>
      </c>
      <c r="D614" s="40" t="str">
        <f>VLOOKUP($C614,'2023_projections'!$B$2:$J$730,D$7,FALSE)</f>
        <v>BAL</v>
      </c>
      <c r="E614" s="40" t="str">
        <f>VLOOKUP($C614,'2023_projections'!$B$2:$J$730,E$7,FALSE)</f>
        <v>RB</v>
      </c>
      <c r="F614" s="41">
        <f>VLOOKUP($C614,'2023_projections'!$B$2:$J$730,F$7,FALSE)</f>
        <v>7.4</v>
      </c>
      <c r="G614" s="64" t="str">
        <f>VLOOKUP($C614,'2023_projections'!$B$2:$J$730,G$7,FALSE)</f>
        <v>RB154</v>
      </c>
      <c r="H614" s="64">
        <f>VLOOKUP($C614,'2023_projections'!$B$2:$J$730,H$7,FALSE)</f>
        <v>0</v>
      </c>
      <c r="I614" s="42">
        <f>VLOOKUP($C614,'2023_projections'!$B$2:$J$730,I$7,FALSE)</f>
        <v>0</v>
      </c>
      <c r="J614" s="43">
        <f>VLOOKUP($C614,'2023_projections'!$B$2:$J$730,J$7,FALSE)</f>
        <v>0</v>
      </c>
      <c r="K614" s="42"/>
      <c r="L614" t="str">
        <f>VLOOKUP($C614,'2023_projections'!$B$2:$J$730,L$7,FALSE)</f>
        <v>Patrick Ricard $0|0|0</v>
      </c>
    </row>
    <row r="615" spans="1:12" ht="18.5" x14ac:dyDescent="0.45">
      <c r="A615" s="55" t="s">
        <v>1571</v>
      </c>
      <c r="B615" s="46">
        <v>607</v>
      </c>
      <c r="C615" s="45" t="s">
        <v>900</v>
      </c>
      <c r="D615" s="46" t="str">
        <f>VLOOKUP($C615,'2023_projections'!$B$2:$J$730,D$7,FALSE)</f>
        <v>MIA</v>
      </c>
      <c r="E615" s="46" t="str">
        <f>VLOOKUP($C615,'2023_projections'!$B$2:$J$730,E$7,FALSE)</f>
        <v>WR</v>
      </c>
      <c r="F615" s="47">
        <f>VLOOKUP($C615,'2023_projections'!$B$2:$J$730,F$7,FALSE)</f>
        <v>7.4</v>
      </c>
      <c r="G615" s="65" t="str">
        <f>VLOOKUP($C615,'2023_projections'!$B$2:$J$730,G$7,FALSE)</f>
        <v>WR191</v>
      </c>
      <c r="H615" s="65">
        <f>VLOOKUP($C615,'2023_projections'!$B$2:$J$730,H$7,FALSE)</f>
        <v>0</v>
      </c>
      <c r="I615" s="48">
        <f>VLOOKUP($C615,'2023_projections'!$B$2:$J$730,I$7,FALSE)</f>
        <v>0</v>
      </c>
      <c r="J615" s="49">
        <f>VLOOKUP($C615,'2023_projections'!$B$2:$J$730,J$7,FALSE)</f>
        <v>0</v>
      </c>
      <c r="K615" s="48"/>
      <c r="L615" t="str">
        <f>VLOOKUP($C615,'2023_projections'!$B$2:$J$730,L$7,FALSE)</f>
        <v>Erik Ezukanma $0|0|0</v>
      </c>
    </row>
    <row r="616" spans="1:12" ht="18.5" x14ac:dyDescent="0.45">
      <c r="A616" s="109" t="s">
        <v>1571</v>
      </c>
      <c r="B616" s="110">
        <v>608</v>
      </c>
      <c r="C616" s="111" t="s">
        <v>1148</v>
      </c>
      <c r="D616" s="110" t="str">
        <f>VLOOKUP($C616,'2023_projections'!$B$2:$J$730,D$7,FALSE)</f>
        <v>HOU</v>
      </c>
      <c r="E616" s="110" t="str">
        <f>VLOOKUP($C616,'2023_projections'!$B$2:$J$730,E$7,FALSE)</f>
        <v>QB</v>
      </c>
      <c r="F616" s="112">
        <f>VLOOKUP($C616,'2023_projections'!$B$2:$J$730,F$7,FALSE)</f>
        <v>7.3</v>
      </c>
      <c r="G616" s="113" t="str">
        <f>VLOOKUP($C616,'2023_projections'!$B$2:$J$730,G$7,FALSE)</f>
        <v>QB80</v>
      </c>
      <c r="H616" s="113">
        <f>VLOOKUP($C616,'2023_projections'!$B$2:$J$730,H$7,FALSE)</f>
        <v>0</v>
      </c>
      <c r="I616" s="121">
        <f>VLOOKUP($C616,'2023_projections'!$B$2:$J$730,I$7,FALSE)</f>
        <v>0</v>
      </c>
      <c r="J616" s="122">
        <f>VLOOKUP($C616,'2023_projections'!$B$2:$J$730,J$7,FALSE)</f>
        <v>0</v>
      </c>
      <c r="K616" s="121"/>
      <c r="L616" t="str">
        <f>VLOOKUP($C616,'2023_projections'!$B$2:$J$730,L$7,FALSE)</f>
        <v>Case Keenum $0|0|0</v>
      </c>
    </row>
    <row r="617" spans="1:12" ht="18.5" x14ac:dyDescent="0.45">
      <c r="A617" s="54" t="s">
        <v>1571</v>
      </c>
      <c r="B617" s="40">
        <v>609</v>
      </c>
      <c r="C617" s="44" t="s">
        <v>1026</v>
      </c>
      <c r="D617" s="40" t="str">
        <f>VLOOKUP($C617,'2023_projections'!$B$2:$J$730,D$7,FALSE)</f>
        <v>JAC</v>
      </c>
      <c r="E617" s="40" t="str">
        <f>VLOOKUP($C617,'2023_projections'!$B$2:$J$730,E$7,FALSE)</f>
        <v>RB</v>
      </c>
      <c r="F617" s="41">
        <f>VLOOKUP($C617,'2023_projections'!$B$2:$J$730,F$7,FALSE)</f>
        <v>7.2</v>
      </c>
      <c r="G617" s="64" t="str">
        <f>VLOOKUP($C617,'2023_projections'!$B$2:$J$730,G$7,FALSE)</f>
        <v>RB155</v>
      </c>
      <c r="H617" s="64">
        <f>VLOOKUP($C617,'2023_projections'!$B$2:$J$730,H$7,FALSE)</f>
        <v>0</v>
      </c>
      <c r="I617" s="42">
        <f>VLOOKUP($C617,'2023_projections'!$B$2:$J$730,I$7,FALSE)</f>
        <v>0</v>
      </c>
      <c r="J617" s="43">
        <f>VLOOKUP($C617,'2023_projections'!$B$2:$J$730,J$7,FALSE)</f>
        <v>0</v>
      </c>
      <c r="K617" s="42"/>
      <c r="L617" t="str">
        <f>VLOOKUP($C617,'2023_projections'!$B$2:$J$730,L$7,FALSE)</f>
        <v>Qadree Ollison $0|0|0</v>
      </c>
    </row>
    <row r="618" spans="1:12" ht="18.5" x14ac:dyDescent="0.45">
      <c r="A618" s="129" t="s">
        <v>1571</v>
      </c>
      <c r="B618" s="130">
        <v>610</v>
      </c>
      <c r="C618" s="131" t="s">
        <v>1158</v>
      </c>
      <c r="D618" s="130" t="str">
        <f>VLOOKUP($C618,'2023_projections'!$B$2:$J$730,D$7,FALSE)</f>
        <v>HOU</v>
      </c>
      <c r="E618" s="130" t="str">
        <f>VLOOKUP($C618,'2023_projections'!$B$2:$J$730,E$7,FALSE)</f>
        <v>TE</v>
      </c>
      <c r="F618" s="132">
        <f>VLOOKUP($C618,'2023_projections'!$B$2:$J$730,F$7,FALSE)</f>
        <v>7.2</v>
      </c>
      <c r="G618" s="133" t="str">
        <f>VLOOKUP($C618,'2023_projections'!$B$2:$J$730,G$7,FALSE)</f>
        <v>TE118</v>
      </c>
      <c r="H618" s="133">
        <f>VLOOKUP($C618,'2023_projections'!$B$2:$J$730,H$7,FALSE)</f>
        <v>0</v>
      </c>
      <c r="I618" s="135">
        <f>VLOOKUP($C618,'2023_projections'!$B$2:$J$730,I$7,FALSE)</f>
        <v>0</v>
      </c>
      <c r="J618" s="136">
        <f>VLOOKUP($C618,'2023_projections'!$B$2:$J$730,J$7,FALSE)</f>
        <v>0</v>
      </c>
      <c r="K618" s="135"/>
      <c r="L618" t="str">
        <f>VLOOKUP($C618,'2023_projections'!$B$2:$J$730,L$7,FALSE)</f>
        <v>Eric Tomlinson $0|0|0</v>
      </c>
    </row>
    <row r="619" spans="1:12" ht="18.5" x14ac:dyDescent="0.45">
      <c r="A619" s="129" t="s">
        <v>1571</v>
      </c>
      <c r="B619" s="130">
        <v>611</v>
      </c>
      <c r="C619" s="131" t="s">
        <v>1238</v>
      </c>
      <c r="D619" s="130" t="str">
        <f>VLOOKUP($C619,'2023_projections'!$B$2:$J$730,D$7,FALSE)</f>
        <v>CAR</v>
      </c>
      <c r="E619" s="130" t="str">
        <f>VLOOKUP($C619,'2023_projections'!$B$2:$J$730,E$7,FALSE)</f>
        <v>TE</v>
      </c>
      <c r="F619" s="132">
        <f>VLOOKUP($C619,'2023_projections'!$B$2:$J$730,F$7,FALSE)</f>
        <v>9</v>
      </c>
      <c r="G619" s="133" t="str">
        <f>VLOOKUP($C619,'2023_projections'!$B$2:$J$730,G$7,FALSE)</f>
        <v>TE111</v>
      </c>
      <c r="H619" s="133">
        <f>VLOOKUP($C619,'2023_projections'!$B$2:$J$730,H$7,FALSE)</f>
        <v>0</v>
      </c>
      <c r="I619" s="135">
        <f>VLOOKUP($C619,'2023_projections'!$B$2:$J$730,I$7,FALSE)</f>
        <v>0</v>
      </c>
      <c r="J619" s="136">
        <f>VLOOKUP($C619,'2023_projections'!$B$2:$J$730,J$7,FALSE)</f>
        <v>0</v>
      </c>
      <c r="K619" s="135"/>
      <c r="L619" t="str">
        <f>VLOOKUP($C619,'2023_projections'!$B$2:$J$730,L$7,FALSE)</f>
        <v>Giovanni Ricci $0|0|0</v>
      </c>
    </row>
    <row r="620" spans="1:12" ht="18.5" x14ac:dyDescent="0.45">
      <c r="A620" s="55" t="s">
        <v>1571</v>
      </c>
      <c r="B620" s="46">
        <v>612</v>
      </c>
      <c r="C620" s="45" t="s">
        <v>2178</v>
      </c>
      <c r="D620" s="46" t="str">
        <f>VLOOKUP($C620,'2023_projections'!$B$2:$J$730,D$7,FALSE)</f>
        <v>DEN</v>
      </c>
      <c r="E620" s="46" t="str">
        <f>VLOOKUP($C620,'2023_projections'!$B$2:$J$730,E$7,FALSE)</f>
        <v>WR</v>
      </c>
      <c r="F620" s="47">
        <f>VLOOKUP($C620,'2023_projections'!$B$2:$J$730,F$7,FALSE)</f>
        <v>7</v>
      </c>
      <c r="G620" s="65" t="str">
        <f>VLOOKUP($C620,'2023_projections'!$B$2:$J$730,G$7,FALSE)</f>
        <v>WR192</v>
      </c>
      <c r="H620" s="65">
        <f>VLOOKUP($C620,'2023_projections'!$B$2:$J$730,H$7,FALSE)</f>
        <v>0</v>
      </c>
      <c r="I620" s="48">
        <f>VLOOKUP($C620,'2023_projections'!$B$2:$J$730,I$7,FALSE)</f>
        <v>0</v>
      </c>
      <c r="J620" s="49">
        <f>VLOOKUP($C620,'2023_projections'!$B$2:$J$730,J$7,FALSE)</f>
        <v>0</v>
      </c>
      <c r="K620" s="48"/>
      <c r="L620" t="str">
        <f>VLOOKUP($C620,'2023_projections'!$B$2:$J$730,L$7,FALSE)</f>
        <v>Montrell Washington $0|0|0</v>
      </c>
    </row>
    <row r="621" spans="1:12" ht="18.5" x14ac:dyDescent="0.45">
      <c r="A621" s="129" t="s">
        <v>1571</v>
      </c>
      <c r="B621" s="130">
        <v>613</v>
      </c>
      <c r="C621" s="131" t="s">
        <v>1280</v>
      </c>
      <c r="D621" s="130" t="str">
        <f>VLOOKUP($C621,'2023_projections'!$B$2:$J$730,D$7,FALSE)</f>
        <v>TEN</v>
      </c>
      <c r="E621" s="130" t="str">
        <f>VLOOKUP($C621,'2023_projections'!$B$2:$J$730,E$7,FALSE)</f>
        <v>TE</v>
      </c>
      <c r="F621" s="132">
        <f>VLOOKUP($C621,'2023_projections'!$B$2:$J$730,F$7,FALSE)</f>
        <v>7</v>
      </c>
      <c r="G621" s="133" t="str">
        <f>VLOOKUP($C621,'2023_projections'!$B$2:$J$730,G$7,FALSE)</f>
        <v>TE119</v>
      </c>
      <c r="H621" s="133">
        <f>VLOOKUP($C621,'2023_projections'!$B$2:$J$730,H$7,FALSE)</f>
        <v>0</v>
      </c>
      <c r="I621" s="135">
        <f>VLOOKUP($C621,'2023_projections'!$B$2:$J$730,I$7,FALSE)</f>
        <v>0</v>
      </c>
      <c r="J621" s="136">
        <f>VLOOKUP($C621,'2023_projections'!$B$2:$J$730,J$7,FALSE)</f>
        <v>0</v>
      </c>
      <c r="K621" s="135"/>
      <c r="L621" t="str">
        <f>VLOOKUP($C621,'2023_projections'!$B$2:$J$730,L$7,FALSE)</f>
        <v>Kevin Rader $0|0|0</v>
      </c>
    </row>
    <row r="622" spans="1:12" ht="18.5" x14ac:dyDescent="0.45">
      <c r="A622" s="129" t="s">
        <v>1571</v>
      </c>
      <c r="B622" s="130">
        <v>614</v>
      </c>
      <c r="C622" s="131" t="s">
        <v>1210</v>
      </c>
      <c r="D622" s="130" t="str">
        <f>VLOOKUP($C622,'2023_projections'!$B$2:$J$730,D$7,FALSE)</f>
        <v>NYG</v>
      </c>
      <c r="E622" s="130" t="str">
        <f>VLOOKUP($C622,'2023_projections'!$B$2:$J$730,E$7,FALSE)</f>
        <v>TE</v>
      </c>
      <c r="F622" s="132">
        <f>VLOOKUP($C622,'2023_projections'!$B$2:$J$730,F$7,FALSE)</f>
        <v>7</v>
      </c>
      <c r="G622" s="133" t="str">
        <f>VLOOKUP($C622,'2023_projections'!$B$2:$J$730,G$7,FALSE)</f>
        <v>TE120</v>
      </c>
      <c r="H622" s="133">
        <f>VLOOKUP($C622,'2023_projections'!$B$2:$J$730,H$7,FALSE)</f>
        <v>0</v>
      </c>
      <c r="I622" s="135">
        <f>VLOOKUP($C622,'2023_projections'!$B$2:$J$730,I$7,FALSE)</f>
        <v>0</v>
      </c>
      <c r="J622" s="136">
        <f>VLOOKUP($C622,'2023_projections'!$B$2:$J$730,J$7,FALSE)</f>
        <v>0</v>
      </c>
      <c r="K622" s="135"/>
      <c r="L622" t="str">
        <f>VLOOKUP($C622,'2023_projections'!$B$2:$J$730,L$7,FALSE)</f>
        <v>Tommy Sweeney $0|0|0</v>
      </c>
    </row>
    <row r="623" spans="1:12" ht="18.5" x14ac:dyDescent="0.45">
      <c r="A623" s="109" t="s">
        <v>1571</v>
      </c>
      <c r="B623" s="110">
        <v>615</v>
      </c>
      <c r="C623" s="111" t="s">
        <v>1192</v>
      </c>
      <c r="D623" s="110" t="str">
        <f>VLOOKUP($C623,'2023_projections'!$B$2:$J$730,D$7,FALSE)</f>
        <v>CAR</v>
      </c>
      <c r="E623" s="110" t="str">
        <f>VLOOKUP($C623,'2023_projections'!$B$2:$J$730,E$7,FALSE)</f>
        <v>QB</v>
      </c>
      <c r="F623" s="112">
        <f>VLOOKUP($C623,'2023_projections'!$B$2:$J$730,F$7,FALSE)</f>
        <v>6.9</v>
      </c>
      <c r="G623" s="113" t="str">
        <f>VLOOKUP($C623,'2023_projections'!$B$2:$J$730,G$7,FALSE)</f>
        <v>QB81</v>
      </c>
      <c r="H623" s="113">
        <f>VLOOKUP($C623,'2023_projections'!$B$2:$J$730,H$7,FALSE)</f>
        <v>0</v>
      </c>
      <c r="I623" s="121">
        <f>VLOOKUP($C623,'2023_projections'!$B$2:$J$730,I$7,FALSE)</f>
        <v>0</v>
      </c>
      <c r="J623" s="122">
        <f>VLOOKUP($C623,'2023_projections'!$B$2:$J$730,J$7,FALSE)</f>
        <v>0</v>
      </c>
      <c r="K623" s="121"/>
      <c r="L623" t="str">
        <f>VLOOKUP($C623,'2023_projections'!$B$2:$J$730,L$7,FALSE)</f>
        <v>Matt Corral $0|0|0</v>
      </c>
    </row>
    <row r="624" spans="1:12" ht="18.5" x14ac:dyDescent="0.45">
      <c r="A624" s="54" t="s">
        <v>1571</v>
      </c>
      <c r="B624" s="40">
        <v>616</v>
      </c>
      <c r="C624" s="44" t="s">
        <v>1545</v>
      </c>
      <c r="D624" s="40" t="str">
        <f>VLOOKUP($C624,'2023_projections'!$B$2:$J$730,D$7,FALSE)</f>
        <v>TB</v>
      </c>
      <c r="E624" s="40" t="str">
        <f>VLOOKUP($C624,'2023_projections'!$B$2:$J$730,E$7,FALSE)</f>
        <v>RB</v>
      </c>
      <c r="F624" s="41">
        <f>VLOOKUP($C624,'2023_projections'!$B$2:$J$730,F$7,FALSE)</f>
        <v>6.9</v>
      </c>
      <c r="G624" s="64" t="str">
        <f>VLOOKUP($C624,'2023_projections'!$B$2:$J$730,G$7,FALSE)</f>
        <v>RB157</v>
      </c>
      <c r="H624" s="64">
        <f>VLOOKUP($C624,'2023_projections'!$B$2:$J$730,H$7,FALSE)</f>
        <v>0</v>
      </c>
      <c r="I624" s="42">
        <f>VLOOKUP($C624,'2023_projections'!$B$2:$J$730,I$7,FALSE)</f>
        <v>0</v>
      </c>
      <c r="J624" s="43">
        <f>VLOOKUP($C624,'2023_projections'!$B$2:$J$730,J$7,FALSE)</f>
        <v>0</v>
      </c>
      <c r="K624" s="42"/>
      <c r="L624" t="str">
        <f>VLOOKUP($C624,'2023_projections'!$B$2:$J$730,L$7,FALSE)</f>
        <v>Patrick Laird $0|0|0</v>
      </c>
    </row>
    <row r="625" spans="1:12" ht="18.5" x14ac:dyDescent="0.45">
      <c r="A625" s="54" t="s">
        <v>1571</v>
      </c>
      <c r="B625" s="40">
        <v>617</v>
      </c>
      <c r="C625" s="44" t="s">
        <v>1266</v>
      </c>
      <c r="D625" s="40" t="str">
        <f>VLOOKUP($C625,'2023_projections'!$B$2:$J$730,D$7,FALSE)</f>
        <v>DET</v>
      </c>
      <c r="E625" s="40" t="str">
        <f>VLOOKUP($C625,'2023_projections'!$B$2:$J$730,E$7,FALSE)</f>
        <v>RB</v>
      </c>
      <c r="F625" s="41">
        <f>VLOOKUP($C625,'2023_projections'!$B$2:$J$730,F$7,FALSE)</f>
        <v>6.9</v>
      </c>
      <c r="G625" s="64" t="str">
        <f>VLOOKUP($C625,'2023_projections'!$B$2:$J$730,G$7,FALSE)</f>
        <v>RB158</v>
      </c>
      <c r="H625" s="64">
        <f>VLOOKUP($C625,'2023_projections'!$B$2:$J$730,H$7,FALSE)</f>
        <v>0</v>
      </c>
      <c r="I625" s="42">
        <f>VLOOKUP($C625,'2023_projections'!$B$2:$J$730,I$7,FALSE)</f>
        <v>0</v>
      </c>
      <c r="J625" s="43">
        <f>VLOOKUP($C625,'2023_projections'!$B$2:$J$730,J$7,FALSE)</f>
        <v>0</v>
      </c>
      <c r="K625" s="42"/>
      <c r="L625" t="str">
        <f>VLOOKUP($C625,'2023_projections'!$B$2:$J$730,L$7,FALSE)</f>
        <v>Jason Cabinda $0|0|0</v>
      </c>
    </row>
    <row r="626" spans="1:12" ht="18.5" x14ac:dyDescent="0.45">
      <c r="A626" s="54" t="s">
        <v>1571</v>
      </c>
      <c r="B626" s="40">
        <v>618</v>
      </c>
      <c r="C626" s="44" t="s">
        <v>1442</v>
      </c>
      <c r="D626" s="40" t="str">
        <f>VLOOKUP($C626,'2023_projections'!$B$2:$J$730,D$7,FALSE)</f>
        <v>CAR</v>
      </c>
      <c r="E626" s="40" t="str">
        <f>VLOOKUP($C626,'2023_projections'!$B$2:$J$730,E$7,FALSE)</f>
        <v>RB</v>
      </c>
      <c r="F626" s="41">
        <f>VLOOKUP($C626,'2023_projections'!$B$2:$J$730,F$7,FALSE)</f>
        <v>6.9</v>
      </c>
      <c r="G626" s="64" t="str">
        <f>VLOOKUP($C626,'2023_projections'!$B$2:$J$730,G$7,FALSE)</f>
        <v>RB159</v>
      </c>
      <c r="H626" s="64">
        <f>VLOOKUP($C626,'2023_projections'!$B$2:$J$730,H$7,FALSE)</f>
        <v>0</v>
      </c>
      <c r="I626" s="42">
        <f>VLOOKUP($C626,'2023_projections'!$B$2:$J$730,I$7,FALSE)</f>
        <v>0</v>
      </c>
      <c r="J626" s="43">
        <f>VLOOKUP($C626,'2023_projections'!$B$2:$J$730,J$7,FALSE)</f>
        <v>0</v>
      </c>
      <c r="K626" s="42"/>
      <c r="L626" t="str">
        <f>VLOOKUP($C626,'2023_projections'!$B$2:$J$730,L$7,FALSE)</f>
        <v>Spencer Brown $0|0|0</v>
      </c>
    </row>
    <row r="627" spans="1:12" ht="18.5" x14ac:dyDescent="0.45">
      <c r="A627" s="55" t="s">
        <v>1571</v>
      </c>
      <c r="B627" s="46">
        <v>619</v>
      </c>
      <c r="C627" s="45" t="s">
        <v>2153</v>
      </c>
      <c r="D627" s="46" t="str">
        <f>VLOOKUP($C627,'2023_projections'!$B$2:$J$730,D$7,FALSE)</f>
        <v>NE</v>
      </c>
      <c r="E627" s="46" t="str">
        <f>VLOOKUP($C627,'2023_projections'!$B$2:$J$730,E$7,FALSE)</f>
        <v>WR</v>
      </c>
      <c r="F627" s="47">
        <f>VLOOKUP($C627,'2023_projections'!$B$2:$J$730,F$7,FALSE)</f>
        <v>6.9</v>
      </c>
      <c r="G627" s="65" t="str">
        <f>VLOOKUP($C627,'2023_projections'!$B$2:$J$730,G$7,FALSE)</f>
        <v>WR193</v>
      </c>
      <c r="H627" s="65">
        <f>VLOOKUP($C627,'2023_projections'!$B$2:$J$730,H$7,FALSE)</f>
        <v>0</v>
      </c>
      <c r="I627" s="48">
        <f>VLOOKUP($C627,'2023_projections'!$B$2:$J$730,I$7,FALSE)</f>
        <v>0</v>
      </c>
      <c r="J627" s="49">
        <f>VLOOKUP($C627,'2023_projections'!$B$2:$J$730,J$7,FALSE)</f>
        <v>0</v>
      </c>
      <c r="K627" s="48"/>
      <c r="L627" t="str">
        <f>VLOOKUP($C627,'2023_projections'!$B$2:$J$730,L$7,FALSE)</f>
        <v>Matthew Slater $0|0|0</v>
      </c>
    </row>
    <row r="628" spans="1:12" ht="18.5" x14ac:dyDescent="0.45">
      <c r="A628" s="54" t="s">
        <v>1571</v>
      </c>
      <c r="B628" s="40">
        <v>620</v>
      </c>
      <c r="C628" s="44" t="s">
        <v>755</v>
      </c>
      <c r="D628" s="40" t="str">
        <f>VLOOKUP($C628,'2023_projections'!$B$2:$J$730,D$7,FALSE)</f>
        <v>WAS</v>
      </c>
      <c r="E628" s="40" t="str">
        <f>VLOOKUP($C628,'2023_projections'!$B$2:$J$730,E$7,FALSE)</f>
        <v>RB</v>
      </c>
      <c r="F628" s="41">
        <f>VLOOKUP($C628,'2023_projections'!$B$2:$J$730,F$7,FALSE)</f>
        <v>6.8</v>
      </c>
      <c r="G628" s="64" t="str">
        <f>VLOOKUP($C628,'2023_projections'!$B$2:$J$730,G$7,FALSE)</f>
        <v>RB160</v>
      </c>
      <c r="H628" s="64">
        <f>VLOOKUP($C628,'2023_projections'!$B$2:$J$730,H$7,FALSE)</f>
        <v>0</v>
      </c>
      <c r="I628" s="42">
        <f>VLOOKUP($C628,'2023_projections'!$B$2:$J$730,I$7,FALSE)</f>
        <v>0</v>
      </c>
      <c r="J628" s="43">
        <f>VLOOKUP($C628,'2023_projections'!$B$2:$J$730,J$7,FALSE)</f>
        <v>0</v>
      </c>
      <c r="K628" s="42"/>
      <c r="L628" t="str">
        <f>VLOOKUP($C628,'2023_projections'!$B$2:$J$730,L$7,FALSE)</f>
        <v>Jaret Patterson $0|0|0</v>
      </c>
    </row>
    <row r="629" spans="1:12" ht="18.5" x14ac:dyDescent="0.45">
      <c r="A629" s="54" t="s">
        <v>1571</v>
      </c>
      <c r="B629" s="40">
        <v>621</v>
      </c>
      <c r="C629" s="44" t="s">
        <v>1452</v>
      </c>
      <c r="D629" s="40" t="str">
        <f>VLOOKUP($C629,'2023_projections'!$B$2:$J$730,D$7,FALSE)</f>
        <v>GB</v>
      </c>
      <c r="E629" s="40" t="str">
        <f>VLOOKUP($C629,'2023_projections'!$B$2:$J$730,E$7,FALSE)</f>
        <v>RB</v>
      </c>
      <c r="F629" s="41">
        <f>VLOOKUP($C629,'2023_projections'!$B$2:$J$730,F$7,FALSE)</f>
        <v>6.8</v>
      </c>
      <c r="G629" s="64" t="str">
        <f>VLOOKUP($C629,'2023_projections'!$B$2:$J$730,G$7,FALSE)</f>
        <v>RB161</v>
      </c>
      <c r="H629" s="64">
        <f>VLOOKUP($C629,'2023_projections'!$B$2:$J$730,H$7,FALSE)</f>
        <v>0</v>
      </c>
      <c r="I629" s="42">
        <f>VLOOKUP($C629,'2023_projections'!$B$2:$J$730,I$7,FALSE)</f>
        <v>0</v>
      </c>
      <c r="J629" s="43">
        <f>VLOOKUP($C629,'2023_projections'!$B$2:$J$730,J$7,FALSE)</f>
        <v>0</v>
      </c>
      <c r="K629" s="42"/>
      <c r="L629" t="str">
        <f>VLOOKUP($C629,'2023_projections'!$B$2:$J$730,L$7,FALSE)</f>
        <v>Nate McCrary $0|0|0</v>
      </c>
    </row>
    <row r="630" spans="1:12" ht="18.5" x14ac:dyDescent="0.45">
      <c r="A630" s="54" t="s">
        <v>1571</v>
      </c>
      <c r="B630" s="40">
        <v>622</v>
      </c>
      <c r="C630" s="44" t="s">
        <v>1196</v>
      </c>
      <c r="D630" s="40" t="str">
        <f>VLOOKUP($C630,'2023_projections'!$B$2:$J$730,D$7,FALSE)</f>
        <v>BUF</v>
      </c>
      <c r="E630" s="40" t="str">
        <f>VLOOKUP($C630,'2023_projections'!$B$2:$J$730,E$7,FALSE)</f>
        <v>RB</v>
      </c>
      <c r="F630" s="41">
        <f>VLOOKUP($C630,'2023_projections'!$B$2:$J$730,F$7,FALSE)</f>
        <v>6.8</v>
      </c>
      <c r="G630" s="64" t="str">
        <f>VLOOKUP($C630,'2023_projections'!$B$2:$J$730,G$7,FALSE)</f>
        <v>RB162</v>
      </c>
      <c r="H630" s="64">
        <f>VLOOKUP($C630,'2023_projections'!$B$2:$J$730,H$7,FALSE)</f>
        <v>0</v>
      </c>
      <c r="I630" s="42">
        <f>VLOOKUP($C630,'2023_projections'!$B$2:$J$730,I$7,FALSE)</f>
        <v>0</v>
      </c>
      <c r="J630" s="43">
        <f>VLOOKUP($C630,'2023_projections'!$B$2:$J$730,J$7,FALSE)</f>
        <v>0</v>
      </c>
      <c r="K630" s="42"/>
      <c r="L630" t="str">
        <f>VLOOKUP($C630,'2023_projections'!$B$2:$J$730,L$7,FALSE)</f>
        <v>Darrynton Evans $0|0|0</v>
      </c>
    </row>
    <row r="631" spans="1:12" ht="18.5" x14ac:dyDescent="0.45">
      <c r="A631" s="55" t="s">
        <v>1571</v>
      </c>
      <c r="B631" s="46">
        <v>623</v>
      </c>
      <c r="C631" s="45" t="s">
        <v>2150</v>
      </c>
      <c r="D631" s="46" t="str">
        <f>VLOOKUP($C631,'2023_projections'!$B$2:$J$730,D$7,FALSE)</f>
        <v>DET</v>
      </c>
      <c r="E631" s="46" t="str">
        <f>VLOOKUP($C631,'2023_projections'!$B$2:$J$730,E$7,FALSE)</f>
        <v>WR</v>
      </c>
      <c r="F631" s="47">
        <f>VLOOKUP($C631,'2023_projections'!$B$2:$J$730,F$7,FALSE)</f>
        <v>6.8</v>
      </c>
      <c r="G631" s="65" t="str">
        <f>VLOOKUP($C631,'2023_projections'!$B$2:$J$730,G$7,FALSE)</f>
        <v>WR194</v>
      </c>
      <c r="H631" s="65">
        <f>VLOOKUP($C631,'2023_projections'!$B$2:$J$730,H$7,FALSE)</f>
        <v>0</v>
      </c>
      <c r="I631" s="48">
        <f>VLOOKUP($C631,'2023_projections'!$B$2:$J$730,I$7,FALSE)</f>
        <v>0</v>
      </c>
      <c r="J631" s="49">
        <f>VLOOKUP($C631,'2023_projections'!$B$2:$J$730,J$7,FALSE)</f>
        <v>0</v>
      </c>
      <c r="K631" s="48"/>
      <c r="L631" t="str">
        <f>VLOOKUP($C631,'2023_projections'!$B$2:$J$730,L$7,FALSE)</f>
        <v>Maurice Alexander $0|0|0</v>
      </c>
    </row>
    <row r="632" spans="1:12" ht="18.5" x14ac:dyDescent="0.45">
      <c r="A632" s="55" t="s">
        <v>1571</v>
      </c>
      <c r="B632" s="46">
        <v>624</v>
      </c>
      <c r="C632" s="45" t="s">
        <v>2378</v>
      </c>
      <c r="D632" s="46" t="str">
        <f>VLOOKUP($C632,'2023_projections'!$B$2:$J$730,D$7,FALSE)</f>
        <v>SF</v>
      </c>
      <c r="E632" s="46" t="str">
        <f>VLOOKUP($C632,'2023_projections'!$B$2:$J$730,E$7,FALSE)</f>
        <v>WR</v>
      </c>
      <c r="F632" s="47">
        <f>VLOOKUP($C632,'2023_projections'!$B$2:$J$730,F$7,FALSE)</f>
        <v>6.7</v>
      </c>
      <c r="G632" s="65" t="str">
        <f>VLOOKUP($C632,'2023_projections'!$B$2:$J$730,G$7,FALSE)</f>
        <v>WR195</v>
      </c>
      <c r="H632" s="65">
        <f>VLOOKUP($C632,'2023_projections'!$B$2:$J$730,H$7,FALSE)</f>
        <v>0</v>
      </c>
      <c r="I632" s="48">
        <f>VLOOKUP($C632,'2023_projections'!$B$2:$J$730,I$7,FALSE)</f>
        <v>0</v>
      </c>
      <c r="J632" s="49">
        <f>VLOOKUP($C632,'2023_projections'!$B$2:$J$730,J$7,FALSE)</f>
        <v>0</v>
      </c>
      <c r="K632" s="48"/>
      <c r="L632" t="str">
        <f>VLOOKUP($C632,'2023_projections'!$B$2:$J$730,L$7,FALSE)</f>
        <v>Ronnie Bell $0|0|0</v>
      </c>
    </row>
    <row r="633" spans="1:12" ht="18.5" x14ac:dyDescent="0.45">
      <c r="A633" s="55" t="s">
        <v>1571</v>
      </c>
      <c r="B633" s="46">
        <v>625</v>
      </c>
      <c r="C633" s="45" t="s">
        <v>1318</v>
      </c>
      <c r="D633" s="46" t="str">
        <f>VLOOKUP($C633,'2023_projections'!$B$2:$J$730,D$7,FALSE)</f>
        <v>BUF</v>
      </c>
      <c r="E633" s="46" t="str">
        <f>VLOOKUP($C633,'2023_projections'!$B$2:$J$730,E$7,FALSE)</f>
        <v>WR</v>
      </c>
      <c r="F633" s="47">
        <f>VLOOKUP($C633,'2023_projections'!$B$2:$J$730,F$7,FALSE)</f>
        <v>6.7</v>
      </c>
      <c r="G633" s="65" t="str">
        <f>VLOOKUP($C633,'2023_projections'!$B$2:$J$730,G$7,FALSE)</f>
        <v>WR196</v>
      </c>
      <c r="H633" s="65">
        <f>VLOOKUP($C633,'2023_projections'!$B$2:$J$730,H$7,FALSE)</f>
        <v>0</v>
      </c>
      <c r="I633" s="48">
        <f>VLOOKUP($C633,'2023_projections'!$B$2:$J$730,I$7,FALSE)</f>
        <v>0</v>
      </c>
      <c r="J633" s="49">
        <f>VLOOKUP($C633,'2023_projections'!$B$2:$J$730,J$7,FALSE)</f>
        <v>0</v>
      </c>
      <c r="K633" s="48"/>
      <c r="L633" t="str">
        <f>VLOOKUP($C633,'2023_projections'!$B$2:$J$730,L$7,FALSE)</f>
        <v>Andy Isabella $0|0|0</v>
      </c>
    </row>
    <row r="634" spans="1:12" ht="18.5" x14ac:dyDescent="0.45">
      <c r="A634" s="54" t="s">
        <v>1571</v>
      </c>
      <c r="B634" s="40">
        <v>626</v>
      </c>
      <c r="C634" s="44" t="s">
        <v>2214</v>
      </c>
      <c r="D634" s="40" t="str">
        <f>VLOOKUP($C634,'2023_projections'!$B$2:$J$730,D$7,FALSE)</f>
        <v>ATL</v>
      </c>
      <c r="E634" s="40" t="str">
        <f>VLOOKUP($C634,'2023_projections'!$B$2:$J$730,E$7,FALSE)</f>
        <v>RB</v>
      </c>
      <c r="F634" s="41">
        <f>VLOOKUP($C634,'2023_projections'!$B$2:$J$730,F$7,FALSE)</f>
        <v>6.6</v>
      </c>
      <c r="G634" s="64" t="str">
        <f>VLOOKUP($C634,'2023_projections'!$B$2:$J$730,G$7,FALSE)</f>
        <v>RB163</v>
      </c>
      <c r="H634" s="64">
        <f>VLOOKUP($C634,'2023_projections'!$B$2:$J$730,H$7,FALSE)</f>
        <v>0</v>
      </c>
      <c r="I634" s="42">
        <f>VLOOKUP($C634,'2023_projections'!$B$2:$J$730,I$7,FALSE)</f>
        <v>0</v>
      </c>
      <c r="J634" s="43">
        <f>VLOOKUP($C634,'2023_projections'!$B$2:$J$730,J$7,FALSE)</f>
        <v>0</v>
      </c>
      <c r="K634" s="42"/>
      <c r="L634" t="str">
        <f>VLOOKUP($C634,'2023_projections'!$B$2:$J$730,L$7,FALSE)</f>
        <v>Avery Williams $0|0|0</v>
      </c>
    </row>
    <row r="635" spans="1:12" ht="18.5" x14ac:dyDescent="0.45">
      <c r="A635" s="55" t="s">
        <v>1571</v>
      </c>
      <c r="B635" s="46">
        <v>627</v>
      </c>
      <c r="C635" s="45" t="s">
        <v>2231</v>
      </c>
      <c r="D635" s="46" t="str">
        <f>VLOOKUP($C635,'2023_projections'!$B$2:$J$730,D$7,FALSE)</f>
        <v>JAC</v>
      </c>
      <c r="E635" s="46" t="str">
        <f>VLOOKUP($C635,'2023_projections'!$B$2:$J$730,E$7,FALSE)</f>
        <v>WR</v>
      </c>
      <c r="F635" s="47">
        <f>VLOOKUP($C635,'2023_projections'!$B$2:$J$730,F$7,FALSE)</f>
        <v>6.6</v>
      </c>
      <c r="G635" s="65" t="str">
        <f>VLOOKUP($C635,'2023_projections'!$B$2:$J$730,G$7,FALSE)</f>
        <v>WR197</v>
      </c>
      <c r="H635" s="65">
        <f>VLOOKUP($C635,'2023_projections'!$B$2:$J$730,H$7,FALSE)</f>
        <v>0</v>
      </c>
      <c r="I635" s="48">
        <f>VLOOKUP($C635,'2023_projections'!$B$2:$J$730,I$7,FALSE)</f>
        <v>0</v>
      </c>
      <c r="J635" s="49">
        <f>VLOOKUP($C635,'2023_projections'!$B$2:$J$730,J$7,FALSE)</f>
        <v>0</v>
      </c>
      <c r="K635" s="48"/>
      <c r="L635" t="str">
        <f>VLOOKUP($C635,'2023_projections'!$B$2:$J$730,L$7,FALSE)</f>
        <v>Tim Jones $0|0|0</v>
      </c>
    </row>
    <row r="636" spans="1:12" ht="18.5" x14ac:dyDescent="0.45">
      <c r="A636" s="129" t="s">
        <v>1571</v>
      </c>
      <c r="B636" s="130">
        <v>628</v>
      </c>
      <c r="C636" s="131" t="s">
        <v>1510</v>
      </c>
      <c r="D636" s="130" t="str">
        <f>VLOOKUP($C636,'2023_projections'!$B$2:$J$730,D$7,FALSE)</f>
        <v>NYG</v>
      </c>
      <c r="E636" s="130" t="str">
        <f>VLOOKUP($C636,'2023_projections'!$B$2:$J$730,E$7,FALSE)</f>
        <v>TE</v>
      </c>
      <c r="F636" s="132">
        <f>VLOOKUP($C636,'2023_projections'!$B$2:$J$730,F$7,FALSE)</f>
        <v>6.6</v>
      </c>
      <c r="G636" s="133" t="str">
        <f>VLOOKUP($C636,'2023_projections'!$B$2:$J$730,G$7,FALSE)</f>
        <v>TE121</v>
      </c>
      <c r="H636" s="133">
        <f>VLOOKUP($C636,'2023_projections'!$B$2:$J$730,H$7,FALSE)</f>
        <v>0</v>
      </c>
      <c r="I636" s="135">
        <f>VLOOKUP($C636,'2023_projections'!$B$2:$J$730,I$7,FALSE)</f>
        <v>0</v>
      </c>
      <c r="J636" s="136">
        <f>VLOOKUP($C636,'2023_projections'!$B$2:$J$730,J$7,FALSE)</f>
        <v>0</v>
      </c>
      <c r="K636" s="135"/>
      <c r="L636" t="str">
        <f>VLOOKUP($C636,'2023_projections'!$B$2:$J$730,L$7,FALSE)</f>
        <v>Chris Myarick $0|0|0</v>
      </c>
    </row>
    <row r="637" spans="1:12" ht="18.5" x14ac:dyDescent="0.45">
      <c r="A637" s="55" t="s">
        <v>1571</v>
      </c>
      <c r="B637" s="46">
        <v>629</v>
      </c>
      <c r="C637" s="45" t="s">
        <v>2176</v>
      </c>
      <c r="D637" s="46" t="str">
        <f>VLOOKUP($C637,'2023_projections'!$B$2:$J$730,D$7,FALSE)</f>
        <v>DEN</v>
      </c>
      <c r="E637" s="46" t="str">
        <f>VLOOKUP($C637,'2023_projections'!$B$2:$J$730,E$7,FALSE)</f>
        <v>WR</v>
      </c>
      <c r="F637" s="47">
        <f>VLOOKUP($C637,'2023_projections'!$B$2:$J$730,F$7,FALSE)</f>
        <v>6.5</v>
      </c>
      <c r="G637" s="65" t="str">
        <f>VLOOKUP($C637,'2023_projections'!$B$2:$J$730,G$7,FALSE)</f>
        <v>WR198</v>
      </c>
      <c r="H637" s="65">
        <f>VLOOKUP($C637,'2023_projections'!$B$2:$J$730,H$7,FALSE)</f>
        <v>0</v>
      </c>
      <c r="I637" s="48">
        <f>VLOOKUP($C637,'2023_projections'!$B$2:$J$730,I$7,FALSE)</f>
        <v>0</v>
      </c>
      <c r="J637" s="49">
        <f>VLOOKUP($C637,'2023_projections'!$B$2:$J$730,J$7,FALSE)</f>
        <v>0</v>
      </c>
      <c r="K637" s="48"/>
      <c r="L637" t="str">
        <f>VLOOKUP($C637,'2023_projections'!$B$2:$J$730,L$7,FALSE)</f>
        <v>Jalen Virgil $0|0|0</v>
      </c>
    </row>
    <row r="638" spans="1:12" ht="18.5" x14ac:dyDescent="0.45">
      <c r="A638" s="55" t="s">
        <v>1571</v>
      </c>
      <c r="B638" s="46">
        <v>630</v>
      </c>
      <c r="C638" s="45" t="s">
        <v>1200</v>
      </c>
      <c r="D638" s="46" t="str">
        <f>VLOOKUP($C638,'2023_projections'!$B$2:$J$730,D$7,FALSE)</f>
        <v>BUF</v>
      </c>
      <c r="E638" s="46" t="str">
        <f>VLOOKUP($C638,'2023_projections'!$B$2:$J$730,E$7,FALSE)</f>
        <v>WR</v>
      </c>
      <c r="F638" s="47">
        <f>VLOOKUP($C638,'2023_projections'!$B$2:$J$730,F$7,FALSE)</f>
        <v>6.5</v>
      </c>
      <c r="G638" s="65" t="str">
        <f>VLOOKUP($C638,'2023_projections'!$B$2:$J$730,G$7,FALSE)</f>
        <v>WR199</v>
      </c>
      <c r="H638" s="65">
        <f>VLOOKUP($C638,'2023_projections'!$B$2:$J$730,H$7,FALSE)</f>
        <v>0</v>
      </c>
      <c r="I638" s="48">
        <f>VLOOKUP($C638,'2023_projections'!$B$2:$J$730,I$7,FALSE)</f>
        <v>0</v>
      </c>
      <c r="J638" s="49">
        <f>VLOOKUP($C638,'2023_projections'!$B$2:$J$730,J$7,FALSE)</f>
        <v>0</v>
      </c>
      <c r="K638" s="48"/>
      <c r="L638" t="str">
        <f>VLOOKUP($C638,'2023_projections'!$B$2:$J$730,L$7,FALSE)</f>
        <v>Isaiah Coulter $0|0|0</v>
      </c>
    </row>
    <row r="639" spans="1:12" ht="18.5" x14ac:dyDescent="0.45">
      <c r="A639" s="55" t="s">
        <v>1571</v>
      </c>
      <c r="B639" s="46">
        <v>631</v>
      </c>
      <c r="C639" s="45" t="s">
        <v>1182</v>
      </c>
      <c r="D639" s="46" t="str">
        <f>VLOOKUP($C639,'2023_projections'!$B$2:$J$730,D$7,FALSE)</f>
        <v>BUF</v>
      </c>
      <c r="E639" s="46" t="str">
        <f>VLOOKUP($C639,'2023_projections'!$B$2:$J$730,E$7,FALSE)</f>
        <v>WR</v>
      </c>
      <c r="F639" s="47">
        <f>VLOOKUP($C639,'2023_projections'!$B$2:$J$730,F$7,FALSE)</f>
        <v>6.4</v>
      </c>
      <c r="G639" s="65" t="str">
        <f>VLOOKUP($C639,'2023_projections'!$B$2:$J$730,G$7,FALSE)</f>
        <v>WR200</v>
      </c>
      <c r="H639" s="65">
        <f>VLOOKUP($C639,'2023_projections'!$B$2:$J$730,H$7,FALSE)</f>
        <v>0</v>
      </c>
      <c r="I639" s="48">
        <f>VLOOKUP($C639,'2023_projections'!$B$2:$J$730,I$7,FALSE)</f>
        <v>0</v>
      </c>
      <c r="J639" s="49">
        <f>VLOOKUP($C639,'2023_projections'!$B$2:$J$730,J$7,FALSE)</f>
        <v>0</v>
      </c>
      <c r="K639" s="48"/>
      <c r="L639" t="str">
        <f>VLOOKUP($C639,'2023_projections'!$B$2:$J$730,L$7,FALSE)</f>
        <v>Dezmon Patmon $0|0|0</v>
      </c>
    </row>
    <row r="640" spans="1:12" ht="18.5" x14ac:dyDescent="0.45">
      <c r="A640" s="55" t="s">
        <v>1571</v>
      </c>
      <c r="B640" s="46">
        <v>632</v>
      </c>
      <c r="C640" s="45" t="s">
        <v>880</v>
      </c>
      <c r="D640" s="46" t="str">
        <f>VLOOKUP($C640,'2023_projections'!$B$2:$J$730,D$7,FALSE)</f>
        <v>SF</v>
      </c>
      <c r="E640" s="46" t="str">
        <f>VLOOKUP($C640,'2023_projections'!$B$2:$J$730,E$7,FALSE)</f>
        <v>WR</v>
      </c>
      <c r="F640" s="47">
        <f>VLOOKUP($C640,'2023_projections'!$B$2:$J$730,F$7,FALSE)</f>
        <v>6.4</v>
      </c>
      <c r="G640" s="65" t="str">
        <f>VLOOKUP($C640,'2023_projections'!$B$2:$J$730,G$7,FALSE)</f>
        <v>WR201</v>
      </c>
      <c r="H640" s="65">
        <f>VLOOKUP($C640,'2023_projections'!$B$2:$J$730,H$7,FALSE)</f>
        <v>0</v>
      </c>
      <c r="I640" s="48">
        <f>VLOOKUP($C640,'2023_projections'!$B$2:$J$730,I$7,FALSE)</f>
        <v>0</v>
      </c>
      <c r="J640" s="49">
        <f>VLOOKUP($C640,'2023_projections'!$B$2:$J$730,J$7,FALSE)</f>
        <v>0</v>
      </c>
      <c r="K640" s="48"/>
      <c r="L640" t="str">
        <f>VLOOKUP($C640,'2023_projections'!$B$2:$J$730,L$7,FALSE)</f>
        <v>Danny Gray $0|0|0</v>
      </c>
    </row>
    <row r="641" spans="1:12" ht="18.5" x14ac:dyDescent="0.45">
      <c r="A641" s="55" t="s">
        <v>1571</v>
      </c>
      <c r="B641" s="46">
        <v>633</v>
      </c>
      <c r="C641" s="45" t="s">
        <v>1393</v>
      </c>
      <c r="D641" s="46" t="str">
        <f>VLOOKUP($C641,'2023_projections'!$B$2:$J$730,D$7,FALSE)</f>
        <v>GB</v>
      </c>
      <c r="E641" s="46" t="str">
        <f>VLOOKUP($C641,'2023_projections'!$B$2:$J$730,E$7,FALSE)</f>
        <v>WR</v>
      </c>
      <c r="F641" s="47">
        <f>VLOOKUP($C641,'2023_projections'!$B$2:$J$730,F$7,FALSE)</f>
        <v>6.4</v>
      </c>
      <c r="G641" s="65" t="str">
        <f>VLOOKUP($C641,'2023_projections'!$B$2:$J$730,G$7,FALSE)</f>
        <v>WR202</v>
      </c>
      <c r="H641" s="65">
        <f>VLOOKUP($C641,'2023_projections'!$B$2:$J$730,H$7,FALSE)</f>
        <v>0</v>
      </c>
      <c r="I641" s="48">
        <f>VLOOKUP($C641,'2023_projections'!$B$2:$J$730,I$7,FALSE)</f>
        <v>0</v>
      </c>
      <c r="J641" s="49">
        <f>VLOOKUP($C641,'2023_projections'!$B$2:$J$730,J$7,FALSE)</f>
        <v>0</v>
      </c>
      <c r="K641" s="48"/>
      <c r="L641" t="str">
        <f>VLOOKUP($C641,'2023_projections'!$B$2:$J$730,L$7,FALSE)</f>
        <v>Bo Melton $0|0|0</v>
      </c>
    </row>
    <row r="642" spans="1:12" ht="18.5" x14ac:dyDescent="0.45">
      <c r="A642" s="55" t="s">
        <v>1571</v>
      </c>
      <c r="B642" s="46">
        <v>634</v>
      </c>
      <c r="C642" s="45" t="s">
        <v>829</v>
      </c>
      <c r="D642" s="46" t="str">
        <f>VLOOKUP($C642,'2023_projections'!$B$2:$J$730,D$7,FALSE)</f>
        <v>DAL</v>
      </c>
      <c r="E642" s="46" t="str">
        <f>VLOOKUP($C642,'2023_projections'!$B$2:$J$730,E$7,FALSE)</f>
        <v>WR</v>
      </c>
      <c r="F642" s="47">
        <f>VLOOKUP($C642,'2023_projections'!$B$2:$J$730,F$7,FALSE)</f>
        <v>6.4</v>
      </c>
      <c r="G642" s="65" t="str">
        <f>VLOOKUP($C642,'2023_projections'!$B$2:$J$730,G$7,FALSE)</f>
        <v>WR203</v>
      </c>
      <c r="H642" s="65">
        <f>VLOOKUP($C642,'2023_projections'!$B$2:$J$730,H$7,FALSE)</f>
        <v>0</v>
      </c>
      <c r="I642" s="48">
        <f>VLOOKUP($C642,'2023_projections'!$B$2:$J$730,I$7,FALSE)</f>
        <v>0</v>
      </c>
      <c r="J642" s="49">
        <f>VLOOKUP($C642,'2023_projections'!$B$2:$J$730,J$7,FALSE)</f>
        <v>0</v>
      </c>
      <c r="K642" s="48"/>
      <c r="L642" t="str">
        <f>VLOOKUP($C642,'2023_projections'!$B$2:$J$730,L$7,FALSE)</f>
        <v>Simi Fehoko $0|0|0</v>
      </c>
    </row>
    <row r="643" spans="1:12" ht="18.5" x14ac:dyDescent="0.45">
      <c r="A643" s="54" t="s">
        <v>1571</v>
      </c>
      <c r="B643" s="40">
        <v>635</v>
      </c>
      <c r="C643" s="44" t="s">
        <v>1042</v>
      </c>
      <c r="D643" s="40" t="str">
        <f>VLOOKUP($C643,'2023_projections'!$B$2:$J$730,D$7,FALSE)</f>
        <v>HOU</v>
      </c>
      <c r="E643" s="40" t="str">
        <f>VLOOKUP($C643,'2023_projections'!$B$2:$J$730,E$7,FALSE)</f>
        <v>RB</v>
      </c>
      <c r="F643" s="41">
        <f>VLOOKUP($C643,'2023_projections'!$B$2:$J$730,F$7,FALSE)</f>
        <v>6.3</v>
      </c>
      <c r="G643" s="64" t="str">
        <f>VLOOKUP($C643,'2023_projections'!$B$2:$J$730,G$7,FALSE)</f>
        <v>RB164</v>
      </c>
      <c r="H643" s="64">
        <f>VLOOKUP($C643,'2023_projections'!$B$2:$J$730,H$7,FALSE)</f>
        <v>0</v>
      </c>
      <c r="I643" s="42">
        <f>VLOOKUP($C643,'2023_projections'!$B$2:$J$730,I$7,FALSE)</f>
        <v>0</v>
      </c>
      <c r="J643" s="43">
        <f>VLOOKUP($C643,'2023_projections'!$B$2:$J$730,J$7,FALSE)</f>
        <v>0</v>
      </c>
      <c r="K643" s="42"/>
      <c r="L643" t="str">
        <f>VLOOKUP($C643,'2023_projections'!$B$2:$J$730,L$7,FALSE)</f>
        <v>Larry Rountree III $0|0|0</v>
      </c>
    </row>
    <row r="644" spans="1:12" ht="18.5" x14ac:dyDescent="0.45">
      <c r="A644" s="54" t="s">
        <v>1571</v>
      </c>
      <c r="B644" s="40">
        <v>636</v>
      </c>
      <c r="C644" s="44" t="s">
        <v>1444</v>
      </c>
      <c r="D644" s="40" t="str">
        <f>VLOOKUP($C644,'2023_projections'!$B$2:$J$730,D$7,FALSE)</f>
        <v>HOU</v>
      </c>
      <c r="E644" s="40" t="str">
        <f>VLOOKUP($C644,'2023_projections'!$B$2:$J$730,E$7,FALSE)</f>
        <v>RB</v>
      </c>
      <c r="F644" s="41">
        <f>VLOOKUP($C644,'2023_projections'!$B$2:$J$730,F$7,FALSE)</f>
        <v>6.3</v>
      </c>
      <c r="G644" s="64" t="str">
        <f>VLOOKUP($C644,'2023_projections'!$B$2:$J$730,G$7,FALSE)</f>
        <v>RB165</v>
      </c>
      <c r="H644" s="64">
        <f>VLOOKUP($C644,'2023_projections'!$B$2:$J$730,H$7,FALSE)</f>
        <v>0</v>
      </c>
      <c r="I644" s="42">
        <f>VLOOKUP($C644,'2023_projections'!$B$2:$J$730,I$7,FALSE)</f>
        <v>0</v>
      </c>
      <c r="J644" s="43">
        <f>VLOOKUP($C644,'2023_projections'!$B$2:$J$730,J$7,FALSE)</f>
        <v>0</v>
      </c>
      <c r="K644" s="42"/>
      <c r="L644" t="str">
        <f>VLOOKUP($C644,'2023_projections'!$B$2:$J$730,L$7,FALSE)</f>
        <v>Gerrid Doaks $0|0|0</v>
      </c>
    </row>
    <row r="645" spans="1:12" ht="18.5" x14ac:dyDescent="0.45">
      <c r="A645" s="55" t="s">
        <v>1571</v>
      </c>
      <c r="B645" s="46">
        <v>637</v>
      </c>
      <c r="C645" s="45" t="s">
        <v>2165</v>
      </c>
      <c r="D645" s="46" t="str">
        <f>VLOOKUP($C645,'2023_projections'!$B$2:$J$730,D$7,FALSE)</f>
        <v>SEA</v>
      </c>
      <c r="E645" s="46" t="str">
        <f>VLOOKUP($C645,'2023_projections'!$B$2:$J$730,E$7,FALSE)</f>
        <v>WR</v>
      </c>
      <c r="F645" s="47">
        <f>VLOOKUP($C645,'2023_projections'!$B$2:$J$730,F$7,FALSE)</f>
        <v>6.3</v>
      </c>
      <c r="G645" s="65" t="str">
        <f>VLOOKUP($C645,'2023_projections'!$B$2:$J$730,G$7,FALSE)</f>
        <v>WR204</v>
      </c>
      <c r="H645" s="65">
        <f>VLOOKUP($C645,'2023_projections'!$B$2:$J$730,H$7,FALSE)</f>
        <v>0</v>
      </c>
      <c r="I645" s="48">
        <f>VLOOKUP($C645,'2023_projections'!$B$2:$J$730,I$7,FALSE)</f>
        <v>0</v>
      </c>
      <c r="J645" s="49">
        <f>VLOOKUP($C645,'2023_projections'!$B$2:$J$730,J$7,FALSE)</f>
        <v>0</v>
      </c>
      <c r="K645" s="48"/>
      <c r="L645" t="str">
        <f>VLOOKUP($C645,'2023_projections'!$B$2:$J$730,L$7,FALSE)</f>
        <v>Easop Winston Jr. $0|0|0</v>
      </c>
    </row>
    <row r="646" spans="1:12" ht="18.5" x14ac:dyDescent="0.45">
      <c r="A646" s="55" t="s">
        <v>1571</v>
      </c>
      <c r="B646" s="46">
        <v>638</v>
      </c>
      <c r="C646" s="45" t="s">
        <v>2167</v>
      </c>
      <c r="D646" s="46" t="str">
        <f>VLOOKUP($C646,'2023_projections'!$B$2:$J$730,D$7,FALSE)</f>
        <v>DAL</v>
      </c>
      <c r="E646" s="46" t="str">
        <f>VLOOKUP($C646,'2023_projections'!$B$2:$J$730,E$7,FALSE)</f>
        <v>WR</v>
      </c>
      <c r="F646" s="47">
        <f>VLOOKUP($C646,'2023_projections'!$B$2:$J$730,F$7,FALSE)</f>
        <v>6.3</v>
      </c>
      <c r="G646" s="65" t="str">
        <f>VLOOKUP($C646,'2023_projections'!$B$2:$J$730,G$7,FALSE)</f>
        <v>WR205</v>
      </c>
      <c r="H646" s="65">
        <f>VLOOKUP($C646,'2023_projections'!$B$2:$J$730,H$7,FALSE)</f>
        <v>0</v>
      </c>
      <c r="I646" s="48">
        <f>VLOOKUP($C646,'2023_projections'!$B$2:$J$730,I$7,FALSE)</f>
        <v>0</v>
      </c>
      <c r="J646" s="49">
        <f>VLOOKUP($C646,'2023_projections'!$B$2:$J$730,J$7,FALSE)</f>
        <v>0</v>
      </c>
      <c r="K646" s="48"/>
      <c r="L646" t="str">
        <f>VLOOKUP($C646,'2023_projections'!$B$2:$J$730,L$7,FALSE)</f>
        <v>Dennis Houston $0|0|0</v>
      </c>
    </row>
    <row r="647" spans="1:12" ht="18.5" x14ac:dyDescent="0.45">
      <c r="A647" s="55" t="s">
        <v>1571</v>
      </c>
      <c r="B647" s="46">
        <v>639</v>
      </c>
      <c r="C647" s="45" t="s">
        <v>1340</v>
      </c>
      <c r="D647" s="46" t="str">
        <f>VLOOKUP($C647,'2023_projections'!$B$2:$J$730,D$7,FALSE)</f>
        <v>DET</v>
      </c>
      <c r="E647" s="46" t="str">
        <f>VLOOKUP($C647,'2023_projections'!$B$2:$J$730,E$7,FALSE)</f>
        <v>WR</v>
      </c>
      <c r="F647" s="47">
        <f>VLOOKUP($C647,'2023_projections'!$B$2:$J$730,F$7,FALSE)</f>
        <v>6.3</v>
      </c>
      <c r="G647" s="65" t="str">
        <f>VLOOKUP($C647,'2023_projections'!$B$2:$J$730,G$7,FALSE)</f>
        <v>WR206</v>
      </c>
      <c r="H647" s="65">
        <f>VLOOKUP($C647,'2023_projections'!$B$2:$J$730,H$7,FALSE)</f>
        <v>0</v>
      </c>
      <c r="I647" s="48">
        <f>VLOOKUP($C647,'2023_projections'!$B$2:$J$730,I$7,FALSE)</f>
        <v>0</v>
      </c>
      <c r="J647" s="49">
        <f>VLOOKUP($C647,'2023_projections'!$B$2:$J$730,J$7,FALSE)</f>
        <v>0</v>
      </c>
      <c r="K647" s="48"/>
      <c r="L647" t="str">
        <f>VLOOKUP($C647,'2023_projections'!$B$2:$J$730,L$7,FALSE)</f>
        <v>Jason Moore Jr. $0|0|0</v>
      </c>
    </row>
    <row r="648" spans="1:12" ht="18.5" x14ac:dyDescent="0.45">
      <c r="A648" s="55" t="s">
        <v>1571</v>
      </c>
      <c r="B648" s="46">
        <v>640</v>
      </c>
      <c r="C648" s="45" t="s">
        <v>1314</v>
      </c>
      <c r="D648" s="46" t="str">
        <f>VLOOKUP($C648,'2023_projections'!$B$2:$J$730,D$7,FALSE)</f>
        <v>WAS</v>
      </c>
      <c r="E648" s="46" t="str">
        <f>VLOOKUP($C648,'2023_projections'!$B$2:$J$730,E$7,FALSE)</f>
        <v>WR</v>
      </c>
      <c r="F648" s="47">
        <f>VLOOKUP($C648,'2023_projections'!$B$2:$J$730,F$7,FALSE)</f>
        <v>6.3</v>
      </c>
      <c r="G648" s="65" t="str">
        <f>VLOOKUP($C648,'2023_projections'!$B$2:$J$730,G$7,FALSE)</f>
        <v>WR207</v>
      </c>
      <c r="H648" s="65">
        <f>VLOOKUP($C648,'2023_projections'!$B$2:$J$730,H$7,FALSE)</f>
        <v>0</v>
      </c>
      <c r="I648" s="48">
        <f>VLOOKUP($C648,'2023_projections'!$B$2:$J$730,I$7,FALSE)</f>
        <v>0</v>
      </c>
      <c r="J648" s="49">
        <f>VLOOKUP($C648,'2023_projections'!$B$2:$J$730,J$7,FALSE)</f>
        <v>0</v>
      </c>
      <c r="K648" s="48"/>
      <c r="L648" t="str">
        <f>VLOOKUP($C648,'2023_projections'!$B$2:$J$730,L$7,FALSE)</f>
        <v>Dax Milne $0|0|0</v>
      </c>
    </row>
    <row r="649" spans="1:12" ht="18.5" x14ac:dyDescent="0.45">
      <c r="A649" s="55" t="s">
        <v>1571</v>
      </c>
      <c r="B649" s="46">
        <v>641</v>
      </c>
      <c r="C649" s="45" t="s">
        <v>1256</v>
      </c>
      <c r="D649" s="46" t="str">
        <f>VLOOKUP($C649,'2023_projections'!$B$2:$J$730,D$7,FALSE)</f>
        <v>JAC</v>
      </c>
      <c r="E649" s="46" t="str">
        <f>VLOOKUP($C649,'2023_projections'!$B$2:$J$730,E$7,FALSE)</f>
        <v>WR</v>
      </c>
      <c r="F649" s="47">
        <f>VLOOKUP($C649,'2023_projections'!$B$2:$J$730,F$7,FALSE)</f>
        <v>6.2</v>
      </c>
      <c r="G649" s="65" t="str">
        <f>VLOOKUP($C649,'2023_projections'!$B$2:$J$730,G$7,FALSE)</f>
        <v>WR208</v>
      </c>
      <c r="H649" s="65">
        <f>VLOOKUP($C649,'2023_projections'!$B$2:$J$730,H$7,FALSE)</f>
        <v>0</v>
      </c>
      <c r="I649" s="48">
        <f>VLOOKUP($C649,'2023_projections'!$B$2:$J$730,I$7,FALSE)</f>
        <v>0</v>
      </c>
      <c r="J649" s="49">
        <f>VLOOKUP($C649,'2023_projections'!$B$2:$J$730,J$7,FALSE)</f>
        <v>0</v>
      </c>
      <c r="K649" s="48"/>
      <c r="L649" t="str">
        <f>VLOOKUP($C649,'2023_projections'!$B$2:$J$730,L$7,FALSE)</f>
        <v>Seth Williams $0|0|0</v>
      </c>
    </row>
    <row r="650" spans="1:12" ht="18.5" x14ac:dyDescent="0.45">
      <c r="A650" s="55" t="s">
        <v>1571</v>
      </c>
      <c r="B650" s="46">
        <v>642</v>
      </c>
      <c r="C650" s="45" t="s">
        <v>2387</v>
      </c>
      <c r="D650" s="46" t="str">
        <f>VLOOKUP($C650,'2023_projections'!$B$2:$J$730,D$7,FALSE)</f>
        <v>GB</v>
      </c>
      <c r="E650" s="46" t="str">
        <f>VLOOKUP($C650,'2023_projections'!$B$2:$J$730,E$7,FALSE)</f>
        <v>WR</v>
      </c>
      <c r="F650" s="47">
        <f>VLOOKUP($C650,'2023_projections'!$B$2:$J$730,F$7,FALSE)</f>
        <v>6.2</v>
      </c>
      <c r="G650" s="65" t="str">
        <f>VLOOKUP($C650,'2023_projections'!$B$2:$J$730,G$7,FALSE)</f>
        <v>WR209</v>
      </c>
      <c r="H650" s="65">
        <f>VLOOKUP($C650,'2023_projections'!$B$2:$J$730,H$7,FALSE)</f>
        <v>0</v>
      </c>
      <c r="I650" s="48">
        <f>VLOOKUP($C650,'2023_projections'!$B$2:$J$730,I$7,FALSE)</f>
        <v>0</v>
      </c>
      <c r="J650" s="49">
        <f>VLOOKUP($C650,'2023_projections'!$B$2:$J$730,J$7,FALSE)</f>
        <v>0</v>
      </c>
      <c r="K650" s="48"/>
      <c r="L650" t="str">
        <f>VLOOKUP($C650,'2023_projections'!$B$2:$J$730,L$7,FALSE)</f>
        <v>Cody Chrest $0|0|0</v>
      </c>
    </row>
    <row r="651" spans="1:12" ht="18.5" x14ac:dyDescent="0.45">
      <c r="A651" s="55" t="s">
        <v>1571</v>
      </c>
      <c r="B651" s="46">
        <v>643</v>
      </c>
      <c r="C651" s="45" t="s">
        <v>1236</v>
      </c>
      <c r="D651" s="46" t="str">
        <f>VLOOKUP($C651,'2023_projections'!$B$2:$J$730,D$7,FALSE)</f>
        <v>CIN</v>
      </c>
      <c r="E651" s="46" t="str">
        <f>VLOOKUP($C651,'2023_projections'!$B$2:$J$730,E$7,FALSE)</f>
        <v>WR</v>
      </c>
      <c r="F651" s="47">
        <f>VLOOKUP($C651,'2023_projections'!$B$2:$J$730,F$7,FALSE)</f>
        <v>6.2</v>
      </c>
      <c r="G651" s="65" t="str">
        <f>VLOOKUP($C651,'2023_projections'!$B$2:$J$730,G$7,FALSE)</f>
        <v>WR210</v>
      </c>
      <c r="H651" s="65">
        <f>VLOOKUP($C651,'2023_projections'!$B$2:$J$730,H$7,FALSE)</f>
        <v>0</v>
      </c>
      <c r="I651" s="48">
        <f>VLOOKUP($C651,'2023_projections'!$B$2:$J$730,I$7,FALSE)</f>
        <v>0</v>
      </c>
      <c r="J651" s="49">
        <f>VLOOKUP($C651,'2023_projections'!$B$2:$J$730,J$7,FALSE)</f>
        <v>0</v>
      </c>
      <c r="K651" s="48"/>
      <c r="L651" t="str">
        <f>VLOOKUP($C651,'2023_projections'!$B$2:$J$730,L$7,FALSE)</f>
        <v>Stanley Morgan Jr. $0|0|0</v>
      </c>
    </row>
    <row r="652" spans="1:12" ht="18.5" x14ac:dyDescent="0.45">
      <c r="A652" s="55" t="s">
        <v>1571</v>
      </c>
      <c r="B652" s="46">
        <v>644</v>
      </c>
      <c r="C652" s="45" t="s">
        <v>1492</v>
      </c>
      <c r="D652" s="46" t="str">
        <f>VLOOKUP($C652,'2023_projections'!$B$2:$J$730,D$7,FALSE)</f>
        <v>NYJ</v>
      </c>
      <c r="E652" s="46" t="str">
        <f>VLOOKUP($C652,'2023_projections'!$B$2:$J$730,E$7,FALSE)</f>
        <v>WR</v>
      </c>
      <c r="F652" s="47">
        <f>VLOOKUP($C652,'2023_projections'!$B$2:$J$730,F$7,FALSE)</f>
        <v>6.2</v>
      </c>
      <c r="G652" s="65" t="str">
        <f>VLOOKUP($C652,'2023_projections'!$B$2:$J$730,G$7,FALSE)</f>
        <v>WR211</v>
      </c>
      <c r="H652" s="65">
        <f>VLOOKUP($C652,'2023_projections'!$B$2:$J$730,H$7,FALSE)</f>
        <v>0</v>
      </c>
      <c r="I652" s="48">
        <f>VLOOKUP($C652,'2023_projections'!$B$2:$J$730,I$7,FALSE)</f>
        <v>0</v>
      </c>
      <c r="J652" s="49">
        <f>VLOOKUP($C652,'2023_projections'!$B$2:$J$730,J$7,FALSE)</f>
        <v>0</v>
      </c>
      <c r="K652" s="48"/>
      <c r="L652" t="str">
        <f>VLOOKUP($C652,'2023_projections'!$B$2:$J$730,L$7,FALSE)</f>
        <v>Alex Erickson $0|0|0</v>
      </c>
    </row>
    <row r="653" spans="1:12" ht="18.5" x14ac:dyDescent="0.45">
      <c r="A653" s="55" t="s">
        <v>1571</v>
      </c>
      <c r="B653" s="46">
        <v>645</v>
      </c>
      <c r="C653" s="45" t="s">
        <v>1016</v>
      </c>
      <c r="D653" s="46" t="str">
        <f>VLOOKUP($C653,'2023_projections'!$B$2:$J$730,D$7,FALSE)</f>
        <v>JAC</v>
      </c>
      <c r="E653" s="46" t="str">
        <f>VLOOKUP($C653,'2023_projections'!$B$2:$J$730,E$7,FALSE)</f>
        <v>WR</v>
      </c>
      <c r="F653" s="47">
        <f>VLOOKUP($C653,'2023_projections'!$B$2:$J$730,F$7,FALSE)</f>
        <v>6.2</v>
      </c>
      <c r="G653" s="65" t="str">
        <f>VLOOKUP($C653,'2023_projections'!$B$2:$J$730,G$7,FALSE)</f>
        <v>WR212</v>
      </c>
      <c r="H653" s="65">
        <f>VLOOKUP($C653,'2023_projections'!$B$2:$J$730,H$7,FALSE)</f>
        <v>0</v>
      </c>
      <c r="I653" s="48">
        <f>VLOOKUP($C653,'2023_projections'!$B$2:$J$730,I$7,FALSE)</f>
        <v>0</v>
      </c>
      <c r="J653" s="49">
        <f>VLOOKUP($C653,'2023_projections'!$B$2:$J$730,J$7,FALSE)</f>
        <v>0</v>
      </c>
      <c r="K653" s="48"/>
      <c r="L653" t="str">
        <f>VLOOKUP($C653,'2023_projections'!$B$2:$J$730,L$7,FALSE)</f>
        <v>Jacob Harris $0|0|0</v>
      </c>
    </row>
    <row r="654" spans="1:12" ht="18.5" x14ac:dyDescent="0.45">
      <c r="A654" s="129" t="s">
        <v>1571</v>
      </c>
      <c r="B654" s="130">
        <v>646</v>
      </c>
      <c r="C654" s="131" t="s">
        <v>1546</v>
      </c>
      <c r="D654" s="130" t="str">
        <f>VLOOKUP($C654,'2023_projections'!$B$2:$J$730,D$7,FALSE)</f>
        <v>ATL</v>
      </c>
      <c r="E654" s="130" t="str">
        <f>VLOOKUP($C654,'2023_projections'!$B$2:$J$730,E$7,FALSE)</f>
        <v>TE</v>
      </c>
      <c r="F654" s="132">
        <f>VLOOKUP($C654,'2023_projections'!$B$2:$J$730,F$7,FALSE)</f>
        <v>6.1</v>
      </c>
      <c r="G654" s="133" t="str">
        <f>VLOOKUP($C654,'2023_projections'!$B$2:$J$730,G$7,FALSE)</f>
        <v>TE122</v>
      </c>
      <c r="H654" s="133">
        <f>VLOOKUP($C654,'2023_projections'!$B$2:$J$730,H$7,FALSE)</f>
        <v>0</v>
      </c>
      <c r="I654" s="135">
        <f>VLOOKUP($C654,'2023_projections'!$B$2:$J$730,I$7,FALSE)</f>
        <v>0</v>
      </c>
      <c r="J654" s="136">
        <f>VLOOKUP($C654,'2023_projections'!$B$2:$J$730,J$7,FALSE)</f>
        <v>0</v>
      </c>
      <c r="K654" s="135"/>
      <c r="L654" t="str">
        <f>VLOOKUP($C654,'2023_projections'!$B$2:$J$730,L$7,FALSE)</f>
        <v>MyCole Pruitt $0|0|0</v>
      </c>
    </row>
    <row r="655" spans="1:12" ht="18.5" x14ac:dyDescent="0.45">
      <c r="A655" s="55" t="s">
        <v>1571</v>
      </c>
      <c r="B655" s="46">
        <v>647</v>
      </c>
      <c r="C655" s="45" t="s">
        <v>1322</v>
      </c>
      <c r="D655" s="46" t="str">
        <f>VLOOKUP($C655,'2023_projections'!$B$2:$J$730,D$7,FALSE)</f>
        <v>BUF</v>
      </c>
      <c r="E655" s="46" t="str">
        <f>VLOOKUP($C655,'2023_projections'!$B$2:$J$730,E$7,FALSE)</f>
        <v>WR</v>
      </c>
      <c r="F655" s="47">
        <f>VLOOKUP($C655,'2023_projections'!$B$2:$J$730,F$7,FALSE)</f>
        <v>6</v>
      </c>
      <c r="G655" s="65" t="str">
        <f>VLOOKUP($C655,'2023_projections'!$B$2:$J$730,G$7,FALSE)</f>
        <v>WR213</v>
      </c>
      <c r="H655" s="65">
        <f>VLOOKUP($C655,'2023_projections'!$B$2:$J$730,H$7,FALSE)</f>
        <v>0</v>
      </c>
      <c r="I655" s="48">
        <f>VLOOKUP($C655,'2023_projections'!$B$2:$J$730,I$7,FALSE)</f>
        <v>0</v>
      </c>
      <c r="J655" s="49">
        <f>VLOOKUP($C655,'2023_projections'!$B$2:$J$730,J$7,FALSE)</f>
        <v>0</v>
      </c>
      <c r="K655" s="48"/>
      <c r="L655" t="str">
        <f>VLOOKUP($C655,'2023_projections'!$B$2:$J$730,L$7,FALSE)</f>
        <v>KeeSean Johnson $0|0|0</v>
      </c>
    </row>
    <row r="656" spans="1:12" ht="18.5" x14ac:dyDescent="0.45">
      <c r="A656" s="129" t="s">
        <v>1571</v>
      </c>
      <c r="B656" s="130">
        <v>648</v>
      </c>
      <c r="C656" s="131" t="s">
        <v>2237</v>
      </c>
      <c r="D656" s="130" t="str">
        <f>VLOOKUP($C656,'2023_projections'!$B$2:$J$730,D$7,FALSE)</f>
        <v>TB</v>
      </c>
      <c r="E656" s="130" t="str">
        <f>VLOOKUP($C656,'2023_projections'!$B$2:$J$730,E$7,FALSE)</f>
        <v>TE</v>
      </c>
      <c r="F656" s="132">
        <f>VLOOKUP($C656,'2023_projections'!$B$2:$J$730,F$7,FALSE)</f>
        <v>5.9</v>
      </c>
      <c r="G656" s="133" t="str">
        <f>VLOOKUP($C656,'2023_projections'!$B$2:$J$730,G$7,FALSE)</f>
        <v>TE123</v>
      </c>
      <c r="H656" s="133">
        <f>VLOOKUP($C656,'2023_projections'!$B$2:$J$730,H$7,FALSE)</f>
        <v>0</v>
      </c>
      <c r="I656" s="135">
        <f>VLOOKUP($C656,'2023_projections'!$B$2:$J$730,I$7,FALSE)</f>
        <v>0</v>
      </c>
      <c r="J656" s="136">
        <f>VLOOKUP($C656,'2023_projections'!$B$2:$J$730,J$7,FALSE)</f>
        <v>0</v>
      </c>
      <c r="K656" s="135"/>
      <c r="L656" t="str">
        <f>VLOOKUP($C656,'2023_projections'!$B$2:$J$730,L$7,FALSE)</f>
        <v>David Wells $0|0|0</v>
      </c>
    </row>
    <row r="657" spans="1:12" ht="18.5" x14ac:dyDescent="0.45">
      <c r="A657" s="54" t="s">
        <v>1571</v>
      </c>
      <c r="B657" s="40">
        <v>649</v>
      </c>
      <c r="C657" s="44" t="s">
        <v>1326</v>
      </c>
      <c r="D657" s="40" t="str">
        <f>VLOOKUP($C657,'2023_projections'!$B$2:$J$730,D$7,FALSE)</f>
        <v>NO</v>
      </c>
      <c r="E657" s="40" t="str">
        <f>VLOOKUP($C657,'2023_projections'!$B$2:$J$730,E$7,FALSE)</f>
        <v>RB</v>
      </c>
      <c r="F657" s="41">
        <f>VLOOKUP($C657,'2023_projections'!$B$2:$J$730,F$7,FALSE)</f>
        <v>5.7</v>
      </c>
      <c r="G657" s="64" t="str">
        <f>VLOOKUP($C657,'2023_projections'!$B$2:$J$730,G$7,FALSE)</f>
        <v>RB166</v>
      </c>
      <c r="H657" s="64">
        <f>VLOOKUP($C657,'2023_projections'!$B$2:$J$730,H$7,FALSE)</f>
        <v>0</v>
      </c>
      <c r="I657" s="42">
        <f>VLOOKUP($C657,'2023_projections'!$B$2:$J$730,I$7,FALSE)</f>
        <v>0</v>
      </c>
      <c r="J657" s="43">
        <f>VLOOKUP($C657,'2023_projections'!$B$2:$J$730,J$7,FALSE)</f>
        <v>0</v>
      </c>
      <c r="K657" s="42"/>
      <c r="L657" t="str">
        <f>VLOOKUP($C657,'2023_projections'!$B$2:$J$730,L$7,FALSE)</f>
        <v>Adam Prentice $0|0|0</v>
      </c>
    </row>
    <row r="658" spans="1:12" ht="18.5" x14ac:dyDescent="0.45">
      <c r="A658" s="55" t="s">
        <v>1571</v>
      </c>
      <c r="B658" s="46">
        <v>650</v>
      </c>
      <c r="C658" s="45" t="s">
        <v>1102</v>
      </c>
      <c r="D658" s="46" t="str">
        <f>VLOOKUP($C658,'2023_projections'!$B$2:$J$730,D$7,FALSE)</f>
        <v>LAC</v>
      </c>
      <c r="E658" s="46" t="str">
        <f>VLOOKUP($C658,'2023_projections'!$B$2:$J$730,E$7,FALSE)</f>
        <v>WR</v>
      </c>
      <c r="F658" s="47">
        <f>VLOOKUP($C658,'2023_projections'!$B$2:$J$730,F$7,FALSE)</f>
        <v>5.7</v>
      </c>
      <c r="G658" s="65" t="str">
        <f>VLOOKUP($C658,'2023_projections'!$B$2:$J$730,G$7,FALSE)</f>
        <v>WR214</v>
      </c>
      <c r="H658" s="65">
        <f>VLOOKUP($C658,'2023_projections'!$B$2:$J$730,H$7,FALSE)</f>
        <v>0</v>
      </c>
      <c r="I658" s="48">
        <f>VLOOKUP($C658,'2023_projections'!$B$2:$J$730,I$7,FALSE)</f>
        <v>0</v>
      </c>
      <c r="J658" s="49">
        <f>VLOOKUP($C658,'2023_projections'!$B$2:$J$730,J$7,FALSE)</f>
        <v>0</v>
      </c>
      <c r="K658" s="48"/>
      <c r="L658" t="str">
        <f>VLOOKUP($C658,'2023_projections'!$B$2:$J$730,L$7,FALSE)</f>
        <v>Keelan Doss $0|0|0</v>
      </c>
    </row>
    <row r="659" spans="1:12" ht="18.5" x14ac:dyDescent="0.45">
      <c r="A659" s="55" t="s">
        <v>1571</v>
      </c>
      <c r="B659" s="46">
        <v>651</v>
      </c>
      <c r="C659" s="45" t="s">
        <v>1152</v>
      </c>
      <c r="D659" s="46" t="str">
        <f>VLOOKUP($C659,'2023_projections'!$B$2:$J$730,D$7,FALSE)</f>
        <v>CLE</v>
      </c>
      <c r="E659" s="46" t="str">
        <f>VLOOKUP($C659,'2023_projections'!$B$2:$J$730,E$7,FALSE)</f>
        <v>WR</v>
      </c>
      <c r="F659" s="47">
        <f>VLOOKUP($C659,'2023_projections'!$B$2:$J$730,F$7,FALSE)</f>
        <v>5.7</v>
      </c>
      <c r="G659" s="65" t="str">
        <f>VLOOKUP($C659,'2023_projections'!$B$2:$J$730,G$7,FALSE)</f>
        <v>WR215</v>
      </c>
      <c r="H659" s="65">
        <f>VLOOKUP($C659,'2023_projections'!$B$2:$J$730,H$7,FALSE)</f>
        <v>0</v>
      </c>
      <c r="I659" s="48">
        <f>VLOOKUP($C659,'2023_projections'!$B$2:$J$730,I$7,FALSE)</f>
        <v>0</v>
      </c>
      <c r="J659" s="49">
        <f>VLOOKUP($C659,'2023_projections'!$B$2:$J$730,J$7,FALSE)</f>
        <v>0</v>
      </c>
      <c r="K659" s="48"/>
      <c r="L659" t="str">
        <f>VLOOKUP($C659,'2023_projections'!$B$2:$J$730,L$7,FALSE)</f>
        <v>Jaelon Darden $0|0|0</v>
      </c>
    </row>
    <row r="660" spans="1:12" x14ac:dyDescent="0.35">
      <c r="B660"/>
    </row>
    <row r="661" spans="1:12" x14ac:dyDescent="0.35">
      <c r="B661"/>
    </row>
    <row r="662" spans="1:12" x14ac:dyDescent="0.35">
      <c r="B662"/>
    </row>
    <row r="663" spans="1:12" x14ac:dyDescent="0.35">
      <c r="B663"/>
    </row>
    <row r="664" spans="1:12" x14ac:dyDescent="0.35">
      <c r="B664"/>
    </row>
    <row r="665" spans="1:12" x14ac:dyDescent="0.35">
      <c r="B665"/>
    </row>
    <row r="666" spans="1:12" x14ac:dyDescent="0.35">
      <c r="B666"/>
    </row>
    <row r="667" spans="1:12" x14ac:dyDescent="0.35">
      <c r="B667"/>
    </row>
    <row r="668" spans="1:12" x14ac:dyDescent="0.35">
      <c r="B668"/>
    </row>
    <row r="669" spans="1:12" x14ac:dyDescent="0.35">
      <c r="B669"/>
    </row>
    <row r="670" spans="1:12" x14ac:dyDescent="0.35">
      <c r="B670"/>
    </row>
    <row r="671" spans="1:12" x14ac:dyDescent="0.35">
      <c r="B671"/>
    </row>
    <row r="672" spans="1:12" x14ac:dyDescent="0.35">
      <c r="B672"/>
    </row>
    <row r="673" spans="2:2" x14ac:dyDescent="0.35">
      <c r="B673"/>
    </row>
    <row r="674" spans="2:2" x14ac:dyDescent="0.35">
      <c r="B674"/>
    </row>
    <row r="675" spans="2:2" x14ac:dyDescent="0.35">
      <c r="B675"/>
    </row>
    <row r="676" spans="2:2" x14ac:dyDescent="0.35">
      <c r="B676"/>
    </row>
    <row r="677" spans="2:2" x14ac:dyDescent="0.35">
      <c r="B677"/>
    </row>
    <row r="678" spans="2:2" x14ac:dyDescent="0.35">
      <c r="B678"/>
    </row>
    <row r="679" spans="2:2" x14ac:dyDescent="0.35">
      <c r="B679"/>
    </row>
    <row r="680" spans="2:2" x14ac:dyDescent="0.35">
      <c r="B680"/>
    </row>
    <row r="681" spans="2:2" x14ac:dyDescent="0.35">
      <c r="B681"/>
    </row>
    <row r="682" spans="2:2" x14ac:dyDescent="0.35">
      <c r="B682"/>
    </row>
    <row r="683" spans="2:2" x14ac:dyDescent="0.35">
      <c r="B683"/>
    </row>
    <row r="684" spans="2:2" x14ac:dyDescent="0.35">
      <c r="B684"/>
    </row>
    <row r="685" spans="2:2" x14ac:dyDescent="0.35">
      <c r="B685"/>
    </row>
    <row r="686" spans="2:2" x14ac:dyDescent="0.35">
      <c r="B686"/>
    </row>
    <row r="687" spans="2:2" x14ac:dyDescent="0.35">
      <c r="B687"/>
    </row>
    <row r="688" spans="2:2" x14ac:dyDescent="0.35">
      <c r="B688"/>
    </row>
    <row r="689" spans="2:2" x14ac:dyDescent="0.35">
      <c r="B689"/>
    </row>
    <row r="690" spans="2:2" x14ac:dyDescent="0.35">
      <c r="B690"/>
    </row>
    <row r="691" spans="2:2" x14ac:dyDescent="0.35">
      <c r="B691"/>
    </row>
    <row r="692" spans="2:2" x14ac:dyDescent="0.35">
      <c r="B692"/>
    </row>
    <row r="693" spans="2:2" x14ac:dyDescent="0.35">
      <c r="B693"/>
    </row>
    <row r="694" spans="2:2" x14ac:dyDescent="0.35">
      <c r="B694"/>
    </row>
    <row r="695" spans="2:2" x14ac:dyDescent="0.35">
      <c r="B695"/>
    </row>
    <row r="696" spans="2:2" x14ac:dyDescent="0.35">
      <c r="B696"/>
    </row>
    <row r="697" spans="2:2" x14ac:dyDescent="0.35">
      <c r="B697"/>
    </row>
    <row r="698" spans="2:2" x14ac:dyDescent="0.35">
      <c r="B698"/>
    </row>
    <row r="699" spans="2:2" x14ac:dyDescent="0.35">
      <c r="B699"/>
    </row>
    <row r="700" spans="2:2" x14ac:dyDescent="0.35">
      <c r="B700"/>
    </row>
    <row r="701" spans="2:2" x14ac:dyDescent="0.35">
      <c r="B701"/>
    </row>
    <row r="702" spans="2:2" x14ac:dyDescent="0.35">
      <c r="B702"/>
    </row>
    <row r="703" spans="2:2" x14ac:dyDescent="0.35">
      <c r="B703"/>
    </row>
    <row r="704" spans="2:2" x14ac:dyDescent="0.35">
      <c r="B704"/>
    </row>
    <row r="705" spans="2:2" x14ac:dyDescent="0.35">
      <c r="B705"/>
    </row>
    <row r="706" spans="2:2" x14ac:dyDescent="0.35">
      <c r="B706"/>
    </row>
    <row r="707" spans="2:2" x14ac:dyDescent="0.35">
      <c r="B707"/>
    </row>
    <row r="708" spans="2:2" x14ac:dyDescent="0.35">
      <c r="B708"/>
    </row>
    <row r="709" spans="2:2" x14ac:dyDescent="0.35">
      <c r="B709"/>
    </row>
    <row r="710" spans="2:2" x14ac:dyDescent="0.35">
      <c r="B710"/>
    </row>
    <row r="711" spans="2:2" x14ac:dyDescent="0.35">
      <c r="B711"/>
    </row>
    <row r="712" spans="2:2" x14ac:dyDescent="0.35">
      <c r="B712"/>
    </row>
    <row r="713" spans="2:2" x14ac:dyDescent="0.35">
      <c r="B713"/>
    </row>
    <row r="714" spans="2:2" x14ac:dyDescent="0.35">
      <c r="B714"/>
    </row>
    <row r="715" spans="2:2" x14ac:dyDescent="0.35">
      <c r="B715"/>
    </row>
    <row r="716" spans="2:2" x14ac:dyDescent="0.35">
      <c r="B716"/>
    </row>
    <row r="717" spans="2:2" x14ac:dyDescent="0.35">
      <c r="B717"/>
    </row>
    <row r="718" spans="2:2" x14ac:dyDescent="0.35">
      <c r="B718"/>
    </row>
    <row r="719" spans="2:2" x14ac:dyDescent="0.35">
      <c r="B719"/>
    </row>
    <row r="720" spans="2:2" x14ac:dyDescent="0.35">
      <c r="B720"/>
    </row>
    <row r="721" spans="2:2" x14ac:dyDescent="0.35">
      <c r="B721"/>
    </row>
    <row r="722" spans="2:2" x14ac:dyDescent="0.35">
      <c r="B722"/>
    </row>
    <row r="723" spans="2:2" x14ac:dyDescent="0.35">
      <c r="B723"/>
    </row>
    <row r="724" spans="2:2" x14ac:dyDescent="0.35">
      <c r="B724"/>
    </row>
    <row r="725" spans="2:2" x14ac:dyDescent="0.35">
      <c r="B725"/>
    </row>
    <row r="726" spans="2:2" x14ac:dyDescent="0.35">
      <c r="B726"/>
    </row>
    <row r="727" spans="2:2" x14ac:dyDescent="0.35">
      <c r="B727"/>
    </row>
    <row r="728" spans="2:2" x14ac:dyDescent="0.35">
      <c r="B728"/>
    </row>
    <row r="729" spans="2:2" x14ac:dyDescent="0.35">
      <c r="B729"/>
    </row>
    <row r="730" spans="2:2" x14ac:dyDescent="0.35">
      <c r="B730"/>
    </row>
    <row r="731" spans="2:2" x14ac:dyDescent="0.35">
      <c r="B731"/>
    </row>
    <row r="732" spans="2:2" x14ac:dyDescent="0.35">
      <c r="B732"/>
    </row>
    <row r="733" spans="2:2" x14ac:dyDescent="0.35">
      <c r="B733"/>
    </row>
    <row r="734" spans="2:2" x14ac:dyDescent="0.35">
      <c r="B734"/>
    </row>
    <row r="735" spans="2:2" x14ac:dyDescent="0.35">
      <c r="B735"/>
    </row>
    <row r="736" spans="2:2" x14ac:dyDescent="0.35">
      <c r="B736"/>
    </row>
    <row r="737" spans="2:2" x14ac:dyDescent="0.35">
      <c r="B737"/>
    </row>
    <row r="738" spans="2:2" x14ac:dyDescent="0.35">
      <c r="B738"/>
    </row>
    <row r="739" spans="2:2" x14ac:dyDescent="0.35">
      <c r="B739"/>
    </row>
    <row r="740" spans="2:2" x14ac:dyDescent="0.35">
      <c r="B740"/>
    </row>
    <row r="741" spans="2:2" x14ac:dyDescent="0.35">
      <c r="B741"/>
    </row>
    <row r="742" spans="2:2" x14ac:dyDescent="0.35">
      <c r="B742"/>
    </row>
    <row r="743" spans="2:2" x14ac:dyDescent="0.35">
      <c r="B743"/>
    </row>
    <row r="744" spans="2:2" x14ac:dyDescent="0.35">
      <c r="B744"/>
    </row>
    <row r="745" spans="2:2" x14ac:dyDescent="0.35">
      <c r="B745"/>
    </row>
    <row r="746" spans="2:2" x14ac:dyDescent="0.35">
      <c r="B746"/>
    </row>
    <row r="747" spans="2:2" x14ac:dyDescent="0.35">
      <c r="B747"/>
    </row>
    <row r="748" spans="2:2" x14ac:dyDescent="0.35">
      <c r="B748"/>
    </row>
    <row r="749" spans="2:2" x14ac:dyDescent="0.35">
      <c r="B749"/>
    </row>
    <row r="750" spans="2:2" x14ac:dyDescent="0.35">
      <c r="B750"/>
    </row>
    <row r="751" spans="2:2" x14ac:dyDescent="0.35">
      <c r="B751"/>
    </row>
    <row r="752" spans="2:2" x14ac:dyDescent="0.35">
      <c r="B752"/>
    </row>
    <row r="753" spans="2:2" x14ac:dyDescent="0.35">
      <c r="B753"/>
    </row>
    <row r="754" spans="2:2" x14ac:dyDescent="0.35">
      <c r="B754"/>
    </row>
    <row r="755" spans="2:2" x14ac:dyDescent="0.35">
      <c r="B755"/>
    </row>
    <row r="756" spans="2:2" x14ac:dyDescent="0.35">
      <c r="B756"/>
    </row>
    <row r="757" spans="2:2" x14ac:dyDescent="0.35">
      <c r="B757"/>
    </row>
    <row r="758" spans="2:2" x14ac:dyDescent="0.35">
      <c r="B758"/>
    </row>
    <row r="759" spans="2:2" x14ac:dyDescent="0.35">
      <c r="B759"/>
    </row>
    <row r="760" spans="2:2" x14ac:dyDescent="0.35">
      <c r="B760"/>
    </row>
    <row r="761" spans="2:2" x14ac:dyDescent="0.35">
      <c r="B761"/>
    </row>
    <row r="762" spans="2:2" x14ac:dyDescent="0.35">
      <c r="B762"/>
    </row>
    <row r="763" spans="2:2" x14ac:dyDescent="0.35">
      <c r="B763"/>
    </row>
    <row r="764" spans="2:2" x14ac:dyDescent="0.35">
      <c r="B764"/>
    </row>
    <row r="765" spans="2:2" x14ac:dyDescent="0.35">
      <c r="B765"/>
    </row>
    <row r="766" spans="2:2" x14ac:dyDescent="0.35">
      <c r="B766"/>
    </row>
    <row r="767" spans="2:2" x14ac:dyDescent="0.35">
      <c r="B767"/>
    </row>
    <row r="768" spans="2:2" x14ac:dyDescent="0.35">
      <c r="B768"/>
    </row>
    <row r="769" spans="2:2" x14ac:dyDescent="0.35">
      <c r="B769"/>
    </row>
    <row r="770" spans="2:2" x14ac:dyDescent="0.35">
      <c r="B770"/>
    </row>
    <row r="771" spans="2:2" x14ac:dyDescent="0.35">
      <c r="B771"/>
    </row>
    <row r="772" spans="2:2" x14ac:dyDescent="0.35">
      <c r="B772"/>
    </row>
    <row r="773" spans="2:2" x14ac:dyDescent="0.35">
      <c r="B773"/>
    </row>
    <row r="774" spans="2:2" x14ac:dyDescent="0.35">
      <c r="B774"/>
    </row>
    <row r="775" spans="2:2" x14ac:dyDescent="0.35">
      <c r="B775"/>
    </row>
    <row r="776" spans="2:2" x14ac:dyDescent="0.35">
      <c r="B776"/>
    </row>
    <row r="777" spans="2:2" x14ac:dyDescent="0.35">
      <c r="B777"/>
    </row>
    <row r="778" spans="2:2" x14ac:dyDescent="0.35">
      <c r="B778"/>
    </row>
    <row r="779" spans="2:2" x14ac:dyDescent="0.35">
      <c r="B779"/>
    </row>
  </sheetData>
  <autoFilter ref="A8:M659" xr:uid="{03AF0E70-28A9-4789-93E1-555B64900585}"/>
  <sortState xmlns:xlrd2="http://schemas.microsoft.com/office/spreadsheetml/2017/richdata2" ref="A9:I749">
    <sortCondition descending="1" ref="G9:G7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45F0-F06D-4316-B29F-C044FC4BA92C}">
  <sheetPr codeName="Sheet1"/>
  <dimension ref="A1:Y56"/>
  <sheetViews>
    <sheetView showGridLines="0" zoomScale="85" zoomScaleNormal="85" workbookViewId="0">
      <selection activeCell="C24" sqref="C24"/>
    </sheetView>
  </sheetViews>
  <sheetFormatPr defaultRowHeight="14.5" x14ac:dyDescent="0.35"/>
  <cols>
    <col min="2" max="2" width="19.26953125" customWidth="1"/>
    <col min="3" max="3" width="25.81640625" customWidth="1"/>
    <col min="4" max="9" width="10.7265625" customWidth="1"/>
    <col min="11" max="11" width="19.26953125" customWidth="1"/>
    <col min="12" max="12" width="25.81640625" customWidth="1"/>
    <col min="13" max="18" width="10.7265625" customWidth="1"/>
    <col min="20" max="20" width="11.453125" bestFit="1" customWidth="1"/>
  </cols>
  <sheetData>
    <row r="1" spans="1:25" x14ac:dyDescent="0.35">
      <c r="A1" s="5" t="s">
        <v>1556</v>
      </c>
    </row>
    <row r="2" spans="1:25" ht="16" thickBot="1" x14ac:dyDescent="0.4">
      <c r="B2" s="28"/>
      <c r="C2" s="11"/>
      <c r="D2" s="11">
        <v>2</v>
      </c>
      <c r="E2" s="11">
        <v>3</v>
      </c>
      <c r="F2" s="4">
        <v>4</v>
      </c>
      <c r="G2" s="11">
        <v>5</v>
      </c>
      <c r="H2" s="11">
        <v>6</v>
      </c>
      <c r="I2" s="11">
        <v>7</v>
      </c>
      <c r="K2" s="28"/>
      <c r="L2" s="11"/>
      <c r="M2" s="11">
        <v>2</v>
      </c>
      <c r="N2" s="11">
        <v>3</v>
      </c>
      <c r="O2" s="4">
        <v>4</v>
      </c>
      <c r="P2" s="11">
        <v>7</v>
      </c>
      <c r="Q2" s="11">
        <v>8</v>
      </c>
      <c r="R2" s="11">
        <v>11</v>
      </c>
      <c r="T2" s="137" t="s">
        <v>2279</v>
      </c>
    </row>
    <row r="3" spans="1:25" ht="31.5" thickBot="1" x14ac:dyDescent="0.4">
      <c r="B3" s="68" t="s">
        <v>1557</v>
      </c>
      <c r="C3" s="69" t="s">
        <v>0</v>
      </c>
      <c r="D3" s="69" t="s">
        <v>1</v>
      </c>
      <c r="E3" s="69" t="s">
        <v>2</v>
      </c>
      <c r="F3" s="69" t="s">
        <v>3</v>
      </c>
      <c r="G3" s="69" t="s">
        <v>1558</v>
      </c>
      <c r="H3" s="69" t="s">
        <v>1531</v>
      </c>
      <c r="I3" s="70" t="s">
        <v>1559</v>
      </c>
      <c r="K3" s="68" t="s">
        <v>1557</v>
      </c>
      <c r="L3" s="69" t="s">
        <v>0</v>
      </c>
      <c r="M3" s="69" t="s">
        <v>1</v>
      </c>
      <c r="N3" s="69" t="s">
        <v>2</v>
      </c>
      <c r="O3" s="69" t="s">
        <v>3</v>
      </c>
      <c r="P3" s="69" t="s">
        <v>1558</v>
      </c>
      <c r="Q3" s="69" t="s">
        <v>1531</v>
      </c>
      <c r="R3" s="70" t="s">
        <v>1559</v>
      </c>
      <c r="T3" s="2">
        <v>-1</v>
      </c>
      <c r="U3" s="2">
        <v>1</v>
      </c>
      <c r="V3" s="2">
        <v>-3</v>
      </c>
      <c r="W3" s="2">
        <v>3</v>
      </c>
      <c r="X3" s="2">
        <v>-5</v>
      </c>
      <c r="Y3" s="2">
        <v>5</v>
      </c>
    </row>
    <row r="4" spans="1:25" ht="15.5" x14ac:dyDescent="0.35">
      <c r="B4" s="71" t="s">
        <v>19</v>
      </c>
      <c r="C4" s="72" t="s">
        <v>27</v>
      </c>
      <c r="D4" s="73" t="str">
        <f>VLOOKUP($C4,'2023_projections'!$B$2:$P$750,D$2,FALSE)</f>
        <v>KC</v>
      </c>
      <c r="E4" s="73" t="str">
        <f>VLOOKUP($C4,'2023_projections'!$B$2:$P$750,E$2,FALSE)</f>
        <v>QB</v>
      </c>
      <c r="F4" s="74">
        <f>VLOOKUP($C4,'2023_projections'!$B$2:$P$750,F$2,FALSE)/17</f>
        <v>22.588235294117649</v>
      </c>
      <c r="G4" s="73" t="str">
        <f>VLOOKUP($C4,'2023_projections'!$B$2:$P$750,G$2,FALSE)</f>
        <v>QB1</v>
      </c>
      <c r="H4" s="75">
        <f>MAX(1,VLOOKUP($C4,'2023_projections'!$B$2:$P$750,H$2,FALSE))</f>
        <v>60.3</v>
      </c>
      <c r="I4" s="76">
        <f>MAX(1,VLOOKUP($C4,'2023_projections'!$B$2:$P$750,I$2,FALSE))</f>
        <v>56</v>
      </c>
      <c r="K4" s="84" t="s">
        <v>19</v>
      </c>
      <c r="L4" s="72" t="s">
        <v>27</v>
      </c>
      <c r="M4" s="85" t="str">
        <f>VLOOKUP($L4,'2023_projections'!$B$2:$P$750,D$2,FALSE)</f>
        <v>KC</v>
      </c>
      <c r="N4" s="85" t="str">
        <f>VLOOKUP($L4,'2023_projections'!$B$2:$P$750,E$2,FALSE)</f>
        <v>QB</v>
      </c>
      <c r="O4" s="86">
        <f>VLOOKUP($L4,'2023_projections'!$B$2:$P$750,F$2,FALSE)/17</f>
        <v>22.588235294117649</v>
      </c>
      <c r="P4" s="85" t="str">
        <f>VLOOKUP($L4,'2023_projections'!$B$2:$P$750,G$2,FALSE)</f>
        <v>QB1</v>
      </c>
      <c r="Q4" s="87">
        <f>MAX(1,VLOOKUP($L4,'2023_projections'!$B$2:$P$750,H$2,FALSE))</f>
        <v>60.3</v>
      </c>
      <c r="R4" s="88">
        <f>MAX(1,VLOOKUP($L4,'2023_projections'!$B$2:$P$750,I$2,FALSE))</f>
        <v>56</v>
      </c>
      <c r="S4">
        <v>0</v>
      </c>
      <c r="T4" s="138">
        <f ca="1">IFERROR(VLOOKUP(OFFSET('Position Ranks'!$B$2,MATCH($R4+T$3,OFFSET('Position Ranks'!$D$3,0,$S4,100),-1),$S4),'2023_projections'!$B$1:$E$723,4,FALSE)/17-$O4,0)</f>
        <v>0</v>
      </c>
      <c r="U4" s="138">
        <f ca="1">IFERROR(VLOOKUP(OFFSET('Position Ranks'!$B$2,MATCH($R4+U$3,OFFSET('Position Ranks'!$D$3,0,$S4,100),-1),$S4),'2023_projections'!$B$1:$E$723,4,FALSE)/17-$O4,0)</f>
        <v>0</v>
      </c>
      <c r="V4" s="138">
        <f ca="1">IFERROR(VLOOKUP(OFFSET('Position Ranks'!$B$2,MATCH($R4+V$3,OFFSET('Position Ranks'!$D$3,0,$S4,100),-1),$S4),'2023_projections'!$B$1:$E$723,4,FALSE)/17-$O4,0)</f>
        <v>0</v>
      </c>
      <c r="W4" s="138">
        <f ca="1">IFERROR(VLOOKUP(OFFSET('Position Ranks'!$B$2,MATCH($R4+W$3,OFFSET('Position Ranks'!$D$3,0,$S4,100),-1),$S4),'2023_projections'!$B$1:$E$723,4,FALSE)/17-$O4,0)</f>
        <v>0</v>
      </c>
      <c r="X4" s="138">
        <f ca="1">IFERROR(VLOOKUP(OFFSET('Position Ranks'!$B$2,MATCH($R4+X$3,OFFSET('Position Ranks'!$D$3,0,$S4,100),-1),$S4),'2023_projections'!$B$1:$E$723,4,FALSE)/17-$O4,0)</f>
        <v>-0.19999999999999929</v>
      </c>
      <c r="Y4" s="138">
        <f ca="1">IFERROR(VLOOKUP(OFFSET('Position Ranks'!$B$2,MATCH($R4+Y$3,OFFSET('Position Ranks'!$D$3,0,$S4,100),-1),$S4),'2023_projections'!$B$1:$E$723,4,FALSE)/17-$O4,0)</f>
        <v>0</v>
      </c>
    </row>
    <row r="5" spans="1:25" ht="15.5" x14ac:dyDescent="0.35">
      <c r="B5" s="77" t="s">
        <v>29</v>
      </c>
      <c r="C5" s="72" t="s">
        <v>163</v>
      </c>
      <c r="D5" s="73" t="str">
        <f>VLOOKUP($C5,'2023_projections'!$B$2:$P$750,D$2,FALSE)</f>
        <v>NYG</v>
      </c>
      <c r="E5" s="73" t="str">
        <f>VLOOKUP($C5,'2023_projections'!$B$2:$P$750,E$2,FALSE)</f>
        <v>QB</v>
      </c>
      <c r="F5" s="74">
        <f>VLOOKUP($C5,'2023_projections'!$B$2:$P$750,F$2,FALSE)/17</f>
        <v>17.547058823529412</v>
      </c>
      <c r="G5" s="73" t="str">
        <f>VLOOKUP($C5,'2023_projections'!$B$2:$P$750,G$2,FALSE)</f>
        <v>QB12</v>
      </c>
      <c r="H5" s="75">
        <f>MAX(1,VLOOKUP($C5,'2023_projections'!$B$2:$P$750,H$2,FALSE))</f>
        <v>30</v>
      </c>
      <c r="I5" s="76">
        <f>MAX(1,VLOOKUP($C5,'2023_projections'!$B$2:$P$750,I$2,FALSE))</f>
        <v>24</v>
      </c>
      <c r="K5" s="77" t="s">
        <v>29</v>
      </c>
      <c r="L5" s="72" t="s">
        <v>163</v>
      </c>
      <c r="M5" s="73" t="str">
        <f>VLOOKUP($L5,'2023_projections'!$B$2:$P$750,D$2,FALSE)</f>
        <v>NYG</v>
      </c>
      <c r="N5" s="73" t="str">
        <f>VLOOKUP($L5,'2023_projections'!$B$2:$P$750,E$2,FALSE)</f>
        <v>QB</v>
      </c>
      <c r="O5" s="74">
        <f>VLOOKUP($L5,'2023_projections'!$B$2:$P$750,F$2,FALSE)/17</f>
        <v>17.547058823529412</v>
      </c>
      <c r="P5" s="73" t="str">
        <f>VLOOKUP($L5,'2023_projections'!$B$2:$P$750,G$2,FALSE)</f>
        <v>QB12</v>
      </c>
      <c r="Q5" s="75">
        <f>MAX(1,VLOOKUP($L5,'2023_projections'!$B$2:$P$750,H$2,FALSE))</f>
        <v>30</v>
      </c>
      <c r="R5" s="76">
        <f>MAX(1,VLOOKUP($L5,'2023_projections'!$B$2:$P$750,I$2,FALSE))</f>
        <v>24</v>
      </c>
      <c r="S5">
        <v>0</v>
      </c>
      <c r="T5" s="138">
        <f ca="1">IFERROR(VLOOKUP(OFFSET('Position Ranks'!$B$2,MATCH($R5+T$3,OFFSET('Position Ranks'!$D$3,0,$S5,100),-1),$S5),'2023_projections'!$B$1:$E$723,4,FALSE)/17-$O5,0)</f>
        <v>-0.12941176470588189</v>
      </c>
      <c r="U5" s="138">
        <f ca="1">IFERROR(VLOOKUP(OFFSET('Position Ranks'!$B$2,MATCH($R5+U$3,OFFSET('Position Ranks'!$D$3,0,$S5,100),-1),$S5),'2023_projections'!$B$1:$E$723,4,FALSE)/17-$O5,0)</f>
        <v>0.10000000000000142</v>
      </c>
      <c r="V5" s="138">
        <f ca="1">IFERROR(VLOOKUP(OFFSET('Position Ranks'!$B$2,MATCH($R5+V$3,OFFSET('Position Ranks'!$D$3,0,$S5,100),-1),$S5),'2023_projections'!$B$1:$E$723,4,FALSE)/17-$O5,0)</f>
        <v>-1.0235294117647058</v>
      </c>
      <c r="W5" s="138">
        <f ca="1">IFERROR(VLOOKUP(OFFSET('Position Ranks'!$B$2,MATCH($R5+W$3,OFFSET('Position Ranks'!$D$3,0,$S5,100),-1),$S5),'2023_projections'!$B$1:$E$723,4,FALSE)/17-$O5,0)</f>
        <v>0.10000000000000142</v>
      </c>
      <c r="X5" s="138">
        <f ca="1">IFERROR(VLOOKUP(OFFSET('Position Ranks'!$B$2,MATCH($R5+X$3,OFFSET('Position Ranks'!$D$3,0,$S5,100),-1),$S5),'2023_projections'!$B$1:$E$723,4,FALSE)/17-$O5,0)</f>
        <v>-1.0529411764705898</v>
      </c>
      <c r="Y5" s="138">
        <f ca="1">IFERROR(VLOOKUP(OFFSET('Position Ranks'!$B$2,MATCH($R5+Y$3,OFFSET('Position Ranks'!$D$3,0,$S5,100),-1),$S5),'2023_projections'!$B$1:$E$723,4,FALSE)/17-$O5,0)</f>
        <v>0.10000000000000142</v>
      </c>
    </row>
    <row r="6" spans="1:25" ht="15.5" x14ac:dyDescent="0.35">
      <c r="B6" s="71" t="s">
        <v>15</v>
      </c>
      <c r="C6" s="72" t="s">
        <v>1596</v>
      </c>
      <c r="D6" s="73" t="str">
        <f>VLOOKUP($C6,'2023_projections'!$B$2:$P$750,D$2,FALSE)</f>
        <v>KC</v>
      </c>
      <c r="E6" s="73" t="str">
        <f>VLOOKUP($C6,'2023_projections'!$B$2:$P$750,E$2,FALSE)</f>
        <v>RB</v>
      </c>
      <c r="F6" s="74">
        <f>VLOOKUP($C6,'2023_projections'!$B$2:$P$750,F$2,FALSE)/17</f>
        <v>9.1294117647058819</v>
      </c>
      <c r="G6" s="73" t="str">
        <f>VLOOKUP($C6,'2023_projections'!$B$2:$P$750,G$2,FALSE)</f>
        <v>RB24</v>
      </c>
      <c r="H6" s="75">
        <f>MAX(1,VLOOKUP($C6,'2023_projections'!$B$2:$P$750,H$2,FALSE))</f>
        <v>16</v>
      </c>
      <c r="I6" s="76">
        <f>MAX(1,VLOOKUP($C6,'2023_projections'!$B$2:$P$750,I$2,FALSE))</f>
        <v>16</v>
      </c>
      <c r="K6" s="71" t="s">
        <v>15</v>
      </c>
      <c r="L6" s="72" t="s">
        <v>100</v>
      </c>
      <c r="M6" s="73" t="str">
        <f>VLOOKUP($L6,'2023_projections'!$B$2:$P$750,D$2,FALSE)</f>
        <v>LAR</v>
      </c>
      <c r="N6" s="73" t="str">
        <f>VLOOKUP($L6,'2023_projections'!$B$2:$P$750,E$2,FALSE)</f>
        <v>RB</v>
      </c>
      <c r="O6" s="74">
        <f>VLOOKUP($L6,'2023_projections'!$B$2:$P$750,F$2,FALSE)/17</f>
        <v>9.2000000000000011</v>
      </c>
      <c r="P6" s="73" t="str">
        <f>VLOOKUP($L6,'2023_projections'!$B$2:$P$750,G$2,FALSE)</f>
        <v>RB23</v>
      </c>
      <c r="Q6" s="75">
        <f>MAX(1,VLOOKUP($L6,'2023_projections'!$B$2:$P$750,H$2,FALSE))</f>
        <v>16.399999999999999</v>
      </c>
      <c r="R6" s="76">
        <f>MAX(1,VLOOKUP($L6,'2023_projections'!$B$2:$P$750,I$2,FALSE))</f>
        <v>17</v>
      </c>
      <c r="S6">
        <v>6</v>
      </c>
      <c r="T6" s="138">
        <f ca="1">IFERROR(VLOOKUP(OFFSET('Position Ranks'!$B$2,MATCH($R6+T$3,OFFSET('Position Ranks'!$D$3,0,$S6,100),-1),$S6),'2023_projections'!$B$1:$E$723,4,FALSE)/17-$O6,0)</f>
        <v>-7.0588235294119173E-2</v>
      </c>
      <c r="U6" s="138">
        <f ca="1">IFERROR(VLOOKUP(OFFSET('Position Ranks'!$B$2,MATCH($R6+U$3,OFFSET('Position Ranks'!$D$3,0,$S6,100),-1),$S6),'2023_projections'!$B$1:$E$723,4,FALSE)/17-$O6,0)</f>
        <v>2.9411764705882248E-2</v>
      </c>
      <c r="V6" s="138">
        <f ca="1">IFERROR(VLOOKUP(OFFSET('Position Ranks'!$B$2,MATCH($R6+V$3,OFFSET('Position Ranks'!$D$3,0,$S6,100),-1),$S6),'2023_projections'!$B$1:$E$723,4,FALSE)/17-$O6,0)</f>
        <v>-7.0588235294119173E-2</v>
      </c>
      <c r="W6" s="138">
        <f ca="1">IFERROR(VLOOKUP(OFFSET('Position Ranks'!$B$2,MATCH($R6+W$3,OFFSET('Position Ranks'!$D$3,0,$S6,100),-1),$S6),'2023_projections'!$B$1:$E$723,4,FALSE)/17-$O6,0)</f>
        <v>0.23529411764705799</v>
      </c>
      <c r="X6" s="138">
        <f ca="1">IFERROR(VLOOKUP(OFFSET('Position Ranks'!$B$2,MATCH($R6+X$3,OFFSET('Position Ranks'!$D$3,0,$S6,100),-1),$S6),'2023_projections'!$B$1:$E$723,4,FALSE)/17-$O6,0)</f>
        <v>-0.48823529411764888</v>
      </c>
      <c r="Y6" s="138">
        <f ca="1">IFERROR(VLOOKUP(OFFSET('Position Ranks'!$B$2,MATCH($R6+Y$3,OFFSET('Position Ranks'!$D$3,0,$S6,100),-1),$S6),'2023_projections'!$B$1:$E$723,4,FALSE)/17-$O6,0)</f>
        <v>0.28823529411764603</v>
      </c>
    </row>
    <row r="7" spans="1:25" ht="15.5" x14ac:dyDescent="0.35">
      <c r="B7" s="77" t="s">
        <v>23</v>
      </c>
      <c r="C7" s="72" t="s">
        <v>563</v>
      </c>
      <c r="D7" s="73" t="str">
        <f>VLOOKUP($C7,'2023_projections'!$B$2:$P$750,D$2,FALSE)</f>
        <v>TB</v>
      </c>
      <c r="E7" s="73" t="str">
        <f>VLOOKUP($C7,'2023_projections'!$B$2:$P$750,E$2,FALSE)</f>
        <v>RB</v>
      </c>
      <c r="F7" s="74">
        <f>VLOOKUP($C7,'2023_projections'!$B$2:$P$750,F$2,FALSE)/17</f>
        <v>8.9647058823529413</v>
      </c>
      <c r="G7" s="73" t="str">
        <f>VLOOKUP($C7,'2023_projections'!$B$2:$P$750,G$2,FALSE)</f>
        <v>RB25</v>
      </c>
      <c r="H7" s="75">
        <f>MAX(1,VLOOKUP($C7,'2023_projections'!$B$2:$P$750,H$2,FALSE))</f>
        <v>15</v>
      </c>
      <c r="I7" s="76">
        <f>MAX(1,VLOOKUP($C7,'2023_projections'!$B$2:$P$750,I$2,FALSE))</f>
        <v>13</v>
      </c>
      <c r="K7" s="77" t="s">
        <v>23</v>
      </c>
      <c r="L7" s="72" t="s">
        <v>563</v>
      </c>
      <c r="M7" s="73" t="str">
        <f>VLOOKUP($L7,'2023_projections'!$B$2:$P$750,D$2,FALSE)</f>
        <v>TB</v>
      </c>
      <c r="N7" s="73" t="str">
        <f>VLOOKUP($L7,'2023_projections'!$B$2:$P$750,E$2,FALSE)</f>
        <v>RB</v>
      </c>
      <c r="O7" s="74">
        <f>VLOOKUP($L7,'2023_projections'!$B$2:$P$750,F$2,FALSE)/17</f>
        <v>8.9647058823529413</v>
      </c>
      <c r="P7" s="73" t="str">
        <f>VLOOKUP($L7,'2023_projections'!$B$2:$P$750,G$2,FALSE)</f>
        <v>RB25</v>
      </c>
      <c r="Q7" s="75">
        <f>MAX(1,VLOOKUP($L7,'2023_projections'!$B$2:$P$750,H$2,FALSE))</f>
        <v>15</v>
      </c>
      <c r="R7" s="76">
        <f>MAX(1,VLOOKUP($L7,'2023_projections'!$B$2:$P$750,I$2,FALSE))</f>
        <v>13</v>
      </c>
      <c r="S7">
        <v>6</v>
      </c>
      <c r="T7" s="138">
        <f ca="1">IFERROR(VLOOKUP(OFFSET('Position Ranks'!$B$2,MATCH($R7+T$3,OFFSET('Position Ranks'!$D$3,0,$S7,100),-1),$S7),'2023_projections'!$B$1:$E$723,4,FALSE)/17-$O7,0)</f>
        <v>-0.25294117647058911</v>
      </c>
      <c r="U7" s="138">
        <f ca="1">IFERROR(VLOOKUP(OFFSET('Position Ranks'!$B$2,MATCH($R7+U$3,OFFSET('Position Ranks'!$D$3,0,$S7,100),-1),$S7),'2023_projections'!$B$1:$E$723,4,FALSE)/17-$O7,0)</f>
        <v>0.16470588235294059</v>
      </c>
      <c r="V7" s="138">
        <f ca="1">IFERROR(VLOOKUP(OFFSET('Position Ranks'!$B$2,MATCH($R7+V$3,OFFSET('Position Ranks'!$D$3,0,$S7,100),-1),$S7),'2023_projections'!$B$1:$E$723,4,FALSE)/17-$O7,0)</f>
        <v>-0.9529411764705884</v>
      </c>
      <c r="W7" s="138">
        <f ca="1">IFERROR(VLOOKUP(OFFSET('Position Ranks'!$B$2,MATCH($R7+W$3,OFFSET('Position Ranks'!$D$3,0,$S7,100),-1),$S7),'2023_projections'!$B$1:$E$723,4,FALSE)/17-$O7,0)</f>
        <v>0.16470588235294059</v>
      </c>
      <c r="X7" s="138">
        <f ca="1">IFERROR(VLOOKUP(OFFSET('Position Ranks'!$B$2,MATCH($R7+X$3,OFFSET('Position Ranks'!$D$3,0,$S7,100),-1),$S7),'2023_projections'!$B$1:$E$723,4,FALSE)/17-$O7,0)</f>
        <v>-1.3588235294117643</v>
      </c>
      <c r="Y7" s="138">
        <f ca="1">IFERROR(VLOOKUP(OFFSET('Position Ranks'!$B$2,MATCH($R7+Y$3,OFFSET('Position Ranks'!$D$3,0,$S7,100),-1),$S7),'2023_projections'!$B$1:$E$723,4,FALSE)/17-$O7,0)</f>
        <v>0.26470588235294201</v>
      </c>
    </row>
    <row r="8" spans="1:25" ht="15.5" x14ac:dyDescent="0.35">
      <c r="B8" s="71" t="s">
        <v>59</v>
      </c>
      <c r="C8" s="72" t="s">
        <v>132</v>
      </c>
      <c r="D8" s="73" t="str">
        <f>VLOOKUP($C8,'2023_projections'!$B$2:$P$750,D$2,FALSE)</f>
        <v>TB</v>
      </c>
      <c r="E8" s="73" t="str">
        <f>VLOOKUP($C8,'2023_projections'!$B$2:$P$750,E$2,FALSE)</f>
        <v>WR</v>
      </c>
      <c r="F8" s="74">
        <f>VLOOKUP($C8,'2023_projections'!$B$2:$P$750,F$2,FALSE)/17</f>
        <v>7.9235294117647053</v>
      </c>
      <c r="G8" s="73" t="str">
        <f>VLOOKUP($C8,'2023_projections'!$B$2:$P$750,G$2,FALSE)</f>
        <v>WR21</v>
      </c>
      <c r="H8" s="75">
        <f>MAX(1,VLOOKUP($C8,'2023_projections'!$B$2:$P$750,H$2,FALSE))</f>
        <v>13.5</v>
      </c>
      <c r="I8" s="76">
        <f>MAX(1,VLOOKUP($C8,'2023_projections'!$B$2:$P$750,I$2,FALSE))</f>
        <v>10</v>
      </c>
      <c r="K8" s="71" t="s">
        <v>59</v>
      </c>
      <c r="L8" s="72" t="s">
        <v>149</v>
      </c>
      <c r="M8" s="73" t="str">
        <f>VLOOKUP($L8,'2023_projections'!$B$2:$P$750,D$2,FALSE)</f>
        <v>MIA</v>
      </c>
      <c r="N8" s="73" t="str">
        <f>VLOOKUP($L8,'2023_projections'!$B$2:$P$750,E$2,FALSE)</f>
        <v>WR</v>
      </c>
      <c r="O8" s="74">
        <f>VLOOKUP($L8,'2023_projections'!$B$2:$P$750,F$2,FALSE)/17</f>
        <v>11.5</v>
      </c>
      <c r="P8" s="73" t="str">
        <f>VLOOKUP($L8,'2023_projections'!$B$2:$P$750,G$2,FALSE)</f>
        <v>WR3</v>
      </c>
      <c r="Q8" s="75">
        <f>MAX(1,VLOOKUP($L8,'2023_projections'!$B$2:$P$750,H$2,FALSE))</f>
        <v>35.1</v>
      </c>
      <c r="R8" s="76">
        <f>MAX(1,VLOOKUP($L8,'2023_projections'!$B$2:$P$750,I$2,FALSE))</f>
        <v>30</v>
      </c>
      <c r="S8">
        <v>12</v>
      </c>
      <c r="T8" s="138">
        <f ca="1">IFERROR(VLOOKUP(OFFSET('Position Ranks'!$B$2,MATCH($R8+T$3,OFFSET('Position Ranks'!$D$3,0,$S8,100),-1),$S8),'2023_projections'!$B$1:$E$723,4,FALSE)/17-$O8,0)</f>
        <v>0</v>
      </c>
      <c r="U8" s="138">
        <f ca="1">IFERROR(VLOOKUP(OFFSET('Position Ranks'!$B$2,MATCH($R8+U$3,OFFSET('Position Ranks'!$D$3,0,$S8,100),-1),$S8),'2023_projections'!$B$1:$E$723,4,FALSE)/17-$O8,0)</f>
        <v>0.30588235294117538</v>
      </c>
      <c r="V8" s="138">
        <f ca="1">IFERROR(VLOOKUP(OFFSET('Position Ranks'!$B$2,MATCH($R8+V$3,OFFSET('Position Ranks'!$D$3,0,$S8,100),-1),$S8),'2023_projections'!$B$1:$E$723,4,FALSE)/17-$O8,0)</f>
        <v>-0.79411764705882426</v>
      </c>
      <c r="W8" s="138">
        <f ca="1">IFERROR(VLOOKUP(OFFSET('Position Ranks'!$B$2,MATCH($R8+W$3,OFFSET('Position Ranks'!$D$3,0,$S8,100),-1),$S8),'2023_projections'!$B$1:$E$723,4,FALSE)/17-$O8,0)</f>
        <v>0.30588235294117538</v>
      </c>
      <c r="X8" s="138">
        <f ca="1">IFERROR(VLOOKUP(OFFSET('Position Ranks'!$B$2,MATCH($R8+X$3,OFFSET('Position Ranks'!$D$3,0,$S8,100),-1),$S8),'2023_projections'!$B$1:$E$723,4,FALSE)/17-$O8,0)</f>
        <v>-1.0705882352941174</v>
      </c>
      <c r="Y8" s="138">
        <f ca="1">IFERROR(VLOOKUP(OFFSET('Position Ranks'!$B$2,MATCH($R8+Y$3,OFFSET('Position Ranks'!$D$3,0,$S8,100),-1),$S8),'2023_projections'!$B$1:$E$723,4,FALSE)/17-$O8,0)</f>
        <v>0.57647058823529562</v>
      </c>
    </row>
    <row r="9" spans="1:25" ht="15.5" x14ac:dyDescent="0.35">
      <c r="B9" s="77" t="s">
        <v>89</v>
      </c>
      <c r="C9" s="72" t="s">
        <v>275</v>
      </c>
      <c r="D9" s="73" t="str">
        <f>VLOOKUP($C9,'2023_projections'!$B$2:$P$750,D$2,FALSE)</f>
        <v>JAC</v>
      </c>
      <c r="E9" s="73" t="str">
        <f>VLOOKUP($C9,'2023_projections'!$B$2:$P$750,E$2,FALSE)</f>
        <v>WR</v>
      </c>
      <c r="F9" s="74">
        <f>VLOOKUP($C9,'2023_projections'!$B$2:$P$750,F$2,FALSE)/17</f>
        <v>7.5823529411764712</v>
      </c>
      <c r="G9" s="73" t="str">
        <f>VLOOKUP($C9,'2023_projections'!$B$2:$P$750,G$2,FALSE)</f>
        <v>WR26</v>
      </c>
      <c r="H9" s="75">
        <f>MAX(1,VLOOKUP($C9,'2023_projections'!$B$2:$P$750,H$2,FALSE))</f>
        <v>11.5</v>
      </c>
      <c r="I9" s="76">
        <f>MAX(1,VLOOKUP($C9,'2023_projections'!$B$2:$P$750,I$2,FALSE))</f>
        <v>6</v>
      </c>
      <c r="K9" s="77" t="s">
        <v>89</v>
      </c>
      <c r="L9" s="72" t="s">
        <v>541</v>
      </c>
      <c r="M9" s="73" t="str">
        <f>VLOOKUP($L9,'2023_projections'!$B$2:$P$750,D$2,FALSE)</f>
        <v>PIT</v>
      </c>
      <c r="N9" s="73" t="str">
        <f>VLOOKUP($L9,'2023_projections'!$B$2:$P$750,E$2,FALSE)</f>
        <v>WR</v>
      </c>
      <c r="O9" s="74">
        <f>VLOOKUP($L9,'2023_projections'!$B$2:$P$750,F$2,FALSE)/17</f>
        <v>6.9352941176470591</v>
      </c>
      <c r="P9" s="73" t="str">
        <f>VLOOKUP($L9,'2023_projections'!$B$2:$P$750,G$2,FALSE)</f>
        <v>WR36</v>
      </c>
      <c r="Q9" s="75">
        <f>MAX(1,VLOOKUP($L9,'2023_projections'!$B$2:$P$750,H$2,FALSE))</f>
        <v>7.6</v>
      </c>
      <c r="R9" s="76">
        <f>MAX(1,VLOOKUP($L9,'2023_projections'!$B$2:$P$750,I$2,FALSE))</f>
        <v>3</v>
      </c>
      <c r="S9">
        <v>12</v>
      </c>
      <c r="T9" s="138">
        <f ca="1">IFERROR(VLOOKUP(OFFSET('Position Ranks'!$B$2,MATCH($R9+T$3,OFFSET('Position Ranks'!$D$3,0,$S9,100),-1),$S9),'2023_projections'!$B$1:$E$723,4,FALSE)/17-$O9,0)</f>
        <v>-0.37058823529411811</v>
      </c>
      <c r="U9" s="138">
        <f ca="1">IFERROR(VLOOKUP(OFFSET('Position Ranks'!$B$2,MATCH($R9+U$3,OFFSET('Position Ranks'!$D$3,0,$S9,100),-1),$S9),'2023_projections'!$B$1:$E$723,4,FALSE)/17-$O9,0)</f>
        <v>0.25294117647058822</v>
      </c>
      <c r="V9" s="138">
        <f ca="1">IFERROR(VLOOKUP(OFFSET('Position Ranks'!$B$2,MATCH($R9+V$3,OFFSET('Position Ranks'!$D$3,0,$S9,100),-1),$S9),'2023_projections'!$B$1:$E$723,4,FALSE)/17-$O9,0)</f>
        <v>-2.5999999999999996</v>
      </c>
      <c r="W9" s="138">
        <f ca="1">IFERROR(VLOOKUP(OFFSET('Position Ranks'!$B$2,MATCH($R9+W$3,OFFSET('Position Ranks'!$D$3,0,$S9,100),-1),$S9),'2023_projections'!$B$1:$E$723,4,FALSE)/17-$O9,0)</f>
        <v>0.44705882352941195</v>
      </c>
      <c r="X9" s="138">
        <f ca="1">IFERROR(VLOOKUP(OFFSET('Position Ranks'!$B$2,MATCH($R9+X$3,OFFSET('Position Ranks'!$D$3,0,$S9,100),-1),$S9),'2023_projections'!$B$1:$E$723,4,FALSE)/17-$O9,0)</f>
        <v>-3.5941176470588241</v>
      </c>
      <c r="Y9" s="138">
        <f ca="1">IFERROR(VLOOKUP(OFFSET('Position Ranks'!$B$2,MATCH($R9+Y$3,OFFSET('Position Ranks'!$D$3,0,$S9,100),-1),$S9),'2023_projections'!$B$1:$E$723,4,FALSE)/17-$O9,0)</f>
        <v>0.93529411764705905</v>
      </c>
    </row>
    <row r="10" spans="1:25" ht="15.5" x14ac:dyDescent="0.35">
      <c r="B10" s="71" t="s">
        <v>97</v>
      </c>
      <c r="C10" s="72" t="s">
        <v>309</v>
      </c>
      <c r="D10" s="73" t="str">
        <f>VLOOKUP($C10,'2023_projections'!$B$2:$P$750,D$2,FALSE)</f>
        <v>TEN</v>
      </c>
      <c r="E10" s="73" t="str">
        <f>VLOOKUP($C10,'2023_projections'!$B$2:$P$750,E$2,FALSE)</f>
        <v>WR</v>
      </c>
      <c r="F10" s="74">
        <f>VLOOKUP($C10,'2023_projections'!$B$2:$P$750,F$2,FALSE)/17</f>
        <v>7.6588235294117641</v>
      </c>
      <c r="G10" s="73" t="str">
        <f>VLOOKUP($C10,'2023_projections'!$B$2:$P$750,G$2,FALSE)</f>
        <v>WR25</v>
      </c>
      <c r="H10" s="75">
        <f>MAX(1,VLOOKUP($C10,'2023_projections'!$B$2:$P$750,H$2,FALSE))</f>
        <v>12</v>
      </c>
      <c r="I10" s="76">
        <f>MAX(1,VLOOKUP($C10,'2023_projections'!$B$2:$P$750,I$2,FALSE))</f>
        <v>7</v>
      </c>
      <c r="K10" s="71" t="s">
        <v>97</v>
      </c>
      <c r="L10" s="72" t="s">
        <v>1607</v>
      </c>
      <c r="M10" s="73" t="str">
        <f>VLOOKUP($L10,'2023_projections'!$B$2:$P$750,D$2,FALSE)</f>
        <v>BUF</v>
      </c>
      <c r="N10" s="73" t="str">
        <f>VLOOKUP($L10,'2023_projections'!$B$2:$P$750,E$2,FALSE)</f>
        <v>WR</v>
      </c>
      <c r="O10" s="74">
        <f>VLOOKUP($L10,'2023_projections'!$B$2:$P$750,F$2,FALSE)/17</f>
        <v>7.1000000000000005</v>
      </c>
      <c r="P10" s="73" t="str">
        <f>VLOOKUP($L10,'2023_projections'!$B$2:$P$750,G$2,FALSE)</f>
        <v>WR34</v>
      </c>
      <c r="Q10" s="75">
        <f>MAX(1,VLOOKUP($L10,'2023_projections'!$B$2:$P$750,H$2,FALSE))</f>
        <v>8.6</v>
      </c>
      <c r="R10" s="76">
        <f>MAX(1,VLOOKUP($L10,'2023_projections'!$B$2:$P$750,I$2,FALSE))</f>
        <v>3</v>
      </c>
      <c r="S10">
        <v>12</v>
      </c>
      <c r="T10" s="138">
        <f ca="1">IFERROR(VLOOKUP(OFFSET('Position Ranks'!$B$2,MATCH($R10+T$3,OFFSET('Position Ranks'!$D$3,0,$S10,100),-1),$S10),'2023_projections'!$B$1:$E$723,4,FALSE)/17-$O10,0)</f>
        <v>-0.53529411764705959</v>
      </c>
      <c r="U10" s="138">
        <f ca="1">IFERROR(VLOOKUP(OFFSET('Position Ranks'!$B$2,MATCH($R10+U$3,OFFSET('Position Ranks'!$D$3,0,$S10,100),-1),$S10),'2023_projections'!$B$1:$E$723,4,FALSE)/17-$O10,0)</f>
        <v>8.8235294117646745E-2</v>
      </c>
      <c r="V10" s="138">
        <f ca="1">IFERROR(VLOOKUP(OFFSET('Position Ranks'!$B$2,MATCH($R10+V$3,OFFSET('Position Ranks'!$D$3,0,$S10,100),-1),$S10),'2023_projections'!$B$1:$E$723,4,FALSE)/17-$O10,0)</f>
        <v>-2.7647058823529411</v>
      </c>
      <c r="W10" s="138">
        <f ca="1">IFERROR(VLOOKUP(OFFSET('Position Ranks'!$B$2,MATCH($R10+W$3,OFFSET('Position Ranks'!$D$3,0,$S10,100),-1),$S10),'2023_projections'!$B$1:$E$723,4,FALSE)/17-$O10,0)</f>
        <v>0.28235294117647047</v>
      </c>
      <c r="X10" s="138">
        <f ca="1">IFERROR(VLOOKUP(OFFSET('Position Ranks'!$B$2,MATCH($R10+X$3,OFFSET('Position Ranks'!$D$3,0,$S10,100),-1),$S10),'2023_projections'!$B$1:$E$723,4,FALSE)/17-$O10,0)</f>
        <v>-3.7588235294117656</v>
      </c>
      <c r="Y10" s="138">
        <f ca="1">IFERROR(VLOOKUP(OFFSET('Position Ranks'!$B$2,MATCH($R10+Y$3,OFFSET('Position Ranks'!$D$3,0,$S10,100),-1),$S10),'2023_projections'!$B$1:$E$723,4,FALSE)/17-$O10,0)</f>
        <v>0.77058823529411757</v>
      </c>
    </row>
    <row r="11" spans="1:25" ht="15.5" x14ac:dyDescent="0.35">
      <c r="B11" s="77" t="s">
        <v>1560</v>
      </c>
      <c r="C11" s="72" t="s">
        <v>63</v>
      </c>
      <c r="D11" s="73" t="str">
        <f>VLOOKUP($C11,'2023_projections'!$B$2:$P$750,D$2,FALSE)</f>
        <v>NO</v>
      </c>
      <c r="E11" s="73" t="str">
        <f>VLOOKUP($C11,'2023_projections'!$B$2:$P$750,E$2,FALSE)</f>
        <v>RB</v>
      </c>
      <c r="F11" s="74">
        <f>VLOOKUP($C11,'2023_projections'!$B$2:$P$750,F$2,FALSE)/17</f>
        <v>8.0058823529411764</v>
      </c>
      <c r="G11" s="73" t="str">
        <f>VLOOKUP($C11,'2023_projections'!$B$2:$P$750,G$2,FALSE)</f>
        <v>RB29</v>
      </c>
      <c r="H11" s="75">
        <f>MAX(1,VLOOKUP($C11,'2023_projections'!$B$2:$P$750,H$2,FALSE))</f>
        <v>9.1999999999999993</v>
      </c>
      <c r="I11" s="76">
        <f>MAX(1,VLOOKUP($C11,'2023_projections'!$B$2:$P$750,I$2,FALSE))</f>
        <v>9</v>
      </c>
      <c r="K11" s="77" t="s">
        <v>1560</v>
      </c>
      <c r="L11" s="72" t="s">
        <v>621</v>
      </c>
      <c r="M11" s="73" t="str">
        <f>VLOOKUP($L11,'2023_projections'!$B$2:$P$750,D$2,FALSE)</f>
        <v>CHI</v>
      </c>
      <c r="N11" s="73" t="str">
        <f>VLOOKUP($L11,'2023_projections'!$B$2:$P$750,E$2,FALSE)</f>
        <v>RB</v>
      </c>
      <c r="O11" s="74">
        <f>VLOOKUP($L11,'2023_projections'!$B$2:$P$750,F$2,FALSE)/17</f>
        <v>7.8176470588235301</v>
      </c>
      <c r="P11" s="73" t="str">
        <f>VLOOKUP($L11,'2023_projections'!$B$2:$P$750,G$2,FALSE)</f>
        <v>RB30</v>
      </c>
      <c r="Q11" s="75">
        <f>MAX(1,VLOOKUP($L11,'2023_projections'!$B$2:$P$750,H$2,FALSE))</f>
        <v>8.1</v>
      </c>
      <c r="R11" s="76">
        <f>MAX(1,VLOOKUP($L11,'2023_projections'!$B$2:$P$750,I$2,FALSE))</f>
        <v>8</v>
      </c>
      <c r="S11">
        <v>24</v>
      </c>
      <c r="T11" s="138">
        <f ca="1">IFERROR(VLOOKUP(OFFSET('Position Ranks'!$B$2,MATCH($R11+T$3,OFFSET('Position Ranks'!$D$3,0,$S11,100),-1),$S11),'2023_projections'!$B$1:$E$723,4,FALSE)/17-$O11,0)</f>
        <v>-2.3529411764706687E-2</v>
      </c>
      <c r="U11" s="138">
        <f ca="1">IFERROR(VLOOKUP(OFFSET('Position Ranks'!$B$2,MATCH($R11+U$3,OFFSET('Position Ranks'!$D$3,0,$S11,100),-1),$S11),'2023_projections'!$B$1:$E$723,4,FALSE)/17-$O11,0)</f>
        <v>0.18823529411764639</v>
      </c>
      <c r="V11" s="138">
        <f ca="1">IFERROR(VLOOKUP(OFFSET('Position Ranks'!$B$2,MATCH($R11+V$3,OFFSET('Position Ranks'!$D$3,0,$S11,100),-1),$S11),'2023_projections'!$B$1:$E$723,4,FALSE)/17-$O11,0)</f>
        <v>-0.58235294117647118</v>
      </c>
      <c r="W11" s="138">
        <f ca="1">IFERROR(VLOOKUP(OFFSET('Position Ranks'!$B$2,MATCH($R11+W$3,OFFSET('Position Ranks'!$D$3,0,$S11,100),-1),$S11),'2023_projections'!$B$1:$E$723,4,FALSE)/17-$O11,0)</f>
        <v>0.88235294117647101</v>
      </c>
      <c r="X11" s="138">
        <f ca="1">IFERROR(VLOOKUP(OFFSET('Position Ranks'!$B$2,MATCH($R11+X$3,OFFSET('Position Ranks'!$D$3,0,$S11,100),-1),$S11),'2023_projections'!$B$1:$E$723,4,FALSE)/17-$O11,0)</f>
        <v>-1.0470588235294125</v>
      </c>
      <c r="Y11" s="138">
        <f ca="1">IFERROR(VLOOKUP(OFFSET('Position Ranks'!$B$2,MATCH($R11+Y$3,OFFSET('Position Ranks'!$D$3,0,$S11,100),-1),$S11),'2023_projections'!$B$1:$E$723,4,FALSE)/17-$O11,0)</f>
        <v>0.68235294117646994</v>
      </c>
    </row>
    <row r="12" spans="1:25" ht="15.5" x14ac:dyDescent="0.35">
      <c r="B12" s="77" t="s">
        <v>1552</v>
      </c>
      <c r="C12" s="72" t="s">
        <v>405</v>
      </c>
      <c r="D12" s="73">
        <f>VLOOKUP($C12,'2023_projections'!$B$2:$P$750,D$2,FALSE)</f>
        <v>0</v>
      </c>
      <c r="E12" s="73" t="str">
        <f>VLOOKUP($C12,'2023_projections'!$B$2:$P$750,E$2,FALSE)</f>
        <v>DST</v>
      </c>
      <c r="F12" s="74">
        <f>VLOOKUP($C12,'2023_projections'!$B$2:$P$750,F$2,FALSE)/17</f>
        <v>6.2647058823529411</v>
      </c>
      <c r="G12" s="73" t="str">
        <f>VLOOKUP($C12,'2023_projections'!$B$2:$P$750,G$2,FALSE)</f>
        <v>DST11</v>
      </c>
      <c r="H12" s="75">
        <f>MAX(1,VLOOKUP($C12,'2023_projections'!$B$2:$P$750,H$2,FALSE))</f>
        <v>1</v>
      </c>
      <c r="I12" s="76">
        <f>MAX(1,VLOOKUP($C12,'2023_projections'!$B$2:$P$750,I$2,FALSE))</f>
        <v>1</v>
      </c>
      <c r="K12" s="77" t="s">
        <v>1552</v>
      </c>
      <c r="L12" s="72" t="s">
        <v>405</v>
      </c>
      <c r="M12" s="73">
        <f>VLOOKUP($L12,'2023_projections'!$B$2:$P$750,D$2,FALSE)</f>
        <v>0</v>
      </c>
      <c r="N12" s="73" t="str">
        <f>VLOOKUP($L12,'2023_projections'!$B$2:$P$750,E$2,FALSE)</f>
        <v>DST</v>
      </c>
      <c r="O12" s="74">
        <f>VLOOKUP($L12,'2023_projections'!$B$2:$P$750,F$2,FALSE)/17</f>
        <v>6.2647058823529411</v>
      </c>
      <c r="P12" s="73" t="str">
        <f>VLOOKUP($L12,'2023_projections'!$B$2:$P$750,G$2,FALSE)</f>
        <v>DST11</v>
      </c>
      <c r="Q12" s="75">
        <f>MAX(1,VLOOKUP($L12,'2023_projections'!$B$2:$P$750,H$2,FALSE))</f>
        <v>1</v>
      </c>
      <c r="R12" s="76">
        <f>MAX(1,VLOOKUP($L12,'2023_projections'!$B$2:$P$750,I$2,FALSE))</f>
        <v>1</v>
      </c>
    </row>
    <row r="13" spans="1:25" ht="15.5" x14ac:dyDescent="0.35">
      <c r="B13" s="77" t="s">
        <v>328</v>
      </c>
      <c r="C13" s="72" t="s">
        <v>334</v>
      </c>
      <c r="D13" s="73" t="str">
        <f>VLOOKUP($C13,'2023_projections'!$B$2:$P$750,D$2,FALSE)</f>
        <v>BUF</v>
      </c>
      <c r="E13" s="73" t="str">
        <f>VLOOKUP($C13,'2023_projections'!$B$2:$P$750,E$2,FALSE)</f>
        <v>K</v>
      </c>
      <c r="F13" s="74">
        <f>VLOOKUP($C13,'2023_projections'!$B$2:$P$750,F$2,FALSE)/17</f>
        <v>7.341176470588235</v>
      </c>
      <c r="G13" s="73" t="str">
        <f>VLOOKUP($C13,'2023_projections'!$B$2:$P$750,G$2,FALSE)</f>
        <v>K3</v>
      </c>
      <c r="H13" s="75">
        <f>MAX(1,VLOOKUP($C13,'2023_projections'!$B$2:$P$750,H$2,FALSE))</f>
        <v>1</v>
      </c>
      <c r="I13" s="76">
        <f>MAX(1,VLOOKUP($C13,'2023_projections'!$B$2:$P$750,I$2,FALSE))</f>
        <v>1</v>
      </c>
      <c r="K13" s="77" t="s">
        <v>328</v>
      </c>
      <c r="L13" s="72" t="s">
        <v>334</v>
      </c>
      <c r="M13" s="73" t="str">
        <f>VLOOKUP($L13,'2023_projections'!$B$2:$P$750,D$2,FALSE)</f>
        <v>BUF</v>
      </c>
      <c r="N13" s="73" t="str">
        <f>VLOOKUP($L13,'2023_projections'!$B$2:$P$750,E$2,FALSE)</f>
        <v>K</v>
      </c>
      <c r="O13" s="74">
        <f>VLOOKUP($L13,'2023_projections'!$B$2:$P$750,F$2,FALSE)/17</f>
        <v>7.341176470588235</v>
      </c>
      <c r="P13" s="73" t="str">
        <f>VLOOKUP($L13,'2023_projections'!$B$2:$P$750,G$2,FALSE)</f>
        <v>K3</v>
      </c>
      <c r="Q13" s="75">
        <f>MAX(1,VLOOKUP($L13,'2023_projections'!$B$2:$P$750,H$2,FALSE))</f>
        <v>1</v>
      </c>
      <c r="R13" s="76">
        <f>MAX(1,VLOOKUP($L13,'2023_projections'!$B$2:$P$750,I$2,FALSE))</f>
        <v>1</v>
      </c>
    </row>
    <row r="14" spans="1:25" ht="16" thickBot="1" x14ac:dyDescent="0.4">
      <c r="B14" s="71" t="s">
        <v>106</v>
      </c>
      <c r="C14" s="72" t="s">
        <v>105</v>
      </c>
      <c r="D14" s="73" t="str">
        <f>VLOOKUP($C14,'2023_projections'!$B$2:$P$750,D$2,FALSE)</f>
        <v>KC</v>
      </c>
      <c r="E14" s="73" t="str">
        <f>VLOOKUP($C14,'2023_projections'!$B$2:$P$750,E$2,FALSE)</f>
        <v>TE</v>
      </c>
      <c r="F14" s="74">
        <f>VLOOKUP($C14,'2023_projections'!$B$2:$P$750,F$2,FALSE)/17</f>
        <v>10.694117647058825</v>
      </c>
      <c r="G14" s="73" t="str">
        <f>VLOOKUP($C14,'2023_projections'!$B$2:$P$750,G$2,FALSE)</f>
        <v>TE1</v>
      </c>
      <c r="H14" s="75">
        <f>MAX(1,VLOOKUP($C14,'2023_projections'!$B$2:$P$750,H$2,FALSE))</f>
        <v>38.299999999999997</v>
      </c>
      <c r="I14" s="76">
        <f>MAX(1,VLOOKUP($C14,'2023_projections'!$B$2:$P$750,I$2,FALSE))</f>
        <v>28</v>
      </c>
      <c r="K14" s="78" t="s">
        <v>106</v>
      </c>
      <c r="L14" s="72" t="s">
        <v>105</v>
      </c>
      <c r="M14" s="80" t="str">
        <f>VLOOKUP($L14,'2023_projections'!$B$2:$P$750,D$2,FALSE)</f>
        <v>KC</v>
      </c>
      <c r="N14" s="80" t="str">
        <f>VLOOKUP($L14,'2023_projections'!$B$2:$P$750,E$2,FALSE)</f>
        <v>TE</v>
      </c>
      <c r="O14" s="81">
        <f>VLOOKUP($L14,'2023_projections'!$B$2:$P$750,F$2,FALSE)/17</f>
        <v>10.694117647058825</v>
      </c>
      <c r="P14" s="80" t="str">
        <f>VLOOKUP($L14,'2023_projections'!$B$2:$P$750,G$2,FALSE)</f>
        <v>TE1</v>
      </c>
      <c r="Q14" s="82">
        <f>MAX(1,VLOOKUP($L14,'2023_projections'!$B$2:$P$750,H$2,FALSE))</f>
        <v>38.299999999999997</v>
      </c>
      <c r="R14" s="83">
        <f>MAX(1,VLOOKUP($L14,'2023_projections'!$B$2:$P$750,I$2,FALSE))</f>
        <v>28</v>
      </c>
      <c r="S14">
        <v>18</v>
      </c>
      <c r="T14" s="138">
        <f ca="1">IFERROR(VLOOKUP(OFFSET('Position Ranks'!$B$2,MATCH($R14+T$3,OFFSET('Position Ranks'!$D$3,0,$S14,100),-1),$S14),'2023_projections'!$B$1:$E$723,4,FALSE)/17-$O14,0)</f>
        <v>0</v>
      </c>
      <c r="U14" s="138">
        <f ca="1">IFERROR(VLOOKUP(OFFSET('Position Ranks'!$B$2,MATCH($R14+U$3,OFFSET('Position Ranks'!$D$3,0,$S14,100),-1),$S14),'2023_projections'!$B$1:$E$723,4,FALSE)/17-$O14,0)</f>
        <v>0</v>
      </c>
      <c r="V14" s="138">
        <f ca="1">IFERROR(VLOOKUP(OFFSET('Position Ranks'!$B$2,MATCH($R14+V$3,OFFSET('Position Ranks'!$D$3,0,$S14,100),-1),$S14),'2023_projections'!$B$1:$E$723,4,FALSE)/17-$O14,0)</f>
        <v>-3.1588235294117659</v>
      </c>
      <c r="W14" s="138">
        <f ca="1">IFERROR(VLOOKUP(OFFSET('Position Ranks'!$B$2,MATCH($R14+W$3,OFFSET('Position Ranks'!$D$3,0,$S14,100),-1),$S14),'2023_projections'!$B$1:$E$723,4,FALSE)/17-$O14,0)</f>
        <v>0</v>
      </c>
      <c r="X14" s="138">
        <f ca="1">IFERROR(VLOOKUP(OFFSET('Position Ranks'!$B$2,MATCH($R14+X$3,OFFSET('Position Ranks'!$D$3,0,$S14,100),-1),$S14),'2023_projections'!$B$1:$E$723,4,FALSE)/17-$O14,0)</f>
        <v>-3.1588235294117659</v>
      </c>
      <c r="Y14" s="138">
        <f ca="1">IFERROR(VLOOKUP(OFFSET('Position Ranks'!$B$2,MATCH($R14+Y$3,OFFSET('Position Ranks'!$D$3,0,$S14,100),-1),$S14),'2023_projections'!$B$1:$E$723,4,FALSE)/17-$O14,0)</f>
        <v>0</v>
      </c>
    </row>
    <row r="15" spans="1:25" ht="15.5" x14ac:dyDescent="0.35">
      <c r="B15" s="84" t="s">
        <v>34</v>
      </c>
      <c r="C15" s="101" t="s">
        <v>535</v>
      </c>
      <c r="D15" s="85" t="str">
        <f>VLOOKUP($C15,'2023_projections'!$B$2:$P$750,D$2,FALSE)</f>
        <v>ATL</v>
      </c>
      <c r="E15" s="85" t="str">
        <f>VLOOKUP($C15,'2023_projections'!$B$2:$P$750,E$2,FALSE)</f>
        <v>QB</v>
      </c>
      <c r="F15" s="86">
        <f>VLOOKUP($C15,'2023_projections'!$B$2:$P$750,F$2,FALSE)/17</f>
        <v>11.294117647058824</v>
      </c>
      <c r="G15" s="85" t="str">
        <f>VLOOKUP($C15,'2023_projections'!$B$2:$P$750,G$2,FALSE)</f>
        <v>QB32</v>
      </c>
      <c r="H15" s="87">
        <f>MAX(1,VLOOKUP($C15,'2023_projections'!$B$2:$P$750,H$2,FALSE))</f>
        <v>1</v>
      </c>
      <c r="I15" s="88">
        <f>MAX(1,VLOOKUP($C15,'2023_projections'!$B$2:$P$750,I$2,FALSE))</f>
        <v>1</v>
      </c>
      <c r="K15" s="84" t="s">
        <v>34</v>
      </c>
      <c r="L15" s="101" t="s">
        <v>535</v>
      </c>
      <c r="M15" s="85" t="str">
        <f>VLOOKUP($L15,'2023_projections'!$B$2:$P$750,D$2,FALSE)</f>
        <v>ATL</v>
      </c>
      <c r="N15" s="85" t="str">
        <f>VLOOKUP($L15,'2023_projections'!$B$2:$P$750,E$2,FALSE)</f>
        <v>QB</v>
      </c>
      <c r="O15" s="86">
        <f>VLOOKUP($L15,'2023_projections'!$B$2:$P$750,F$2,FALSE)/17</f>
        <v>11.294117647058824</v>
      </c>
      <c r="P15" s="85" t="str">
        <f>VLOOKUP($L15,'2023_projections'!$B$2:$P$750,G$2,FALSE)</f>
        <v>QB32</v>
      </c>
      <c r="Q15" s="87">
        <f>MAX(1,VLOOKUP($L15,'2023_projections'!$B$2:$P$750,H$2,FALSE))</f>
        <v>1</v>
      </c>
      <c r="R15" s="88">
        <f>MAX(1,VLOOKUP($L15,'2023_projections'!$B$2:$P$750,I$2,FALSE))</f>
        <v>1</v>
      </c>
      <c r="S15" t="s">
        <v>2280</v>
      </c>
    </row>
    <row r="16" spans="1:25" ht="15.5" x14ac:dyDescent="0.35">
      <c r="B16" s="71" t="s">
        <v>1561</v>
      </c>
      <c r="C16" s="72" t="s">
        <v>241</v>
      </c>
      <c r="D16" s="73" t="str">
        <f>VLOOKUP($C16,'2023_projections'!$B$2:$P$750,D$2,FALSE)</f>
        <v>ARI</v>
      </c>
      <c r="E16" s="73" t="str">
        <f>VLOOKUP($C16,'2023_projections'!$B$2:$P$750,E$2,FALSE)</f>
        <v>WR</v>
      </c>
      <c r="F16" s="74">
        <f>VLOOKUP($C16,'2023_projections'!$B$2:$P$750,F$2,FALSE)/17</f>
        <v>7.1235294117647054</v>
      </c>
      <c r="G16" s="73" t="str">
        <f>VLOOKUP($C16,'2023_projections'!$B$2:$P$750,G$2,FALSE)</f>
        <v>WR32</v>
      </c>
      <c r="H16" s="75">
        <f>MAX(1,VLOOKUP($C16,'2023_projections'!$B$2:$P$750,H$2,FALSE))</f>
        <v>8.6999999999999993</v>
      </c>
      <c r="I16" s="76">
        <f>MAX(1,VLOOKUP($C16,'2023_projections'!$B$2:$P$750,I$2,FALSE))</f>
        <v>4</v>
      </c>
      <c r="K16" s="71" t="s">
        <v>1561</v>
      </c>
      <c r="L16" s="72" t="s">
        <v>241</v>
      </c>
      <c r="M16" s="73" t="str">
        <f>VLOOKUP($L16,'2023_projections'!$B$2:$P$750,D$2,FALSE)</f>
        <v>ARI</v>
      </c>
      <c r="N16" s="73" t="str">
        <f>VLOOKUP($L16,'2023_projections'!$B$2:$P$750,E$2,FALSE)</f>
        <v>WR</v>
      </c>
      <c r="O16" s="74">
        <f>VLOOKUP($L16,'2023_projections'!$B$2:$P$750,F$2,FALSE)/17</f>
        <v>7.1235294117647054</v>
      </c>
      <c r="P16" s="73" t="str">
        <f>VLOOKUP($L16,'2023_projections'!$B$2:$P$750,G$2,FALSE)</f>
        <v>WR32</v>
      </c>
      <c r="Q16" s="75">
        <f>MAX(1,VLOOKUP($L16,'2023_projections'!$B$2:$P$750,H$2,FALSE))</f>
        <v>8.6999999999999993</v>
      </c>
      <c r="R16" s="76">
        <f>MAX(1,VLOOKUP($L16,'2023_projections'!$B$2:$P$750,I$2,FALSE))</f>
        <v>4</v>
      </c>
      <c r="S16" t="s">
        <v>2281</v>
      </c>
    </row>
    <row r="17" spans="2:19" ht="15.5" x14ac:dyDescent="0.35">
      <c r="B17" s="71" t="s">
        <v>1562</v>
      </c>
      <c r="C17" s="72" t="s">
        <v>439</v>
      </c>
      <c r="D17" s="73" t="str">
        <f>VLOOKUP($C17,'2023_projections'!$B$2:$P$750,D$2,FALSE)</f>
        <v>NYJ</v>
      </c>
      <c r="E17" s="73" t="str">
        <f>VLOOKUP($C17,'2023_projections'!$B$2:$P$750,E$2,FALSE)</f>
        <v>WR</v>
      </c>
      <c r="F17" s="74">
        <f>VLOOKUP($C17,'2023_projections'!$B$2:$P$750,F$2,FALSE)/17</f>
        <v>5.8</v>
      </c>
      <c r="G17" s="73" t="str">
        <f>VLOOKUP($C17,'2023_projections'!$B$2:$P$750,G$2,FALSE)</f>
        <v>WR47</v>
      </c>
      <c r="H17" s="75">
        <f>MAX(1,VLOOKUP($C17,'2023_projections'!$B$2:$P$750,H$2,FALSE))</f>
        <v>1</v>
      </c>
      <c r="I17" s="76">
        <f>MAX(1,VLOOKUP($C17,'2023_projections'!$B$2:$P$750,I$2,FALSE))</f>
        <v>1</v>
      </c>
      <c r="K17" s="71" t="s">
        <v>1562</v>
      </c>
      <c r="L17" s="72" t="s">
        <v>439</v>
      </c>
      <c r="M17" s="73" t="str">
        <f>VLOOKUP($L17,'2023_projections'!$B$2:$P$750,D$2,FALSE)</f>
        <v>NYJ</v>
      </c>
      <c r="N17" s="73" t="str">
        <f>VLOOKUP($L17,'2023_projections'!$B$2:$P$750,E$2,FALSE)</f>
        <v>WR</v>
      </c>
      <c r="O17" s="74">
        <f>VLOOKUP($L17,'2023_projections'!$B$2:$P$750,F$2,FALSE)/17</f>
        <v>5.8</v>
      </c>
      <c r="P17" s="73" t="str">
        <f>VLOOKUP($L17,'2023_projections'!$B$2:$P$750,G$2,FALSE)</f>
        <v>WR47</v>
      </c>
      <c r="Q17" s="75">
        <f>MAX(1,VLOOKUP($L17,'2023_projections'!$B$2:$P$750,H$2,FALSE))</f>
        <v>1</v>
      </c>
      <c r="R17" s="76">
        <f>MAX(1,VLOOKUP($L17,'2023_projections'!$B$2:$P$750,I$2,FALSE))</f>
        <v>1</v>
      </c>
      <c r="S17" t="s">
        <v>2281</v>
      </c>
    </row>
    <row r="18" spans="2:19" ht="15.5" x14ac:dyDescent="0.35">
      <c r="B18" s="71" t="s">
        <v>1563</v>
      </c>
      <c r="C18" s="72" t="s">
        <v>194</v>
      </c>
      <c r="D18" s="73" t="str">
        <f>VLOOKUP($C18,'2023_projections'!$B$2:$P$750,D$2,FALSE)</f>
        <v>PIT</v>
      </c>
      <c r="E18" s="73" t="str">
        <f>VLOOKUP($C18,'2023_projections'!$B$2:$P$750,E$2,FALSE)</f>
        <v>WR</v>
      </c>
      <c r="F18" s="74">
        <f>VLOOKUP($C18,'2023_projections'!$B$2:$P$750,F$2,FALSE)/17</f>
        <v>6.9764705882352942</v>
      </c>
      <c r="G18" s="73" t="str">
        <f>VLOOKUP($C18,'2023_projections'!$B$2:$P$750,G$2,FALSE)</f>
        <v>WR35</v>
      </c>
      <c r="H18" s="75">
        <f>MAX(1,VLOOKUP($C18,'2023_projections'!$B$2:$P$750,H$2,FALSE))</f>
        <v>7.9</v>
      </c>
      <c r="I18" s="76">
        <f>MAX(1,VLOOKUP($C18,'2023_projections'!$B$2:$P$750,I$2,FALSE))</f>
        <v>3</v>
      </c>
      <c r="K18" s="71" t="s">
        <v>1563</v>
      </c>
      <c r="L18" s="72" t="s">
        <v>194</v>
      </c>
      <c r="M18" s="73" t="str">
        <f>VLOOKUP($L18,'2023_projections'!$B$2:$P$750,D$2,FALSE)</f>
        <v>PIT</v>
      </c>
      <c r="N18" s="73" t="str">
        <f>VLOOKUP($L18,'2023_projections'!$B$2:$P$750,E$2,FALSE)</f>
        <v>WR</v>
      </c>
      <c r="O18" s="74">
        <f>VLOOKUP($L18,'2023_projections'!$B$2:$P$750,F$2,FALSE)/17</f>
        <v>6.9764705882352942</v>
      </c>
      <c r="P18" s="73" t="str">
        <f>VLOOKUP($L18,'2023_projections'!$B$2:$P$750,G$2,FALSE)</f>
        <v>WR35</v>
      </c>
      <c r="Q18" s="75">
        <f>MAX(1,VLOOKUP($L18,'2023_projections'!$B$2:$P$750,H$2,FALSE))</f>
        <v>7.9</v>
      </c>
      <c r="R18" s="76">
        <f>MAX(1,VLOOKUP($L18,'2023_projections'!$B$2:$P$750,I$2,FALSE))</f>
        <v>3</v>
      </c>
      <c r="S18" t="s">
        <v>2281</v>
      </c>
    </row>
    <row r="19" spans="2:19" ht="15.5" x14ac:dyDescent="0.35">
      <c r="B19" s="71" t="s">
        <v>1564</v>
      </c>
      <c r="C19" s="72" t="s">
        <v>206</v>
      </c>
      <c r="D19" s="73" t="str">
        <f>VLOOKUP($C19,'2023_projections'!$B$2:$P$750,D$2,FALSE)</f>
        <v>DEN</v>
      </c>
      <c r="E19" s="73" t="str">
        <f>VLOOKUP($C19,'2023_projections'!$B$2:$P$750,E$2,FALSE)</f>
        <v>WR</v>
      </c>
      <c r="F19" s="74">
        <f>VLOOKUP($C19,'2023_projections'!$B$2:$P$750,F$2,FALSE)/17</f>
        <v>6.2705882352941176</v>
      </c>
      <c r="G19" s="73" t="str">
        <f>VLOOKUP($C19,'2023_projections'!$B$2:$P$750,G$2,FALSE)</f>
        <v>WR41</v>
      </c>
      <c r="H19" s="75">
        <f>MAX(1,VLOOKUP($C19,'2023_projections'!$B$2:$P$750,H$2,FALSE))</f>
        <v>3.6</v>
      </c>
      <c r="I19" s="76">
        <f>MAX(1,VLOOKUP($C19,'2023_projections'!$B$2:$P$750,I$2,FALSE))</f>
        <v>2</v>
      </c>
      <c r="K19" s="71" t="s">
        <v>1564</v>
      </c>
      <c r="L19" s="72" t="s">
        <v>206</v>
      </c>
      <c r="M19" s="73" t="str">
        <f>VLOOKUP($L19,'2023_projections'!$B$2:$P$750,D$2,FALSE)</f>
        <v>DEN</v>
      </c>
      <c r="N19" s="73" t="str">
        <f>VLOOKUP($L19,'2023_projections'!$B$2:$P$750,E$2,FALSE)</f>
        <v>WR</v>
      </c>
      <c r="O19" s="74">
        <f>VLOOKUP($L19,'2023_projections'!$B$2:$P$750,F$2,FALSE)/17</f>
        <v>6.2705882352941176</v>
      </c>
      <c r="P19" s="73" t="str">
        <f>VLOOKUP($L19,'2023_projections'!$B$2:$P$750,G$2,FALSE)</f>
        <v>WR41</v>
      </c>
      <c r="Q19" s="75">
        <f>MAX(1,VLOOKUP($L19,'2023_projections'!$B$2:$P$750,H$2,FALSE))</f>
        <v>3.6</v>
      </c>
      <c r="R19" s="76">
        <f>MAX(1,VLOOKUP($L19,'2023_projections'!$B$2:$P$750,I$2,FALSE))</f>
        <v>2</v>
      </c>
      <c r="S19" t="s">
        <v>2281</v>
      </c>
    </row>
    <row r="20" spans="2:19" ht="15.5" x14ac:dyDescent="0.35">
      <c r="B20" s="71" t="s">
        <v>1565</v>
      </c>
      <c r="C20" s="72" t="s">
        <v>213</v>
      </c>
      <c r="D20" s="73" t="str">
        <f>VLOOKUP($C20,'2023_projections'!$B$2:$P$750,D$2,FALSE)</f>
        <v>PHI</v>
      </c>
      <c r="E20" s="73" t="str">
        <f>VLOOKUP($C20,'2023_projections'!$B$2:$P$750,E$2,FALSE)</f>
        <v>RB</v>
      </c>
      <c r="F20" s="74">
        <f>VLOOKUP($C20,'2023_projections'!$B$2:$P$750,F$2,FALSE)/17</f>
        <v>6.4176470588235288</v>
      </c>
      <c r="G20" s="73" t="str">
        <f>VLOOKUP($C20,'2023_projections'!$B$2:$P$750,G$2,FALSE)</f>
        <v>RB39</v>
      </c>
      <c r="H20" s="75">
        <f>MAX(1,VLOOKUP($C20,'2023_projections'!$B$2:$P$750,H$2,FALSE))</f>
        <v>1</v>
      </c>
      <c r="I20" s="76">
        <f>MAX(1,VLOOKUP($C20,'2023_projections'!$B$2:$P$750,I$2,FALSE))</f>
        <v>3</v>
      </c>
      <c r="K20" s="71" t="s">
        <v>1565</v>
      </c>
      <c r="L20" s="72" t="s">
        <v>213</v>
      </c>
      <c r="M20" s="73" t="str">
        <f>VLOOKUP($L20,'2023_projections'!$B$2:$P$750,D$2,FALSE)</f>
        <v>PHI</v>
      </c>
      <c r="N20" s="73" t="str">
        <f>VLOOKUP($L20,'2023_projections'!$B$2:$P$750,E$2,FALSE)</f>
        <v>RB</v>
      </c>
      <c r="O20" s="74">
        <f>VLOOKUP($L20,'2023_projections'!$B$2:$P$750,F$2,FALSE)/17</f>
        <v>6.4176470588235288</v>
      </c>
      <c r="P20" s="73" t="str">
        <f>VLOOKUP($L20,'2023_projections'!$B$2:$P$750,G$2,FALSE)</f>
        <v>RB39</v>
      </c>
      <c r="Q20" s="75">
        <f>MAX(1,VLOOKUP($L20,'2023_projections'!$B$2:$P$750,H$2,FALSE))</f>
        <v>1</v>
      </c>
      <c r="R20" s="76">
        <f>MAX(1,VLOOKUP($L20,'2023_projections'!$B$2:$P$750,I$2,FALSE))</f>
        <v>3</v>
      </c>
      <c r="S20" t="s">
        <v>2281</v>
      </c>
    </row>
    <row r="21" spans="2:19" ht="16" thickBot="1" x14ac:dyDescent="0.4">
      <c r="B21" s="78" t="s">
        <v>1566</v>
      </c>
      <c r="C21" s="79" t="s">
        <v>669</v>
      </c>
      <c r="D21" s="80" t="str">
        <f>VLOOKUP($C21,'2023_projections'!$B$2:$P$750,D$2,FALSE)</f>
        <v>CAR</v>
      </c>
      <c r="E21" s="80" t="str">
        <f>VLOOKUP($C21,'2023_projections'!$B$2:$P$750,E$2,FALSE)</f>
        <v>RB</v>
      </c>
      <c r="F21" s="81">
        <f>VLOOKUP($C21,'2023_projections'!$B$2:$P$750,F$2,FALSE)/17</f>
        <v>5.1764705882352944</v>
      </c>
      <c r="G21" s="80" t="str">
        <f>VLOOKUP($C21,'2023_projections'!$B$2:$P$750,G$2,FALSE)</f>
        <v>RB47</v>
      </c>
      <c r="H21" s="82">
        <f>MAX(1,VLOOKUP($C21,'2023_projections'!$B$2:$P$750,H$2,FALSE))</f>
        <v>1</v>
      </c>
      <c r="I21" s="83">
        <f>MAX(1,VLOOKUP($C21,'2023_projections'!$B$2:$P$750,I$2,FALSE))</f>
        <v>1</v>
      </c>
      <c r="K21" s="78" t="s">
        <v>1566</v>
      </c>
      <c r="L21" s="79" t="s">
        <v>669</v>
      </c>
      <c r="M21" s="80" t="str">
        <f>VLOOKUP($L21,'2023_projections'!$B$2:$P$750,D$2,FALSE)</f>
        <v>CAR</v>
      </c>
      <c r="N21" s="80" t="str">
        <f>VLOOKUP($L21,'2023_projections'!$B$2:$P$750,E$2,FALSE)</f>
        <v>RB</v>
      </c>
      <c r="O21" s="81">
        <f>VLOOKUP($L21,'2023_projections'!$B$2:$P$750,F$2,FALSE)/17</f>
        <v>5.1764705882352944</v>
      </c>
      <c r="P21" s="80" t="str">
        <f>VLOOKUP($L21,'2023_projections'!$B$2:$P$750,G$2,FALSE)</f>
        <v>RB47</v>
      </c>
      <c r="Q21" s="82">
        <f>MAX(1,VLOOKUP($L21,'2023_projections'!$B$2:$P$750,H$2,FALSE))</f>
        <v>1</v>
      </c>
      <c r="R21" s="83">
        <f>MAX(1,VLOOKUP($L21,'2023_projections'!$B$2:$P$750,I$2,FALSE))</f>
        <v>1</v>
      </c>
      <c r="S21" t="s">
        <v>2281</v>
      </c>
    </row>
    <row r="22" spans="2:19" ht="16" thickBot="1" x14ac:dyDescent="0.4">
      <c r="B22" s="39"/>
      <c r="C22" s="39"/>
      <c r="D22" s="39"/>
      <c r="E22" s="89" t="s">
        <v>1567</v>
      </c>
      <c r="F22" s="90">
        <f>SUM(F4:F14)</f>
        <v>113.69999999999999</v>
      </c>
      <c r="G22" s="91"/>
      <c r="H22" s="92">
        <f>SUM(H4:H21)</f>
        <v>232</v>
      </c>
      <c r="I22" s="93">
        <f>SUM(I4:I21)</f>
        <v>186</v>
      </c>
      <c r="K22" s="39"/>
      <c r="L22" s="39"/>
      <c r="M22" s="39"/>
      <c r="N22" s="89" t="s">
        <v>1567</v>
      </c>
      <c r="O22" s="90">
        <f>SUM(O4:O14)</f>
        <v>115.9529411764706</v>
      </c>
      <c r="P22" s="91"/>
      <c r="Q22" s="92">
        <f>SUM(Q4:Q21)</f>
        <v>245.59999999999997</v>
      </c>
      <c r="R22" s="93">
        <f>SUM(R4:R21)</f>
        <v>199</v>
      </c>
    </row>
    <row r="23" spans="2:19" ht="16" thickBot="1" x14ac:dyDescent="0.4">
      <c r="B23" s="39"/>
      <c r="C23" s="39"/>
      <c r="D23" s="39"/>
      <c r="E23" s="94" t="s">
        <v>1568</v>
      </c>
      <c r="F23" s="95"/>
      <c r="G23" s="96"/>
      <c r="H23" s="99">
        <f>SUM(H4:H21)</f>
        <v>232</v>
      </c>
      <c r="I23" s="99">
        <f>SUM(I4:I21)</f>
        <v>186</v>
      </c>
      <c r="K23" s="39"/>
      <c r="L23" s="39"/>
      <c r="M23" s="39"/>
      <c r="N23" s="94" t="s">
        <v>1568</v>
      </c>
      <c r="O23" s="95"/>
      <c r="P23" s="96"/>
      <c r="Q23" s="97" t="e">
        <f>(200-Q22)/(7-COUNTA(L15:L21))</f>
        <v>#DIV/0!</v>
      </c>
      <c r="R23" s="98" t="e">
        <f>(200-R22)/(7-COUNTA(M15:M21))</f>
        <v>#DIV/0!</v>
      </c>
    </row>
    <row r="24" spans="2:19" ht="15" thickBot="1" x14ac:dyDescent="0.4"/>
    <row r="25" spans="2:19" ht="31.5" thickBot="1" x14ac:dyDescent="0.4">
      <c r="K25" s="68" t="s">
        <v>1557</v>
      </c>
      <c r="L25" s="69" t="s">
        <v>0</v>
      </c>
      <c r="M25" s="69" t="s">
        <v>1</v>
      </c>
      <c r="N25" s="69" t="s">
        <v>2</v>
      </c>
      <c r="O25" s="69" t="s">
        <v>3</v>
      </c>
      <c r="P25" s="69" t="s">
        <v>1558</v>
      </c>
      <c r="Q25" s="69" t="s">
        <v>1531</v>
      </c>
      <c r="R25" s="70" t="s">
        <v>1559</v>
      </c>
    </row>
    <row r="26" spans="2:19" ht="15.5" x14ac:dyDescent="0.35">
      <c r="B26" s="72" t="s">
        <v>27</v>
      </c>
      <c r="C26" s="72" t="s">
        <v>16</v>
      </c>
      <c r="D26" s="72" t="s">
        <v>27</v>
      </c>
      <c r="K26" s="84" t="s">
        <v>19</v>
      </c>
      <c r="L26" s="72" t="s">
        <v>16</v>
      </c>
      <c r="M26" s="85" t="str">
        <f>VLOOKUP($L26,'2023_projections'!$B$2:$P$750,D$2,FALSE)</f>
        <v>BUF</v>
      </c>
      <c r="N26" s="85" t="str">
        <f>VLOOKUP($L26,'2023_projections'!$B$2:$P$750,E$2,FALSE)</f>
        <v>QB</v>
      </c>
      <c r="O26" s="86">
        <f>VLOOKUP($L26,'2023_projections'!$B$2:$P$750,F$2,FALSE)/17</f>
        <v>22.388235294117649</v>
      </c>
      <c r="P26" s="85" t="str">
        <f>VLOOKUP($L26,'2023_projections'!$B$2:$P$750,G$2,FALSE)</f>
        <v>QB2</v>
      </c>
      <c r="Q26" s="87">
        <f>MAX(1,VLOOKUP($L26,'2023_projections'!$B$2:$P$750,H$2,FALSE))</f>
        <v>59.1</v>
      </c>
      <c r="R26" s="88">
        <f>MAX(1,VLOOKUP($L26,'2023_projections'!$B$2:$P$750,I$2,FALSE))</f>
        <v>51</v>
      </c>
    </row>
    <row r="27" spans="2:19" ht="15.5" x14ac:dyDescent="0.35">
      <c r="B27" s="72" t="s">
        <v>69</v>
      </c>
      <c r="C27" s="72" t="s">
        <v>38</v>
      </c>
      <c r="D27" s="72" t="s">
        <v>163</v>
      </c>
      <c r="K27" s="77" t="s">
        <v>29</v>
      </c>
      <c r="L27" s="72" t="s">
        <v>38</v>
      </c>
      <c r="M27" s="73" t="str">
        <f>VLOOKUP($L27,'2023_projections'!$B$2:$P$750,D$2,FALSE)</f>
        <v>PHI</v>
      </c>
      <c r="N27" s="73" t="str">
        <f>VLOOKUP($L27,'2023_projections'!$B$2:$P$750,E$2,FALSE)</f>
        <v>QB</v>
      </c>
      <c r="O27" s="74">
        <f>VLOOKUP($L27,'2023_projections'!$B$2:$P$750,F$2,FALSE)/17</f>
        <v>22.147058823529413</v>
      </c>
      <c r="P27" s="73" t="str">
        <f>VLOOKUP($L27,'2023_projections'!$B$2:$P$750,G$2,FALSE)</f>
        <v>QB3</v>
      </c>
      <c r="Q27" s="75">
        <f>MAX(1,VLOOKUP($L27,'2023_projections'!$B$2:$P$750,H$2,FALSE))</f>
        <v>57.7</v>
      </c>
      <c r="R27" s="76">
        <f>MAX(1,VLOOKUP($L27,'2023_projections'!$B$2:$P$750,I$2,FALSE))</f>
        <v>49</v>
      </c>
    </row>
    <row r="28" spans="2:19" ht="15.5" x14ac:dyDescent="0.35">
      <c r="B28" s="72" t="s">
        <v>100</v>
      </c>
      <c r="C28" s="72" t="s">
        <v>1596</v>
      </c>
      <c r="D28" s="72" t="s">
        <v>100</v>
      </c>
      <c r="K28" s="71" t="s">
        <v>15</v>
      </c>
      <c r="L28" s="72" t="s">
        <v>1596</v>
      </c>
      <c r="M28" s="73" t="str">
        <f>VLOOKUP($L28,'2023_projections'!$B$2:$P$750,D$2,FALSE)</f>
        <v>KC</v>
      </c>
      <c r="N28" s="73" t="str">
        <f>VLOOKUP($L28,'2023_projections'!$B$2:$P$750,E$2,FALSE)</f>
        <v>RB</v>
      </c>
      <c r="O28" s="74">
        <f>VLOOKUP($L28,'2023_projections'!$B$2:$P$750,F$2,FALSE)/17</f>
        <v>9.1294117647058819</v>
      </c>
      <c r="P28" s="73" t="str">
        <f>VLOOKUP($L28,'2023_projections'!$B$2:$P$750,G$2,FALSE)</f>
        <v>RB24</v>
      </c>
      <c r="Q28" s="75">
        <f>MAX(1,VLOOKUP($L28,'2023_projections'!$B$2:$P$750,H$2,FALSE))</f>
        <v>16</v>
      </c>
      <c r="R28" s="76">
        <f>MAX(1,VLOOKUP($L28,'2023_projections'!$B$2:$P$750,I$2,FALSE))</f>
        <v>16</v>
      </c>
    </row>
    <row r="29" spans="2:19" ht="15.5" x14ac:dyDescent="0.35">
      <c r="B29" s="72" t="s">
        <v>563</v>
      </c>
      <c r="C29" s="72" t="s">
        <v>563</v>
      </c>
      <c r="D29" s="72" t="s">
        <v>563</v>
      </c>
      <c r="K29" s="77" t="s">
        <v>23</v>
      </c>
      <c r="L29" s="72" t="s">
        <v>563</v>
      </c>
      <c r="M29" s="73" t="str">
        <f>VLOOKUP($L29,'2023_projections'!$B$2:$P$750,D$2,FALSE)</f>
        <v>TB</v>
      </c>
      <c r="N29" s="73" t="str">
        <f>VLOOKUP($L29,'2023_projections'!$B$2:$P$750,E$2,FALSE)</f>
        <v>RB</v>
      </c>
      <c r="O29" s="74">
        <f>VLOOKUP($L29,'2023_projections'!$B$2:$P$750,F$2,FALSE)/17</f>
        <v>8.9647058823529413</v>
      </c>
      <c r="P29" s="73" t="str">
        <f>VLOOKUP($L29,'2023_projections'!$B$2:$P$750,G$2,FALSE)</f>
        <v>RB25</v>
      </c>
      <c r="Q29" s="75">
        <f>MAX(1,VLOOKUP($L29,'2023_projections'!$B$2:$P$750,H$2,FALSE))</f>
        <v>15</v>
      </c>
      <c r="R29" s="76">
        <f>MAX(1,VLOOKUP($L29,'2023_projections'!$B$2:$P$750,I$2,FALSE))</f>
        <v>13</v>
      </c>
    </row>
    <row r="30" spans="2:19" ht="15.5" x14ac:dyDescent="0.35">
      <c r="B30" s="72" t="s">
        <v>149</v>
      </c>
      <c r="C30" s="72" t="s">
        <v>169</v>
      </c>
      <c r="D30" s="72" t="s">
        <v>149</v>
      </c>
      <c r="K30" s="71" t="s">
        <v>59</v>
      </c>
      <c r="L30" s="72" t="s">
        <v>169</v>
      </c>
      <c r="M30" s="73" t="str">
        <f>VLOOKUP($L30,'2023_projections'!$B$2:$P$750,D$2,FALSE)</f>
        <v>CHI</v>
      </c>
      <c r="N30" s="73" t="str">
        <f>VLOOKUP($L30,'2023_projections'!$B$2:$P$750,E$2,FALSE)</f>
        <v>WR</v>
      </c>
      <c r="O30" s="74">
        <f>VLOOKUP($L30,'2023_projections'!$B$2:$P$750,F$2,FALSE)/17</f>
        <v>8.0823529411764703</v>
      </c>
      <c r="P30" s="73" t="str">
        <f>VLOOKUP($L30,'2023_projections'!$B$2:$P$750,G$2,FALSE)</f>
        <v>WR20</v>
      </c>
      <c r="Q30" s="75">
        <f>MAX(1,VLOOKUP($L30,'2023_projections'!$B$2:$P$750,H$2,FALSE))</f>
        <v>14.5</v>
      </c>
      <c r="R30" s="76">
        <f>MAX(1,VLOOKUP($L30,'2023_projections'!$B$2:$P$750,I$2,FALSE))</f>
        <v>10</v>
      </c>
    </row>
    <row r="31" spans="2:19" ht="15.5" x14ac:dyDescent="0.35">
      <c r="B31" s="72" t="s">
        <v>541</v>
      </c>
      <c r="C31" s="72" t="s">
        <v>283</v>
      </c>
      <c r="D31" s="72" t="s">
        <v>541</v>
      </c>
      <c r="K31" s="77" t="s">
        <v>89</v>
      </c>
      <c r="L31" s="72" t="s">
        <v>283</v>
      </c>
      <c r="M31" s="73" t="str">
        <f>VLOOKUP($L31,'2023_projections'!$B$2:$P$750,D$2,FALSE)</f>
        <v>ATL</v>
      </c>
      <c r="N31" s="73" t="str">
        <f>VLOOKUP($L31,'2023_projections'!$B$2:$P$750,E$2,FALSE)</f>
        <v>WR</v>
      </c>
      <c r="O31" s="74">
        <f>VLOOKUP($L31,'2023_projections'!$B$2:$P$750,F$2,FALSE)/17</f>
        <v>7.2352941176470589</v>
      </c>
      <c r="P31" s="73" t="str">
        <f>VLOOKUP($L31,'2023_projections'!$B$2:$P$750,G$2,FALSE)</f>
        <v>WR30</v>
      </c>
      <c r="Q31" s="75">
        <f>MAX(1,VLOOKUP($L31,'2023_projections'!$B$2:$P$750,H$2,FALSE))</f>
        <v>9.4</v>
      </c>
      <c r="R31" s="76">
        <f>MAX(1,VLOOKUP($L31,'2023_projections'!$B$2:$P$750,I$2,FALSE))</f>
        <v>5</v>
      </c>
    </row>
    <row r="32" spans="2:19" ht="15.5" x14ac:dyDescent="0.35">
      <c r="B32" s="72" t="s">
        <v>1607</v>
      </c>
      <c r="C32" s="72" t="s">
        <v>541</v>
      </c>
      <c r="D32" s="72" t="s">
        <v>1607</v>
      </c>
      <c r="K32" s="71" t="s">
        <v>97</v>
      </c>
      <c r="L32" s="72" t="s">
        <v>541</v>
      </c>
      <c r="M32" s="73" t="str">
        <f>VLOOKUP($L32,'2023_projections'!$B$2:$P$750,D$2,FALSE)</f>
        <v>PIT</v>
      </c>
      <c r="N32" s="73" t="str">
        <f>VLOOKUP($L32,'2023_projections'!$B$2:$P$750,E$2,FALSE)</f>
        <v>WR</v>
      </c>
      <c r="O32" s="74">
        <f>VLOOKUP($L32,'2023_projections'!$B$2:$P$750,F$2,FALSE)/17</f>
        <v>6.9352941176470591</v>
      </c>
      <c r="P32" s="73" t="str">
        <f>VLOOKUP($L32,'2023_projections'!$B$2:$P$750,G$2,FALSE)</f>
        <v>WR36</v>
      </c>
      <c r="Q32" s="75">
        <f>MAX(1,VLOOKUP($L32,'2023_projections'!$B$2:$P$750,H$2,FALSE))</f>
        <v>7.6</v>
      </c>
      <c r="R32" s="76">
        <f>MAX(1,VLOOKUP($L32,'2023_projections'!$B$2:$P$750,I$2,FALSE))</f>
        <v>3</v>
      </c>
    </row>
    <row r="33" spans="2:20" ht="15.5" x14ac:dyDescent="0.35">
      <c r="B33" s="72" t="s">
        <v>621</v>
      </c>
      <c r="C33" s="72" t="s">
        <v>85</v>
      </c>
      <c r="D33" s="72" t="s">
        <v>621</v>
      </c>
      <c r="K33" s="77" t="s">
        <v>1560</v>
      </c>
      <c r="L33" s="72" t="s">
        <v>85</v>
      </c>
      <c r="M33" s="73" t="str">
        <f>VLOOKUP($L33,'2023_projections'!$B$2:$P$750,D$2,FALSE)</f>
        <v>PHI</v>
      </c>
      <c r="N33" s="73" t="str">
        <f>VLOOKUP($L33,'2023_projections'!$B$2:$P$750,E$2,FALSE)</f>
        <v>RB</v>
      </c>
      <c r="O33" s="74">
        <f>VLOOKUP($L33,'2023_projections'!$B$2:$P$750,F$2,FALSE)/17</f>
        <v>7.4058823529411768</v>
      </c>
      <c r="P33" s="73" t="str">
        <f>VLOOKUP($L33,'2023_projections'!$B$2:$P$750,G$2,FALSE)</f>
        <v>RB34</v>
      </c>
      <c r="Q33" s="75">
        <f>MAX(1,VLOOKUP($L33,'2023_projections'!$B$2:$P$750,H$2,FALSE))</f>
        <v>5.6</v>
      </c>
      <c r="R33" s="76">
        <f>MAX(1,VLOOKUP($L33,'2023_projections'!$B$2:$P$750,I$2,FALSE))</f>
        <v>4</v>
      </c>
    </row>
    <row r="34" spans="2:20" ht="15.5" x14ac:dyDescent="0.35">
      <c r="B34" s="72" t="s">
        <v>405</v>
      </c>
      <c r="C34" s="72" t="s">
        <v>405</v>
      </c>
      <c r="D34" s="72" t="s">
        <v>405</v>
      </c>
      <c r="K34" s="77" t="s">
        <v>1552</v>
      </c>
      <c r="L34" s="72" t="s">
        <v>405</v>
      </c>
      <c r="M34" s="73">
        <f>VLOOKUP($L34,'2023_projections'!$B$2:$P$750,D$2,FALSE)</f>
        <v>0</v>
      </c>
      <c r="N34" s="73" t="str">
        <f>VLOOKUP($L34,'2023_projections'!$B$2:$P$750,E$2,FALSE)</f>
        <v>DST</v>
      </c>
      <c r="O34" s="74">
        <f>VLOOKUP($L34,'2023_projections'!$B$2:$P$750,F$2,FALSE)/17</f>
        <v>6.2647058823529411</v>
      </c>
      <c r="P34" s="73" t="str">
        <f>VLOOKUP($L34,'2023_projections'!$B$2:$P$750,G$2,FALSE)</f>
        <v>DST11</v>
      </c>
      <c r="Q34" s="75">
        <f>MAX(1,VLOOKUP($L34,'2023_projections'!$B$2:$P$750,H$2,FALSE))</f>
        <v>1</v>
      </c>
      <c r="R34" s="76">
        <f>MAX(1,VLOOKUP($L34,'2023_projections'!$B$2:$P$750,I$2,FALSE))</f>
        <v>1</v>
      </c>
    </row>
    <row r="35" spans="2:20" ht="15.5" x14ac:dyDescent="0.35">
      <c r="B35" s="72" t="s">
        <v>334</v>
      </c>
      <c r="C35" s="72" t="s">
        <v>334</v>
      </c>
      <c r="D35" s="72" t="s">
        <v>334</v>
      </c>
      <c r="K35" s="77" t="s">
        <v>328</v>
      </c>
      <c r="L35" s="72" t="s">
        <v>334</v>
      </c>
      <c r="M35" s="73" t="str">
        <f>VLOOKUP($L35,'2023_projections'!$B$2:$P$750,D$2,FALSE)</f>
        <v>BUF</v>
      </c>
      <c r="N35" s="73" t="str">
        <f>VLOOKUP($L35,'2023_projections'!$B$2:$P$750,E$2,FALSE)</f>
        <v>K</v>
      </c>
      <c r="O35" s="74">
        <f>VLOOKUP($L35,'2023_projections'!$B$2:$P$750,F$2,FALSE)/17</f>
        <v>7.341176470588235</v>
      </c>
      <c r="P35" s="73" t="str">
        <f>VLOOKUP($L35,'2023_projections'!$B$2:$P$750,G$2,FALSE)</f>
        <v>K3</v>
      </c>
      <c r="Q35" s="75">
        <f>MAX(1,VLOOKUP($L35,'2023_projections'!$B$2:$P$750,H$2,FALSE))</f>
        <v>1</v>
      </c>
      <c r="R35" s="76">
        <f>MAX(1,VLOOKUP($L35,'2023_projections'!$B$2:$P$750,I$2,FALSE))</f>
        <v>1</v>
      </c>
    </row>
    <row r="36" spans="2:20" ht="16" thickBot="1" x14ac:dyDescent="0.4">
      <c r="B36" s="72" t="s">
        <v>105</v>
      </c>
      <c r="C36" s="72" t="s">
        <v>105</v>
      </c>
      <c r="D36" s="72" t="s">
        <v>105</v>
      </c>
      <c r="K36" s="78" t="s">
        <v>106</v>
      </c>
      <c r="L36" s="72" t="s">
        <v>105</v>
      </c>
      <c r="M36" s="80" t="str">
        <f>VLOOKUP($L36,'2023_projections'!$B$2:$P$750,D$2,FALSE)</f>
        <v>KC</v>
      </c>
      <c r="N36" s="80" t="str">
        <f>VLOOKUP($L36,'2023_projections'!$B$2:$P$750,E$2,FALSE)</f>
        <v>TE</v>
      </c>
      <c r="O36" s="81">
        <f>VLOOKUP($L36,'2023_projections'!$B$2:$P$750,F$2,FALSE)/17</f>
        <v>10.694117647058825</v>
      </c>
      <c r="P36" s="80" t="str">
        <f>VLOOKUP($L36,'2023_projections'!$B$2:$P$750,G$2,FALSE)</f>
        <v>TE1</v>
      </c>
      <c r="Q36" s="82">
        <f>MAX(1,VLOOKUP($L36,'2023_projections'!$B$2:$P$750,H$2,FALSE))</f>
        <v>38.299999999999997</v>
      </c>
      <c r="R36" s="83">
        <f>MAX(1,VLOOKUP($L36,'2023_projections'!$B$2:$P$750,I$2,FALSE))</f>
        <v>28</v>
      </c>
    </row>
    <row r="37" spans="2:20" ht="15.5" x14ac:dyDescent="0.35">
      <c r="B37" s="101" t="s">
        <v>535</v>
      </c>
      <c r="C37" s="101" t="s">
        <v>535</v>
      </c>
      <c r="D37" s="101" t="s">
        <v>535</v>
      </c>
      <c r="K37" s="84" t="s">
        <v>34</v>
      </c>
      <c r="L37" s="101" t="s">
        <v>535</v>
      </c>
      <c r="M37" s="85" t="str">
        <f>VLOOKUP($L37,'2023_projections'!$B$2:$P$750,D$2,FALSE)</f>
        <v>ATL</v>
      </c>
      <c r="N37" s="85" t="str">
        <f>VLOOKUP($L37,'2023_projections'!$B$2:$P$750,E$2,FALSE)</f>
        <v>QB</v>
      </c>
      <c r="O37" s="86">
        <f>VLOOKUP($L37,'2023_projections'!$B$2:$P$750,F$2,FALSE)/17</f>
        <v>11.294117647058824</v>
      </c>
      <c r="P37" s="85" t="str">
        <f>VLOOKUP($L37,'2023_projections'!$B$2:$P$750,G$2,FALSE)</f>
        <v>QB32</v>
      </c>
      <c r="Q37" s="87">
        <f>MAX(1,VLOOKUP($L37,'2023_projections'!$B$2:$P$750,H$2,FALSE))</f>
        <v>1</v>
      </c>
      <c r="R37" s="88">
        <f>MAX(1,VLOOKUP($L37,'2023_projections'!$B$2:$P$750,I$2,FALSE))</f>
        <v>1</v>
      </c>
    </row>
    <row r="38" spans="2:20" ht="15.5" x14ac:dyDescent="0.35">
      <c r="B38" s="72" t="s">
        <v>241</v>
      </c>
      <c r="C38" s="72" t="s">
        <v>241</v>
      </c>
      <c r="D38" s="72" t="s">
        <v>241</v>
      </c>
      <c r="K38" s="71" t="s">
        <v>1561</v>
      </c>
      <c r="L38" s="72" t="s">
        <v>241</v>
      </c>
      <c r="M38" s="73" t="str">
        <f>VLOOKUP($L38,'2023_projections'!$B$2:$P$750,D$2,FALSE)</f>
        <v>ARI</v>
      </c>
      <c r="N38" s="73" t="str">
        <f>VLOOKUP($L38,'2023_projections'!$B$2:$P$750,E$2,FALSE)</f>
        <v>WR</v>
      </c>
      <c r="O38" s="74">
        <f>VLOOKUP($L38,'2023_projections'!$B$2:$P$750,F$2,FALSE)/17</f>
        <v>7.1235294117647054</v>
      </c>
      <c r="P38" s="73" t="str">
        <f>VLOOKUP($L38,'2023_projections'!$B$2:$P$750,G$2,FALSE)</f>
        <v>WR32</v>
      </c>
      <c r="Q38" s="75">
        <f>MAX(1,VLOOKUP($L38,'2023_projections'!$B$2:$P$750,H$2,FALSE))</f>
        <v>8.6999999999999993</v>
      </c>
      <c r="R38" s="76">
        <f>MAX(1,VLOOKUP($L38,'2023_projections'!$B$2:$P$750,I$2,FALSE))</f>
        <v>4</v>
      </c>
    </row>
    <row r="39" spans="2:20" ht="15.5" x14ac:dyDescent="0.35">
      <c r="B39" s="72" t="s">
        <v>439</v>
      </c>
      <c r="C39" s="72" t="s">
        <v>439</v>
      </c>
      <c r="D39" s="72" t="s">
        <v>439</v>
      </c>
      <c r="K39" s="71" t="s">
        <v>1562</v>
      </c>
      <c r="L39" s="72" t="s">
        <v>439</v>
      </c>
      <c r="M39" s="73" t="str">
        <f>VLOOKUP($L39,'2023_projections'!$B$2:$P$750,D$2,FALSE)</f>
        <v>NYJ</v>
      </c>
      <c r="N39" s="73" t="str">
        <f>VLOOKUP($L39,'2023_projections'!$B$2:$P$750,E$2,FALSE)</f>
        <v>WR</v>
      </c>
      <c r="O39" s="74">
        <f>VLOOKUP($L39,'2023_projections'!$B$2:$P$750,F$2,FALSE)/17</f>
        <v>5.8</v>
      </c>
      <c r="P39" s="73" t="str">
        <f>VLOOKUP($L39,'2023_projections'!$B$2:$P$750,G$2,FALSE)</f>
        <v>WR47</v>
      </c>
      <c r="Q39" s="75">
        <f>MAX(1,VLOOKUP($L39,'2023_projections'!$B$2:$P$750,H$2,FALSE))</f>
        <v>1</v>
      </c>
      <c r="R39" s="76">
        <f>MAX(1,VLOOKUP($L39,'2023_projections'!$B$2:$P$750,I$2,FALSE))</f>
        <v>1</v>
      </c>
    </row>
    <row r="40" spans="2:20" ht="15.5" x14ac:dyDescent="0.35">
      <c r="B40" s="72" t="s">
        <v>194</v>
      </c>
      <c r="C40" s="72" t="s">
        <v>194</v>
      </c>
      <c r="D40" s="72" t="s">
        <v>194</v>
      </c>
      <c r="K40" s="71" t="s">
        <v>1563</v>
      </c>
      <c r="L40" s="72" t="s">
        <v>194</v>
      </c>
      <c r="M40" s="73" t="str">
        <f>VLOOKUP($L40,'2023_projections'!$B$2:$P$750,D$2,FALSE)</f>
        <v>PIT</v>
      </c>
      <c r="N40" s="73" t="str">
        <f>VLOOKUP($L40,'2023_projections'!$B$2:$P$750,E$2,FALSE)</f>
        <v>WR</v>
      </c>
      <c r="O40" s="74">
        <f>VLOOKUP($L40,'2023_projections'!$B$2:$P$750,F$2,FALSE)/17</f>
        <v>6.9764705882352942</v>
      </c>
      <c r="P40" s="73" t="str">
        <f>VLOOKUP($L40,'2023_projections'!$B$2:$P$750,G$2,FALSE)</f>
        <v>WR35</v>
      </c>
      <c r="Q40" s="75">
        <f>MAX(1,VLOOKUP($L40,'2023_projections'!$B$2:$P$750,H$2,FALSE))</f>
        <v>7.9</v>
      </c>
      <c r="R40" s="76">
        <f>MAX(1,VLOOKUP($L40,'2023_projections'!$B$2:$P$750,I$2,FALSE))</f>
        <v>3</v>
      </c>
    </row>
    <row r="41" spans="2:20" ht="15.5" x14ac:dyDescent="0.35">
      <c r="B41" s="72" t="s">
        <v>206</v>
      </c>
      <c r="C41" s="72" t="s">
        <v>206</v>
      </c>
      <c r="D41" s="72" t="s">
        <v>206</v>
      </c>
      <c r="K41" s="71" t="s">
        <v>1564</v>
      </c>
      <c r="L41" s="72" t="s">
        <v>206</v>
      </c>
      <c r="M41" s="73" t="str">
        <f>VLOOKUP($L41,'2023_projections'!$B$2:$P$750,D$2,FALSE)</f>
        <v>DEN</v>
      </c>
      <c r="N41" s="73" t="str">
        <f>VLOOKUP($L41,'2023_projections'!$B$2:$P$750,E$2,FALSE)</f>
        <v>WR</v>
      </c>
      <c r="O41" s="74">
        <f>VLOOKUP($L41,'2023_projections'!$B$2:$P$750,F$2,FALSE)/17</f>
        <v>6.2705882352941176</v>
      </c>
      <c r="P41" s="73" t="str">
        <f>VLOOKUP($L41,'2023_projections'!$B$2:$P$750,G$2,FALSE)</f>
        <v>WR41</v>
      </c>
      <c r="Q41" s="75">
        <f>MAX(1,VLOOKUP($L41,'2023_projections'!$B$2:$P$750,H$2,FALSE))</f>
        <v>3.6</v>
      </c>
      <c r="R41" s="76">
        <f>MAX(1,VLOOKUP($L41,'2023_projections'!$B$2:$P$750,I$2,FALSE))</f>
        <v>2</v>
      </c>
    </row>
    <row r="42" spans="2:20" ht="15.5" x14ac:dyDescent="0.35">
      <c r="B42" s="72" t="s">
        <v>213</v>
      </c>
      <c r="C42" s="72" t="s">
        <v>213</v>
      </c>
      <c r="D42" s="72" t="s">
        <v>213</v>
      </c>
      <c r="K42" s="71" t="s">
        <v>1565</v>
      </c>
      <c r="L42" s="72" t="s">
        <v>213</v>
      </c>
      <c r="M42" s="73" t="str">
        <f>VLOOKUP($L42,'2023_projections'!$B$2:$P$750,D$2,FALSE)</f>
        <v>PHI</v>
      </c>
      <c r="N42" s="73" t="str">
        <f>VLOOKUP($L42,'2023_projections'!$B$2:$P$750,E$2,FALSE)</f>
        <v>RB</v>
      </c>
      <c r="O42" s="74">
        <f>VLOOKUP($L42,'2023_projections'!$B$2:$P$750,F$2,FALSE)/17</f>
        <v>6.4176470588235288</v>
      </c>
      <c r="P42" s="73" t="str">
        <f>VLOOKUP($L42,'2023_projections'!$B$2:$P$750,G$2,FALSE)</f>
        <v>RB39</v>
      </c>
      <c r="Q42" s="75">
        <f>MAX(1,VLOOKUP($L42,'2023_projections'!$B$2:$P$750,H$2,FALSE))</f>
        <v>1</v>
      </c>
      <c r="R42" s="76">
        <f>MAX(1,VLOOKUP($L42,'2023_projections'!$B$2:$P$750,I$2,FALSE))</f>
        <v>3</v>
      </c>
    </row>
    <row r="43" spans="2:20" ht="16" thickBot="1" x14ac:dyDescent="0.4">
      <c r="B43" s="79" t="s">
        <v>669</v>
      </c>
      <c r="C43" s="79" t="s">
        <v>669</v>
      </c>
      <c r="D43" s="79" t="s">
        <v>669</v>
      </c>
      <c r="K43" s="78" t="s">
        <v>1566</v>
      </c>
      <c r="L43" s="79" t="s">
        <v>669</v>
      </c>
      <c r="M43" s="80" t="str">
        <f>VLOOKUP($L43,'2023_projections'!$B$2:$P$750,D$2,FALSE)</f>
        <v>CAR</v>
      </c>
      <c r="N43" s="80" t="str">
        <f>VLOOKUP($L43,'2023_projections'!$B$2:$P$750,E$2,FALSE)</f>
        <v>RB</v>
      </c>
      <c r="O43" s="81">
        <f>VLOOKUP($L43,'2023_projections'!$B$2:$P$750,F$2,FALSE)/17</f>
        <v>5.1764705882352944</v>
      </c>
      <c r="P43" s="80" t="str">
        <f>VLOOKUP($L43,'2023_projections'!$B$2:$P$750,G$2,FALSE)</f>
        <v>RB47</v>
      </c>
      <c r="Q43" s="82">
        <f>MAX(1,VLOOKUP($L43,'2023_projections'!$B$2:$P$750,H$2,FALSE))</f>
        <v>1</v>
      </c>
      <c r="R43" s="83">
        <f>MAX(1,VLOOKUP($L43,'2023_projections'!$B$2:$P$750,I$2,FALSE))</f>
        <v>1</v>
      </c>
    </row>
    <row r="44" spans="2:20" ht="16" thickBot="1" x14ac:dyDescent="0.4">
      <c r="B44" s="167">
        <v>114.9</v>
      </c>
      <c r="C44" s="167">
        <v>116.6</v>
      </c>
      <c r="D44">
        <v>166</v>
      </c>
      <c r="K44" s="39"/>
      <c r="L44" s="39"/>
      <c r="M44" s="39"/>
      <c r="N44" s="89" t="s">
        <v>1567</v>
      </c>
      <c r="O44" s="90">
        <f>SUM(O26:O36)</f>
        <v>116.58823529411765</v>
      </c>
      <c r="P44" s="91"/>
      <c r="Q44" s="92">
        <f>SUM(Q26:Q43)</f>
        <v>249.39999999999998</v>
      </c>
      <c r="R44" s="93">
        <f>SUM(R26:R43)</f>
        <v>196</v>
      </c>
    </row>
    <row r="45" spans="2:20" ht="16" thickBot="1" x14ac:dyDescent="0.4">
      <c r="K45" s="39"/>
      <c r="L45" s="39"/>
      <c r="M45" s="39"/>
      <c r="N45" s="94" t="s">
        <v>1568</v>
      </c>
      <c r="O45" s="95"/>
      <c r="P45" s="96"/>
      <c r="Q45" s="97" t="e">
        <f>(200-Q44)/(7-COUNTA(L37:L43))</f>
        <v>#DIV/0!</v>
      </c>
      <c r="R45" s="98" t="e">
        <f>(200-R44)/(7-COUNTA(M37:M43))</f>
        <v>#DIV/0!</v>
      </c>
    </row>
    <row r="47" spans="2:20" ht="23" x14ac:dyDescent="0.35">
      <c r="K47" s="139"/>
      <c r="L47" s="139" t="s">
        <v>0</v>
      </c>
      <c r="M47" s="139" t="s">
        <v>1</v>
      </c>
      <c r="N47" s="139" t="s">
        <v>2</v>
      </c>
      <c r="O47" s="139" t="s">
        <v>3</v>
      </c>
      <c r="P47" s="139" t="s">
        <v>6</v>
      </c>
      <c r="Q47" s="139" t="s">
        <v>7</v>
      </c>
      <c r="R47" s="139" t="s">
        <v>1579</v>
      </c>
      <c r="S47" s="139" t="s">
        <v>1580</v>
      </c>
      <c r="T47" s="139" t="s">
        <v>1581</v>
      </c>
    </row>
    <row r="48" spans="2:20" ht="23" x14ac:dyDescent="0.35">
      <c r="K48" s="140">
        <v>2</v>
      </c>
      <c r="L48" s="35" t="s">
        <v>38</v>
      </c>
      <c r="M48" s="35" t="s">
        <v>39</v>
      </c>
      <c r="N48" s="35" t="s">
        <v>18</v>
      </c>
      <c r="O48" s="35">
        <v>378</v>
      </c>
      <c r="P48" s="35" t="s">
        <v>34</v>
      </c>
      <c r="Q48" s="35">
        <v>55.7</v>
      </c>
      <c r="R48" s="35">
        <v>49</v>
      </c>
      <c r="S48" s="35">
        <v>39</v>
      </c>
      <c r="T48" s="35" t="s">
        <v>1582</v>
      </c>
    </row>
    <row r="49" spans="11:20" ht="23" x14ac:dyDescent="0.35">
      <c r="K49" s="139">
        <v>31</v>
      </c>
      <c r="L49" s="141" t="s">
        <v>368</v>
      </c>
      <c r="M49" s="141" t="s">
        <v>184</v>
      </c>
      <c r="N49" s="141" t="s">
        <v>18</v>
      </c>
      <c r="O49" s="141">
        <v>295</v>
      </c>
      <c r="P49" s="141" t="s">
        <v>109</v>
      </c>
      <c r="Q49" s="141">
        <v>27.5</v>
      </c>
      <c r="R49" s="141">
        <v>23</v>
      </c>
      <c r="S49" s="141">
        <v>26</v>
      </c>
      <c r="T49" s="141" t="s">
        <v>1587</v>
      </c>
    </row>
    <row r="50" spans="11:20" ht="34.5" x14ac:dyDescent="0.35">
      <c r="K50" s="140">
        <v>66</v>
      </c>
      <c r="L50" s="35" t="s">
        <v>90</v>
      </c>
      <c r="M50" s="35" t="s">
        <v>86</v>
      </c>
      <c r="N50" s="35" t="s">
        <v>14</v>
      </c>
      <c r="O50" s="35">
        <v>146</v>
      </c>
      <c r="P50" s="35" t="s">
        <v>148</v>
      </c>
      <c r="Q50" s="35">
        <v>14.3</v>
      </c>
      <c r="R50" s="35">
        <v>13</v>
      </c>
      <c r="S50" s="35">
        <v>11</v>
      </c>
      <c r="T50" s="35" t="s">
        <v>1595</v>
      </c>
    </row>
    <row r="51" spans="11:20" ht="23" x14ac:dyDescent="0.35">
      <c r="K51" s="139">
        <v>67</v>
      </c>
      <c r="L51" s="141" t="s">
        <v>1596</v>
      </c>
      <c r="M51" s="141" t="s">
        <v>28</v>
      </c>
      <c r="N51" s="141" t="s">
        <v>14</v>
      </c>
      <c r="O51" s="141">
        <v>145</v>
      </c>
      <c r="P51" s="141" t="s">
        <v>155</v>
      </c>
      <c r="Q51" s="141">
        <v>14</v>
      </c>
      <c r="R51" s="141">
        <v>12</v>
      </c>
      <c r="S51" s="141">
        <v>10</v>
      </c>
      <c r="T51" s="141" t="s">
        <v>1597</v>
      </c>
    </row>
    <row r="52" spans="11:20" ht="23" x14ac:dyDescent="0.35">
      <c r="K52" s="140">
        <v>69</v>
      </c>
      <c r="L52" s="35" t="s">
        <v>63</v>
      </c>
      <c r="M52" s="35" t="s">
        <v>64</v>
      </c>
      <c r="N52" s="35" t="s">
        <v>14</v>
      </c>
      <c r="O52" s="35">
        <v>145</v>
      </c>
      <c r="P52" s="35" t="s">
        <v>159</v>
      </c>
      <c r="Q52" s="35">
        <v>13.8</v>
      </c>
      <c r="R52" s="35">
        <v>11</v>
      </c>
      <c r="S52" s="35">
        <v>9</v>
      </c>
      <c r="T52" s="35" t="s">
        <v>1598</v>
      </c>
    </row>
    <row r="53" spans="11:20" ht="23" x14ac:dyDescent="0.35">
      <c r="K53" s="139">
        <v>11</v>
      </c>
      <c r="L53" s="141" t="s">
        <v>105</v>
      </c>
      <c r="M53" s="141" t="s">
        <v>28</v>
      </c>
      <c r="N53" s="141" t="s">
        <v>106</v>
      </c>
      <c r="O53" s="141">
        <v>182</v>
      </c>
      <c r="P53" s="141" t="s">
        <v>107</v>
      </c>
      <c r="Q53" s="141">
        <v>37.4</v>
      </c>
      <c r="R53" s="141">
        <v>28</v>
      </c>
      <c r="S53" s="141">
        <v>33</v>
      </c>
      <c r="T53" s="141" t="s">
        <v>1584</v>
      </c>
    </row>
    <row r="54" spans="11:20" ht="23" x14ac:dyDescent="0.35">
      <c r="K54" s="140">
        <v>18</v>
      </c>
      <c r="L54" s="35" t="s">
        <v>56</v>
      </c>
      <c r="M54" s="35" t="s">
        <v>57</v>
      </c>
      <c r="N54" s="35" t="s">
        <v>58</v>
      </c>
      <c r="O54" s="35">
        <v>194</v>
      </c>
      <c r="P54" s="35" t="s">
        <v>99</v>
      </c>
      <c r="Q54" s="35">
        <v>34</v>
      </c>
      <c r="R54" s="35">
        <v>28</v>
      </c>
      <c r="S54" s="35">
        <v>34</v>
      </c>
      <c r="T54" s="35" t="s">
        <v>1586</v>
      </c>
    </row>
    <row r="55" spans="11:20" ht="34.5" x14ac:dyDescent="0.35">
      <c r="K55" s="139">
        <v>75</v>
      </c>
      <c r="L55" s="141" t="s">
        <v>309</v>
      </c>
      <c r="M55" s="141" t="s">
        <v>22</v>
      </c>
      <c r="N55" s="141" t="s">
        <v>58</v>
      </c>
      <c r="O55" s="141">
        <v>130</v>
      </c>
      <c r="P55" s="141" t="s">
        <v>232</v>
      </c>
      <c r="Q55" s="141">
        <v>12.2</v>
      </c>
      <c r="R55" s="141">
        <v>6</v>
      </c>
      <c r="S55" s="141">
        <v>7</v>
      </c>
      <c r="T55" s="141" t="s">
        <v>1599</v>
      </c>
    </row>
    <row r="56" spans="11:20" ht="23" x14ac:dyDescent="0.35">
      <c r="K56" s="140">
        <v>76</v>
      </c>
      <c r="L56" s="35" t="s">
        <v>169</v>
      </c>
      <c r="M56" s="35" t="s">
        <v>91</v>
      </c>
      <c r="N56" s="35" t="s">
        <v>58</v>
      </c>
      <c r="O56" s="35">
        <v>130</v>
      </c>
      <c r="P56" s="35" t="s">
        <v>234</v>
      </c>
      <c r="Q56" s="35">
        <v>12.2</v>
      </c>
      <c r="R56" s="35">
        <v>6</v>
      </c>
      <c r="S56" s="35">
        <v>6</v>
      </c>
      <c r="T56" s="35" t="s">
        <v>1600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73C8DBC-8065-4E9F-93EA-D2F8AE771951}">
          <x14:formula1>
            <xm:f>'Position Ranks'!$B$3:$B$45</xm:f>
          </x14:formula1>
          <xm:sqref>L26:L27 L37 L34:L35 C4:C5 C15 C12:C13 L4:L5 L15 L12:L13 B37:D37 B34:D35 B26:D27</xm:sqref>
        </x14:dataValidation>
        <x14:dataValidation type="list" allowBlank="1" showInputMessage="1" showErrorMessage="1" xr:uid="{7EEA7945-6C07-4EE3-93A5-67BA7B5EFA1F}">
          <x14:formula1>
            <xm:f>'Position Ranks'!$H$3:$H$100</xm:f>
          </x14:formula1>
          <xm:sqref>L28:L29 C6:C7 L6:L7 B28:D29</xm:sqref>
        </x14:dataValidation>
        <x14:dataValidation type="list" allowBlank="1" showInputMessage="1" showErrorMessage="1" xr:uid="{805B7843-78A1-40F6-B297-B474DDE7BD89}">
          <x14:formula1>
            <xm:f>'Position Ranks'!$N$3:$N$100</xm:f>
          </x14:formula1>
          <xm:sqref>L30:L32 C8:C10 L8:L10 B30:D32</xm:sqref>
        </x14:dataValidation>
        <x14:dataValidation type="list" allowBlank="1" showInputMessage="1" showErrorMessage="1" xr:uid="{BDA58D73-6109-457B-AD88-C1518FEB2D27}">
          <x14:formula1>
            <xm:f>'Position Ranks'!$T$3:$T$45</xm:f>
          </x14:formula1>
          <xm:sqref>L36 C14 L14 B36:D36</xm:sqref>
        </x14:dataValidation>
        <x14:dataValidation type="list" allowBlank="1" showInputMessage="1" showErrorMessage="1" xr:uid="{EB1DC831-6CC4-4C55-928D-30EDDD0894B8}">
          <x14:formula1>
            <xm:f>'Position Ranks'!$Z$3:$Z$146</xm:f>
          </x14:formula1>
          <xm:sqref>L33 L38:L43 C11 C16:C21 L11 L16:L21 B38:D43 B33:D33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A8FE3-8E79-4C99-B1BF-7BA762415824}">
  <dimension ref="B2:AJ340"/>
  <sheetViews>
    <sheetView topLeftCell="A39" workbookViewId="0">
      <selection activeCell="N69" sqref="N69"/>
    </sheetView>
  </sheetViews>
  <sheetFormatPr defaultRowHeight="14.5" x14ac:dyDescent="0.35"/>
  <sheetData>
    <row r="2" spans="2:36" x14ac:dyDescent="0.35">
      <c r="B2" s="5" t="s">
        <v>0</v>
      </c>
      <c r="C2" s="5" t="s">
        <v>1</v>
      </c>
      <c r="D2" s="104" t="s">
        <v>1532</v>
      </c>
      <c r="E2" s="104" t="s">
        <v>3</v>
      </c>
      <c r="F2" s="5" t="s">
        <v>6</v>
      </c>
      <c r="H2" s="5" t="s">
        <v>0</v>
      </c>
      <c r="I2" s="5" t="s">
        <v>1</v>
      </c>
      <c r="J2" s="5" t="s">
        <v>2</v>
      </c>
      <c r="K2" s="104" t="s">
        <v>3</v>
      </c>
      <c r="L2" s="5" t="s">
        <v>6</v>
      </c>
      <c r="N2" s="5" t="s">
        <v>0</v>
      </c>
      <c r="O2" s="5" t="s">
        <v>1</v>
      </c>
      <c r="P2" s="5" t="s">
        <v>2</v>
      </c>
      <c r="Q2" s="104" t="s">
        <v>3</v>
      </c>
      <c r="R2" s="5" t="s">
        <v>6</v>
      </c>
      <c r="T2" s="5" t="s">
        <v>0</v>
      </c>
      <c r="U2" s="5" t="s">
        <v>1</v>
      </c>
      <c r="V2" s="5" t="s">
        <v>2</v>
      </c>
      <c r="W2" s="104" t="s">
        <v>3</v>
      </c>
      <c r="X2" s="5" t="s">
        <v>6</v>
      </c>
      <c r="Z2" s="5" t="s">
        <v>0</v>
      </c>
      <c r="AA2" s="5" t="s">
        <v>1</v>
      </c>
      <c r="AB2" s="5" t="s">
        <v>2</v>
      </c>
      <c r="AC2" s="104" t="s">
        <v>3</v>
      </c>
      <c r="AD2" s="5" t="s">
        <v>6</v>
      </c>
      <c r="AF2" s="5"/>
      <c r="AG2" s="5"/>
      <c r="AH2" s="5"/>
      <c r="AI2" s="104"/>
      <c r="AJ2" s="5"/>
    </row>
    <row r="3" spans="2:36" x14ac:dyDescent="0.35">
      <c r="B3" t="s">
        <v>27</v>
      </c>
      <c r="C3" t="s">
        <v>28</v>
      </c>
      <c r="D3" s="2">
        <f>IFERROR(VLOOKUP(B3,'2023_projections'!$B$2:$H$722,7,FALSE),0)</f>
        <v>56</v>
      </c>
      <c r="E3" s="2">
        <v>383.8</v>
      </c>
      <c r="F3" t="s">
        <v>19</v>
      </c>
      <c r="H3" t="s">
        <v>30</v>
      </c>
      <c r="I3" t="s">
        <v>96</v>
      </c>
      <c r="J3" s="2">
        <f>IFERROR(VLOOKUP(H3,'2023_projections'!$B$2:$H$722,7,FALSE),0)</f>
        <v>61</v>
      </c>
      <c r="K3" s="2">
        <v>238.8</v>
      </c>
      <c r="L3" t="s">
        <v>15</v>
      </c>
      <c r="N3" t="s">
        <v>88</v>
      </c>
      <c r="O3" t="s">
        <v>42</v>
      </c>
      <c r="P3" s="2">
        <f>IFERROR(VLOOKUP(N3,'2023_projections'!$B$2:$H$722,7,FALSE),0)</f>
        <v>36</v>
      </c>
      <c r="Q3" s="2">
        <v>205</v>
      </c>
      <c r="R3" t="s">
        <v>59</v>
      </c>
      <c r="T3" t="s">
        <v>105</v>
      </c>
      <c r="U3" t="s">
        <v>28</v>
      </c>
      <c r="V3" s="2">
        <f>IFERROR(VLOOKUP(T3,'2023_projections'!$B$2:$H$722,7,FALSE),0)</f>
        <v>28</v>
      </c>
      <c r="W3" s="2">
        <v>182.3</v>
      </c>
      <c r="X3" t="s">
        <v>107</v>
      </c>
      <c r="Z3" t="s">
        <v>30</v>
      </c>
      <c r="AA3" t="s">
        <v>96</v>
      </c>
      <c r="AB3" s="2">
        <f>IFERROR(VLOOKUP(Z3,'2023_projections'!$B$2:$H$722,7,FALSE),0)</f>
        <v>61</v>
      </c>
      <c r="AC3" s="2">
        <v>238.8</v>
      </c>
      <c r="AD3" t="s">
        <v>15</v>
      </c>
    </row>
    <row r="4" spans="2:36" x14ac:dyDescent="0.35">
      <c r="B4" t="s">
        <v>16</v>
      </c>
      <c r="C4" t="s">
        <v>17</v>
      </c>
      <c r="D4" s="2">
        <f>IFERROR(VLOOKUP(B4,'2023_projections'!$B$2:$H$722,7,FALSE),0)</f>
        <v>51</v>
      </c>
      <c r="E4" s="2">
        <v>380.5</v>
      </c>
      <c r="F4" t="s">
        <v>29</v>
      </c>
      <c r="H4" t="s">
        <v>24</v>
      </c>
      <c r="I4" t="s">
        <v>25</v>
      </c>
      <c r="J4" s="2">
        <f>IFERROR(VLOOKUP(H4,'2023_projections'!$B$2:$H$722,7,FALSE),0)</f>
        <v>53</v>
      </c>
      <c r="K4" s="2">
        <v>225.6</v>
      </c>
      <c r="L4" t="s">
        <v>23</v>
      </c>
      <c r="N4" t="s">
        <v>98</v>
      </c>
      <c r="O4" t="s">
        <v>48</v>
      </c>
      <c r="P4" s="2">
        <f>IFERROR(VLOOKUP(N4,'2023_projections'!$B$2:$H$722,7,FALSE),0)</f>
        <v>34</v>
      </c>
      <c r="Q4" s="2">
        <v>199.9</v>
      </c>
      <c r="R4" t="s">
        <v>89</v>
      </c>
      <c r="T4" t="s">
        <v>122</v>
      </c>
      <c r="U4" t="s">
        <v>36</v>
      </c>
      <c r="V4" s="2">
        <f>IFERROR(VLOOKUP(T4,'2023_projections'!$B$2:$H$722,7,FALSE),0)</f>
        <v>25</v>
      </c>
      <c r="W4" s="2">
        <v>127.2</v>
      </c>
      <c r="X4" t="s">
        <v>123</v>
      </c>
      <c r="Z4" t="s">
        <v>24</v>
      </c>
      <c r="AA4" t="s">
        <v>25</v>
      </c>
      <c r="AB4" s="2">
        <f>IFERROR(VLOOKUP(Z4,'2023_projections'!$B$2:$H$722,7,FALSE),0)</f>
        <v>53</v>
      </c>
      <c r="AC4" s="2">
        <v>225.6</v>
      </c>
      <c r="AD4" t="s">
        <v>23</v>
      </c>
    </row>
    <row r="5" spans="2:36" x14ac:dyDescent="0.35">
      <c r="B5" t="s">
        <v>38</v>
      </c>
      <c r="C5" t="s">
        <v>39</v>
      </c>
      <c r="D5" s="2">
        <f>IFERROR(VLOOKUP(B5,'2023_projections'!$B$2:$H$722,7,FALSE),0)</f>
        <v>49</v>
      </c>
      <c r="E5" s="2">
        <v>378.5</v>
      </c>
      <c r="F5" t="s">
        <v>34</v>
      </c>
      <c r="H5" t="s">
        <v>21</v>
      </c>
      <c r="I5" t="s">
        <v>22</v>
      </c>
      <c r="J5" s="2">
        <f>IFERROR(VLOOKUP(H5,'2023_projections'!$B$2:$H$722,7,FALSE),0)</f>
        <v>50</v>
      </c>
      <c r="K5" s="2">
        <v>215.4</v>
      </c>
      <c r="L5" t="s">
        <v>32</v>
      </c>
      <c r="N5" t="s">
        <v>149</v>
      </c>
      <c r="O5" t="s">
        <v>143</v>
      </c>
      <c r="P5" s="2">
        <f>IFERROR(VLOOKUP(N5,'2023_projections'!$B$2:$H$722,7,FALSE),0)</f>
        <v>30</v>
      </c>
      <c r="Q5" s="2">
        <v>196.1</v>
      </c>
      <c r="R5" t="s">
        <v>97</v>
      </c>
      <c r="T5" t="s">
        <v>265</v>
      </c>
      <c r="U5" t="s">
        <v>42</v>
      </c>
      <c r="V5" s="2">
        <f>IFERROR(VLOOKUP(T5,'2023_projections'!$B$2:$H$722,7,FALSE),0)</f>
        <v>20</v>
      </c>
      <c r="W5" s="2">
        <v>117.3</v>
      </c>
      <c r="X5" t="s">
        <v>191</v>
      </c>
      <c r="Z5" t="s">
        <v>21</v>
      </c>
      <c r="AA5" t="s">
        <v>22</v>
      </c>
      <c r="AB5" s="2">
        <f>IFERROR(VLOOKUP(Z5,'2023_projections'!$B$2:$H$722,7,FALSE),0)</f>
        <v>50</v>
      </c>
      <c r="AC5" s="2">
        <v>215.4</v>
      </c>
      <c r="AD5" t="s">
        <v>32</v>
      </c>
    </row>
    <row r="6" spans="2:36" x14ac:dyDescent="0.35">
      <c r="B6" t="s">
        <v>35</v>
      </c>
      <c r="C6" t="s">
        <v>36</v>
      </c>
      <c r="D6" s="2">
        <f>IFERROR(VLOOKUP(B6,'2023_projections'!$B$2:$H$722,7,FALSE),0)</f>
        <v>47</v>
      </c>
      <c r="E6" s="2">
        <v>350.4</v>
      </c>
      <c r="F6" t="s">
        <v>37</v>
      </c>
      <c r="H6" t="s">
        <v>66</v>
      </c>
      <c r="I6" t="s">
        <v>67</v>
      </c>
      <c r="J6" s="2">
        <f>IFERROR(VLOOKUP(H6,'2023_projections'!$B$2:$H$722,7,FALSE),0)</f>
        <v>48</v>
      </c>
      <c r="K6" s="2">
        <v>220.3</v>
      </c>
      <c r="L6" t="s">
        <v>26</v>
      </c>
      <c r="N6" t="s">
        <v>56</v>
      </c>
      <c r="O6" t="s">
        <v>57</v>
      </c>
      <c r="P6" s="2">
        <f>IFERROR(VLOOKUP(N6,'2023_projections'!$B$2:$H$722,7,FALSE),0)</f>
        <v>28</v>
      </c>
      <c r="Q6" s="2">
        <v>194.3</v>
      </c>
      <c r="R6" t="s">
        <v>99</v>
      </c>
      <c r="T6" t="s">
        <v>190</v>
      </c>
      <c r="U6" t="s">
        <v>103</v>
      </c>
      <c r="V6" s="2">
        <f>IFERROR(VLOOKUP(T6,'2023_projections'!$B$2:$H$722,7,FALSE),0)</f>
        <v>13</v>
      </c>
      <c r="W6" s="2">
        <v>100.5</v>
      </c>
      <c r="X6" t="s">
        <v>252</v>
      </c>
      <c r="Z6" t="s">
        <v>66</v>
      </c>
      <c r="AA6" t="s">
        <v>67</v>
      </c>
      <c r="AB6" s="2">
        <f>IFERROR(VLOOKUP(Z6,'2023_projections'!$B$2:$H$722,7,FALSE),0)</f>
        <v>48</v>
      </c>
      <c r="AC6" s="2">
        <v>220.3</v>
      </c>
      <c r="AD6" t="s">
        <v>26</v>
      </c>
    </row>
    <row r="7" spans="2:36" x14ac:dyDescent="0.35">
      <c r="B7" t="s">
        <v>76</v>
      </c>
      <c r="C7" t="s">
        <v>48</v>
      </c>
      <c r="D7" s="2">
        <f>IFERROR(VLOOKUP(B7,'2023_projections'!$B$2:$H$722,7,FALSE),0)</f>
        <v>46</v>
      </c>
      <c r="E7" s="2">
        <v>350.3</v>
      </c>
      <c r="F7" t="s">
        <v>40</v>
      </c>
      <c r="H7" t="s">
        <v>1585</v>
      </c>
      <c r="I7" t="s">
        <v>161</v>
      </c>
      <c r="J7" s="2">
        <f>IFERROR(VLOOKUP(H7,'2023_projections'!$B$2:$H$722,7,FALSE),0)</f>
        <v>45</v>
      </c>
      <c r="K7" s="2">
        <v>208.3</v>
      </c>
      <c r="L7" t="s">
        <v>49</v>
      </c>
      <c r="N7" t="s">
        <v>137</v>
      </c>
      <c r="O7" t="s">
        <v>61</v>
      </c>
      <c r="P7" s="2">
        <f>IFERROR(VLOOKUP(N7,'2023_projections'!$B$2:$H$722,7,FALSE),0)</f>
        <v>27</v>
      </c>
      <c r="Q7" s="2">
        <v>181.4</v>
      </c>
      <c r="R7" t="s">
        <v>129</v>
      </c>
      <c r="T7" t="s">
        <v>196</v>
      </c>
      <c r="U7" t="s">
        <v>96</v>
      </c>
      <c r="V7" s="2">
        <f>IFERROR(VLOOKUP(T7,'2023_projections'!$B$2:$H$722,7,FALSE),0)</f>
        <v>10</v>
      </c>
      <c r="W7" s="2">
        <v>116.2</v>
      </c>
      <c r="X7" t="s">
        <v>197</v>
      </c>
      <c r="Z7" t="s">
        <v>1585</v>
      </c>
      <c r="AA7" t="s">
        <v>161</v>
      </c>
      <c r="AB7" s="2">
        <f>IFERROR(VLOOKUP(Z7,'2023_projections'!$B$2:$H$722,7,FALSE),0)</f>
        <v>45</v>
      </c>
      <c r="AC7" s="2">
        <v>208.3</v>
      </c>
      <c r="AD7" t="s">
        <v>49</v>
      </c>
    </row>
    <row r="8" spans="2:36" x14ac:dyDescent="0.35">
      <c r="B8" t="s">
        <v>156</v>
      </c>
      <c r="C8" t="s">
        <v>91</v>
      </c>
      <c r="D8" s="2">
        <f>IFERROR(VLOOKUP(B8,'2023_projections'!$B$2:$H$722,7,FALSE),0)</f>
        <v>44</v>
      </c>
      <c r="E8" s="2">
        <v>326.7</v>
      </c>
      <c r="F8" t="s">
        <v>46</v>
      </c>
      <c r="H8" t="s">
        <v>179</v>
      </c>
      <c r="I8" t="s">
        <v>61</v>
      </c>
      <c r="J8" s="2">
        <f>IFERROR(VLOOKUP(H8,'2023_projections'!$B$2:$H$722,7,FALSE),0)</f>
        <v>44</v>
      </c>
      <c r="K8" s="2">
        <v>203.9</v>
      </c>
      <c r="L8" t="s">
        <v>65</v>
      </c>
      <c r="N8" t="s">
        <v>128</v>
      </c>
      <c r="O8" t="s">
        <v>120</v>
      </c>
      <c r="P8" s="2">
        <f>IFERROR(VLOOKUP(N8,'2023_projections'!$B$2:$H$722,7,FALSE),0)</f>
        <v>25</v>
      </c>
      <c r="Q8" s="2">
        <v>177.5</v>
      </c>
      <c r="R8" t="s">
        <v>131</v>
      </c>
      <c r="T8" t="s">
        <v>204</v>
      </c>
      <c r="U8" t="s">
        <v>161</v>
      </c>
      <c r="V8" s="2">
        <f>IFERROR(VLOOKUP(T8,'2023_projections'!$B$2:$H$722,7,FALSE),0)</f>
        <v>7</v>
      </c>
      <c r="W8" s="2">
        <v>101</v>
      </c>
      <c r="X8" t="s">
        <v>238</v>
      </c>
      <c r="Z8" t="s">
        <v>179</v>
      </c>
      <c r="AA8" t="s">
        <v>61</v>
      </c>
      <c r="AB8" s="2">
        <f>IFERROR(VLOOKUP(Z8,'2023_projections'!$B$2:$H$722,7,FALSE),0)</f>
        <v>44</v>
      </c>
      <c r="AC8" s="2">
        <v>203.9</v>
      </c>
      <c r="AD8" t="s">
        <v>65</v>
      </c>
    </row>
    <row r="9" spans="2:36" x14ac:dyDescent="0.35">
      <c r="B9" t="s">
        <v>33</v>
      </c>
      <c r="C9" t="s">
        <v>25</v>
      </c>
      <c r="D9" s="2">
        <f>IFERROR(VLOOKUP(B9,'2023_projections'!$B$2:$H$722,7,FALSE),0)</f>
        <v>39</v>
      </c>
      <c r="E9" s="2">
        <v>321.5</v>
      </c>
      <c r="F9" t="s">
        <v>55</v>
      </c>
      <c r="H9" t="s">
        <v>119</v>
      </c>
      <c r="I9" t="s">
        <v>120</v>
      </c>
      <c r="J9" s="2">
        <f>IFERROR(VLOOKUP(H9,'2023_projections'!$B$2:$H$722,7,FALSE),0)</f>
        <v>42</v>
      </c>
      <c r="K9" s="2">
        <v>210.8</v>
      </c>
      <c r="L9" t="s">
        <v>43</v>
      </c>
      <c r="N9" t="s">
        <v>130</v>
      </c>
      <c r="O9" t="s">
        <v>17</v>
      </c>
      <c r="P9" s="2">
        <f>IFERROR(VLOOKUP(N9,'2023_projections'!$B$2:$H$722,7,FALSE),0)</f>
        <v>24</v>
      </c>
      <c r="Q9" s="2">
        <v>175.5</v>
      </c>
      <c r="R9" t="s">
        <v>133</v>
      </c>
      <c r="T9" t="s">
        <v>251</v>
      </c>
      <c r="U9" t="s">
        <v>39</v>
      </c>
      <c r="V9" s="2">
        <f>IFERROR(VLOOKUP(T9,'2023_projections'!$B$2:$H$722,7,FALSE),0)</f>
        <v>6</v>
      </c>
      <c r="W9" s="2">
        <v>102.2</v>
      </c>
      <c r="X9" t="s">
        <v>205</v>
      </c>
      <c r="Z9" t="s">
        <v>119</v>
      </c>
      <c r="AA9" t="s">
        <v>120</v>
      </c>
      <c r="AB9" s="2">
        <f>IFERROR(VLOOKUP(Z9,'2023_projections'!$B$2:$H$722,7,FALSE),0)</f>
        <v>42</v>
      </c>
      <c r="AC9" s="2">
        <v>210.8</v>
      </c>
      <c r="AD9" t="s">
        <v>43</v>
      </c>
    </row>
    <row r="10" spans="2:36" x14ac:dyDescent="0.35">
      <c r="B10" t="s">
        <v>323</v>
      </c>
      <c r="C10" t="s">
        <v>67</v>
      </c>
      <c r="D10" s="2">
        <f>IFERROR(VLOOKUP(B10,'2023_projections'!$B$2:$H$722,7,FALSE),0)</f>
        <v>36</v>
      </c>
      <c r="E10" s="2">
        <v>311.8</v>
      </c>
      <c r="F10" t="s">
        <v>62</v>
      </c>
      <c r="H10" t="s">
        <v>102</v>
      </c>
      <c r="I10" t="s">
        <v>103</v>
      </c>
      <c r="J10" s="2">
        <f>IFERROR(VLOOKUP(H10,'2023_projections'!$B$2:$H$722,7,FALSE),0)</f>
        <v>41</v>
      </c>
      <c r="K10" s="2">
        <v>203.7</v>
      </c>
      <c r="L10" t="s">
        <v>68</v>
      </c>
      <c r="N10" t="s">
        <v>167</v>
      </c>
      <c r="O10" t="s">
        <v>39</v>
      </c>
      <c r="P10" s="2">
        <f>IFERROR(VLOOKUP(N10,'2023_projections'!$B$2:$H$722,7,FALSE),0)</f>
        <v>23</v>
      </c>
      <c r="Q10" s="2">
        <v>172.5</v>
      </c>
      <c r="R10" t="s">
        <v>138</v>
      </c>
      <c r="T10" t="s">
        <v>299</v>
      </c>
      <c r="U10" t="s">
        <v>51</v>
      </c>
      <c r="V10" s="2">
        <f>IFERROR(VLOOKUP(T10,'2023_projections'!$B$2:$H$722,7,FALSE),0)</f>
        <v>5</v>
      </c>
      <c r="W10" s="2">
        <v>86.5</v>
      </c>
      <c r="X10" t="s">
        <v>278</v>
      </c>
      <c r="Z10" t="s">
        <v>102</v>
      </c>
      <c r="AA10" t="s">
        <v>103</v>
      </c>
      <c r="AB10" s="2">
        <f>IFERROR(VLOOKUP(Z10,'2023_projections'!$B$2:$H$722,7,FALSE),0)</f>
        <v>41</v>
      </c>
      <c r="AC10" s="2">
        <v>203.7</v>
      </c>
      <c r="AD10" t="s">
        <v>68</v>
      </c>
    </row>
    <row r="11" spans="2:36" x14ac:dyDescent="0.35">
      <c r="B11" t="s">
        <v>60</v>
      </c>
      <c r="C11" t="s">
        <v>61</v>
      </c>
      <c r="D11" s="2">
        <f>IFERROR(VLOOKUP(B11,'2023_projections'!$B$2:$H$722,7,FALSE),0)</f>
        <v>34</v>
      </c>
      <c r="E11" s="2">
        <v>299.89999999999998</v>
      </c>
      <c r="F11" t="s">
        <v>73</v>
      </c>
      <c r="H11" t="s">
        <v>12</v>
      </c>
      <c r="I11" t="s">
        <v>13</v>
      </c>
      <c r="J11" s="2">
        <f>IFERROR(VLOOKUP(H11,'2023_projections'!$B$2:$H$722,7,FALSE),0)</f>
        <v>39</v>
      </c>
      <c r="K11" s="2">
        <v>206.7</v>
      </c>
      <c r="L11" t="s">
        <v>52</v>
      </c>
      <c r="N11" t="s">
        <v>243</v>
      </c>
      <c r="O11" t="s">
        <v>86</v>
      </c>
      <c r="P11" s="2">
        <f>IFERROR(VLOOKUP(N11,'2023_projections'!$B$2:$H$722,7,FALSE),0)</f>
        <v>19</v>
      </c>
      <c r="Q11" s="2">
        <v>157.9</v>
      </c>
      <c r="R11" t="s">
        <v>166</v>
      </c>
      <c r="T11" t="s">
        <v>575</v>
      </c>
      <c r="U11" t="s">
        <v>152</v>
      </c>
      <c r="V11" s="2">
        <f>IFERROR(VLOOKUP(T11,'2023_projections'!$B$2:$H$722,7,FALSE),0)</f>
        <v>4</v>
      </c>
      <c r="W11" s="2">
        <v>86.8</v>
      </c>
      <c r="X11" t="s">
        <v>266</v>
      </c>
      <c r="Z11" t="s">
        <v>12</v>
      </c>
      <c r="AA11" t="s">
        <v>13</v>
      </c>
      <c r="AB11" s="2">
        <f>IFERROR(VLOOKUP(Z11,'2023_projections'!$B$2:$H$722,7,FALSE),0)</f>
        <v>39</v>
      </c>
      <c r="AC11" s="2">
        <v>206.7</v>
      </c>
      <c r="AD11" t="s">
        <v>52</v>
      </c>
    </row>
    <row r="12" spans="2:36" x14ac:dyDescent="0.35">
      <c r="B12" t="s">
        <v>151</v>
      </c>
      <c r="C12" t="s">
        <v>152</v>
      </c>
      <c r="D12" s="2">
        <f>IFERROR(VLOOKUP(B12,'2023_projections'!$B$2:$H$722,7,FALSE),0)</f>
        <v>32</v>
      </c>
      <c r="E12" s="2">
        <v>299.3</v>
      </c>
      <c r="F12" t="s">
        <v>77</v>
      </c>
      <c r="H12" t="s">
        <v>47</v>
      </c>
      <c r="I12" t="s">
        <v>48</v>
      </c>
      <c r="J12" s="2">
        <f>IFERROR(VLOOKUP(H12,'2023_projections'!$B$2:$H$722,7,FALSE),0)</f>
        <v>37</v>
      </c>
      <c r="K12" s="2">
        <v>195.4</v>
      </c>
      <c r="L12" t="s">
        <v>75</v>
      </c>
      <c r="N12" t="s">
        <v>215</v>
      </c>
      <c r="O12" t="s">
        <v>143</v>
      </c>
      <c r="P12" s="2">
        <f>IFERROR(VLOOKUP(N12,'2023_projections'!$B$2:$H$722,7,FALSE),0)</f>
        <v>18</v>
      </c>
      <c r="Q12" s="2">
        <v>161.5</v>
      </c>
      <c r="R12" t="s">
        <v>150</v>
      </c>
      <c r="T12" t="s">
        <v>521</v>
      </c>
      <c r="U12" t="s">
        <v>67</v>
      </c>
      <c r="V12" s="2">
        <f>IFERROR(VLOOKUP(T12,'2023_projections'!$B$2:$H$722,7,FALSE),0)</f>
        <v>3</v>
      </c>
      <c r="W12" s="2">
        <v>83.8</v>
      </c>
      <c r="X12" t="s">
        <v>288</v>
      </c>
      <c r="Z12" t="s">
        <v>47</v>
      </c>
      <c r="AA12" t="s">
        <v>48</v>
      </c>
      <c r="AB12" s="2">
        <f>IFERROR(VLOOKUP(Z12,'2023_projections'!$B$2:$H$722,7,FALSE),0)</f>
        <v>37</v>
      </c>
      <c r="AC12" s="2">
        <v>195.4</v>
      </c>
      <c r="AD12" t="s">
        <v>75</v>
      </c>
    </row>
    <row r="13" spans="2:36" x14ac:dyDescent="0.35">
      <c r="B13" t="s">
        <v>115</v>
      </c>
      <c r="C13" t="s">
        <v>42</v>
      </c>
      <c r="D13" s="2">
        <f>IFERROR(VLOOKUP(B13,'2023_projections'!$B$2:$H$722,7,FALSE),0)</f>
        <v>31</v>
      </c>
      <c r="E13" s="2">
        <v>300.3</v>
      </c>
      <c r="F13" t="s">
        <v>71</v>
      </c>
      <c r="H13" t="s">
        <v>83</v>
      </c>
      <c r="I13" t="s">
        <v>70</v>
      </c>
      <c r="J13" s="2">
        <f>IFERROR(VLOOKUP(H13,'2023_projections'!$B$2:$H$722,7,FALSE),0)</f>
        <v>36</v>
      </c>
      <c r="K13" s="2">
        <v>187.8</v>
      </c>
      <c r="L13" t="s">
        <v>82</v>
      </c>
      <c r="N13" t="s">
        <v>461</v>
      </c>
      <c r="O13" t="s">
        <v>135</v>
      </c>
      <c r="P13" s="2">
        <f>IFERROR(VLOOKUP(N13,'2023_projections'!$B$2:$H$722,7,FALSE),0)</f>
        <v>18</v>
      </c>
      <c r="Q13" s="2">
        <v>149.69999999999999</v>
      </c>
      <c r="R13" t="s">
        <v>170</v>
      </c>
      <c r="T13" t="s">
        <v>1038</v>
      </c>
      <c r="U13" t="s">
        <v>22</v>
      </c>
      <c r="V13" s="2">
        <f>IFERROR(VLOOKUP(T13,'2023_projections'!$B$2:$H$722,7,FALSE),0)</f>
        <v>2</v>
      </c>
      <c r="W13" s="2">
        <v>82.5</v>
      </c>
      <c r="X13" t="s">
        <v>290</v>
      </c>
      <c r="Z13" t="s">
        <v>88</v>
      </c>
      <c r="AA13" t="s">
        <v>42</v>
      </c>
      <c r="AB13" s="2">
        <f>IFERROR(VLOOKUP(Z13,'2023_projections'!$B$2:$H$722,7,FALSE),0)</f>
        <v>36</v>
      </c>
      <c r="AC13" s="2">
        <v>205</v>
      </c>
      <c r="AD13" t="s">
        <v>59</v>
      </c>
    </row>
    <row r="14" spans="2:36" x14ac:dyDescent="0.35">
      <c r="B14" t="s">
        <v>163</v>
      </c>
      <c r="C14" t="s">
        <v>103</v>
      </c>
      <c r="D14" s="2">
        <f>IFERROR(VLOOKUP(B14,'2023_projections'!$B$2:$H$722,7,FALSE),0)</f>
        <v>24</v>
      </c>
      <c r="E14" s="2">
        <v>297.39999999999998</v>
      </c>
      <c r="F14" t="s">
        <v>80</v>
      </c>
      <c r="H14" t="s">
        <v>50</v>
      </c>
      <c r="I14" t="s">
        <v>51</v>
      </c>
      <c r="J14" s="2">
        <f>IFERROR(VLOOKUP(H14,'2023_projections'!$B$2:$H$722,7,FALSE),0)</f>
        <v>34</v>
      </c>
      <c r="K14" s="2">
        <v>183.3</v>
      </c>
      <c r="L14" t="s">
        <v>92</v>
      </c>
      <c r="N14" t="s">
        <v>95</v>
      </c>
      <c r="O14" t="s">
        <v>96</v>
      </c>
      <c r="P14" s="2">
        <f>IFERROR(VLOOKUP(N14,'2023_projections'!$B$2:$H$722,7,FALSE),0)</f>
        <v>17</v>
      </c>
      <c r="Q14" s="2">
        <v>151.30000000000001</v>
      </c>
      <c r="R14" t="s">
        <v>168</v>
      </c>
      <c r="T14" t="s">
        <v>237</v>
      </c>
      <c r="U14" t="s">
        <v>209</v>
      </c>
      <c r="V14" s="2">
        <f>IFERROR(VLOOKUP(T14,'2023_projections'!$B$2:$H$722,7,FALSE),0)</f>
        <v>1</v>
      </c>
      <c r="W14" s="2">
        <v>82.2</v>
      </c>
      <c r="X14" t="s">
        <v>294</v>
      </c>
      <c r="Z14" t="s">
        <v>83</v>
      </c>
      <c r="AA14" t="s">
        <v>70</v>
      </c>
      <c r="AB14" s="2">
        <f>IFERROR(VLOOKUP(Z14,'2023_projections'!$B$2:$H$722,7,FALSE),0)</f>
        <v>36</v>
      </c>
      <c r="AC14" s="2">
        <v>187.8</v>
      </c>
      <c r="AD14" t="s">
        <v>82</v>
      </c>
    </row>
    <row r="15" spans="2:36" x14ac:dyDescent="0.35">
      <c r="B15" t="s">
        <v>368</v>
      </c>
      <c r="C15" t="s">
        <v>184</v>
      </c>
      <c r="D15" s="2">
        <f>IFERROR(VLOOKUP(B15,'2023_projections'!$B$2:$H$722,7,FALSE),0)</f>
        <v>23</v>
      </c>
      <c r="E15" s="2">
        <v>295.89999999999998</v>
      </c>
      <c r="F15" t="s">
        <v>109</v>
      </c>
      <c r="H15" t="s">
        <v>154</v>
      </c>
      <c r="I15" t="s">
        <v>152</v>
      </c>
      <c r="J15" s="2">
        <f>IFERROR(VLOOKUP(H15,'2023_projections'!$B$2:$H$722,7,FALSE),0)</f>
        <v>32</v>
      </c>
      <c r="K15" s="2">
        <v>180.8</v>
      </c>
      <c r="L15" t="s">
        <v>94</v>
      </c>
      <c r="N15" t="s">
        <v>465</v>
      </c>
      <c r="O15" t="s">
        <v>64</v>
      </c>
      <c r="P15" s="2">
        <f>IFERROR(VLOOKUP(N15,'2023_projections'!$B$2:$H$722,7,FALSE),0)</f>
        <v>17</v>
      </c>
      <c r="Q15" s="2">
        <v>145.69999999999999</v>
      </c>
      <c r="R15" t="s">
        <v>178</v>
      </c>
      <c r="T15" t="s">
        <v>898</v>
      </c>
      <c r="U15" t="s">
        <v>79</v>
      </c>
      <c r="V15" s="2">
        <f>IFERROR(VLOOKUP(T15,'2023_projections'!$B$2:$H$722,7,FALSE),0)</f>
        <v>1</v>
      </c>
      <c r="W15" s="2">
        <v>81</v>
      </c>
      <c r="X15" t="s">
        <v>300</v>
      </c>
      <c r="Z15" t="s">
        <v>98</v>
      </c>
      <c r="AA15" t="s">
        <v>48</v>
      </c>
      <c r="AB15" s="2">
        <f>IFERROR(VLOOKUP(Z15,'2023_projections'!$B$2:$H$722,7,FALSE),0)</f>
        <v>34</v>
      </c>
      <c r="AC15" s="2">
        <v>199.9</v>
      </c>
      <c r="AD15" t="s">
        <v>89</v>
      </c>
    </row>
    <row r="16" spans="2:36" x14ac:dyDescent="0.35">
      <c r="B16" t="s">
        <v>69</v>
      </c>
      <c r="C16" t="s">
        <v>135</v>
      </c>
      <c r="D16" s="2">
        <f>IFERROR(VLOOKUP(B16,'2023_projections'!$B$2:$H$722,7,FALSE),0)</f>
        <v>21</v>
      </c>
      <c r="E16" s="2">
        <v>285.3</v>
      </c>
      <c r="F16" t="s">
        <v>116</v>
      </c>
      <c r="H16" t="s">
        <v>1588</v>
      </c>
      <c r="I16" t="s">
        <v>184</v>
      </c>
      <c r="J16" s="2">
        <f>IFERROR(VLOOKUP(H16,'2023_projections'!$B$2:$H$722,7,FALSE),0)</f>
        <v>30</v>
      </c>
      <c r="K16" s="2">
        <v>174.9</v>
      </c>
      <c r="L16" t="s">
        <v>101</v>
      </c>
      <c r="N16" t="s">
        <v>165</v>
      </c>
      <c r="O16" t="s">
        <v>48</v>
      </c>
      <c r="P16" s="2">
        <f>IFERROR(VLOOKUP(N16,'2023_projections'!$B$2:$H$722,7,FALSE),0)</f>
        <v>15</v>
      </c>
      <c r="Q16" s="2">
        <v>147.69999999999999</v>
      </c>
      <c r="R16" t="s">
        <v>174</v>
      </c>
      <c r="T16" t="s">
        <v>317</v>
      </c>
      <c r="U16" t="s">
        <v>91</v>
      </c>
      <c r="V16" s="2">
        <f>IFERROR(VLOOKUP(T16,'2023_projections'!$B$2:$H$722,7,FALSE),0)</f>
        <v>1</v>
      </c>
      <c r="W16" s="2">
        <v>76.2</v>
      </c>
      <c r="X16" t="s">
        <v>314</v>
      </c>
      <c r="Z16" t="s">
        <v>50</v>
      </c>
      <c r="AA16" t="s">
        <v>51</v>
      </c>
      <c r="AB16" s="2">
        <f>IFERROR(VLOOKUP(Z16,'2023_projections'!$B$2:$H$722,7,FALSE),0)</f>
        <v>34</v>
      </c>
      <c r="AC16" s="2">
        <v>183.3</v>
      </c>
      <c r="AD16" t="s">
        <v>92</v>
      </c>
    </row>
    <row r="17" spans="2:30" x14ac:dyDescent="0.35">
      <c r="B17" t="s">
        <v>142</v>
      </c>
      <c r="C17" t="s">
        <v>143</v>
      </c>
      <c r="D17" s="2">
        <f>IFERROR(VLOOKUP(B17,'2023_projections'!$B$2:$H$722,7,FALSE),0)</f>
        <v>21</v>
      </c>
      <c r="E17" s="2">
        <v>276.3</v>
      </c>
      <c r="F17" t="s">
        <v>146</v>
      </c>
      <c r="H17" t="s">
        <v>505</v>
      </c>
      <c r="I17" t="s">
        <v>42</v>
      </c>
      <c r="J17" s="2">
        <f>IFERROR(VLOOKUP(H17,'2023_projections'!$B$2:$H$722,7,FALSE),0)</f>
        <v>29</v>
      </c>
      <c r="K17" s="2">
        <v>171.6</v>
      </c>
      <c r="L17" t="s">
        <v>104</v>
      </c>
      <c r="N17" t="s">
        <v>483</v>
      </c>
      <c r="O17" t="s">
        <v>70</v>
      </c>
      <c r="P17" s="2">
        <f>IFERROR(VLOOKUP(N17,'2023_projections'!$B$2:$H$722,7,FALSE),0)</f>
        <v>14</v>
      </c>
      <c r="Q17" s="2">
        <v>144</v>
      </c>
      <c r="R17" t="s">
        <v>185</v>
      </c>
      <c r="T17" t="s">
        <v>319</v>
      </c>
      <c r="U17" t="s">
        <v>57</v>
      </c>
      <c r="V17" s="2">
        <f>IFERROR(VLOOKUP(T17,'2023_projections'!$B$2:$H$722,7,FALSE),0)</f>
        <v>1</v>
      </c>
      <c r="W17" s="2">
        <v>75.5</v>
      </c>
      <c r="X17" t="s">
        <v>318</v>
      </c>
      <c r="Z17" t="s">
        <v>154</v>
      </c>
      <c r="AA17" t="s">
        <v>152</v>
      </c>
      <c r="AB17" s="2">
        <f>IFERROR(VLOOKUP(Z17,'2023_projections'!$B$2:$H$722,7,FALSE),0)</f>
        <v>32</v>
      </c>
      <c r="AC17" s="2">
        <v>180.8</v>
      </c>
      <c r="AD17" t="s">
        <v>94</v>
      </c>
    </row>
    <row r="18" spans="2:30" x14ac:dyDescent="0.35">
      <c r="B18" t="s">
        <v>78</v>
      </c>
      <c r="C18" t="s">
        <v>79</v>
      </c>
      <c r="D18" s="2">
        <f>IFERROR(VLOOKUP(B18,'2023_projections'!$B$2:$H$722,7,FALSE),0)</f>
        <v>17</v>
      </c>
      <c r="E18" s="2">
        <v>283.39999999999998</v>
      </c>
      <c r="F18" t="s">
        <v>127</v>
      </c>
      <c r="H18" t="s">
        <v>227</v>
      </c>
      <c r="I18" t="s">
        <v>140</v>
      </c>
      <c r="J18" s="2">
        <f>IFERROR(VLOOKUP(H18,'2023_projections'!$B$2:$H$722,7,FALSE),0)</f>
        <v>27</v>
      </c>
      <c r="K18" s="2">
        <v>184.1</v>
      </c>
      <c r="L18" t="s">
        <v>87</v>
      </c>
      <c r="N18" t="s">
        <v>231</v>
      </c>
      <c r="O18" t="s">
        <v>67</v>
      </c>
      <c r="P18" s="2">
        <f>IFERROR(VLOOKUP(N18,'2023_projections'!$B$2:$H$722,7,FALSE),0)</f>
        <v>13</v>
      </c>
      <c r="Q18" s="2">
        <v>148.69999999999999</v>
      </c>
      <c r="R18" t="s">
        <v>172</v>
      </c>
      <c r="T18" t="s">
        <v>549</v>
      </c>
      <c r="U18" t="s">
        <v>25</v>
      </c>
      <c r="V18" s="2">
        <f>IFERROR(VLOOKUP(T18,'2023_projections'!$B$2:$H$722,7,FALSE),0)</f>
        <v>1</v>
      </c>
      <c r="W18" s="2">
        <v>74.8</v>
      </c>
      <c r="X18" t="s">
        <v>320</v>
      </c>
      <c r="Z18" t="s">
        <v>149</v>
      </c>
      <c r="AA18" t="s">
        <v>143</v>
      </c>
      <c r="AB18" s="2">
        <f>IFERROR(VLOOKUP(Z18,'2023_projections'!$B$2:$H$722,7,FALSE),0)</f>
        <v>30</v>
      </c>
      <c r="AC18" s="2">
        <v>196.1</v>
      </c>
      <c r="AD18" t="s">
        <v>97</v>
      </c>
    </row>
    <row r="19" spans="2:30" x14ac:dyDescent="0.35">
      <c r="B19" t="s">
        <v>223</v>
      </c>
      <c r="C19" t="s">
        <v>86</v>
      </c>
      <c r="D19" s="2">
        <f>IFERROR(VLOOKUP(B19,'2023_projections'!$B$2:$H$722,7,FALSE),0)</f>
        <v>16</v>
      </c>
      <c r="E19" s="2">
        <v>277.8</v>
      </c>
      <c r="F19" t="s">
        <v>144</v>
      </c>
      <c r="H19" t="s">
        <v>501</v>
      </c>
      <c r="I19" t="s">
        <v>209</v>
      </c>
      <c r="J19" s="2">
        <f>IFERROR(VLOOKUP(H19,'2023_projections'!$B$2:$H$722,7,FALSE),0)</f>
        <v>25</v>
      </c>
      <c r="K19" s="2">
        <v>165.2</v>
      </c>
      <c r="L19" t="s">
        <v>114</v>
      </c>
      <c r="N19" t="s">
        <v>261</v>
      </c>
      <c r="O19" t="s">
        <v>39</v>
      </c>
      <c r="P19" s="2">
        <f>IFERROR(VLOOKUP(N19,'2023_projections'!$B$2:$H$722,7,FALSE),0)</f>
        <v>12</v>
      </c>
      <c r="Q19" s="2">
        <v>142.69999999999999</v>
      </c>
      <c r="R19" t="s">
        <v>195</v>
      </c>
      <c r="T19" t="s">
        <v>1734</v>
      </c>
      <c r="U19" t="s">
        <v>17</v>
      </c>
      <c r="V19" s="2">
        <f>IFERROR(VLOOKUP(T19,'2023_projections'!$B$2:$H$722,7,FALSE),0)</f>
        <v>1</v>
      </c>
      <c r="W19" s="2">
        <v>67.8</v>
      </c>
      <c r="X19" t="s">
        <v>522</v>
      </c>
      <c r="Z19" t="s">
        <v>1588</v>
      </c>
      <c r="AA19" t="s">
        <v>184</v>
      </c>
      <c r="AB19" s="2">
        <f>IFERROR(VLOOKUP(Z19,'2023_projections'!$B$2:$H$722,7,FALSE),0)</f>
        <v>30</v>
      </c>
      <c r="AC19" s="2">
        <v>174.9</v>
      </c>
      <c r="AD19" t="s">
        <v>101</v>
      </c>
    </row>
    <row r="20" spans="2:30" x14ac:dyDescent="0.35">
      <c r="B20" t="s">
        <v>1592</v>
      </c>
      <c r="C20" t="s">
        <v>13</v>
      </c>
      <c r="D20" s="2">
        <f>IFERROR(VLOOKUP(B20,'2023_projections'!$B$2:$H$722,7,FALSE),0)</f>
        <v>15</v>
      </c>
      <c r="E20" s="2">
        <v>261.3</v>
      </c>
      <c r="F20" t="s">
        <v>153</v>
      </c>
      <c r="H20" t="s">
        <v>74</v>
      </c>
      <c r="I20" t="s">
        <v>45</v>
      </c>
      <c r="J20" s="2">
        <f>IFERROR(VLOOKUP(H20,'2023_projections'!$B$2:$H$722,7,FALSE),0)</f>
        <v>24</v>
      </c>
      <c r="K20" s="2">
        <v>168.7</v>
      </c>
      <c r="L20" t="s">
        <v>112</v>
      </c>
      <c r="N20" t="s">
        <v>183</v>
      </c>
      <c r="O20" t="s">
        <v>184</v>
      </c>
      <c r="P20" s="2">
        <f>IFERROR(VLOOKUP(N20,'2023_projections'!$B$2:$H$722,7,FALSE),0)</f>
        <v>12</v>
      </c>
      <c r="Q20" s="2">
        <v>141.6</v>
      </c>
      <c r="R20" t="s">
        <v>199</v>
      </c>
      <c r="T20" t="s">
        <v>992</v>
      </c>
      <c r="U20" t="s">
        <v>64</v>
      </c>
      <c r="V20" s="2">
        <f>IFERROR(VLOOKUP(T20,'2023_projections'!$B$2:$H$722,7,FALSE),0)</f>
        <v>0</v>
      </c>
      <c r="W20" s="2">
        <v>73</v>
      </c>
      <c r="X20" t="s">
        <v>518</v>
      </c>
      <c r="Z20" t="s">
        <v>505</v>
      </c>
      <c r="AA20" t="s">
        <v>42</v>
      </c>
      <c r="AB20" s="2">
        <f>IFERROR(VLOOKUP(Z20,'2023_projections'!$B$2:$H$722,7,FALSE),0)</f>
        <v>29</v>
      </c>
      <c r="AC20" s="2">
        <v>171.6</v>
      </c>
      <c r="AD20" t="s">
        <v>104</v>
      </c>
    </row>
    <row r="21" spans="2:30" x14ac:dyDescent="0.35">
      <c r="B21" t="s">
        <v>126</v>
      </c>
      <c r="C21" t="s">
        <v>64</v>
      </c>
      <c r="D21" s="2">
        <f>IFERROR(VLOOKUP(B21,'2023_projections'!$B$2:$H$722,7,FALSE),0)</f>
        <v>15</v>
      </c>
      <c r="E21" s="2">
        <v>253</v>
      </c>
      <c r="F21" t="s">
        <v>157</v>
      </c>
      <c r="H21" t="s">
        <v>134</v>
      </c>
      <c r="I21" t="s">
        <v>135</v>
      </c>
      <c r="J21" s="2">
        <f>IFERROR(VLOOKUP(H21,'2023_projections'!$B$2:$H$722,7,FALSE),0)</f>
        <v>22</v>
      </c>
      <c r="K21" s="2">
        <v>187.6</v>
      </c>
      <c r="L21" t="s">
        <v>84</v>
      </c>
      <c r="N21" t="s">
        <v>1533</v>
      </c>
      <c r="O21" t="s">
        <v>152</v>
      </c>
      <c r="P21" s="2">
        <f>IFERROR(VLOOKUP(N21,'2023_projections'!$B$2:$H$722,7,FALSE),0)</f>
        <v>11</v>
      </c>
      <c r="Q21" s="2">
        <v>135.9</v>
      </c>
      <c r="R21" t="s">
        <v>210</v>
      </c>
      <c r="T21" t="s">
        <v>543</v>
      </c>
      <c r="U21" t="s">
        <v>48</v>
      </c>
      <c r="V21" s="2">
        <f>IFERROR(VLOOKUP(T21,'2023_projections'!$B$2:$H$722,7,FALSE),0)</f>
        <v>0</v>
      </c>
      <c r="W21" s="2">
        <v>67.3</v>
      </c>
      <c r="X21" t="s">
        <v>544</v>
      </c>
      <c r="Z21" t="s">
        <v>56</v>
      </c>
      <c r="AA21" t="s">
        <v>57</v>
      </c>
      <c r="AB21" s="2">
        <f>IFERROR(VLOOKUP(Z21,'2023_projections'!$B$2:$H$722,7,FALSE),0)</f>
        <v>28</v>
      </c>
      <c r="AC21" s="2">
        <v>194.3</v>
      </c>
      <c r="AD21" t="s">
        <v>99</v>
      </c>
    </row>
    <row r="22" spans="2:30" x14ac:dyDescent="0.35">
      <c r="B22" t="s">
        <v>1078</v>
      </c>
      <c r="C22" t="s">
        <v>70</v>
      </c>
      <c r="D22" s="2">
        <f>IFERROR(VLOOKUP(B22,'2023_projections'!$B$2:$H$722,7,FALSE),0)</f>
        <v>13</v>
      </c>
      <c r="E22" s="2">
        <v>250.4</v>
      </c>
      <c r="F22" t="s">
        <v>189</v>
      </c>
      <c r="H22" t="s">
        <v>1591</v>
      </c>
      <c r="I22" t="s">
        <v>86</v>
      </c>
      <c r="J22" s="2">
        <f>IFERROR(VLOOKUP(H22,'2023_projections'!$B$2:$H$722,7,FALSE),0)</f>
        <v>22</v>
      </c>
      <c r="K22" s="2">
        <v>159.9</v>
      </c>
      <c r="L22" t="s">
        <v>121</v>
      </c>
      <c r="N22" t="s">
        <v>132</v>
      </c>
      <c r="O22" t="s">
        <v>54</v>
      </c>
      <c r="P22" s="2">
        <f>IFERROR(VLOOKUP(N22,'2023_projections'!$B$2:$H$722,7,FALSE),0)</f>
        <v>10</v>
      </c>
      <c r="Q22" s="2">
        <v>133.6</v>
      </c>
      <c r="R22" t="s">
        <v>226</v>
      </c>
      <c r="T22" t="s">
        <v>287</v>
      </c>
      <c r="U22" t="s">
        <v>140</v>
      </c>
      <c r="V22" s="2">
        <f>IFERROR(VLOOKUP(T22,'2023_projections'!$B$2:$H$722,7,FALSE),0)</f>
        <v>0</v>
      </c>
      <c r="W22" s="2">
        <v>63.7</v>
      </c>
      <c r="X22" t="s">
        <v>546</v>
      </c>
      <c r="Z22" t="s">
        <v>227</v>
      </c>
      <c r="AA22" t="s">
        <v>140</v>
      </c>
      <c r="AB22" s="2">
        <f>IFERROR(VLOOKUP(Z22,'2023_projections'!$B$2:$H$722,7,FALSE),0)</f>
        <v>27</v>
      </c>
      <c r="AC22" s="2">
        <v>184.1</v>
      </c>
      <c r="AD22" t="s">
        <v>87</v>
      </c>
    </row>
    <row r="23" spans="2:30" x14ac:dyDescent="0.35">
      <c r="B23" t="s">
        <v>72</v>
      </c>
      <c r="C23" t="s">
        <v>57</v>
      </c>
      <c r="D23" s="2">
        <f>IFERROR(VLOOKUP(B23,'2023_projections'!$B$2:$H$722,7,FALSE),0)</f>
        <v>12</v>
      </c>
      <c r="E23" s="2">
        <v>250.7</v>
      </c>
      <c r="F23" t="s">
        <v>164</v>
      </c>
      <c r="H23" t="s">
        <v>147</v>
      </c>
      <c r="I23" t="s">
        <v>31</v>
      </c>
      <c r="J23" s="2">
        <f>IFERROR(VLOOKUP(H23,'2023_projections'!$B$2:$H$722,7,FALSE),0)</f>
        <v>20</v>
      </c>
      <c r="K23" s="2">
        <v>158.19999999999999</v>
      </c>
      <c r="L23" t="s">
        <v>125</v>
      </c>
      <c r="N23" t="s">
        <v>169</v>
      </c>
      <c r="O23" t="s">
        <v>91</v>
      </c>
      <c r="P23" s="2">
        <f>IFERROR(VLOOKUP(N23,'2023_projections'!$B$2:$H$722,7,FALSE),0)</f>
        <v>10</v>
      </c>
      <c r="Q23" s="2">
        <v>130.80000000000001</v>
      </c>
      <c r="R23" t="s">
        <v>234</v>
      </c>
      <c r="T23" t="s">
        <v>313</v>
      </c>
      <c r="U23" t="s">
        <v>184</v>
      </c>
      <c r="V23" s="2">
        <f>IFERROR(VLOOKUP(T23,'2023_projections'!$B$2:$H$722,7,FALSE),0)</f>
        <v>0</v>
      </c>
      <c r="W23" s="2">
        <v>63.3</v>
      </c>
      <c r="X23" t="s">
        <v>548</v>
      </c>
      <c r="Z23" t="s">
        <v>137</v>
      </c>
      <c r="AA23" t="s">
        <v>61</v>
      </c>
      <c r="AB23" s="2">
        <f>IFERROR(VLOOKUP(Z23,'2023_projections'!$B$2:$H$722,7,FALSE),0)</f>
        <v>27</v>
      </c>
      <c r="AC23" s="2">
        <v>181.4</v>
      </c>
      <c r="AD23" t="s">
        <v>129</v>
      </c>
    </row>
    <row r="24" spans="2:30" x14ac:dyDescent="0.35">
      <c r="B24" t="s">
        <v>360</v>
      </c>
      <c r="C24" t="s">
        <v>51</v>
      </c>
      <c r="D24" s="2">
        <f>IFERROR(VLOOKUP(B24,'2023_projections'!$B$2:$H$722,7,FALSE),0)</f>
        <v>12</v>
      </c>
      <c r="E24" s="2">
        <v>250.6</v>
      </c>
      <c r="F24" t="s">
        <v>187</v>
      </c>
      <c r="H24" t="s">
        <v>124</v>
      </c>
      <c r="I24" t="s">
        <v>36</v>
      </c>
      <c r="J24" s="2">
        <f>IFERROR(VLOOKUP(H24,'2023_projections'!$B$2:$H$722,7,FALSE),0)</f>
        <v>19</v>
      </c>
      <c r="K24" s="2">
        <v>160.4</v>
      </c>
      <c r="L24" t="s">
        <v>118</v>
      </c>
      <c r="N24" t="s">
        <v>171</v>
      </c>
      <c r="O24" t="s">
        <v>25</v>
      </c>
      <c r="P24" s="2">
        <f>IFERROR(VLOOKUP(N24,'2023_projections'!$B$2:$H$722,7,FALSE),0)</f>
        <v>9</v>
      </c>
      <c r="Q24" s="2">
        <v>135.4</v>
      </c>
      <c r="R24" t="s">
        <v>216</v>
      </c>
      <c r="T24" t="s">
        <v>277</v>
      </c>
      <c r="U24" t="s">
        <v>17</v>
      </c>
      <c r="V24" s="2">
        <f>IFERROR(VLOOKUP(T24,'2023_projections'!$B$2:$H$722,7,FALSE),0)</f>
        <v>0</v>
      </c>
      <c r="W24" s="2">
        <v>63.1</v>
      </c>
      <c r="X24" t="s">
        <v>550</v>
      </c>
      <c r="Z24" t="s">
        <v>128</v>
      </c>
      <c r="AA24" t="s">
        <v>120</v>
      </c>
      <c r="AB24" s="2">
        <f>IFERROR(VLOOKUP(Z24,'2023_projections'!$B$2:$H$722,7,FALSE),0)</f>
        <v>25</v>
      </c>
      <c r="AC24" s="2">
        <v>177.5</v>
      </c>
      <c r="AD24" t="s">
        <v>131</v>
      </c>
    </row>
    <row r="25" spans="2:30" x14ac:dyDescent="0.35">
      <c r="B25" t="s">
        <v>1604</v>
      </c>
      <c r="C25" t="s">
        <v>31</v>
      </c>
      <c r="D25" s="2">
        <f>IFERROR(VLOOKUP(B25,'2023_projections'!$B$2:$H$722,7,FALSE),0)</f>
        <v>9</v>
      </c>
      <c r="E25" s="2">
        <v>242.3</v>
      </c>
      <c r="F25" t="s">
        <v>201</v>
      </c>
      <c r="H25" t="s">
        <v>100</v>
      </c>
      <c r="I25" t="s">
        <v>57</v>
      </c>
      <c r="J25" s="2">
        <f>IFERROR(VLOOKUP(H25,'2023_projections'!$B$2:$H$722,7,FALSE),0)</f>
        <v>17</v>
      </c>
      <c r="K25" s="2">
        <v>157.30000000000001</v>
      </c>
      <c r="L25" t="s">
        <v>136</v>
      </c>
      <c r="N25" t="s">
        <v>177</v>
      </c>
      <c r="O25" t="s">
        <v>25</v>
      </c>
      <c r="P25" s="2">
        <f>IFERROR(VLOOKUP(N25,'2023_projections'!$B$2:$H$722,7,FALSE),0)</f>
        <v>9</v>
      </c>
      <c r="Q25" s="2">
        <v>134</v>
      </c>
      <c r="R25" t="s">
        <v>222</v>
      </c>
      <c r="T25" t="s">
        <v>605</v>
      </c>
      <c r="U25" t="s">
        <v>31</v>
      </c>
      <c r="V25" s="2">
        <f>IFERROR(VLOOKUP(T25,'2023_projections'!$B$2:$H$722,7,FALSE),0)</f>
        <v>0</v>
      </c>
      <c r="W25" s="2">
        <v>61.5</v>
      </c>
      <c r="X25" t="s">
        <v>552</v>
      </c>
      <c r="Z25" t="s">
        <v>501</v>
      </c>
      <c r="AA25" t="s">
        <v>209</v>
      </c>
      <c r="AB25" s="2">
        <f>IFERROR(VLOOKUP(Z25,'2023_projections'!$B$2:$H$722,7,FALSE),0)</f>
        <v>25</v>
      </c>
      <c r="AC25" s="2">
        <v>165.2</v>
      </c>
      <c r="AD25" t="s">
        <v>114</v>
      </c>
    </row>
    <row r="26" spans="2:30" x14ac:dyDescent="0.35">
      <c r="B26" t="s">
        <v>1606</v>
      </c>
      <c r="C26" t="s">
        <v>96</v>
      </c>
      <c r="D26" s="2">
        <f>IFERROR(VLOOKUP(B26,'2023_projections'!$B$2:$H$722,7,FALSE),0)</f>
        <v>9</v>
      </c>
      <c r="E26" s="2">
        <v>240.2</v>
      </c>
      <c r="F26" t="s">
        <v>212</v>
      </c>
      <c r="H26" t="s">
        <v>1596</v>
      </c>
      <c r="I26" t="s">
        <v>28</v>
      </c>
      <c r="J26" s="2">
        <f>IFERROR(VLOOKUP(H26,'2023_projections'!$B$2:$H$722,7,FALSE),0)</f>
        <v>16</v>
      </c>
      <c r="K26" s="2">
        <v>145.69999999999999</v>
      </c>
      <c r="L26" t="s">
        <v>155</v>
      </c>
      <c r="N26" t="s">
        <v>198</v>
      </c>
      <c r="O26" t="s">
        <v>111</v>
      </c>
      <c r="P26" s="2">
        <f>IFERROR(VLOOKUP(N26,'2023_projections'!$B$2:$H$722,7,FALSE),0)</f>
        <v>7</v>
      </c>
      <c r="Q26" s="2">
        <v>137.69999999999999</v>
      </c>
      <c r="R26" t="s">
        <v>207</v>
      </c>
      <c r="T26" t="s">
        <v>733</v>
      </c>
      <c r="U26" t="s">
        <v>13</v>
      </c>
      <c r="V26" s="2">
        <f>IFERROR(VLOOKUP(T26,'2023_projections'!$B$2:$H$722,7,FALSE),0)</f>
        <v>0</v>
      </c>
      <c r="W26" s="2">
        <v>61</v>
      </c>
      <c r="X26" t="s">
        <v>576</v>
      </c>
      <c r="Z26" t="s">
        <v>130</v>
      </c>
      <c r="AA26" t="s">
        <v>17</v>
      </c>
      <c r="AB26" s="2">
        <f>IFERROR(VLOOKUP(Z26,'2023_projections'!$B$2:$H$722,7,FALSE),0)</f>
        <v>24</v>
      </c>
      <c r="AC26" s="2">
        <v>175.5</v>
      </c>
      <c r="AD26" t="s">
        <v>133</v>
      </c>
    </row>
    <row r="27" spans="2:30" x14ac:dyDescent="0.35">
      <c r="B27" t="s">
        <v>940</v>
      </c>
      <c r="C27" t="s">
        <v>120</v>
      </c>
      <c r="D27" s="2">
        <f>IFERROR(VLOOKUP(B27,'2023_projections'!$B$2:$H$722,7,FALSE),0)</f>
        <v>6</v>
      </c>
      <c r="E27" s="2">
        <v>227</v>
      </c>
      <c r="F27" t="s">
        <v>220</v>
      </c>
      <c r="H27" t="s">
        <v>563</v>
      </c>
      <c r="I27" t="s">
        <v>54</v>
      </c>
      <c r="J27" s="2">
        <f>IFERROR(VLOOKUP(H27,'2023_projections'!$B$2:$H$722,7,FALSE),0)</f>
        <v>13</v>
      </c>
      <c r="K27" s="2">
        <v>148.30000000000001</v>
      </c>
      <c r="L27" t="s">
        <v>141</v>
      </c>
      <c r="N27" t="s">
        <v>309</v>
      </c>
      <c r="O27" t="s">
        <v>22</v>
      </c>
      <c r="P27" s="2">
        <f>IFERROR(VLOOKUP(N27,'2023_projections'!$B$2:$H$722,7,FALSE),0)</f>
        <v>7</v>
      </c>
      <c r="Q27" s="2">
        <v>130.80000000000001</v>
      </c>
      <c r="R27" t="s">
        <v>232</v>
      </c>
      <c r="T27" t="s">
        <v>1755</v>
      </c>
      <c r="U27" t="s">
        <v>86</v>
      </c>
      <c r="V27" s="2">
        <f>IFERROR(VLOOKUP(T27,'2023_projections'!$B$2:$H$722,7,FALSE),0)</f>
        <v>0</v>
      </c>
      <c r="W27" s="2">
        <v>60.9</v>
      </c>
      <c r="X27" t="s">
        <v>600</v>
      </c>
      <c r="Z27" t="s">
        <v>74</v>
      </c>
      <c r="AA27" t="s">
        <v>45</v>
      </c>
      <c r="AB27" s="2">
        <f>IFERROR(VLOOKUP(Z27,'2023_projections'!$B$2:$H$722,7,FALSE),0)</f>
        <v>24</v>
      </c>
      <c r="AC27" s="2">
        <v>168.7</v>
      </c>
      <c r="AD27" t="s">
        <v>112</v>
      </c>
    </row>
    <row r="28" spans="2:30" x14ac:dyDescent="0.35">
      <c r="B28" t="s">
        <v>145</v>
      </c>
      <c r="C28" t="s">
        <v>22</v>
      </c>
      <c r="D28" s="2">
        <f>IFERROR(VLOOKUP(B28,'2023_projections'!$B$2:$H$722,7,FALSE),0)</f>
        <v>5</v>
      </c>
      <c r="E28" s="2">
        <v>216</v>
      </c>
      <c r="F28" t="s">
        <v>298</v>
      </c>
      <c r="H28" t="s">
        <v>485</v>
      </c>
      <c r="I28" t="s">
        <v>17</v>
      </c>
      <c r="J28" s="2">
        <f>IFERROR(VLOOKUP(H28,'2023_projections'!$B$2:$H$722,7,FALSE),0)</f>
        <v>12</v>
      </c>
      <c r="K28" s="2">
        <v>131.1</v>
      </c>
      <c r="L28" t="s">
        <v>180</v>
      </c>
      <c r="N28" t="s">
        <v>202</v>
      </c>
      <c r="O28" t="s">
        <v>79</v>
      </c>
      <c r="P28" s="2">
        <f>IFERROR(VLOOKUP(N28,'2023_projections'!$B$2:$H$722,7,FALSE),0)</f>
        <v>6</v>
      </c>
      <c r="Q28" s="2">
        <v>139.80000000000001</v>
      </c>
      <c r="R28" t="s">
        <v>203</v>
      </c>
      <c r="T28" t="s">
        <v>831</v>
      </c>
      <c r="U28" t="s">
        <v>64</v>
      </c>
      <c r="V28" s="2">
        <f>IFERROR(VLOOKUP(T28,'2023_projections'!$B$2:$H$722,7,FALSE),0)</f>
        <v>0</v>
      </c>
      <c r="W28" s="2">
        <v>58.8</v>
      </c>
      <c r="X28" t="s">
        <v>606</v>
      </c>
      <c r="Z28" t="s">
        <v>167</v>
      </c>
      <c r="AA28" t="s">
        <v>39</v>
      </c>
      <c r="AB28" s="2">
        <f>IFERROR(VLOOKUP(Z28,'2023_projections'!$B$2:$H$722,7,FALSE),0)</f>
        <v>23</v>
      </c>
      <c r="AC28" s="2">
        <v>172.5</v>
      </c>
      <c r="AD28" t="s">
        <v>138</v>
      </c>
    </row>
    <row r="29" spans="2:30" x14ac:dyDescent="0.35">
      <c r="B29" t="s">
        <v>1614</v>
      </c>
      <c r="C29" t="s">
        <v>209</v>
      </c>
      <c r="D29" s="2">
        <f>IFERROR(VLOOKUP(B29,'2023_projections'!$B$2:$H$722,7,FALSE),0)</f>
        <v>4</v>
      </c>
      <c r="E29" s="2">
        <v>224.4</v>
      </c>
      <c r="F29" t="s">
        <v>224</v>
      </c>
      <c r="H29" t="s">
        <v>90</v>
      </c>
      <c r="I29" t="s">
        <v>86</v>
      </c>
      <c r="J29" s="2">
        <f>IFERROR(VLOOKUP(H29,'2023_projections'!$B$2:$H$722,7,FALSE),0)</f>
        <v>11</v>
      </c>
      <c r="K29" s="2">
        <v>146.5</v>
      </c>
      <c r="L29" t="s">
        <v>148</v>
      </c>
      <c r="N29" t="s">
        <v>275</v>
      </c>
      <c r="O29" t="s">
        <v>152</v>
      </c>
      <c r="P29" s="2">
        <f>IFERROR(VLOOKUP(N29,'2023_projections'!$B$2:$H$722,7,FALSE),0)</f>
        <v>6</v>
      </c>
      <c r="Q29" s="2">
        <v>131.9</v>
      </c>
      <c r="R29" t="s">
        <v>230</v>
      </c>
      <c r="T29" t="s">
        <v>289</v>
      </c>
      <c r="U29" t="s">
        <v>45</v>
      </c>
      <c r="V29" s="2">
        <f>IFERROR(VLOOKUP(T29,'2023_projections'!$B$2:$H$722,7,FALSE),0)</f>
        <v>0</v>
      </c>
      <c r="W29" s="2">
        <v>56.8</v>
      </c>
      <c r="X29" t="s">
        <v>614</v>
      </c>
      <c r="Z29" t="s">
        <v>134</v>
      </c>
      <c r="AA29" t="s">
        <v>135</v>
      </c>
      <c r="AB29" s="2">
        <f>IFERROR(VLOOKUP(Z29,'2023_projections'!$B$2:$H$722,7,FALSE),0)</f>
        <v>22</v>
      </c>
      <c r="AC29" s="2">
        <v>187.6</v>
      </c>
      <c r="AD29" t="s">
        <v>84</v>
      </c>
    </row>
    <row r="30" spans="2:30" x14ac:dyDescent="0.35">
      <c r="B30" t="s">
        <v>211</v>
      </c>
      <c r="C30" t="s">
        <v>140</v>
      </c>
      <c r="D30" s="2">
        <f>IFERROR(VLOOKUP(B30,'2023_projections'!$B$2:$H$722,7,FALSE),0)</f>
        <v>4</v>
      </c>
      <c r="E30" s="2">
        <v>218.8</v>
      </c>
      <c r="F30" t="s">
        <v>264</v>
      </c>
      <c r="H30" t="s">
        <v>93</v>
      </c>
      <c r="I30" t="s">
        <v>79</v>
      </c>
      <c r="J30" s="2">
        <f>IFERROR(VLOOKUP(H30,'2023_projections'!$B$2:$H$722,7,FALSE),0)</f>
        <v>11</v>
      </c>
      <c r="K30" s="2">
        <v>139.30000000000001</v>
      </c>
      <c r="L30" t="s">
        <v>162</v>
      </c>
      <c r="N30" t="s">
        <v>283</v>
      </c>
      <c r="O30" t="s">
        <v>161</v>
      </c>
      <c r="P30" s="2">
        <f>IFERROR(VLOOKUP(N30,'2023_projections'!$B$2:$H$722,7,FALSE),0)</f>
        <v>5</v>
      </c>
      <c r="Q30" s="2">
        <v>124</v>
      </c>
      <c r="R30" t="s">
        <v>242</v>
      </c>
      <c r="T30" t="s">
        <v>679</v>
      </c>
      <c r="U30" t="s">
        <v>54</v>
      </c>
      <c r="V30" s="2">
        <f>IFERROR(VLOOKUP(T30,'2023_projections'!$B$2:$H$722,7,FALSE),0)</f>
        <v>0</v>
      </c>
      <c r="W30" s="2">
        <v>56.8</v>
      </c>
      <c r="X30" t="s">
        <v>628</v>
      </c>
      <c r="Z30" t="s">
        <v>1591</v>
      </c>
      <c r="AA30" t="s">
        <v>86</v>
      </c>
      <c r="AB30" s="2">
        <f>IFERROR(VLOOKUP(Z30,'2023_projections'!$B$2:$H$722,7,FALSE),0)</f>
        <v>22</v>
      </c>
      <c r="AC30" s="2">
        <v>159.9</v>
      </c>
      <c r="AD30" t="s">
        <v>121</v>
      </c>
    </row>
    <row r="31" spans="2:30" x14ac:dyDescent="0.35">
      <c r="B31" t="s">
        <v>44</v>
      </c>
      <c r="C31" t="s">
        <v>45</v>
      </c>
      <c r="D31" s="2">
        <f>IFERROR(VLOOKUP(B31,'2023_projections'!$B$2:$H$722,7,FALSE),0)</f>
        <v>2</v>
      </c>
      <c r="E31" s="2">
        <v>215.5</v>
      </c>
      <c r="F31" t="s">
        <v>322</v>
      </c>
      <c r="H31" t="s">
        <v>63</v>
      </c>
      <c r="I31" t="s">
        <v>64</v>
      </c>
      <c r="J31" s="2">
        <f>IFERROR(VLOOKUP(H31,'2023_projections'!$B$2:$H$722,7,FALSE),0)</f>
        <v>9</v>
      </c>
      <c r="K31" s="2">
        <v>145.19999999999999</v>
      </c>
      <c r="L31" t="s">
        <v>159</v>
      </c>
      <c r="N31" t="s">
        <v>303</v>
      </c>
      <c r="O31" t="s">
        <v>96</v>
      </c>
      <c r="P31" s="2">
        <f>IFERROR(VLOOKUP(N31,'2023_projections'!$B$2:$H$722,7,FALSE),0)</f>
        <v>5</v>
      </c>
      <c r="Q31" s="2">
        <v>123.6</v>
      </c>
      <c r="R31" t="s">
        <v>244</v>
      </c>
      <c r="T31" t="s">
        <v>673</v>
      </c>
      <c r="U31" t="s">
        <v>135</v>
      </c>
      <c r="V31" s="2">
        <f>IFERROR(VLOOKUP(T31,'2023_projections'!$B$2:$H$722,7,FALSE),0)</f>
        <v>0</v>
      </c>
      <c r="W31" s="2">
        <v>56.6</v>
      </c>
      <c r="X31" t="s">
        <v>638</v>
      </c>
      <c r="Z31" t="s">
        <v>147</v>
      </c>
      <c r="AA31" t="s">
        <v>31</v>
      </c>
      <c r="AB31" s="2">
        <f>IFERROR(VLOOKUP(Z31,'2023_projections'!$B$2:$H$722,7,FALSE),0)</f>
        <v>20</v>
      </c>
      <c r="AC31" s="2">
        <v>158.19999999999999</v>
      </c>
      <c r="AD31" t="s">
        <v>125</v>
      </c>
    </row>
    <row r="32" spans="2:30" x14ac:dyDescent="0.35">
      <c r="B32" t="s">
        <v>1371</v>
      </c>
      <c r="C32" t="s">
        <v>111</v>
      </c>
      <c r="D32" s="2">
        <f>IFERROR(VLOOKUP(B32,'2023_projections'!$B$2:$H$722,7,FALSE),0)</f>
        <v>2</v>
      </c>
      <c r="E32" s="2">
        <v>198</v>
      </c>
      <c r="F32" t="s">
        <v>324</v>
      </c>
      <c r="H32" t="s">
        <v>175</v>
      </c>
      <c r="I32" t="s">
        <v>70</v>
      </c>
      <c r="J32" s="2">
        <f>IFERROR(VLOOKUP(H32,'2023_projections'!$B$2:$H$722,7,FALSE),0)</f>
        <v>8</v>
      </c>
      <c r="K32" s="2">
        <v>130.1</v>
      </c>
      <c r="L32" t="s">
        <v>193</v>
      </c>
      <c r="N32" t="s">
        <v>239</v>
      </c>
      <c r="O32" t="s">
        <v>184</v>
      </c>
      <c r="P32" s="2">
        <f>IFERROR(VLOOKUP(N32,'2023_projections'!$B$2:$H$722,7,FALSE),0)</f>
        <v>5</v>
      </c>
      <c r="Q32" s="2">
        <v>122.7</v>
      </c>
      <c r="R32" t="s">
        <v>246</v>
      </c>
      <c r="T32" t="s">
        <v>293</v>
      </c>
      <c r="U32" t="s">
        <v>140</v>
      </c>
      <c r="V32" s="2">
        <f>IFERROR(VLOOKUP(T32,'2023_projections'!$B$2:$H$722,7,FALSE),0)</f>
        <v>0</v>
      </c>
      <c r="W32" s="2">
        <v>55.9</v>
      </c>
      <c r="X32" t="s">
        <v>640</v>
      </c>
      <c r="Z32" t="s">
        <v>124</v>
      </c>
      <c r="AA32" t="s">
        <v>36</v>
      </c>
      <c r="AB32" s="2">
        <f>IFERROR(VLOOKUP(Z32,'2023_projections'!$B$2:$H$722,7,FALSE),0)</f>
        <v>19</v>
      </c>
      <c r="AC32" s="2">
        <v>160.4</v>
      </c>
      <c r="AD32" t="s">
        <v>118</v>
      </c>
    </row>
    <row r="33" spans="2:30" x14ac:dyDescent="0.35">
      <c r="B33" t="s">
        <v>535</v>
      </c>
      <c r="C33" t="s">
        <v>161</v>
      </c>
      <c r="D33" s="2">
        <f>IFERROR(VLOOKUP(B33,'2023_projections'!$B$2:$H$722,7,FALSE),0)</f>
        <v>1</v>
      </c>
      <c r="E33" s="2">
        <v>192.3</v>
      </c>
      <c r="F33" t="s">
        <v>326</v>
      </c>
      <c r="H33" t="s">
        <v>621</v>
      </c>
      <c r="I33" t="s">
        <v>91</v>
      </c>
      <c r="J33" s="2">
        <f>IFERROR(VLOOKUP(H33,'2023_projections'!$B$2:$H$722,7,FALSE),0)</f>
        <v>8</v>
      </c>
      <c r="K33" s="2">
        <v>118.3</v>
      </c>
      <c r="L33" t="s">
        <v>218</v>
      </c>
      <c r="N33" t="s">
        <v>225</v>
      </c>
      <c r="O33" t="s">
        <v>54</v>
      </c>
      <c r="P33" s="2">
        <f>IFERROR(VLOOKUP(N33,'2023_projections'!$B$2:$H$722,7,FALSE),0)</f>
        <v>4</v>
      </c>
      <c r="Q33" s="2">
        <v>124.3</v>
      </c>
      <c r="R33" t="s">
        <v>240</v>
      </c>
      <c r="T33" t="s">
        <v>545</v>
      </c>
      <c r="U33" t="s">
        <v>111</v>
      </c>
      <c r="V33" s="2">
        <f>IFERROR(VLOOKUP(T33,'2023_projections'!$B$2:$H$722,7,FALSE),0)</f>
        <v>0</v>
      </c>
      <c r="W33" s="2">
        <v>53.1</v>
      </c>
      <c r="X33" t="s">
        <v>656</v>
      </c>
      <c r="Z33" t="s">
        <v>243</v>
      </c>
      <c r="AA33" t="s">
        <v>86</v>
      </c>
      <c r="AB33" s="2">
        <f>IFERROR(VLOOKUP(Z33,'2023_projections'!$B$2:$H$722,7,FALSE),0)</f>
        <v>19</v>
      </c>
      <c r="AC33" s="2">
        <v>157.9</v>
      </c>
      <c r="AD33" t="s">
        <v>166</v>
      </c>
    </row>
    <row r="34" spans="2:30" x14ac:dyDescent="0.35">
      <c r="B34" t="s">
        <v>297</v>
      </c>
      <c r="C34" t="s">
        <v>54</v>
      </c>
      <c r="D34" s="2">
        <f>IFERROR(VLOOKUP(B34,'2023_projections'!$B$2:$H$722,7,FALSE),0)</f>
        <v>1</v>
      </c>
      <c r="E34" s="2">
        <v>186.4</v>
      </c>
      <c r="F34" t="s">
        <v>357</v>
      </c>
      <c r="H34" t="s">
        <v>585</v>
      </c>
      <c r="I34" t="s">
        <v>111</v>
      </c>
      <c r="J34" s="2">
        <f>IFERROR(VLOOKUP(H34,'2023_projections'!$B$2:$H$722,7,FALSE),0)</f>
        <v>6</v>
      </c>
      <c r="K34" s="2">
        <v>130.6</v>
      </c>
      <c r="L34" t="s">
        <v>182</v>
      </c>
      <c r="N34" t="s">
        <v>241</v>
      </c>
      <c r="O34" t="s">
        <v>45</v>
      </c>
      <c r="P34" s="2">
        <f>IFERROR(VLOOKUP(N34,'2023_projections'!$B$2:$H$722,7,FALSE),0)</f>
        <v>4</v>
      </c>
      <c r="Q34" s="2">
        <v>120.2</v>
      </c>
      <c r="R34" t="s">
        <v>248</v>
      </c>
      <c r="T34" t="s">
        <v>791</v>
      </c>
      <c r="U34" t="s">
        <v>45</v>
      </c>
      <c r="V34" s="2">
        <f>IFERROR(VLOOKUP(T34,'2023_projections'!$B$2:$H$722,7,FALSE),0)</f>
        <v>0</v>
      </c>
      <c r="W34" s="2">
        <v>52.6</v>
      </c>
      <c r="X34" t="s">
        <v>658</v>
      </c>
      <c r="Z34" t="s">
        <v>215</v>
      </c>
      <c r="AA34" t="s">
        <v>143</v>
      </c>
      <c r="AB34" s="2">
        <f>IFERROR(VLOOKUP(Z34,'2023_projections'!$B$2:$H$722,7,FALSE),0)</f>
        <v>18</v>
      </c>
      <c r="AC34" s="2">
        <v>161.5</v>
      </c>
      <c r="AD34" t="s">
        <v>150</v>
      </c>
    </row>
    <row r="35" spans="2:30" x14ac:dyDescent="0.35">
      <c r="B35" t="s">
        <v>431</v>
      </c>
      <c r="C35" t="s">
        <v>111</v>
      </c>
      <c r="D35" s="2">
        <f>IFERROR(VLOOKUP(B35,'2023_projections'!$B$2:$H$722,7,FALSE),0)</f>
        <v>1</v>
      </c>
      <c r="E35" s="2">
        <v>81.3</v>
      </c>
      <c r="F35" t="s">
        <v>361</v>
      </c>
      <c r="H35" t="s">
        <v>85</v>
      </c>
      <c r="I35" t="s">
        <v>39</v>
      </c>
      <c r="J35" s="2">
        <f>IFERROR(VLOOKUP(H35,'2023_projections'!$B$2:$H$722,7,FALSE),0)</f>
        <v>4</v>
      </c>
      <c r="K35" s="2">
        <v>132.30000000000001</v>
      </c>
      <c r="L35" t="s">
        <v>176</v>
      </c>
      <c r="N35" t="s">
        <v>525</v>
      </c>
      <c r="O35" t="s">
        <v>111</v>
      </c>
      <c r="P35" s="2">
        <f>IFERROR(VLOOKUP(N35,'2023_projections'!$B$2:$H$722,7,FALSE),0)</f>
        <v>4</v>
      </c>
      <c r="Q35" s="2">
        <v>119.8</v>
      </c>
      <c r="R35" t="s">
        <v>256</v>
      </c>
      <c r="T35" t="s">
        <v>1784</v>
      </c>
      <c r="U35" t="s">
        <v>120</v>
      </c>
      <c r="V35" s="2">
        <f>IFERROR(VLOOKUP(T35,'2023_projections'!$B$2:$H$722,7,FALSE),0)</f>
        <v>0</v>
      </c>
      <c r="W35" s="2">
        <v>49.2</v>
      </c>
      <c r="X35" t="s">
        <v>660</v>
      </c>
      <c r="Z35" t="s">
        <v>461</v>
      </c>
      <c r="AA35" t="s">
        <v>135</v>
      </c>
      <c r="AB35" s="2">
        <f>IFERROR(VLOOKUP(Z35,'2023_projections'!$B$2:$H$722,7,FALSE),0)</f>
        <v>18</v>
      </c>
      <c r="AC35" s="2">
        <v>149.69999999999999</v>
      </c>
      <c r="AD35" t="s">
        <v>170</v>
      </c>
    </row>
    <row r="36" spans="2:30" x14ac:dyDescent="0.35">
      <c r="B36" t="s">
        <v>1036</v>
      </c>
      <c r="C36" t="s">
        <v>45</v>
      </c>
      <c r="D36" s="2">
        <f>IFERROR(VLOOKUP(B36,'2023_projections'!$B$2:$H$722,7,FALSE),0)</f>
        <v>1</v>
      </c>
      <c r="E36" s="2">
        <v>72.2</v>
      </c>
      <c r="F36" t="s">
        <v>369</v>
      </c>
      <c r="H36" t="s">
        <v>110</v>
      </c>
      <c r="I36" t="s">
        <v>111</v>
      </c>
      <c r="J36" s="2">
        <f>IFERROR(VLOOKUP(H36,'2023_projections'!$B$2:$H$722,7,FALSE),0)</f>
        <v>3</v>
      </c>
      <c r="K36" s="2">
        <v>121.2</v>
      </c>
      <c r="L36" t="s">
        <v>214</v>
      </c>
      <c r="N36" t="s">
        <v>208</v>
      </c>
      <c r="O36" t="s">
        <v>61</v>
      </c>
      <c r="P36" s="2">
        <f>IFERROR(VLOOKUP(N36,'2023_projections'!$B$2:$H$722,7,FALSE),0)</f>
        <v>3</v>
      </c>
      <c r="Q36" s="2">
        <v>119.4</v>
      </c>
      <c r="R36" t="s">
        <v>258</v>
      </c>
      <c r="T36" t="s">
        <v>1791</v>
      </c>
      <c r="U36" t="s">
        <v>70</v>
      </c>
      <c r="V36" s="2">
        <f>IFERROR(VLOOKUP(T36,'2023_projections'!$B$2:$H$722,7,FALSE),0)</f>
        <v>0</v>
      </c>
      <c r="W36" s="2">
        <v>47.6</v>
      </c>
      <c r="X36" t="s">
        <v>674</v>
      </c>
      <c r="Z36" t="s">
        <v>100</v>
      </c>
      <c r="AA36" t="s">
        <v>57</v>
      </c>
      <c r="AB36" s="2">
        <f>IFERROR(VLOOKUP(Z36,'2023_projections'!$B$2:$H$722,7,FALSE),0)</f>
        <v>17</v>
      </c>
      <c r="AC36" s="2">
        <v>157.30000000000001</v>
      </c>
      <c r="AD36" t="s">
        <v>136</v>
      </c>
    </row>
    <row r="37" spans="2:30" x14ac:dyDescent="0.35">
      <c r="B37" t="s">
        <v>1126</v>
      </c>
      <c r="C37" t="s">
        <v>54</v>
      </c>
      <c r="D37" s="2">
        <f>IFERROR(VLOOKUP(B37,'2023_projections'!$B$2:$H$722,7,FALSE),0)</f>
        <v>1</v>
      </c>
      <c r="E37" s="2">
        <v>69.3</v>
      </c>
      <c r="F37" t="s">
        <v>432</v>
      </c>
      <c r="H37" t="s">
        <v>641</v>
      </c>
      <c r="I37" t="s">
        <v>79</v>
      </c>
      <c r="J37" s="2">
        <f>IFERROR(VLOOKUP(H37,'2023_projections'!$B$2:$H$722,7,FALSE),0)</f>
        <v>3</v>
      </c>
      <c r="K37" s="2">
        <v>116.9</v>
      </c>
      <c r="L37" t="s">
        <v>228</v>
      </c>
      <c r="N37" t="s">
        <v>1607</v>
      </c>
      <c r="O37" t="s">
        <v>17</v>
      </c>
      <c r="P37" s="2">
        <f>IFERROR(VLOOKUP(N37,'2023_projections'!$B$2:$H$722,7,FALSE),0)</f>
        <v>3</v>
      </c>
      <c r="Q37" s="2">
        <v>119.1</v>
      </c>
      <c r="R37" t="s">
        <v>260</v>
      </c>
      <c r="T37" t="s">
        <v>547</v>
      </c>
      <c r="U37" t="s">
        <v>120</v>
      </c>
      <c r="V37" s="2">
        <f>IFERROR(VLOOKUP(T37,'2023_projections'!$B$2:$H$722,7,FALSE),0)</f>
        <v>0</v>
      </c>
      <c r="W37" s="2">
        <v>45.2</v>
      </c>
      <c r="X37" t="s">
        <v>676</v>
      </c>
      <c r="Z37" t="s">
        <v>95</v>
      </c>
      <c r="AA37" t="s">
        <v>96</v>
      </c>
      <c r="AB37" s="2">
        <f>IFERROR(VLOOKUP(Z37,'2023_projections'!$B$2:$H$722,7,FALSE),0)</f>
        <v>17</v>
      </c>
      <c r="AC37" s="2">
        <v>151.30000000000001</v>
      </c>
      <c r="AD37" t="s">
        <v>168</v>
      </c>
    </row>
    <row r="38" spans="2:30" x14ac:dyDescent="0.35">
      <c r="B38" t="s">
        <v>1758</v>
      </c>
      <c r="C38" t="s">
        <v>22</v>
      </c>
      <c r="D38" s="2">
        <f>IFERROR(VLOOKUP(B38,'2023_projections'!$B$2:$H$722,7,FALSE),0)</f>
        <v>1</v>
      </c>
      <c r="E38" s="2">
        <v>59.4</v>
      </c>
      <c r="F38" t="s">
        <v>536</v>
      </c>
      <c r="H38" t="s">
        <v>213</v>
      </c>
      <c r="I38" t="s">
        <v>39</v>
      </c>
      <c r="J38" s="2">
        <f>IFERROR(VLOOKUP(H38,'2023_projections'!$B$2:$H$722,7,FALSE),0)</f>
        <v>3</v>
      </c>
      <c r="K38" s="2">
        <v>112.3</v>
      </c>
      <c r="L38" t="s">
        <v>236</v>
      </c>
      <c r="N38" t="s">
        <v>541</v>
      </c>
      <c r="O38" t="s">
        <v>51</v>
      </c>
      <c r="P38" s="2">
        <f>IFERROR(VLOOKUP(N38,'2023_projections'!$B$2:$H$722,7,FALSE),0)</f>
        <v>3</v>
      </c>
      <c r="Q38" s="2">
        <v>118.1</v>
      </c>
      <c r="R38" t="s">
        <v>262</v>
      </c>
      <c r="T38" t="s">
        <v>976</v>
      </c>
      <c r="U38" t="s">
        <v>36</v>
      </c>
      <c r="V38" s="2">
        <f>IFERROR(VLOOKUP(T38,'2023_projections'!$B$2:$H$722,7,FALSE),0)</f>
        <v>0</v>
      </c>
      <c r="W38" s="2">
        <v>42.8</v>
      </c>
      <c r="X38" t="s">
        <v>680</v>
      </c>
      <c r="Z38" t="s">
        <v>465</v>
      </c>
      <c r="AA38" t="s">
        <v>64</v>
      </c>
      <c r="AB38" s="2">
        <f>IFERROR(VLOOKUP(Z38,'2023_projections'!$B$2:$H$722,7,FALSE),0)</f>
        <v>17</v>
      </c>
      <c r="AC38" s="2">
        <v>145.69999999999999</v>
      </c>
      <c r="AD38" t="s">
        <v>178</v>
      </c>
    </row>
    <row r="39" spans="2:30" x14ac:dyDescent="0.35">
      <c r="B39" t="s">
        <v>108</v>
      </c>
      <c r="C39" t="s">
        <v>96</v>
      </c>
      <c r="D39" s="2">
        <f>IFERROR(VLOOKUP(B39,'2023_projections'!$B$2:$H$722,7,FALSE),0)</f>
        <v>1</v>
      </c>
      <c r="E39" s="2">
        <v>51.7</v>
      </c>
      <c r="F39" t="s">
        <v>708</v>
      </c>
      <c r="H39" t="s">
        <v>715</v>
      </c>
      <c r="I39" t="s">
        <v>143</v>
      </c>
      <c r="J39" s="2">
        <f>IFERROR(VLOOKUP(H39,'2023_projections'!$B$2:$H$722,7,FALSE),0)</f>
        <v>3</v>
      </c>
      <c r="K39" s="2">
        <v>109.2</v>
      </c>
      <c r="L39" t="s">
        <v>250</v>
      </c>
      <c r="N39" t="s">
        <v>194</v>
      </c>
      <c r="O39" t="s">
        <v>51</v>
      </c>
      <c r="P39" s="2">
        <f>IFERROR(VLOOKUP(N39,'2023_projections'!$B$2:$H$722,7,FALSE),0)</f>
        <v>3</v>
      </c>
      <c r="Q39" s="2">
        <v>115.1</v>
      </c>
      <c r="R39" t="s">
        <v>270</v>
      </c>
      <c r="T39" t="s">
        <v>962</v>
      </c>
      <c r="U39" t="s">
        <v>61</v>
      </c>
      <c r="V39" s="2">
        <f>IFERROR(VLOOKUP(T39,'2023_projections'!$B$2:$H$722,7,FALSE),0)</f>
        <v>0</v>
      </c>
      <c r="W39" s="2">
        <v>41.6</v>
      </c>
      <c r="X39" t="s">
        <v>684</v>
      </c>
      <c r="Z39" t="s">
        <v>1596</v>
      </c>
      <c r="AA39" t="s">
        <v>28</v>
      </c>
      <c r="AB39" s="2">
        <f>IFERROR(VLOOKUP(Z39,'2023_projections'!$B$2:$H$722,7,FALSE),0)</f>
        <v>16</v>
      </c>
      <c r="AC39" s="2">
        <v>145.69999999999999</v>
      </c>
      <c r="AD39" t="s">
        <v>155</v>
      </c>
    </row>
    <row r="40" spans="2:30" x14ac:dyDescent="0.35">
      <c r="B40" t="s">
        <v>920</v>
      </c>
      <c r="C40" t="s">
        <v>13</v>
      </c>
      <c r="D40" s="2">
        <f>IFERROR(VLOOKUP(B40,'2023_projections'!$B$2:$H$722,7,FALSE),0)</f>
        <v>1</v>
      </c>
      <c r="E40" s="2">
        <v>46.7</v>
      </c>
      <c r="F40" t="s">
        <v>754</v>
      </c>
      <c r="H40" t="s">
        <v>315</v>
      </c>
      <c r="I40" t="s">
        <v>64</v>
      </c>
      <c r="J40" s="2">
        <f>IFERROR(VLOOKUP(H40,'2023_projections'!$B$2:$H$722,7,FALSE),0)</f>
        <v>3</v>
      </c>
      <c r="K40" s="2">
        <v>104.8</v>
      </c>
      <c r="L40" t="s">
        <v>254</v>
      </c>
      <c r="N40" t="s">
        <v>1609</v>
      </c>
      <c r="O40" t="s">
        <v>42</v>
      </c>
      <c r="P40" s="2">
        <f>IFERROR(VLOOKUP(N40,'2023_projections'!$B$2:$H$722,7,FALSE),0)</f>
        <v>3</v>
      </c>
      <c r="Q40" s="2">
        <v>109.8</v>
      </c>
      <c r="R40" t="s">
        <v>272</v>
      </c>
      <c r="T40" t="s">
        <v>1824</v>
      </c>
      <c r="U40" t="s">
        <v>61</v>
      </c>
      <c r="V40" s="2">
        <f>IFERROR(VLOOKUP(T40,'2023_projections'!$B$2:$H$722,7,FALSE),0)</f>
        <v>0</v>
      </c>
      <c r="W40" s="2">
        <v>34.9</v>
      </c>
      <c r="X40" t="s">
        <v>686</v>
      </c>
      <c r="Z40" t="s">
        <v>165</v>
      </c>
      <c r="AA40" t="s">
        <v>48</v>
      </c>
      <c r="AB40" s="2">
        <f>IFERROR(VLOOKUP(Z40,'2023_projections'!$B$2:$H$722,7,FALSE),0)</f>
        <v>15</v>
      </c>
      <c r="AC40" s="2">
        <v>147.69999999999999</v>
      </c>
      <c r="AD40" t="s">
        <v>174</v>
      </c>
    </row>
    <row r="41" spans="2:30" x14ac:dyDescent="0.35">
      <c r="B41" t="s">
        <v>1118</v>
      </c>
      <c r="C41" t="s">
        <v>120</v>
      </c>
      <c r="D41" s="2">
        <f>IFERROR(VLOOKUP(B41,'2023_projections'!$B$2:$H$722,7,FALSE),0)</f>
        <v>1</v>
      </c>
      <c r="E41" s="2">
        <v>45.2</v>
      </c>
      <c r="F41" t="s">
        <v>834</v>
      </c>
      <c r="H41" t="s">
        <v>117</v>
      </c>
      <c r="I41" t="s">
        <v>96</v>
      </c>
      <c r="J41" s="2">
        <f>IFERROR(VLOOKUP(H41,'2023_projections'!$B$2:$H$722,7,FALSE),0)</f>
        <v>2</v>
      </c>
      <c r="K41" s="2">
        <v>103.7</v>
      </c>
      <c r="L41" t="s">
        <v>280</v>
      </c>
      <c r="N41" t="s">
        <v>173</v>
      </c>
      <c r="O41" t="s">
        <v>13</v>
      </c>
      <c r="P41" s="2">
        <f>IFERROR(VLOOKUP(N41,'2023_projections'!$B$2:$H$722,7,FALSE),0)</f>
        <v>2</v>
      </c>
      <c r="Q41" s="2">
        <v>116.3</v>
      </c>
      <c r="R41" t="s">
        <v>268</v>
      </c>
      <c r="T41" t="s">
        <v>551</v>
      </c>
      <c r="U41" t="s">
        <v>91</v>
      </c>
      <c r="V41" s="2">
        <f>IFERROR(VLOOKUP(T41,'2023_projections'!$B$2:$H$722,7,FALSE),0)</f>
        <v>0</v>
      </c>
      <c r="W41" s="2">
        <v>33.6</v>
      </c>
      <c r="X41" t="s">
        <v>694</v>
      </c>
      <c r="Z41" t="s">
        <v>483</v>
      </c>
      <c r="AA41" t="s">
        <v>70</v>
      </c>
      <c r="AB41" s="2">
        <f>IFERROR(VLOOKUP(Z41,'2023_projections'!$B$2:$H$722,7,FALSE),0)</f>
        <v>14</v>
      </c>
      <c r="AC41" s="2">
        <v>144</v>
      </c>
      <c r="AD41" t="s">
        <v>185</v>
      </c>
    </row>
    <row r="42" spans="2:30" x14ac:dyDescent="0.35">
      <c r="B42" t="s">
        <v>978</v>
      </c>
      <c r="C42" t="s">
        <v>161</v>
      </c>
      <c r="D42" s="2">
        <f>IFERROR(VLOOKUP(B42,'2023_projections'!$B$2:$H$722,7,FALSE),0)</f>
        <v>1</v>
      </c>
      <c r="E42" s="2">
        <v>43.8</v>
      </c>
      <c r="F42" t="s">
        <v>841</v>
      </c>
      <c r="H42" t="s">
        <v>555</v>
      </c>
      <c r="I42" t="s">
        <v>161</v>
      </c>
      <c r="J42" s="2">
        <f>IFERROR(VLOOKUP(H42,'2023_projections'!$B$2:$H$722,7,FALSE),0)</f>
        <v>2</v>
      </c>
      <c r="K42" s="2">
        <v>100.2</v>
      </c>
      <c r="L42" t="s">
        <v>286</v>
      </c>
      <c r="N42" t="s">
        <v>271</v>
      </c>
      <c r="O42" t="s">
        <v>22</v>
      </c>
      <c r="P42" s="2">
        <f>IFERROR(VLOOKUP(N42,'2023_projections'!$B$2:$H$722,7,FALSE),0)</f>
        <v>2</v>
      </c>
      <c r="Q42" s="2">
        <v>108.8</v>
      </c>
      <c r="R42" t="s">
        <v>274</v>
      </c>
      <c r="T42" t="s">
        <v>811</v>
      </c>
      <c r="U42" t="s">
        <v>67</v>
      </c>
      <c r="V42" s="2">
        <f>IFERROR(VLOOKUP(T42,'2023_projections'!$B$2:$H$722,7,FALSE),0)</f>
        <v>0</v>
      </c>
      <c r="W42" s="2">
        <v>31.5</v>
      </c>
      <c r="X42" t="s">
        <v>718</v>
      </c>
      <c r="Z42" t="s">
        <v>231</v>
      </c>
      <c r="AA42" t="s">
        <v>67</v>
      </c>
      <c r="AB42" s="2">
        <f>IFERROR(VLOOKUP(Z42,'2023_projections'!$B$2:$H$722,7,FALSE),0)</f>
        <v>13</v>
      </c>
      <c r="AC42" s="2">
        <v>148.69999999999999</v>
      </c>
      <c r="AD42" t="s">
        <v>172</v>
      </c>
    </row>
    <row r="43" spans="2:30" x14ac:dyDescent="0.35">
      <c r="B43" t="s">
        <v>707</v>
      </c>
      <c r="C43" t="s">
        <v>96</v>
      </c>
      <c r="D43" s="2">
        <f>IFERROR(VLOOKUP(B43,'2023_projections'!$B$2:$H$722,7,FALSE),0)</f>
        <v>1</v>
      </c>
      <c r="E43" s="2">
        <v>31.3</v>
      </c>
      <c r="F43" t="s">
        <v>903</v>
      </c>
      <c r="H43" t="s">
        <v>295</v>
      </c>
      <c r="I43" t="s">
        <v>143</v>
      </c>
      <c r="J43" s="2">
        <f>IFERROR(VLOOKUP(H43,'2023_projections'!$B$2:$H$722,7,FALSE),0)</f>
        <v>2</v>
      </c>
      <c r="K43" s="2">
        <v>99</v>
      </c>
      <c r="L43" t="s">
        <v>296</v>
      </c>
      <c r="N43" t="s">
        <v>245</v>
      </c>
      <c r="O43" t="s">
        <v>64</v>
      </c>
      <c r="P43" s="2">
        <f>IFERROR(VLOOKUP(N43,'2023_projections'!$B$2:$H$722,7,FALSE),0)</f>
        <v>2</v>
      </c>
      <c r="Q43" s="2">
        <v>102</v>
      </c>
      <c r="R43" t="s">
        <v>284</v>
      </c>
      <c r="T43" t="s">
        <v>872</v>
      </c>
      <c r="U43" t="s">
        <v>86</v>
      </c>
      <c r="V43" s="2">
        <f>IFERROR(VLOOKUP(T43,'2023_projections'!$B$2:$H$722,7,FALSE),0)</f>
        <v>0</v>
      </c>
      <c r="W43" s="2">
        <v>31.2</v>
      </c>
      <c r="X43" t="s">
        <v>720</v>
      </c>
      <c r="Z43" t="s">
        <v>563</v>
      </c>
      <c r="AA43" t="s">
        <v>54</v>
      </c>
      <c r="AB43" s="2">
        <f>IFERROR(VLOOKUP(Z43,'2023_projections'!$B$2:$H$722,7,FALSE),0)</f>
        <v>13</v>
      </c>
      <c r="AC43" s="2">
        <v>148.30000000000001</v>
      </c>
      <c r="AD43" t="s">
        <v>141</v>
      </c>
    </row>
    <row r="44" spans="2:30" x14ac:dyDescent="0.35">
      <c r="B44" t="s">
        <v>1352</v>
      </c>
      <c r="C44" t="s">
        <v>143</v>
      </c>
      <c r="D44" s="2">
        <f>IFERROR(VLOOKUP(B44,'2023_projections'!$B$2:$H$722,7,FALSE),0)</f>
        <v>0</v>
      </c>
      <c r="E44" s="2">
        <v>33</v>
      </c>
      <c r="F44" t="s">
        <v>847</v>
      </c>
      <c r="H44" t="s">
        <v>139</v>
      </c>
      <c r="I44" t="s">
        <v>17</v>
      </c>
      <c r="J44" s="2">
        <f>IFERROR(VLOOKUP(H44,'2023_projections'!$B$2:$H$722,7,FALSE),0)</f>
        <v>1</v>
      </c>
      <c r="K44" s="2">
        <v>100.8</v>
      </c>
      <c r="L44" t="s">
        <v>282</v>
      </c>
      <c r="N44" t="s">
        <v>206</v>
      </c>
      <c r="O44" t="s">
        <v>79</v>
      </c>
      <c r="P44" s="2">
        <f>IFERROR(VLOOKUP(N44,'2023_projections'!$B$2:$H$722,7,FALSE),0)</f>
        <v>2</v>
      </c>
      <c r="Q44" s="2">
        <v>98.8</v>
      </c>
      <c r="R44" t="s">
        <v>306</v>
      </c>
      <c r="T44" t="s">
        <v>683</v>
      </c>
      <c r="U44" t="s">
        <v>64</v>
      </c>
      <c r="V44" s="2">
        <f>IFERROR(VLOOKUP(T44,'2023_projections'!$B$2:$H$722,7,FALSE),0)</f>
        <v>0</v>
      </c>
      <c r="W44" s="2">
        <v>31</v>
      </c>
      <c r="X44" t="s">
        <v>722</v>
      </c>
      <c r="Z44" t="s">
        <v>261</v>
      </c>
      <c r="AA44" t="s">
        <v>39</v>
      </c>
      <c r="AB44" s="2">
        <f>IFERROR(VLOOKUP(Z44,'2023_projections'!$B$2:$H$722,7,FALSE),0)</f>
        <v>12</v>
      </c>
      <c r="AC44" s="2">
        <v>142.69999999999999</v>
      </c>
      <c r="AD44" t="s">
        <v>195</v>
      </c>
    </row>
    <row r="45" spans="2:30" x14ac:dyDescent="0.35">
      <c r="B45" t="s">
        <v>1842</v>
      </c>
      <c r="C45" t="s">
        <v>140</v>
      </c>
      <c r="D45" s="2">
        <f>IFERROR(VLOOKUP(B45,'2023_projections'!$B$2:$H$722,7,FALSE),0)</f>
        <v>0</v>
      </c>
      <c r="E45" s="2">
        <v>30.8</v>
      </c>
      <c r="F45" t="s">
        <v>921</v>
      </c>
      <c r="H45" t="s">
        <v>647</v>
      </c>
      <c r="I45" t="s">
        <v>91</v>
      </c>
      <c r="J45" s="2">
        <f>IFERROR(VLOOKUP(H45,'2023_projections'!$B$2:$H$722,7,FALSE),0)</f>
        <v>1</v>
      </c>
      <c r="K45" s="2">
        <v>95.5</v>
      </c>
      <c r="L45" t="s">
        <v>316</v>
      </c>
      <c r="N45" t="s">
        <v>1619</v>
      </c>
      <c r="O45" t="s">
        <v>36</v>
      </c>
      <c r="P45" s="2">
        <f>IFERROR(VLOOKUP(N45,'2023_projections'!$B$2:$H$722,7,FALSE),0)</f>
        <v>2</v>
      </c>
      <c r="Q45" s="2">
        <v>95.7</v>
      </c>
      <c r="R45" t="s">
        <v>312</v>
      </c>
      <c r="T45" t="s">
        <v>657</v>
      </c>
      <c r="U45" t="s">
        <v>161</v>
      </c>
      <c r="V45" s="2">
        <f>IFERROR(VLOOKUP(T45,'2023_projections'!$B$2:$H$722,7,FALSE),0)</f>
        <v>0</v>
      </c>
      <c r="W45" s="2">
        <v>30.8</v>
      </c>
      <c r="X45" t="s">
        <v>732</v>
      </c>
      <c r="Z45" t="s">
        <v>183</v>
      </c>
      <c r="AA45" t="s">
        <v>184</v>
      </c>
      <c r="AB45" s="2">
        <f>IFERROR(VLOOKUP(Z45,'2023_projections'!$B$2:$H$722,7,FALSE),0)</f>
        <v>12</v>
      </c>
      <c r="AC45" s="2">
        <v>141.6</v>
      </c>
      <c r="AD45" t="s">
        <v>199</v>
      </c>
    </row>
    <row r="46" spans="2:30" x14ac:dyDescent="0.35">
      <c r="B46" t="s">
        <v>1864</v>
      </c>
      <c r="C46" t="s">
        <v>45</v>
      </c>
      <c r="D46" s="2">
        <f>IFERROR(VLOOKUP(B46,'2023_projections'!$B$2:$H$722,7,FALSE),0)</f>
        <v>0</v>
      </c>
      <c r="E46" s="2">
        <v>27.7</v>
      </c>
      <c r="F46" t="s">
        <v>941</v>
      </c>
      <c r="H46" t="s">
        <v>631</v>
      </c>
      <c r="I46" t="s">
        <v>28</v>
      </c>
      <c r="J46" s="2">
        <f>IFERROR(VLOOKUP(H46,'2023_projections'!$B$2:$H$722,7,FALSE),0)</f>
        <v>1</v>
      </c>
      <c r="K46" s="2">
        <v>90.3</v>
      </c>
      <c r="L46" t="s">
        <v>482</v>
      </c>
      <c r="N46" t="s">
        <v>307</v>
      </c>
      <c r="O46" t="s">
        <v>28</v>
      </c>
      <c r="P46" s="2">
        <f>IFERROR(VLOOKUP(N46,'2023_projections'!$B$2:$H$722,7,FALSE),0)</f>
        <v>1</v>
      </c>
      <c r="Q46" s="2">
        <v>108.2</v>
      </c>
      <c r="R46" t="s">
        <v>276</v>
      </c>
      <c r="T46" t="s">
        <v>789</v>
      </c>
      <c r="U46" t="s">
        <v>184</v>
      </c>
      <c r="V46" s="2">
        <f>IFERROR(VLOOKUP(T46,'2023_projections'!$B$2:$H$722,7,FALSE),0)</f>
        <v>0</v>
      </c>
      <c r="W46" s="2">
        <v>30.7</v>
      </c>
      <c r="X46" t="s">
        <v>734</v>
      </c>
      <c r="Z46" t="s">
        <v>485</v>
      </c>
      <c r="AA46" t="s">
        <v>17</v>
      </c>
      <c r="AB46" s="2">
        <f>IFERROR(VLOOKUP(Z46,'2023_projections'!$B$2:$H$722,7,FALSE),0)</f>
        <v>12</v>
      </c>
      <c r="AC46" s="2">
        <v>131.1</v>
      </c>
      <c r="AD46" t="s">
        <v>180</v>
      </c>
    </row>
    <row r="47" spans="2:30" x14ac:dyDescent="0.35">
      <c r="B47" t="s">
        <v>263</v>
      </c>
      <c r="C47" t="s">
        <v>209</v>
      </c>
      <c r="D47" s="2">
        <f>IFERROR(VLOOKUP(B47,'2023_projections'!$B$2:$H$722,7,FALSE),0)</f>
        <v>0</v>
      </c>
      <c r="E47" s="2">
        <v>26.9</v>
      </c>
      <c r="F47" t="s">
        <v>943</v>
      </c>
      <c r="H47" t="s">
        <v>1687</v>
      </c>
      <c r="I47" t="s">
        <v>184</v>
      </c>
      <c r="J47" s="2">
        <f>IFERROR(VLOOKUP(H47,'2023_projections'!$B$2:$H$722,7,FALSE),0)</f>
        <v>1</v>
      </c>
      <c r="K47" s="2">
        <v>89.8</v>
      </c>
      <c r="L47" t="s">
        <v>486</v>
      </c>
      <c r="N47" t="s">
        <v>255</v>
      </c>
      <c r="O47" t="s">
        <v>140</v>
      </c>
      <c r="P47" s="2">
        <f>IFERROR(VLOOKUP(N47,'2023_projections'!$B$2:$H$722,7,FALSE),0)</f>
        <v>1</v>
      </c>
      <c r="Q47" s="2">
        <v>101.3</v>
      </c>
      <c r="R47" t="s">
        <v>292</v>
      </c>
      <c r="T47" t="s">
        <v>719</v>
      </c>
      <c r="U47" t="s">
        <v>25</v>
      </c>
      <c r="V47" s="2">
        <f>IFERROR(VLOOKUP(T47,'2023_projections'!$B$2:$H$722,7,FALSE),0)</f>
        <v>0</v>
      </c>
      <c r="W47" s="2">
        <v>30.5</v>
      </c>
      <c r="X47" t="s">
        <v>746</v>
      </c>
      <c r="Z47" t="s">
        <v>90</v>
      </c>
      <c r="AA47" t="s">
        <v>86</v>
      </c>
      <c r="AB47" s="2">
        <f>IFERROR(VLOOKUP(Z47,'2023_projections'!$B$2:$H$722,7,FALSE),0)</f>
        <v>11</v>
      </c>
      <c r="AC47" s="2">
        <v>146.5</v>
      </c>
      <c r="AD47" t="s">
        <v>148</v>
      </c>
    </row>
    <row r="48" spans="2:30" x14ac:dyDescent="0.35">
      <c r="B48" t="s">
        <v>1294</v>
      </c>
      <c r="C48" t="s">
        <v>86</v>
      </c>
      <c r="D48" s="2">
        <f>IFERROR(VLOOKUP(B48,'2023_projections'!$B$2:$H$722,7,FALSE),0)</f>
        <v>0</v>
      </c>
      <c r="E48" s="2">
        <v>24.9</v>
      </c>
      <c r="F48" t="s">
        <v>979</v>
      </c>
      <c r="H48" t="s">
        <v>669</v>
      </c>
      <c r="I48" t="s">
        <v>31</v>
      </c>
      <c r="J48" s="2">
        <f>IFERROR(VLOOKUP(H48,'2023_projections'!$B$2:$H$722,7,FALSE),0)</f>
        <v>1</v>
      </c>
      <c r="K48" s="2">
        <v>89.6</v>
      </c>
      <c r="L48" t="s">
        <v>488</v>
      </c>
      <c r="N48" t="s">
        <v>1615</v>
      </c>
      <c r="O48" t="s">
        <v>184</v>
      </c>
      <c r="P48" s="2">
        <f>IFERROR(VLOOKUP(N48,'2023_projections'!$B$2:$H$722,7,FALSE),0)</f>
        <v>1</v>
      </c>
      <c r="Q48" s="2">
        <v>101.1</v>
      </c>
      <c r="R48" t="s">
        <v>302</v>
      </c>
      <c r="T48" t="s">
        <v>936</v>
      </c>
      <c r="U48" t="s">
        <v>28</v>
      </c>
      <c r="V48" s="2">
        <f>IFERROR(VLOOKUP(T48,'2023_projections'!$B$2:$H$722,7,FALSE),0)</f>
        <v>0</v>
      </c>
      <c r="W48" s="2">
        <v>29.4</v>
      </c>
      <c r="X48" t="s">
        <v>766</v>
      </c>
      <c r="Z48" t="s">
        <v>93</v>
      </c>
      <c r="AA48" t="s">
        <v>79</v>
      </c>
      <c r="AB48" s="2">
        <f>IFERROR(VLOOKUP(Z48,'2023_projections'!$B$2:$H$722,7,FALSE),0)</f>
        <v>11</v>
      </c>
      <c r="AC48" s="2">
        <v>139.30000000000001</v>
      </c>
      <c r="AD48" t="s">
        <v>162</v>
      </c>
    </row>
    <row r="49" spans="2:30" x14ac:dyDescent="0.35">
      <c r="B49" t="s">
        <v>833</v>
      </c>
      <c r="C49" t="s">
        <v>103</v>
      </c>
      <c r="D49" s="2">
        <f>IFERROR(VLOOKUP(B49,'2023_projections'!$B$2:$H$722,7,FALSE),0)</f>
        <v>0</v>
      </c>
      <c r="E49" s="2">
        <v>24.4</v>
      </c>
      <c r="F49" t="s">
        <v>985</v>
      </c>
      <c r="H49" t="s">
        <v>158</v>
      </c>
      <c r="I49" t="s">
        <v>209</v>
      </c>
      <c r="J49" s="2">
        <f>IFERROR(VLOOKUP(H49,'2023_projections'!$B$2:$H$722,7,FALSE),0)</f>
        <v>1</v>
      </c>
      <c r="K49" s="2">
        <v>87.2</v>
      </c>
      <c r="L49" t="s">
        <v>502</v>
      </c>
      <c r="N49" t="s">
        <v>257</v>
      </c>
      <c r="O49" t="s">
        <v>36</v>
      </c>
      <c r="P49" s="2">
        <f>IFERROR(VLOOKUP(N49,'2023_projections'!$B$2:$H$722,7,FALSE),0)</f>
        <v>1</v>
      </c>
      <c r="Q49" s="2">
        <v>100.7</v>
      </c>
      <c r="R49" t="s">
        <v>304</v>
      </c>
      <c r="T49" t="s">
        <v>637</v>
      </c>
      <c r="U49" t="s">
        <v>135</v>
      </c>
      <c r="V49" s="2">
        <f>IFERROR(VLOOKUP(T49,'2023_projections'!$B$2:$H$722,7,FALSE),0)</f>
        <v>0</v>
      </c>
      <c r="W49" s="2">
        <v>28.5</v>
      </c>
      <c r="X49" t="s">
        <v>774</v>
      </c>
      <c r="Z49" t="s">
        <v>1533</v>
      </c>
      <c r="AA49" t="s">
        <v>152</v>
      </c>
      <c r="AB49" s="2">
        <f>IFERROR(VLOOKUP(Z49,'2023_projections'!$B$2:$H$722,7,FALSE),0)</f>
        <v>11</v>
      </c>
      <c r="AC49" s="2">
        <v>135.9</v>
      </c>
      <c r="AD49" t="s">
        <v>210</v>
      </c>
    </row>
    <row r="50" spans="2:30" x14ac:dyDescent="0.35">
      <c r="B50" t="s">
        <v>321</v>
      </c>
      <c r="C50" t="s">
        <v>39</v>
      </c>
      <c r="D50" s="2">
        <f>IFERROR(VLOOKUP(B50,'2023_projections'!$B$2:$H$722,7,FALSE),0)</f>
        <v>0</v>
      </c>
      <c r="E50" s="2">
        <v>24</v>
      </c>
      <c r="F50" t="s">
        <v>1019</v>
      </c>
      <c r="H50" t="s">
        <v>1705</v>
      </c>
      <c r="I50" t="s">
        <v>143</v>
      </c>
      <c r="J50" s="2">
        <f>IFERROR(VLOOKUP(H50,'2023_projections'!$B$2:$H$722,7,FALSE),0)</f>
        <v>1</v>
      </c>
      <c r="K50" s="2">
        <v>84.4</v>
      </c>
      <c r="L50" t="s">
        <v>506</v>
      </c>
      <c r="N50" t="s">
        <v>477</v>
      </c>
      <c r="O50" t="s">
        <v>120</v>
      </c>
      <c r="P50" s="2">
        <f>IFERROR(VLOOKUP(N50,'2023_projections'!$B$2:$H$722,7,FALSE),0)</f>
        <v>1</v>
      </c>
      <c r="Q50" s="2">
        <v>97.5</v>
      </c>
      <c r="R50" t="s">
        <v>308</v>
      </c>
      <c r="T50" t="s">
        <v>912</v>
      </c>
      <c r="U50" t="s">
        <v>143</v>
      </c>
      <c r="V50" s="2">
        <f>IFERROR(VLOOKUP(T50,'2023_projections'!$B$2:$H$722,7,FALSE),0)</f>
        <v>0</v>
      </c>
      <c r="W50" s="2">
        <v>27.3</v>
      </c>
      <c r="X50" t="s">
        <v>782</v>
      </c>
      <c r="Z50" t="s">
        <v>132</v>
      </c>
      <c r="AA50" t="s">
        <v>54</v>
      </c>
      <c r="AB50" s="2">
        <f>IFERROR(VLOOKUP(Z50,'2023_projections'!$B$2:$H$722,7,FALSE),0)</f>
        <v>10</v>
      </c>
      <c r="AC50" s="2">
        <v>133.6</v>
      </c>
      <c r="AD50" t="s">
        <v>226</v>
      </c>
    </row>
    <row r="51" spans="2:30" x14ac:dyDescent="0.35">
      <c r="B51" t="s">
        <v>753</v>
      </c>
      <c r="C51" t="s">
        <v>31</v>
      </c>
      <c r="D51" s="2">
        <f>IFERROR(VLOOKUP(B51,'2023_projections'!$B$2:$H$722,7,FALSE),0)</f>
        <v>0</v>
      </c>
      <c r="E51" s="2">
        <v>23.5</v>
      </c>
      <c r="F51" t="s">
        <v>1037</v>
      </c>
      <c r="H51" t="s">
        <v>1708</v>
      </c>
      <c r="I51" t="s">
        <v>51</v>
      </c>
      <c r="J51" s="2">
        <f>IFERROR(VLOOKUP(H51,'2023_projections'!$B$2:$H$722,7,FALSE),0)</f>
        <v>1</v>
      </c>
      <c r="K51" s="2">
        <v>82.8</v>
      </c>
      <c r="L51" t="s">
        <v>508</v>
      </c>
      <c r="N51" t="s">
        <v>561</v>
      </c>
      <c r="O51" t="s">
        <v>209</v>
      </c>
      <c r="P51" s="2">
        <f>IFERROR(VLOOKUP(N51,'2023_projections'!$B$2:$H$722,7,FALSE),0)</f>
        <v>1</v>
      </c>
      <c r="Q51" s="2">
        <v>96.4</v>
      </c>
      <c r="R51" t="s">
        <v>310</v>
      </c>
      <c r="T51" t="s">
        <v>787</v>
      </c>
      <c r="U51" t="s">
        <v>13</v>
      </c>
      <c r="V51" s="2">
        <f>IFERROR(VLOOKUP(T51,'2023_projections'!$B$2:$H$722,7,FALSE),0)</f>
        <v>0</v>
      </c>
      <c r="W51" s="2">
        <v>26.7</v>
      </c>
      <c r="X51" t="s">
        <v>788</v>
      </c>
      <c r="Z51" t="s">
        <v>169</v>
      </c>
      <c r="AA51" t="s">
        <v>91</v>
      </c>
      <c r="AB51" s="2">
        <f>IFERROR(VLOOKUP(Z51,'2023_projections'!$B$2:$H$722,7,FALSE),0)</f>
        <v>10</v>
      </c>
      <c r="AC51" s="2">
        <v>130.80000000000001</v>
      </c>
      <c r="AD51" t="s">
        <v>234</v>
      </c>
    </row>
    <row r="52" spans="2:30" x14ac:dyDescent="0.35">
      <c r="B52" t="s">
        <v>1162</v>
      </c>
      <c r="C52" t="s">
        <v>57</v>
      </c>
      <c r="D52" s="2">
        <f>IFERROR(VLOOKUP(B52,'2023_projections'!$B$2:$H$722,7,FALSE),0)</f>
        <v>0</v>
      </c>
      <c r="E52" s="2">
        <v>23.1</v>
      </c>
      <c r="F52" t="s">
        <v>1045</v>
      </c>
      <c r="H52" t="s">
        <v>1718</v>
      </c>
      <c r="I52" t="s">
        <v>91</v>
      </c>
      <c r="J52" s="2">
        <f>IFERROR(VLOOKUP(H52,'2023_projections'!$B$2:$H$722,7,FALSE),0)</f>
        <v>1</v>
      </c>
      <c r="K52" s="2">
        <v>79.599999999999994</v>
      </c>
      <c r="L52" t="s">
        <v>510</v>
      </c>
      <c r="N52" t="s">
        <v>455</v>
      </c>
      <c r="O52" t="s">
        <v>48</v>
      </c>
      <c r="P52" s="2">
        <f>IFERROR(VLOOKUP(N52,'2023_projections'!$B$2:$H$722,7,FALSE),0)</f>
        <v>1</v>
      </c>
      <c r="Q52" s="2">
        <v>95</v>
      </c>
      <c r="R52" t="s">
        <v>426</v>
      </c>
      <c r="T52" t="s">
        <v>1878</v>
      </c>
      <c r="U52" t="s">
        <v>152</v>
      </c>
      <c r="V52" s="2">
        <f>IFERROR(VLOOKUP(T52,'2023_projections'!$B$2:$H$722,7,FALSE),0)</f>
        <v>0</v>
      </c>
      <c r="W52" s="2">
        <v>26</v>
      </c>
      <c r="X52" t="s">
        <v>790</v>
      </c>
      <c r="Z52" t="s">
        <v>63</v>
      </c>
      <c r="AA52" t="s">
        <v>64</v>
      </c>
      <c r="AB52" s="2">
        <f>IFERROR(VLOOKUP(Z52,'2023_projections'!$B$2:$H$722,7,FALSE),0)</f>
        <v>9</v>
      </c>
      <c r="AC52" s="2">
        <v>145.19999999999999</v>
      </c>
      <c r="AD52" t="s">
        <v>159</v>
      </c>
    </row>
    <row r="53" spans="2:30" x14ac:dyDescent="0.35">
      <c r="B53" t="s">
        <v>846</v>
      </c>
      <c r="C53" t="s">
        <v>36</v>
      </c>
      <c r="D53" s="2">
        <f>IFERROR(VLOOKUP(B53,'2023_projections'!$B$2:$H$722,7,FALSE),0)</f>
        <v>0</v>
      </c>
      <c r="E53" s="2">
        <v>22.6</v>
      </c>
      <c r="F53" t="s">
        <v>1067</v>
      </c>
      <c r="H53" t="s">
        <v>281</v>
      </c>
      <c r="I53" t="s">
        <v>36</v>
      </c>
      <c r="J53" s="2">
        <f>IFERROR(VLOOKUP(H53,'2023_projections'!$B$2:$H$722,7,FALSE),0)</f>
        <v>1</v>
      </c>
      <c r="K53" s="2">
        <v>76.099999999999994</v>
      </c>
      <c r="L53" t="s">
        <v>528</v>
      </c>
      <c r="N53" t="s">
        <v>439</v>
      </c>
      <c r="O53" t="s">
        <v>135</v>
      </c>
      <c r="P53" s="2">
        <f>IFERROR(VLOOKUP(N53,'2023_projections'!$B$2:$H$722,7,FALSE),0)</f>
        <v>1</v>
      </c>
      <c r="Q53" s="2">
        <v>94.2</v>
      </c>
      <c r="R53" t="s">
        <v>434</v>
      </c>
      <c r="T53" t="s">
        <v>1132</v>
      </c>
      <c r="U53" t="s">
        <v>184</v>
      </c>
      <c r="V53" s="2">
        <f>IFERROR(VLOOKUP(T53,'2023_projections'!$B$2:$H$722,7,FALSE),0)</f>
        <v>0</v>
      </c>
      <c r="W53" s="2">
        <v>25.4</v>
      </c>
      <c r="X53" t="s">
        <v>792</v>
      </c>
      <c r="Z53" t="s">
        <v>171</v>
      </c>
      <c r="AA53" t="s">
        <v>25</v>
      </c>
      <c r="AB53" s="2">
        <f>IFERROR(VLOOKUP(Z53,'2023_projections'!$B$2:$H$722,7,FALSE),0)</f>
        <v>9</v>
      </c>
      <c r="AC53" s="2">
        <v>135.4</v>
      </c>
      <c r="AD53" t="s">
        <v>216</v>
      </c>
    </row>
    <row r="54" spans="2:30" x14ac:dyDescent="0.35">
      <c r="B54" t="s">
        <v>1907</v>
      </c>
      <c r="C54" t="s">
        <v>51</v>
      </c>
      <c r="D54" s="2">
        <f>IFERROR(VLOOKUP(B54,'2023_projections'!$B$2:$H$722,7,FALSE),0)</f>
        <v>0</v>
      </c>
      <c r="E54" s="2">
        <v>22.3</v>
      </c>
      <c r="F54" t="s">
        <v>1079</v>
      </c>
      <c r="H54" t="s">
        <v>509</v>
      </c>
      <c r="I54" t="s">
        <v>39</v>
      </c>
      <c r="J54" s="2">
        <f>IFERROR(VLOOKUP(H54,'2023_projections'!$B$2:$H$722,7,FALSE),0)</f>
        <v>1</v>
      </c>
      <c r="K54" s="2">
        <v>75.2</v>
      </c>
      <c r="L54" t="s">
        <v>534</v>
      </c>
      <c r="N54" t="s">
        <v>447</v>
      </c>
      <c r="O54" t="s">
        <v>28</v>
      </c>
      <c r="P54" s="2">
        <f>IFERROR(VLOOKUP(N54,'2023_projections'!$B$2:$H$722,7,FALSE),0)</f>
        <v>1</v>
      </c>
      <c r="Q54" s="2">
        <v>92.8</v>
      </c>
      <c r="R54" t="s">
        <v>440</v>
      </c>
      <c r="T54" t="s">
        <v>717</v>
      </c>
      <c r="U54" t="s">
        <v>31</v>
      </c>
      <c r="V54" s="2">
        <f>IFERROR(VLOOKUP(T54,'2023_projections'!$B$2:$H$722,7,FALSE),0)</f>
        <v>0</v>
      </c>
      <c r="W54" s="2">
        <v>24.8</v>
      </c>
      <c r="X54" t="s">
        <v>800</v>
      </c>
      <c r="Z54" t="s">
        <v>177</v>
      </c>
      <c r="AA54" t="s">
        <v>25</v>
      </c>
      <c r="AB54" s="2">
        <f>IFERROR(VLOOKUP(Z54,'2023_projections'!$B$2:$H$722,7,FALSE),0)</f>
        <v>9</v>
      </c>
      <c r="AC54" s="2">
        <v>134</v>
      </c>
      <c r="AD54" t="s">
        <v>222</v>
      </c>
    </row>
    <row r="55" spans="2:30" x14ac:dyDescent="0.35">
      <c r="B55" t="s">
        <v>1170</v>
      </c>
      <c r="C55" t="s">
        <v>79</v>
      </c>
      <c r="D55" s="2">
        <f>IFERROR(VLOOKUP(B55,'2023_projections'!$B$2:$H$722,7,FALSE),0)</f>
        <v>0</v>
      </c>
      <c r="E55" s="2">
        <v>21.8</v>
      </c>
      <c r="F55" t="s">
        <v>1119</v>
      </c>
      <c r="H55" t="s">
        <v>235</v>
      </c>
      <c r="I55" t="s">
        <v>54</v>
      </c>
      <c r="J55" s="2">
        <f>IFERROR(VLOOKUP(H55,'2023_projections'!$B$2:$H$722,7,FALSE),0)</f>
        <v>1</v>
      </c>
      <c r="K55" s="2">
        <v>69.3</v>
      </c>
      <c r="L55" t="s">
        <v>558</v>
      </c>
      <c r="N55" t="s">
        <v>247</v>
      </c>
      <c r="O55" t="s">
        <v>31</v>
      </c>
      <c r="P55" s="2">
        <f>IFERROR(VLOOKUP(N55,'2023_projections'!$B$2:$H$722,7,FALSE),0)</f>
        <v>1</v>
      </c>
      <c r="Q55" s="2">
        <v>92.5</v>
      </c>
      <c r="R55" t="s">
        <v>448</v>
      </c>
      <c r="T55" t="s">
        <v>815</v>
      </c>
      <c r="U55" t="s">
        <v>70</v>
      </c>
      <c r="V55" s="2">
        <f>IFERROR(VLOOKUP(T55,'2023_projections'!$B$2:$H$722,7,FALSE),0)</f>
        <v>0</v>
      </c>
      <c r="W55" s="2">
        <v>24</v>
      </c>
      <c r="X55" t="s">
        <v>810</v>
      </c>
      <c r="Z55" t="s">
        <v>175</v>
      </c>
      <c r="AA55" t="s">
        <v>70</v>
      </c>
      <c r="AB55" s="2">
        <f>IFERROR(VLOOKUP(Z55,'2023_projections'!$B$2:$H$722,7,FALSE),0)</f>
        <v>8</v>
      </c>
      <c r="AC55" s="2">
        <v>130.1</v>
      </c>
      <c r="AD55" t="s">
        <v>193</v>
      </c>
    </row>
    <row r="56" spans="2:30" x14ac:dyDescent="0.35">
      <c r="B56" t="s">
        <v>1407</v>
      </c>
      <c r="C56" t="s">
        <v>91</v>
      </c>
      <c r="D56" s="2">
        <f>IFERROR(VLOOKUP(B56,'2023_projections'!$B$2:$H$722,7,FALSE),0)</f>
        <v>0</v>
      </c>
      <c r="E56" s="2">
        <v>19.899999999999999</v>
      </c>
      <c r="F56" t="s">
        <v>1123</v>
      </c>
      <c r="H56" t="s">
        <v>1735</v>
      </c>
      <c r="I56" t="s">
        <v>152</v>
      </c>
      <c r="J56" s="2">
        <f>IFERROR(VLOOKUP(H56,'2023_projections'!$B$2:$H$722,7,FALSE),0)</f>
        <v>1</v>
      </c>
      <c r="K56" s="2">
        <v>67.7</v>
      </c>
      <c r="L56" t="s">
        <v>564</v>
      </c>
      <c r="N56" t="s">
        <v>1682</v>
      </c>
      <c r="O56" t="s">
        <v>25</v>
      </c>
      <c r="P56" s="2">
        <f>IFERROR(VLOOKUP(N56,'2023_projections'!$B$2:$H$722,7,FALSE),0)</f>
        <v>1</v>
      </c>
      <c r="Q56" s="2">
        <v>90.3</v>
      </c>
      <c r="R56" t="s">
        <v>456</v>
      </c>
      <c r="T56" t="s">
        <v>627</v>
      </c>
      <c r="U56" t="s">
        <v>209</v>
      </c>
      <c r="V56" s="2">
        <f>IFERROR(VLOOKUP(T56,'2023_projections'!$B$2:$H$722,7,FALSE),0)</f>
        <v>0</v>
      </c>
      <c r="W56" s="2">
        <v>24</v>
      </c>
      <c r="X56" t="s">
        <v>812</v>
      </c>
      <c r="Z56" t="s">
        <v>621</v>
      </c>
      <c r="AA56" t="s">
        <v>91</v>
      </c>
      <c r="AB56" s="2">
        <f>IFERROR(VLOOKUP(Z56,'2023_projections'!$B$2:$H$722,7,FALSE),0)</f>
        <v>8</v>
      </c>
      <c r="AC56" s="2">
        <v>118.3</v>
      </c>
      <c r="AD56" t="s">
        <v>218</v>
      </c>
    </row>
    <row r="57" spans="2:30" x14ac:dyDescent="0.35">
      <c r="B57" t="s">
        <v>1150</v>
      </c>
      <c r="C57" t="s">
        <v>28</v>
      </c>
      <c r="D57" s="2">
        <f>IFERROR(VLOOKUP(B57,'2023_projections'!$B$2:$H$722,7,FALSE),0)</f>
        <v>0</v>
      </c>
      <c r="E57" s="2">
        <v>19.3</v>
      </c>
      <c r="F57" t="s">
        <v>1127</v>
      </c>
      <c r="H57" t="s">
        <v>160</v>
      </c>
      <c r="I57" t="s">
        <v>161</v>
      </c>
      <c r="J57" s="2">
        <f>IFERROR(VLOOKUP(H57,'2023_projections'!$B$2:$H$722,7,FALSE),0)</f>
        <v>1</v>
      </c>
      <c r="K57" s="2">
        <v>65.3</v>
      </c>
      <c r="L57" t="s">
        <v>566</v>
      </c>
      <c r="N57" t="s">
        <v>301</v>
      </c>
      <c r="O57" t="s">
        <v>140</v>
      </c>
      <c r="P57" s="2">
        <f>IFERROR(VLOOKUP(N57,'2023_projections'!$B$2:$H$722,7,FALSE),0)</f>
        <v>1</v>
      </c>
      <c r="Q57" s="2">
        <v>90</v>
      </c>
      <c r="R57" t="s">
        <v>462</v>
      </c>
      <c r="T57" t="s">
        <v>1895</v>
      </c>
      <c r="U57" t="s">
        <v>51</v>
      </c>
      <c r="V57" s="2">
        <f>IFERROR(VLOOKUP(T57,'2023_projections'!$B$2:$H$722,7,FALSE),0)</f>
        <v>0</v>
      </c>
      <c r="W57" s="2">
        <v>23.6</v>
      </c>
      <c r="X57" t="s">
        <v>816</v>
      </c>
      <c r="Z57" t="s">
        <v>198</v>
      </c>
      <c r="AA57" t="s">
        <v>111</v>
      </c>
      <c r="AB57" s="2">
        <f>IFERROR(VLOOKUP(Z57,'2023_projections'!$B$2:$H$722,7,FALSE),0)</f>
        <v>7</v>
      </c>
      <c r="AC57" s="2">
        <v>137.69999999999999</v>
      </c>
      <c r="AD57" t="s">
        <v>207</v>
      </c>
    </row>
    <row r="58" spans="2:30" x14ac:dyDescent="0.35">
      <c r="B58" t="s">
        <v>219</v>
      </c>
      <c r="C58" t="s">
        <v>64</v>
      </c>
      <c r="D58" s="2">
        <f>IFERROR(VLOOKUP(B58,'2023_projections'!$B$2:$H$722,7,FALSE),0)</f>
        <v>0</v>
      </c>
      <c r="E58" s="2">
        <v>19.2</v>
      </c>
      <c r="F58" t="s">
        <v>1135</v>
      </c>
      <c r="H58" t="s">
        <v>181</v>
      </c>
      <c r="I58" t="s">
        <v>28</v>
      </c>
      <c r="J58" s="2">
        <f>IFERROR(VLOOKUP(H58,'2023_projections'!$B$2:$H$722,7,FALSE),0)</f>
        <v>1</v>
      </c>
      <c r="K58" s="2">
        <v>64.3</v>
      </c>
      <c r="L58" t="s">
        <v>568</v>
      </c>
      <c r="N58" t="s">
        <v>519</v>
      </c>
      <c r="O58" t="s">
        <v>31</v>
      </c>
      <c r="P58" s="2">
        <f>IFERROR(VLOOKUP(N58,'2023_projections'!$B$2:$H$722,7,FALSE),0)</f>
        <v>1</v>
      </c>
      <c r="Q58" s="2">
        <v>90</v>
      </c>
      <c r="R58" t="s">
        <v>466</v>
      </c>
      <c r="T58" t="s">
        <v>659</v>
      </c>
      <c r="U58" t="s">
        <v>67</v>
      </c>
      <c r="V58" s="2">
        <f>IFERROR(VLOOKUP(T58,'2023_projections'!$B$2:$H$722,7,FALSE),0)</f>
        <v>0</v>
      </c>
      <c r="W58" s="2">
        <v>22.5</v>
      </c>
      <c r="X58" t="s">
        <v>828</v>
      </c>
      <c r="Z58" t="s">
        <v>309</v>
      </c>
      <c r="AA58" t="s">
        <v>22</v>
      </c>
      <c r="AB58" s="2">
        <f>IFERROR(VLOOKUP(Z58,'2023_projections'!$B$2:$H$722,7,FALSE),0)</f>
        <v>7</v>
      </c>
      <c r="AC58" s="2">
        <v>130.80000000000001</v>
      </c>
      <c r="AD58" t="s">
        <v>232</v>
      </c>
    </row>
    <row r="59" spans="2:30" x14ac:dyDescent="0.35">
      <c r="B59" t="s">
        <v>1346</v>
      </c>
      <c r="C59" t="s">
        <v>42</v>
      </c>
      <c r="D59" s="2">
        <f>IFERROR(VLOOKUP(B59,'2023_projections'!$B$2:$H$722,7,FALSE),0)</f>
        <v>0</v>
      </c>
      <c r="E59" s="2">
        <v>19</v>
      </c>
      <c r="F59" t="s">
        <v>1149</v>
      </c>
      <c r="H59" t="s">
        <v>1752</v>
      </c>
      <c r="I59" t="s">
        <v>22</v>
      </c>
      <c r="J59" s="2">
        <f>IFERROR(VLOOKUP(H59,'2023_projections'!$B$2:$H$722,7,FALSE),0)</f>
        <v>1</v>
      </c>
      <c r="K59" s="2">
        <v>61.1</v>
      </c>
      <c r="L59" t="s">
        <v>586</v>
      </c>
      <c r="N59" t="s">
        <v>229</v>
      </c>
      <c r="O59" t="s">
        <v>91</v>
      </c>
      <c r="P59" s="2">
        <f>IFERROR(VLOOKUP(N59,'2023_projections'!$B$2:$H$722,7,FALSE),0)</f>
        <v>1</v>
      </c>
      <c r="Q59" s="2">
        <v>89.9</v>
      </c>
      <c r="R59" t="s">
        <v>470</v>
      </c>
      <c r="T59" t="s">
        <v>613</v>
      </c>
      <c r="U59" t="s">
        <v>13</v>
      </c>
      <c r="V59" s="2">
        <f>IFERROR(VLOOKUP(T59,'2023_projections'!$B$2:$H$722,7,FALSE),0)</f>
        <v>0</v>
      </c>
      <c r="W59" s="2">
        <v>22.3</v>
      </c>
      <c r="X59" t="s">
        <v>832</v>
      </c>
      <c r="Z59" t="s">
        <v>202</v>
      </c>
      <c r="AA59" t="s">
        <v>79</v>
      </c>
      <c r="AB59" s="2">
        <f>IFERROR(VLOOKUP(Z59,'2023_projections'!$B$2:$H$722,7,FALSE),0)</f>
        <v>6</v>
      </c>
      <c r="AC59" s="2">
        <v>139.80000000000001</v>
      </c>
      <c r="AD59" t="s">
        <v>203</v>
      </c>
    </row>
    <row r="60" spans="2:30" x14ac:dyDescent="0.35">
      <c r="B60" t="s">
        <v>1246</v>
      </c>
      <c r="C60" t="s">
        <v>67</v>
      </c>
      <c r="D60" s="2">
        <f>IFERROR(VLOOKUP(B60,'2023_projections'!$B$2:$H$722,7,FALSE),0)</f>
        <v>0</v>
      </c>
      <c r="E60" s="2">
        <v>19</v>
      </c>
      <c r="F60" t="s">
        <v>1151</v>
      </c>
      <c r="H60" t="s">
        <v>757</v>
      </c>
      <c r="I60" t="s">
        <v>25</v>
      </c>
      <c r="J60" s="2">
        <f>IFERROR(VLOOKUP(H60,'2023_projections'!$B$2:$H$722,7,FALSE),0)</f>
        <v>1</v>
      </c>
      <c r="K60" s="2">
        <v>56</v>
      </c>
      <c r="L60" t="s">
        <v>634</v>
      </c>
      <c r="N60" t="s">
        <v>615</v>
      </c>
      <c r="O60" t="s">
        <v>152</v>
      </c>
      <c r="P60" s="2">
        <f>IFERROR(VLOOKUP(N60,'2023_projections'!$B$2:$H$722,7,FALSE),0)</f>
        <v>1</v>
      </c>
      <c r="Q60" s="2">
        <v>89.8</v>
      </c>
      <c r="R60" t="s">
        <v>474</v>
      </c>
      <c r="T60" t="s">
        <v>1913</v>
      </c>
      <c r="U60" t="s">
        <v>70</v>
      </c>
      <c r="V60" s="2">
        <f>IFERROR(VLOOKUP(T60,'2023_projections'!$B$2:$H$722,7,FALSE),0)</f>
        <v>0</v>
      </c>
      <c r="W60" s="2">
        <v>21.8</v>
      </c>
      <c r="X60" t="s">
        <v>838</v>
      </c>
      <c r="Z60" t="s">
        <v>275</v>
      </c>
      <c r="AA60" t="s">
        <v>152</v>
      </c>
      <c r="AB60" s="2">
        <f>IFERROR(VLOOKUP(Z60,'2023_projections'!$B$2:$H$722,7,FALSE),0)</f>
        <v>6</v>
      </c>
      <c r="AC60" s="2">
        <v>131.9</v>
      </c>
      <c r="AD60" t="s">
        <v>230</v>
      </c>
    </row>
    <row r="61" spans="2:30" x14ac:dyDescent="0.35">
      <c r="B61" t="s">
        <v>188</v>
      </c>
      <c r="C61" t="s">
        <v>135</v>
      </c>
      <c r="D61" s="2">
        <f>IFERROR(VLOOKUP(B61,'2023_projections'!$B$2:$H$722,7,FALSE),0)</f>
        <v>0</v>
      </c>
      <c r="E61" s="2">
        <v>18.600000000000001</v>
      </c>
      <c r="F61" t="s">
        <v>1157</v>
      </c>
      <c r="H61" t="s">
        <v>1391</v>
      </c>
      <c r="I61" t="s">
        <v>42</v>
      </c>
      <c r="J61" s="2">
        <f>IFERROR(VLOOKUP(H61,'2023_projections'!$B$2:$H$722,7,FALSE),0)</f>
        <v>1</v>
      </c>
      <c r="K61" s="2">
        <v>55</v>
      </c>
      <c r="L61" t="s">
        <v>642</v>
      </c>
      <c r="N61" t="s">
        <v>523</v>
      </c>
      <c r="O61" t="s">
        <v>45</v>
      </c>
      <c r="P61" s="2">
        <f>IFERROR(VLOOKUP(N61,'2023_projections'!$B$2:$H$722,7,FALSE),0)</f>
        <v>1</v>
      </c>
      <c r="Q61" s="2">
        <v>88.8</v>
      </c>
      <c r="R61" t="s">
        <v>476</v>
      </c>
      <c r="T61" t="s">
        <v>517</v>
      </c>
      <c r="U61" t="s">
        <v>79</v>
      </c>
      <c r="V61" s="2">
        <f>IFERROR(VLOOKUP(T61,'2023_projections'!$B$2:$H$722,7,FALSE),0)</f>
        <v>0</v>
      </c>
      <c r="W61" s="2">
        <v>21.8</v>
      </c>
      <c r="X61" t="s">
        <v>857</v>
      </c>
      <c r="Z61" t="s">
        <v>585</v>
      </c>
      <c r="AA61" t="s">
        <v>111</v>
      </c>
      <c r="AB61" s="2">
        <f>IFERROR(VLOOKUP(Z61,'2023_projections'!$B$2:$H$722,7,FALSE),0)</f>
        <v>6</v>
      </c>
      <c r="AC61" s="2">
        <v>130.6</v>
      </c>
      <c r="AD61" t="s">
        <v>182</v>
      </c>
    </row>
    <row r="62" spans="2:30" x14ac:dyDescent="0.35">
      <c r="B62" t="s">
        <v>356</v>
      </c>
      <c r="C62" t="s">
        <v>184</v>
      </c>
      <c r="D62" s="2">
        <f>IFERROR(VLOOKUP(B62,'2023_projections'!$B$2:$H$722,7,FALSE),0)</f>
        <v>0</v>
      </c>
      <c r="E62" s="2">
        <v>17.899999999999999</v>
      </c>
      <c r="F62" t="s">
        <v>1163</v>
      </c>
      <c r="H62" t="s">
        <v>944</v>
      </c>
      <c r="I62" t="s">
        <v>57</v>
      </c>
      <c r="J62" s="2">
        <f>IFERROR(VLOOKUP(H62,'2023_projections'!$B$2:$H$722,7,FALSE),0)</f>
        <v>1</v>
      </c>
      <c r="K62" s="2">
        <v>48.6</v>
      </c>
      <c r="L62" t="s">
        <v>666</v>
      </c>
      <c r="N62" t="s">
        <v>539</v>
      </c>
      <c r="O62" t="s">
        <v>111</v>
      </c>
      <c r="P62" s="2">
        <f>IFERROR(VLOOKUP(N62,'2023_projections'!$B$2:$H$722,7,FALSE),0)</f>
        <v>1</v>
      </c>
      <c r="Q62" s="2">
        <v>87.9</v>
      </c>
      <c r="R62" t="s">
        <v>478</v>
      </c>
      <c r="T62" t="s">
        <v>960</v>
      </c>
      <c r="U62" t="s">
        <v>42</v>
      </c>
      <c r="V62" s="2">
        <f>IFERROR(VLOOKUP(T62,'2023_projections'!$B$2:$H$722,7,FALSE),0)</f>
        <v>0</v>
      </c>
      <c r="W62" s="2">
        <v>21.6</v>
      </c>
      <c r="X62" t="s">
        <v>859</v>
      </c>
      <c r="Z62" t="s">
        <v>283</v>
      </c>
      <c r="AA62" t="s">
        <v>161</v>
      </c>
      <c r="AB62" s="2">
        <f>IFERROR(VLOOKUP(Z62,'2023_projections'!$B$2:$H$722,7,FALSE),0)</f>
        <v>5</v>
      </c>
      <c r="AC62" s="2">
        <v>124</v>
      </c>
      <c r="AD62" t="s">
        <v>242</v>
      </c>
    </row>
    <row r="63" spans="2:30" x14ac:dyDescent="0.35">
      <c r="B63" t="s">
        <v>1965</v>
      </c>
      <c r="C63" t="s">
        <v>70</v>
      </c>
      <c r="D63" s="2">
        <f>IFERROR(VLOOKUP(B63,'2023_projections'!$B$2:$H$722,7,FALSE),0)</f>
        <v>0</v>
      </c>
      <c r="E63" s="2">
        <v>17.7</v>
      </c>
      <c r="F63" t="s">
        <v>1167</v>
      </c>
      <c r="H63" t="s">
        <v>862</v>
      </c>
      <c r="I63" t="s">
        <v>13</v>
      </c>
      <c r="J63" s="2">
        <f>IFERROR(VLOOKUP(H63,'2023_projections'!$B$2:$H$722,7,FALSE),0)</f>
        <v>0</v>
      </c>
      <c r="K63" s="2">
        <v>76.7</v>
      </c>
      <c r="L63" t="s">
        <v>516</v>
      </c>
      <c r="N63" t="s">
        <v>741</v>
      </c>
      <c r="O63" t="s">
        <v>70</v>
      </c>
      <c r="P63" s="2">
        <f>IFERROR(VLOOKUP(N63,'2023_projections'!$B$2:$H$722,7,FALSE),0)</f>
        <v>1</v>
      </c>
      <c r="Q63" s="2">
        <v>87.5</v>
      </c>
      <c r="R63" t="s">
        <v>480</v>
      </c>
      <c r="T63" t="s">
        <v>685</v>
      </c>
      <c r="U63" t="s">
        <v>39</v>
      </c>
      <c r="V63" s="2">
        <f>IFERROR(VLOOKUP(T63,'2023_projections'!$B$2:$H$722,7,FALSE),0)</f>
        <v>0</v>
      </c>
      <c r="W63" s="2">
        <v>21.1</v>
      </c>
      <c r="X63" t="s">
        <v>861</v>
      </c>
      <c r="Z63" t="s">
        <v>303</v>
      </c>
      <c r="AA63" t="s">
        <v>96</v>
      </c>
      <c r="AB63" s="2">
        <f>IFERROR(VLOOKUP(Z63,'2023_projections'!$B$2:$H$722,7,FALSE),0)</f>
        <v>5</v>
      </c>
      <c r="AC63" s="2">
        <v>123.6</v>
      </c>
      <c r="AD63" t="s">
        <v>244</v>
      </c>
    </row>
    <row r="64" spans="2:30" x14ac:dyDescent="0.35">
      <c r="B64" t="s">
        <v>1419</v>
      </c>
      <c r="C64" t="s">
        <v>25</v>
      </c>
      <c r="D64" s="2">
        <f>IFERROR(VLOOKUP(B64,'2023_projections'!$B$2:$H$722,7,FALSE),0)</f>
        <v>0</v>
      </c>
      <c r="E64" s="2">
        <v>17.600000000000001</v>
      </c>
      <c r="F64" t="s">
        <v>1171</v>
      </c>
      <c r="H64" t="s">
        <v>1727</v>
      </c>
      <c r="I64" t="s">
        <v>135</v>
      </c>
      <c r="J64" s="2">
        <f>IFERROR(VLOOKUP(H64,'2023_projections'!$B$2:$H$722,7,FALSE),0)</f>
        <v>0</v>
      </c>
      <c r="K64" s="2">
        <v>73.8</v>
      </c>
      <c r="L64" t="s">
        <v>556</v>
      </c>
      <c r="N64" t="s">
        <v>553</v>
      </c>
      <c r="O64" t="s">
        <v>67</v>
      </c>
      <c r="P64" s="2">
        <f>IFERROR(VLOOKUP(N64,'2023_projections'!$B$2:$H$722,7,FALSE),0)</f>
        <v>1</v>
      </c>
      <c r="Q64" s="2">
        <v>87.1</v>
      </c>
      <c r="R64" t="s">
        <v>484</v>
      </c>
      <c r="T64" t="s">
        <v>1927</v>
      </c>
      <c r="U64" t="s">
        <v>143</v>
      </c>
      <c r="V64" s="2">
        <f>IFERROR(VLOOKUP(T64,'2023_projections'!$B$2:$H$722,7,FALSE),0)</f>
        <v>0</v>
      </c>
      <c r="W64" s="2">
        <v>20.9</v>
      </c>
      <c r="X64" t="s">
        <v>865</v>
      </c>
      <c r="Z64" t="s">
        <v>239</v>
      </c>
      <c r="AA64" t="s">
        <v>184</v>
      </c>
      <c r="AB64" s="2">
        <f>IFERROR(VLOOKUP(Z64,'2023_projections'!$B$2:$H$722,7,FALSE),0)</f>
        <v>5</v>
      </c>
      <c r="AC64" s="2">
        <v>122.7</v>
      </c>
      <c r="AD64" t="s">
        <v>246</v>
      </c>
    </row>
    <row r="65" spans="2:30" x14ac:dyDescent="0.35">
      <c r="B65" t="s">
        <v>1968</v>
      </c>
      <c r="C65" t="s">
        <v>57</v>
      </c>
      <c r="D65" s="2">
        <f>IFERROR(VLOOKUP(B65,'2023_projections'!$B$2:$H$722,7,FALSE),0)</f>
        <v>0</v>
      </c>
      <c r="E65" s="2">
        <v>17.600000000000001</v>
      </c>
      <c r="F65" t="s">
        <v>1179</v>
      </c>
      <c r="H65" t="s">
        <v>1750</v>
      </c>
      <c r="I65" t="s">
        <v>64</v>
      </c>
      <c r="J65" s="2">
        <f>IFERROR(VLOOKUP(H65,'2023_projections'!$B$2:$H$722,7,FALSE),0)</f>
        <v>0</v>
      </c>
      <c r="K65" s="2">
        <v>63</v>
      </c>
      <c r="L65" t="s">
        <v>570</v>
      </c>
      <c r="N65" t="s">
        <v>537</v>
      </c>
      <c r="O65" t="s">
        <v>86</v>
      </c>
      <c r="P65" s="2">
        <f>IFERROR(VLOOKUP(N65,'2023_projections'!$B$2:$H$722,7,FALSE),0)</f>
        <v>1</v>
      </c>
      <c r="Q65" s="2">
        <v>86.7</v>
      </c>
      <c r="R65" t="s">
        <v>490</v>
      </c>
      <c r="T65" t="s">
        <v>1930</v>
      </c>
      <c r="U65" t="s">
        <v>61</v>
      </c>
      <c r="V65" s="2">
        <f>IFERROR(VLOOKUP(T65,'2023_projections'!$B$2:$H$722,7,FALSE),0)</f>
        <v>0</v>
      </c>
      <c r="W65" s="2">
        <v>20.7</v>
      </c>
      <c r="X65" t="s">
        <v>873</v>
      </c>
      <c r="Z65" t="s">
        <v>85</v>
      </c>
      <c r="AA65" t="s">
        <v>39</v>
      </c>
      <c r="AB65" s="2">
        <f>IFERROR(VLOOKUP(Z65,'2023_projections'!$B$2:$H$722,7,FALSE),0)</f>
        <v>4</v>
      </c>
      <c r="AC65" s="2">
        <v>132.30000000000001</v>
      </c>
      <c r="AD65" t="s">
        <v>176</v>
      </c>
    </row>
    <row r="66" spans="2:30" x14ac:dyDescent="0.35">
      <c r="B66" t="s">
        <v>1134</v>
      </c>
      <c r="C66" t="s">
        <v>152</v>
      </c>
      <c r="D66" s="2">
        <f>IFERROR(VLOOKUP(B66,'2023_projections'!$B$2:$H$722,7,FALSE),0)</f>
        <v>0</v>
      </c>
      <c r="E66" s="2">
        <v>17.100000000000001</v>
      </c>
      <c r="F66" t="s">
        <v>1187</v>
      </c>
      <c r="H66" t="s">
        <v>1252</v>
      </c>
      <c r="I66" t="s">
        <v>13</v>
      </c>
      <c r="J66" s="2">
        <f>IFERROR(VLOOKUP(H66,'2023_projections'!$B$2:$H$722,7,FALSE),0)</f>
        <v>0</v>
      </c>
      <c r="K66" s="2">
        <v>60.5</v>
      </c>
      <c r="L66" t="s">
        <v>588</v>
      </c>
      <c r="N66" t="s">
        <v>1702</v>
      </c>
      <c r="O66" t="s">
        <v>31</v>
      </c>
      <c r="P66" s="2">
        <f>IFERROR(VLOOKUP(N66,'2023_projections'!$B$2:$H$722,7,FALSE),0)</f>
        <v>1</v>
      </c>
      <c r="Q66" s="2">
        <v>85.6</v>
      </c>
      <c r="R66" t="s">
        <v>520</v>
      </c>
      <c r="T66" t="s">
        <v>858</v>
      </c>
      <c r="U66" t="s">
        <v>103</v>
      </c>
      <c r="V66" s="2">
        <f>IFERROR(VLOOKUP(T66,'2023_projections'!$B$2:$H$722,7,FALSE),0)</f>
        <v>0</v>
      </c>
      <c r="W66" s="2">
        <v>20.100000000000001</v>
      </c>
      <c r="X66" t="s">
        <v>883</v>
      </c>
      <c r="Z66" t="s">
        <v>225</v>
      </c>
      <c r="AA66" t="s">
        <v>54</v>
      </c>
      <c r="AB66" s="2">
        <f>IFERROR(VLOOKUP(Z66,'2023_projections'!$B$2:$H$722,7,FALSE),0)</f>
        <v>4</v>
      </c>
      <c r="AC66" s="2">
        <v>124.3</v>
      </c>
      <c r="AD66" t="s">
        <v>240</v>
      </c>
    </row>
    <row r="67" spans="2:30" x14ac:dyDescent="0.35">
      <c r="B67" t="s">
        <v>1044</v>
      </c>
      <c r="C67" t="s">
        <v>61</v>
      </c>
      <c r="D67" s="2">
        <f>IFERROR(VLOOKUP(B67,'2023_projections'!$B$2:$H$722,7,FALSE),0)</f>
        <v>0</v>
      </c>
      <c r="E67" s="2">
        <v>15.6</v>
      </c>
      <c r="F67" t="s">
        <v>1189</v>
      </c>
      <c r="H67" t="s">
        <v>1766</v>
      </c>
      <c r="I67" t="s">
        <v>48</v>
      </c>
      <c r="J67" s="2">
        <f>IFERROR(VLOOKUP(H67,'2023_projections'!$B$2:$H$722,7,FALSE),0)</f>
        <v>0</v>
      </c>
      <c r="K67" s="2">
        <v>56.9</v>
      </c>
      <c r="L67" t="s">
        <v>612</v>
      </c>
      <c r="N67" t="s">
        <v>479</v>
      </c>
      <c r="O67" t="s">
        <v>57</v>
      </c>
      <c r="P67" s="2">
        <f>IFERROR(VLOOKUP(N67,'2023_projections'!$B$2:$H$722,7,FALSE),0)</f>
        <v>1</v>
      </c>
      <c r="Q67" s="2">
        <v>84.1</v>
      </c>
      <c r="R67" t="s">
        <v>526</v>
      </c>
      <c r="T67" t="s">
        <v>1074</v>
      </c>
      <c r="U67" t="s">
        <v>36</v>
      </c>
      <c r="V67" s="2">
        <f>IFERROR(VLOOKUP(T67,'2023_projections'!$B$2:$H$722,7,FALSE),0)</f>
        <v>0</v>
      </c>
      <c r="W67" s="2">
        <v>20</v>
      </c>
      <c r="X67" t="s">
        <v>889</v>
      </c>
      <c r="Z67" t="s">
        <v>241</v>
      </c>
      <c r="AA67" t="s">
        <v>45</v>
      </c>
      <c r="AB67" s="2">
        <f>IFERROR(VLOOKUP(Z67,'2023_projections'!$B$2:$H$722,7,FALSE),0)</f>
        <v>4</v>
      </c>
      <c r="AC67" s="2">
        <v>120.2</v>
      </c>
      <c r="AD67" t="s">
        <v>248</v>
      </c>
    </row>
    <row r="68" spans="2:30" x14ac:dyDescent="0.35">
      <c r="B68" t="s">
        <v>1423</v>
      </c>
      <c r="C68" t="s">
        <v>45</v>
      </c>
      <c r="D68" s="2">
        <f>IFERROR(VLOOKUP(B68,'2023_projections'!$B$2:$H$722,7,FALSE),0)</f>
        <v>0</v>
      </c>
      <c r="E68" s="2">
        <v>15.2</v>
      </c>
      <c r="F68" t="s">
        <v>1193</v>
      </c>
      <c r="H68" t="s">
        <v>285</v>
      </c>
      <c r="I68" t="s">
        <v>61</v>
      </c>
      <c r="J68" s="2">
        <f>IFERROR(VLOOKUP(H68,'2023_projections'!$B$2:$H$722,7,FALSE),0)</f>
        <v>0</v>
      </c>
      <c r="K68" s="2">
        <v>56.9</v>
      </c>
      <c r="L68" t="s">
        <v>622</v>
      </c>
      <c r="N68" t="s">
        <v>425</v>
      </c>
      <c r="O68" t="s">
        <v>61</v>
      </c>
      <c r="P68" s="2">
        <f>IFERROR(VLOOKUP(N68,'2023_projections'!$B$2:$H$722,7,FALSE),0)</f>
        <v>1</v>
      </c>
      <c r="Q68" s="2">
        <v>83.5</v>
      </c>
      <c r="R68" t="s">
        <v>530</v>
      </c>
      <c r="T68" t="s">
        <v>639</v>
      </c>
      <c r="U68" t="s">
        <v>79</v>
      </c>
      <c r="V68" s="2">
        <f>IFERROR(VLOOKUP(T68,'2023_projections'!$B$2:$H$722,7,FALSE),0)</f>
        <v>0</v>
      </c>
      <c r="W68" s="2">
        <v>19.7</v>
      </c>
      <c r="X68" t="s">
        <v>891</v>
      </c>
      <c r="Z68" t="s">
        <v>525</v>
      </c>
      <c r="AA68" t="s">
        <v>111</v>
      </c>
      <c r="AB68" s="2">
        <f>IFERROR(VLOOKUP(Z68,'2023_projections'!$B$2:$H$722,7,FALSE),0)</f>
        <v>4</v>
      </c>
      <c r="AC68" s="2">
        <v>119.8</v>
      </c>
      <c r="AD68" t="s">
        <v>256</v>
      </c>
    </row>
    <row r="69" spans="2:30" x14ac:dyDescent="0.35">
      <c r="B69" t="s">
        <v>942</v>
      </c>
      <c r="C69" t="s">
        <v>17</v>
      </c>
      <c r="D69" s="2">
        <f>IFERROR(VLOOKUP(B69,'2023_projections'!$B$2:$H$722,7,FALSE),0)</f>
        <v>0</v>
      </c>
      <c r="E69" s="2">
        <v>15</v>
      </c>
      <c r="F69" t="s">
        <v>1209</v>
      </c>
      <c r="H69" t="s">
        <v>896</v>
      </c>
      <c r="I69" t="s">
        <v>140</v>
      </c>
      <c r="J69" s="2">
        <f>IFERROR(VLOOKUP(H69,'2023_projections'!$B$2:$H$722,7,FALSE),0)</f>
        <v>0</v>
      </c>
      <c r="K69" s="2">
        <v>56.5</v>
      </c>
      <c r="L69" t="s">
        <v>632</v>
      </c>
      <c r="N69" t="s">
        <v>267</v>
      </c>
      <c r="O69" t="s">
        <v>120</v>
      </c>
      <c r="P69" s="2">
        <f>IFERROR(VLOOKUP(N69,'2023_projections'!$B$2:$H$722,7,FALSE),0)</f>
        <v>1</v>
      </c>
      <c r="Q69" s="2">
        <v>82.8</v>
      </c>
      <c r="R69" t="s">
        <v>532</v>
      </c>
      <c r="T69" t="s">
        <v>1130</v>
      </c>
      <c r="U69" t="s">
        <v>57</v>
      </c>
      <c r="V69" s="2">
        <f>IFERROR(VLOOKUP(T69,'2023_projections'!$B$2:$H$722,7,FALSE),0)</f>
        <v>0</v>
      </c>
      <c r="W69" s="2">
        <v>19.7</v>
      </c>
      <c r="X69" t="s">
        <v>899</v>
      </c>
      <c r="Z69" t="s">
        <v>110</v>
      </c>
      <c r="AA69" t="s">
        <v>111</v>
      </c>
      <c r="AB69" s="2">
        <f>IFERROR(VLOOKUP(Z69,'2023_projections'!$B$2:$H$722,7,FALSE),0)</f>
        <v>3</v>
      </c>
      <c r="AC69" s="2">
        <v>121.2</v>
      </c>
      <c r="AD69" t="s">
        <v>214</v>
      </c>
    </row>
    <row r="70" spans="2:30" x14ac:dyDescent="0.35">
      <c r="B70" t="s">
        <v>2023</v>
      </c>
      <c r="C70" t="s">
        <v>86</v>
      </c>
      <c r="D70" s="2">
        <f>IFERROR(VLOOKUP(B70,'2023_projections'!$B$2:$H$722,7,FALSE),0)</f>
        <v>0</v>
      </c>
      <c r="E70" s="2">
        <v>13.7</v>
      </c>
      <c r="F70" t="s">
        <v>1217</v>
      </c>
      <c r="H70" t="s">
        <v>279</v>
      </c>
      <c r="I70" t="s">
        <v>135</v>
      </c>
      <c r="J70" s="2">
        <f>IFERROR(VLOOKUP(H70,'2023_projections'!$B$2:$H$722,7,FALSE),0)</f>
        <v>0</v>
      </c>
      <c r="K70" s="2">
        <v>56</v>
      </c>
      <c r="L70" t="s">
        <v>636</v>
      </c>
      <c r="N70" t="s">
        <v>1540</v>
      </c>
      <c r="O70" t="s">
        <v>103</v>
      </c>
      <c r="P70" s="2">
        <f>IFERROR(VLOOKUP(N70,'2023_projections'!$B$2:$H$722,7,FALSE),0)</f>
        <v>1</v>
      </c>
      <c r="Q70" s="2">
        <v>82.7</v>
      </c>
      <c r="R70" t="s">
        <v>538</v>
      </c>
      <c r="T70" t="s">
        <v>799</v>
      </c>
      <c r="U70" t="s">
        <v>31</v>
      </c>
      <c r="V70" s="2">
        <f>IFERROR(VLOOKUP(T70,'2023_projections'!$B$2:$H$722,7,FALSE),0)</f>
        <v>0</v>
      </c>
      <c r="W70" s="2">
        <v>19</v>
      </c>
      <c r="X70" t="s">
        <v>913</v>
      </c>
      <c r="Z70" t="s">
        <v>208</v>
      </c>
      <c r="AA70" t="s">
        <v>61</v>
      </c>
      <c r="AB70" s="2">
        <f>IFERROR(VLOOKUP(Z70,'2023_projections'!$B$2:$H$722,7,FALSE),0)</f>
        <v>3</v>
      </c>
      <c r="AC70" s="2">
        <v>119.4</v>
      </c>
      <c r="AD70" t="s">
        <v>258</v>
      </c>
    </row>
    <row r="71" spans="2:30" x14ac:dyDescent="0.35">
      <c r="B71" t="s">
        <v>1192</v>
      </c>
      <c r="C71" t="s">
        <v>31</v>
      </c>
      <c r="D71" s="2">
        <f>IFERROR(VLOOKUP(B71,'2023_projections'!$B$2:$H$722,7,FALSE),0)</f>
        <v>0</v>
      </c>
      <c r="E71" s="2">
        <v>13.5</v>
      </c>
      <c r="F71" t="s">
        <v>1247</v>
      </c>
      <c r="H71" t="s">
        <v>1775</v>
      </c>
      <c r="I71" t="s">
        <v>135</v>
      </c>
      <c r="J71" s="2">
        <f>IFERROR(VLOOKUP(H71,'2023_projections'!$B$2:$H$722,7,FALSE),0)</f>
        <v>0</v>
      </c>
      <c r="K71" s="2">
        <v>53.7</v>
      </c>
      <c r="L71" t="s">
        <v>644</v>
      </c>
      <c r="N71" t="s">
        <v>489</v>
      </c>
      <c r="O71" t="s">
        <v>42</v>
      </c>
      <c r="P71" s="2">
        <f>IFERROR(VLOOKUP(N71,'2023_projections'!$B$2:$H$722,7,FALSE),0)</f>
        <v>1</v>
      </c>
      <c r="Q71" s="2">
        <v>82.6</v>
      </c>
      <c r="R71" t="s">
        <v>540</v>
      </c>
      <c r="T71" t="s">
        <v>1300</v>
      </c>
      <c r="U71" t="s">
        <v>209</v>
      </c>
      <c r="V71" s="2">
        <f>IFERROR(VLOOKUP(T71,'2023_projections'!$B$2:$H$722,7,FALSE),0)</f>
        <v>0</v>
      </c>
      <c r="W71" s="2">
        <v>18.399999999999999</v>
      </c>
      <c r="X71" t="s">
        <v>917</v>
      </c>
      <c r="Z71" t="s">
        <v>1607</v>
      </c>
      <c r="AA71" t="s">
        <v>17</v>
      </c>
      <c r="AB71" s="2">
        <f>IFERROR(VLOOKUP(Z71,'2023_projections'!$B$2:$H$722,7,FALSE),0)</f>
        <v>3</v>
      </c>
      <c r="AC71" s="2">
        <v>119.1</v>
      </c>
      <c r="AD71" t="s">
        <v>260</v>
      </c>
    </row>
    <row r="72" spans="2:30" x14ac:dyDescent="0.35">
      <c r="B72" t="s">
        <v>1018</v>
      </c>
      <c r="C72" t="s">
        <v>48</v>
      </c>
      <c r="D72" s="2">
        <f>IFERROR(VLOOKUP(B72,'2023_projections'!$B$2:$H$722,7,FALSE),0)</f>
        <v>0</v>
      </c>
      <c r="E72" s="2">
        <v>12.9</v>
      </c>
      <c r="F72" t="s">
        <v>1295</v>
      </c>
      <c r="H72" t="s">
        <v>990</v>
      </c>
      <c r="I72" t="s">
        <v>67</v>
      </c>
      <c r="J72" s="2">
        <f>IFERROR(VLOOKUP(H72,'2023_projections'!$B$2:$H$722,7,FALSE),0)</f>
        <v>0</v>
      </c>
      <c r="K72" s="2">
        <v>49.6</v>
      </c>
      <c r="L72" t="s">
        <v>648</v>
      </c>
      <c r="N72" t="s">
        <v>511</v>
      </c>
      <c r="O72" t="s">
        <v>28</v>
      </c>
      <c r="P72" s="2">
        <f>IFERROR(VLOOKUP(N72,'2023_projections'!$B$2:$H$722,7,FALSE),0)</f>
        <v>1</v>
      </c>
      <c r="Q72" s="2">
        <v>80.099999999999994</v>
      </c>
      <c r="R72" t="s">
        <v>542</v>
      </c>
      <c r="T72" t="s">
        <v>1478</v>
      </c>
      <c r="U72" t="s">
        <v>103</v>
      </c>
      <c r="V72" s="2">
        <f>IFERROR(VLOOKUP(T72,'2023_projections'!$B$2:$H$722,7,FALSE),0)</f>
        <v>0</v>
      </c>
      <c r="W72" s="2">
        <v>18.2</v>
      </c>
      <c r="X72" t="s">
        <v>923</v>
      </c>
      <c r="Z72" t="s">
        <v>541</v>
      </c>
      <c r="AA72" t="s">
        <v>51</v>
      </c>
      <c r="AB72" s="2">
        <f>IFERROR(VLOOKUP(Z72,'2023_projections'!$B$2:$H$722,7,FALSE),0)</f>
        <v>3</v>
      </c>
      <c r="AC72" s="2">
        <v>118.1</v>
      </c>
      <c r="AD72" t="s">
        <v>262</v>
      </c>
    </row>
    <row r="73" spans="2:30" x14ac:dyDescent="0.35">
      <c r="B73" t="s">
        <v>2047</v>
      </c>
      <c r="C73" t="s">
        <v>120</v>
      </c>
      <c r="D73" s="2">
        <f>IFERROR(VLOOKUP(B73,'2023_projections'!$B$2:$H$722,7,FALSE),0)</f>
        <v>0</v>
      </c>
      <c r="E73" s="2">
        <v>12.5</v>
      </c>
      <c r="F73" t="s">
        <v>1307</v>
      </c>
      <c r="H73" t="s">
        <v>1537</v>
      </c>
      <c r="I73" t="s">
        <v>17</v>
      </c>
      <c r="J73" s="2">
        <f>IFERROR(VLOOKUP(H73,'2023_projections'!$B$2:$H$722,7,FALSE),0)</f>
        <v>0</v>
      </c>
      <c r="K73" s="2">
        <v>49.5</v>
      </c>
      <c r="L73" t="s">
        <v>654</v>
      </c>
      <c r="N73" t="s">
        <v>259</v>
      </c>
      <c r="O73" t="s">
        <v>67</v>
      </c>
      <c r="P73" s="2">
        <f>IFERROR(VLOOKUP(N73,'2023_projections'!$B$2:$H$722,7,FALSE),0)</f>
        <v>1</v>
      </c>
      <c r="Q73" s="2">
        <v>79.400000000000006</v>
      </c>
      <c r="R73" t="s">
        <v>554</v>
      </c>
      <c r="T73" t="s">
        <v>1962</v>
      </c>
      <c r="U73" t="s">
        <v>57</v>
      </c>
      <c r="V73" s="2">
        <f>IFERROR(VLOOKUP(T73,'2023_projections'!$B$2:$H$722,7,FALSE),0)</f>
        <v>0</v>
      </c>
      <c r="W73" s="2">
        <v>18</v>
      </c>
      <c r="X73" t="s">
        <v>929</v>
      </c>
      <c r="Z73" t="s">
        <v>641</v>
      </c>
      <c r="AA73" t="s">
        <v>79</v>
      </c>
      <c r="AB73" s="2">
        <f>IFERROR(VLOOKUP(Z73,'2023_projections'!$B$2:$H$722,7,FALSE),0)</f>
        <v>3</v>
      </c>
      <c r="AC73" s="2">
        <v>116.9</v>
      </c>
      <c r="AD73" t="s">
        <v>228</v>
      </c>
    </row>
    <row r="74" spans="2:30" x14ac:dyDescent="0.35">
      <c r="B74" t="s">
        <v>1066</v>
      </c>
      <c r="C74" t="s">
        <v>22</v>
      </c>
      <c r="D74" s="2">
        <f>IFERROR(VLOOKUP(B74,'2023_projections'!$B$2:$H$722,7,FALSE),0)</f>
        <v>0</v>
      </c>
      <c r="E74" s="2">
        <v>12.1</v>
      </c>
      <c r="F74" t="s">
        <v>1347</v>
      </c>
      <c r="H74" t="s">
        <v>930</v>
      </c>
      <c r="I74" t="s">
        <v>45</v>
      </c>
      <c r="J74" s="2">
        <f>IFERROR(VLOOKUP(H74,'2023_projections'!$B$2:$H$722,7,FALSE),0)</f>
        <v>0</v>
      </c>
      <c r="K74" s="2">
        <v>48.2</v>
      </c>
      <c r="L74" t="s">
        <v>670</v>
      </c>
      <c r="N74" t="s">
        <v>1534</v>
      </c>
      <c r="O74" t="s">
        <v>36</v>
      </c>
      <c r="P74" s="2">
        <f>IFERROR(VLOOKUP(N74,'2023_projections'!$B$2:$H$722,7,FALSE),0)</f>
        <v>1</v>
      </c>
      <c r="Q74" s="2">
        <v>78.099999999999994</v>
      </c>
      <c r="R74" t="s">
        <v>560</v>
      </c>
      <c r="T74" t="s">
        <v>765</v>
      </c>
      <c r="U74" t="s">
        <v>111</v>
      </c>
      <c r="V74" s="2">
        <f>IFERROR(VLOOKUP(T74,'2023_projections'!$B$2:$H$722,7,FALSE),0)</f>
        <v>0</v>
      </c>
      <c r="W74" s="2">
        <v>17.600000000000001</v>
      </c>
      <c r="X74" t="s">
        <v>935</v>
      </c>
      <c r="Z74" t="s">
        <v>194</v>
      </c>
      <c r="AA74" t="s">
        <v>51</v>
      </c>
      <c r="AB74" s="2">
        <f>IFERROR(VLOOKUP(Z74,'2023_projections'!$B$2:$H$722,7,FALSE),0)</f>
        <v>3</v>
      </c>
      <c r="AC74" s="2">
        <v>115.1</v>
      </c>
      <c r="AD74" t="s">
        <v>270</v>
      </c>
    </row>
    <row r="75" spans="2:30" x14ac:dyDescent="0.35">
      <c r="B75" t="s">
        <v>1148</v>
      </c>
      <c r="C75" t="s">
        <v>209</v>
      </c>
      <c r="D75" s="2">
        <f>IFERROR(VLOOKUP(B75,'2023_projections'!$B$2:$H$722,7,FALSE),0)</f>
        <v>0</v>
      </c>
      <c r="E75" s="2">
        <v>10.1</v>
      </c>
      <c r="F75" t="s">
        <v>1353</v>
      </c>
      <c r="H75" t="s">
        <v>1794</v>
      </c>
      <c r="I75" t="s">
        <v>103</v>
      </c>
      <c r="J75" s="2">
        <f>IFERROR(VLOOKUP(H75,'2023_projections'!$B$2:$H$722,7,FALSE),0)</f>
        <v>0</v>
      </c>
      <c r="K75" s="2">
        <v>47.1</v>
      </c>
      <c r="L75" t="s">
        <v>704</v>
      </c>
      <c r="N75" t="s">
        <v>1724</v>
      </c>
      <c r="O75" t="s">
        <v>70</v>
      </c>
      <c r="P75" s="2">
        <f>IFERROR(VLOOKUP(N75,'2023_projections'!$B$2:$H$722,7,FALSE),0)</f>
        <v>1</v>
      </c>
      <c r="Q75" s="2">
        <v>74.400000000000006</v>
      </c>
      <c r="R75" t="s">
        <v>562</v>
      </c>
      <c r="T75" t="s">
        <v>1975</v>
      </c>
      <c r="U75" t="s">
        <v>96</v>
      </c>
      <c r="V75" s="2">
        <f>IFERROR(VLOOKUP(T75,'2023_projections'!$B$2:$H$722,7,FALSE),0)</f>
        <v>0</v>
      </c>
      <c r="W75" s="2">
        <v>16.899999999999999</v>
      </c>
      <c r="X75" t="s">
        <v>937</v>
      </c>
      <c r="Z75" t="s">
        <v>213</v>
      </c>
      <c r="AA75" t="s">
        <v>39</v>
      </c>
      <c r="AB75" s="2">
        <f>IFERROR(VLOOKUP(Z75,'2023_projections'!$B$2:$H$722,7,FALSE),0)</f>
        <v>3</v>
      </c>
      <c r="AC75" s="2">
        <v>112.3</v>
      </c>
      <c r="AD75" t="s">
        <v>236</v>
      </c>
    </row>
    <row r="76" spans="2:30" x14ac:dyDescent="0.35">
      <c r="B76" t="s">
        <v>2086</v>
      </c>
      <c r="C76" t="s">
        <v>25</v>
      </c>
      <c r="D76" s="2">
        <f>IFERROR(VLOOKUP(B76,'2023_projections'!$B$2:$H$722,7,FALSE),0)</f>
        <v>0</v>
      </c>
      <c r="E76" s="2">
        <v>10.1</v>
      </c>
      <c r="F76" t="s">
        <v>1366</v>
      </c>
      <c r="H76" t="s">
        <v>633</v>
      </c>
      <c r="I76" t="s">
        <v>103</v>
      </c>
      <c r="J76" s="2">
        <f>IFERROR(VLOOKUP(H76,'2023_projections'!$B$2:$H$722,7,FALSE),0)</f>
        <v>0</v>
      </c>
      <c r="K76" s="2">
        <v>46.1</v>
      </c>
      <c r="L76" t="s">
        <v>706</v>
      </c>
      <c r="N76" t="s">
        <v>577</v>
      </c>
      <c r="O76" t="s">
        <v>13</v>
      </c>
      <c r="P76" s="2">
        <f>IFERROR(VLOOKUP(N76,'2023_projections'!$B$2:$H$722,7,FALSE),0)</f>
        <v>1</v>
      </c>
      <c r="Q76" s="2">
        <v>74</v>
      </c>
      <c r="R76" t="s">
        <v>574</v>
      </c>
      <c r="T76" t="s">
        <v>721</v>
      </c>
      <c r="U76" t="s">
        <v>45</v>
      </c>
      <c r="V76" s="2">
        <f>IFERROR(VLOOKUP(T76,'2023_projections'!$B$2:$H$722,7,FALSE),0)</f>
        <v>0</v>
      </c>
      <c r="W76" s="2">
        <v>16.7</v>
      </c>
      <c r="X76" t="s">
        <v>947</v>
      </c>
      <c r="Z76" t="s">
        <v>1609</v>
      </c>
      <c r="AA76" t="s">
        <v>42</v>
      </c>
      <c r="AB76" s="2">
        <f>IFERROR(VLOOKUP(Z76,'2023_projections'!$B$2:$H$722,7,FALSE),0)</f>
        <v>3</v>
      </c>
      <c r="AC76" s="2">
        <v>109.8</v>
      </c>
      <c r="AD76" t="s">
        <v>272</v>
      </c>
    </row>
    <row r="77" spans="2:30" x14ac:dyDescent="0.35">
      <c r="B77" t="s">
        <v>2090</v>
      </c>
      <c r="C77" t="s">
        <v>42</v>
      </c>
      <c r="D77" s="2">
        <f>IFERROR(VLOOKUP(B77,'2023_projections'!$B$2:$H$722,7,FALSE),0)</f>
        <v>0</v>
      </c>
      <c r="E77" s="2">
        <v>9.9</v>
      </c>
      <c r="F77" t="s">
        <v>1368</v>
      </c>
      <c r="H77" t="s">
        <v>557</v>
      </c>
      <c r="I77" t="s">
        <v>25</v>
      </c>
      <c r="J77" s="2">
        <f>IFERROR(VLOOKUP(H77,'2023_projections'!$B$2:$H$722,7,FALSE),0)</f>
        <v>0</v>
      </c>
      <c r="K77" s="2">
        <v>42.6</v>
      </c>
      <c r="L77" t="s">
        <v>710</v>
      </c>
      <c r="N77" t="s">
        <v>1730</v>
      </c>
      <c r="O77" t="s">
        <v>135</v>
      </c>
      <c r="P77" s="2">
        <f>IFERROR(VLOOKUP(N77,'2023_projections'!$B$2:$H$722,7,FALSE),0)</f>
        <v>1</v>
      </c>
      <c r="Q77" s="2">
        <v>70.3</v>
      </c>
      <c r="R77" t="s">
        <v>584</v>
      </c>
      <c r="T77" t="s">
        <v>731</v>
      </c>
      <c r="U77" t="s">
        <v>120</v>
      </c>
      <c r="V77" s="2">
        <f>IFERROR(VLOOKUP(T77,'2023_projections'!$B$2:$H$722,7,FALSE),0)</f>
        <v>0</v>
      </c>
      <c r="W77" s="2">
        <v>16.600000000000001</v>
      </c>
      <c r="X77" t="s">
        <v>949</v>
      </c>
      <c r="Z77" t="s">
        <v>715</v>
      </c>
      <c r="AA77" t="s">
        <v>143</v>
      </c>
      <c r="AB77" s="2">
        <f>IFERROR(VLOOKUP(Z77,'2023_projections'!$B$2:$H$722,7,FALSE),0)</f>
        <v>3</v>
      </c>
      <c r="AC77" s="2">
        <v>109.2</v>
      </c>
      <c r="AD77" t="s">
        <v>250</v>
      </c>
    </row>
    <row r="78" spans="2:30" x14ac:dyDescent="0.35">
      <c r="B78" t="s">
        <v>2105</v>
      </c>
      <c r="C78" t="s">
        <v>39</v>
      </c>
      <c r="D78" s="2">
        <f>IFERROR(VLOOKUP(B78,'2023_projections'!$B$2:$H$722,7,FALSE),0)</f>
        <v>0</v>
      </c>
      <c r="E78" s="2">
        <v>9.4</v>
      </c>
      <c r="F78" t="s">
        <v>1372</v>
      </c>
      <c r="H78" t="s">
        <v>1807</v>
      </c>
      <c r="I78" t="s">
        <v>57</v>
      </c>
      <c r="J78" s="2">
        <f>IFERROR(VLOOKUP(H78,'2023_projections'!$B$2:$H$722,7,FALSE),0)</f>
        <v>0</v>
      </c>
      <c r="K78" s="2">
        <v>41.9</v>
      </c>
      <c r="L78" t="s">
        <v>716</v>
      </c>
      <c r="N78" t="s">
        <v>1701</v>
      </c>
      <c r="O78" t="s">
        <v>64</v>
      </c>
      <c r="P78" s="2">
        <f>IFERROR(VLOOKUP(N78,'2023_projections'!$B$2:$H$722,7,FALSE),0)</f>
        <v>0</v>
      </c>
      <c r="Q78" s="2">
        <v>86.2</v>
      </c>
      <c r="R78" t="s">
        <v>512</v>
      </c>
      <c r="T78" t="s">
        <v>1982</v>
      </c>
      <c r="U78" t="s">
        <v>96</v>
      </c>
      <c r="V78" s="2">
        <f>IFERROR(VLOOKUP(T78,'2023_projections'!$B$2:$H$722,7,FALSE),0)</f>
        <v>0</v>
      </c>
      <c r="W78" s="2">
        <v>16.600000000000001</v>
      </c>
      <c r="X78" t="s">
        <v>955</v>
      </c>
      <c r="Z78" t="s">
        <v>315</v>
      </c>
      <c r="AA78" t="s">
        <v>64</v>
      </c>
      <c r="AB78" s="2">
        <f>IFERROR(VLOOKUP(Z78,'2023_projections'!$B$2:$H$722,7,FALSE),0)</f>
        <v>3</v>
      </c>
      <c r="AC78" s="2">
        <v>104.8</v>
      </c>
      <c r="AD78" t="s">
        <v>254</v>
      </c>
    </row>
    <row r="79" spans="2:30" x14ac:dyDescent="0.35">
      <c r="B79" t="s">
        <v>2110</v>
      </c>
      <c r="C79" t="s">
        <v>143</v>
      </c>
      <c r="D79" s="2">
        <f>IFERROR(VLOOKUP(B79,'2023_projections'!$B$2:$H$722,7,FALSE),0)</f>
        <v>0</v>
      </c>
      <c r="E79" s="2">
        <v>9.1</v>
      </c>
      <c r="F79" t="s">
        <v>1408</v>
      </c>
      <c r="H79" t="s">
        <v>1813</v>
      </c>
      <c r="I79" t="s">
        <v>54</v>
      </c>
      <c r="J79" s="2">
        <f>IFERROR(VLOOKUP(H79,'2023_projections'!$B$2:$H$722,7,FALSE),0)</f>
        <v>0</v>
      </c>
      <c r="K79" s="2">
        <v>39.200000000000003</v>
      </c>
      <c r="L79" t="s">
        <v>724</v>
      </c>
      <c r="N79" t="s">
        <v>433</v>
      </c>
      <c r="O79" t="s">
        <v>79</v>
      </c>
      <c r="P79" s="2">
        <f>IFERROR(VLOOKUP(N79,'2023_projections'!$B$2:$H$722,7,FALSE),0)</f>
        <v>0</v>
      </c>
      <c r="Q79" s="2">
        <v>84.8</v>
      </c>
      <c r="R79" t="s">
        <v>524</v>
      </c>
      <c r="T79" t="s">
        <v>1070</v>
      </c>
      <c r="U79" t="s">
        <v>25</v>
      </c>
      <c r="V79" s="2">
        <f>IFERROR(VLOOKUP(T79,'2023_projections'!$B$2:$H$722,7,FALSE),0)</f>
        <v>0</v>
      </c>
      <c r="W79" s="2">
        <v>15.8</v>
      </c>
      <c r="X79" t="s">
        <v>961</v>
      </c>
      <c r="Z79" t="s">
        <v>173</v>
      </c>
      <c r="AA79" t="s">
        <v>13</v>
      </c>
      <c r="AB79" s="2">
        <f>IFERROR(VLOOKUP(Z79,'2023_projections'!$B$2:$H$722,7,FALSE),0)</f>
        <v>2</v>
      </c>
      <c r="AC79" s="2">
        <v>116.3</v>
      </c>
      <c r="AD79" t="s">
        <v>268</v>
      </c>
    </row>
    <row r="80" spans="2:30" x14ac:dyDescent="0.35">
      <c r="B80" t="s">
        <v>2112</v>
      </c>
      <c r="C80" t="s">
        <v>64</v>
      </c>
      <c r="D80" s="2">
        <f>IFERROR(VLOOKUP(B80,'2023_projections'!$B$2:$H$722,7,FALSE),0)</f>
        <v>0</v>
      </c>
      <c r="E80" s="2">
        <v>9.1</v>
      </c>
      <c r="F80" t="s">
        <v>1410</v>
      </c>
      <c r="H80" t="s">
        <v>1012</v>
      </c>
      <c r="I80" t="s">
        <v>152</v>
      </c>
      <c r="J80" s="2">
        <f>IFERROR(VLOOKUP(H80,'2023_projections'!$B$2:$H$722,7,FALSE),0)</f>
        <v>0</v>
      </c>
      <c r="K80" s="2">
        <v>38</v>
      </c>
      <c r="L80" t="s">
        <v>730</v>
      </c>
      <c r="N80" t="s">
        <v>645</v>
      </c>
      <c r="O80" t="s">
        <v>103</v>
      </c>
      <c r="P80" s="2">
        <f>IFERROR(VLOOKUP(N80,'2023_projections'!$B$2:$H$722,7,FALSE),0)</f>
        <v>0</v>
      </c>
      <c r="Q80" s="2">
        <v>74.2</v>
      </c>
      <c r="R80" t="s">
        <v>572</v>
      </c>
      <c r="T80" t="s">
        <v>1288</v>
      </c>
      <c r="U80" t="s">
        <v>143</v>
      </c>
      <c r="V80" s="2">
        <f>IFERROR(VLOOKUP(T80,'2023_projections'!$B$2:$H$722,7,FALSE),0)</f>
        <v>0</v>
      </c>
      <c r="W80" s="2">
        <v>15.6</v>
      </c>
      <c r="X80" t="s">
        <v>963</v>
      </c>
      <c r="Z80" t="s">
        <v>271</v>
      </c>
      <c r="AA80" t="s">
        <v>22</v>
      </c>
      <c r="AB80" s="2">
        <f>IFERROR(VLOOKUP(Z80,'2023_projections'!$B$2:$H$722,7,FALSE),0)</f>
        <v>2</v>
      </c>
      <c r="AC80" s="2">
        <v>108.8</v>
      </c>
      <c r="AD80" t="s">
        <v>274</v>
      </c>
    </row>
    <row r="81" spans="2:30" x14ac:dyDescent="0.35">
      <c r="B81" t="s">
        <v>1421</v>
      </c>
      <c r="C81" t="s">
        <v>17</v>
      </c>
      <c r="D81" s="2">
        <f>IFERROR(VLOOKUP(B81,'2023_projections'!$B$2:$H$722,7,FALSE),0)</f>
        <v>0</v>
      </c>
      <c r="E81" s="2">
        <v>8.4</v>
      </c>
      <c r="F81" t="s">
        <v>1412</v>
      </c>
      <c r="H81" t="s">
        <v>1816</v>
      </c>
      <c r="I81" t="s">
        <v>61</v>
      </c>
      <c r="J81" s="2">
        <f>IFERROR(VLOOKUP(H81,'2023_projections'!$B$2:$H$722,7,FALSE),0)</f>
        <v>0</v>
      </c>
      <c r="K81" s="2">
        <v>37.799999999999997</v>
      </c>
      <c r="L81" t="s">
        <v>736</v>
      </c>
      <c r="N81" t="s">
        <v>273</v>
      </c>
      <c r="O81" t="s">
        <v>209</v>
      </c>
      <c r="P81" s="2">
        <f>IFERROR(VLOOKUP(N81,'2023_projections'!$B$2:$H$722,7,FALSE),0)</f>
        <v>0</v>
      </c>
      <c r="Q81" s="2">
        <v>73.099999999999994</v>
      </c>
      <c r="R81" t="s">
        <v>578</v>
      </c>
      <c r="T81" t="s">
        <v>2001</v>
      </c>
      <c r="U81" t="s">
        <v>54</v>
      </c>
      <c r="V81" s="2">
        <f>IFERROR(VLOOKUP(T81,'2023_projections'!$B$2:$H$722,7,FALSE),0)</f>
        <v>0</v>
      </c>
      <c r="W81" s="2">
        <v>15.2</v>
      </c>
      <c r="X81" t="s">
        <v>969</v>
      </c>
      <c r="Z81" t="s">
        <v>117</v>
      </c>
      <c r="AA81" t="s">
        <v>96</v>
      </c>
      <c r="AB81" s="2">
        <f>IFERROR(VLOOKUP(Z81,'2023_projections'!$B$2:$H$722,7,FALSE),0)</f>
        <v>2</v>
      </c>
      <c r="AC81" s="2">
        <v>103.7</v>
      </c>
      <c r="AD81" t="s">
        <v>280</v>
      </c>
    </row>
    <row r="82" spans="2:30" x14ac:dyDescent="0.35">
      <c r="B82" t="s">
        <v>2126</v>
      </c>
      <c r="C82" t="s">
        <v>67</v>
      </c>
      <c r="D82" s="2">
        <f>IFERROR(VLOOKUP(B82,'2023_projections'!$B$2:$H$722,7,FALSE),0)</f>
        <v>0</v>
      </c>
      <c r="E82" s="2">
        <v>8.1999999999999993</v>
      </c>
      <c r="F82" t="s">
        <v>1414</v>
      </c>
      <c r="H82" t="s">
        <v>1539</v>
      </c>
      <c r="I82" t="s">
        <v>45</v>
      </c>
      <c r="J82" s="2">
        <f>IFERROR(VLOOKUP(H82,'2023_projections'!$B$2:$H$722,7,FALSE),0)</f>
        <v>0</v>
      </c>
      <c r="K82" s="2">
        <v>37.700000000000003</v>
      </c>
      <c r="L82" t="s">
        <v>738</v>
      </c>
      <c r="N82" t="s">
        <v>767</v>
      </c>
      <c r="O82" t="s">
        <v>140</v>
      </c>
      <c r="P82" s="2">
        <f>IFERROR(VLOOKUP(N82,'2023_projections'!$B$2:$H$722,7,FALSE),0)</f>
        <v>0</v>
      </c>
      <c r="Q82" s="2">
        <v>71.400000000000006</v>
      </c>
      <c r="R82" t="s">
        <v>580</v>
      </c>
      <c r="T82" t="s">
        <v>968</v>
      </c>
      <c r="U82" t="s">
        <v>28</v>
      </c>
      <c r="V82" s="2">
        <f>IFERROR(VLOOKUP(T82,'2023_projections'!$B$2:$H$722,7,FALSE),0)</f>
        <v>0</v>
      </c>
      <c r="W82" s="2">
        <v>15</v>
      </c>
      <c r="X82" t="s">
        <v>971</v>
      </c>
      <c r="Z82" t="s">
        <v>245</v>
      </c>
      <c r="AA82" t="s">
        <v>64</v>
      </c>
      <c r="AB82" s="2">
        <f>IFERROR(VLOOKUP(Z82,'2023_projections'!$B$2:$H$722,7,FALSE),0)</f>
        <v>2</v>
      </c>
      <c r="AC82" s="2">
        <v>102</v>
      </c>
      <c r="AD82" t="s">
        <v>284</v>
      </c>
    </row>
    <row r="83" spans="2:30" x14ac:dyDescent="0.35">
      <c r="B83" t="s">
        <v>1306</v>
      </c>
      <c r="C83" t="s">
        <v>51</v>
      </c>
      <c r="D83" s="2">
        <f>IFERROR(VLOOKUP(B83,'2023_projections'!$B$2:$H$722,7,FALSE),0)</f>
        <v>0</v>
      </c>
      <c r="E83" s="2">
        <v>5.5</v>
      </c>
      <c r="F83" t="s">
        <v>1416</v>
      </c>
      <c r="H83" t="s">
        <v>1819</v>
      </c>
      <c r="I83" t="s">
        <v>96</v>
      </c>
      <c r="J83" s="2">
        <f>IFERROR(VLOOKUP(H83,'2023_projections'!$B$2:$H$722,7,FALSE),0)</f>
        <v>0</v>
      </c>
      <c r="K83" s="2">
        <v>36.1</v>
      </c>
      <c r="L83" t="s">
        <v>740</v>
      </c>
      <c r="N83" t="s">
        <v>601</v>
      </c>
      <c r="O83" t="s">
        <v>209</v>
      </c>
      <c r="P83" s="2">
        <f>IFERROR(VLOOKUP(N83,'2023_projections'!$B$2:$H$722,7,FALSE),0)</f>
        <v>0</v>
      </c>
      <c r="Q83" s="2">
        <v>71.3</v>
      </c>
      <c r="R83" t="s">
        <v>582</v>
      </c>
      <c r="T83" t="s">
        <v>1046</v>
      </c>
      <c r="U83" t="s">
        <v>28</v>
      </c>
      <c r="V83" s="2">
        <f>IFERROR(VLOOKUP(T83,'2023_projections'!$B$2:$H$722,7,FALSE),0)</f>
        <v>0</v>
      </c>
      <c r="W83" s="2">
        <v>14.9</v>
      </c>
      <c r="X83" t="s">
        <v>977</v>
      </c>
      <c r="Z83" t="s">
        <v>555</v>
      </c>
      <c r="AA83" t="s">
        <v>161</v>
      </c>
      <c r="AB83" s="2">
        <f>IFERROR(VLOOKUP(Z83,'2023_projections'!$B$2:$H$722,7,FALSE),0)</f>
        <v>2</v>
      </c>
      <c r="AC83" s="2">
        <v>100.2</v>
      </c>
      <c r="AD83" t="s">
        <v>286</v>
      </c>
    </row>
    <row r="84" spans="2:30" x14ac:dyDescent="0.35">
      <c r="B84" t="s">
        <v>2266</v>
      </c>
      <c r="C84" t="s">
        <v>103</v>
      </c>
      <c r="D84" s="2">
        <f>IFERROR(VLOOKUP(B84,'2023_projections'!$B$2:$H$722,7,FALSE),0)</f>
        <v>0</v>
      </c>
      <c r="E84" s="2">
        <v>1.3</v>
      </c>
      <c r="F84" t="s">
        <v>1418</v>
      </c>
      <c r="H84" t="s">
        <v>1826</v>
      </c>
      <c r="I84" t="s">
        <v>61</v>
      </c>
      <c r="J84" s="2">
        <f>IFERROR(VLOOKUP(H84,'2023_projections'!$B$2:$H$722,7,FALSE),0)</f>
        <v>0</v>
      </c>
      <c r="K84" s="2">
        <v>34.299999999999997</v>
      </c>
      <c r="L84" t="s">
        <v>756</v>
      </c>
      <c r="N84" t="s">
        <v>291</v>
      </c>
      <c r="O84" t="s">
        <v>54</v>
      </c>
      <c r="P84" s="2">
        <f>IFERROR(VLOOKUP(N84,'2023_projections'!$B$2:$H$722,7,FALSE),0)</f>
        <v>0</v>
      </c>
      <c r="Q84" s="2">
        <v>69.5</v>
      </c>
      <c r="R84" t="s">
        <v>590</v>
      </c>
      <c r="T84" t="s">
        <v>1144</v>
      </c>
      <c r="U84" t="s">
        <v>13</v>
      </c>
      <c r="V84" s="2">
        <f>IFERROR(VLOOKUP(T84,'2023_projections'!$B$2:$H$722,7,FALSE),0)</f>
        <v>0</v>
      </c>
      <c r="W84" s="2">
        <v>14.8</v>
      </c>
      <c r="X84" t="s">
        <v>989</v>
      </c>
      <c r="Z84" t="s">
        <v>295</v>
      </c>
      <c r="AA84" t="s">
        <v>143</v>
      </c>
      <c r="AB84" s="2">
        <f>IFERROR(VLOOKUP(Z84,'2023_projections'!$B$2:$H$722,7,FALSE),0)</f>
        <v>2</v>
      </c>
      <c r="AC84" s="2">
        <v>99</v>
      </c>
      <c r="AD84" t="s">
        <v>296</v>
      </c>
    </row>
    <row r="85" spans="2:30" x14ac:dyDescent="0.35">
      <c r="B85" t="s">
        <v>2268</v>
      </c>
      <c r="C85" t="s">
        <v>70</v>
      </c>
      <c r="D85" s="2">
        <f>IFERROR(VLOOKUP(B85,'2023_projections'!$B$2:$H$722,7,FALSE),0)</f>
        <v>0</v>
      </c>
      <c r="E85" s="2">
        <v>1.2</v>
      </c>
      <c r="F85" t="s">
        <v>1420</v>
      </c>
      <c r="H85" t="s">
        <v>964</v>
      </c>
      <c r="I85" t="s">
        <v>140</v>
      </c>
      <c r="J85" s="2">
        <f>IFERROR(VLOOKUP(H85,'2023_projections'!$B$2:$H$722,7,FALSE),0)</f>
        <v>0</v>
      </c>
      <c r="K85" s="2">
        <v>31.5</v>
      </c>
      <c r="L85" t="s">
        <v>758</v>
      </c>
      <c r="N85" t="s">
        <v>529</v>
      </c>
      <c r="O85" t="s">
        <v>135</v>
      </c>
      <c r="P85" s="2">
        <f>IFERROR(VLOOKUP(N85,'2023_projections'!$B$2:$H$722,7,FALSE),0)</f>
        <v>0</v>
      </c>
      <c r="Q85" s="2">
        <v>69.400000000000006</v>
      </c>
      <c r="R85" t="s">
        <v>592</v>
      </c>
      <c r="T85" t="s">
        <v>1385</v>
      </c>
      <c r="U85" t="s">
        <v>86</v>
      </c>
      <c r="V85" s="2">
        <f>IFERROR(VLOOKUP(T85,'2023_projections'!$B$2:$H$722,7,FALSE),0)</f>
        <v>0</v>
      </c>
      <c r="W85" s="2">
        <v>14.4</v>
      </c>
      <c r="X85" t="s">
        <v>993</v>
      </c>
      <c r="Z85" t="s">
        <v>206</v>
      </c>
      <c r="AA85" t="s">
        <v>79</v>
      </c>
      <c r="AB85" s="2">
        <f>IFERROR(VLOOKUP(Z85,'2023_projections'!$B$2:$H$722,7,FALSE),0)</f>
        <v>2</v>
      </c>
      <c r="AC85" s="2">
        <v>98.8</v>
      </c>
      <c r="AD85" t="s">
        <v>306</v>
      </c>
    </row>
    <row r="86" spans="2:30" x14ac:dyDescent="0.35">
      <c r="B86" t="s">
        <v>1413</v>
      </c>
      <c r="C86" t="s">
        <v>161</v>
      </c>
      <c r="D86" s="2">
        <f>IFERROR(VLOOKUP(B86,'2023_projections'!$B$2:$H$722,7,FALSE),0)</f>
        <v>0</v>
      </c>
      <c r="E86" s="2">
        <v>1.1000000000000001</v>
      </c>
      <c r="F86" t="s">
        <v>1422</v>
      </c>
      <c r="H86" t="s">
        <v>904</v>
      </c>
      <c r="I86" t="s">
        <v>120</v>
      </c>
      <c r="J86" s="2">
        <f>IFERROR(VLOOKUP(H86,'2023_projections'!$B$2:$H$722,7,FALSE),0)</f>
        <v>0</v>
      </c>
      <c r="K86" s="2">
        <v>31</v>
      </c>
      <c r="L86" t="s">
        <v>762</v>
      </c>
      <c r="N86" t="s">
        <v>269</v>
      </c>
      <c r="O86" t="s">
        <v>91</v>
      </c>
      <c r="P86" s="2">
        <f>IFERROR(VLOOKUP(N86,'2023_projections'!$B$2:$H$722,7,FALSE),0)</f>
        <v>0</v>
      </c>
      <c r="Q86" s="2">
        <v>68.900000000000006</v>
      </c>
      <c r="R86" t="s">
        <v>594</v>
      </c>
      <c r="T86" t="s">
        <v>2021</v>
      </c>
      <c r="U86" t="s">
        <v>22</v>
      </c>
      <c r="V86" s="2">
        <f>IFERROR(VLOOKUP(T86,'2023_projections'!$B$2:$H$722,7,FALSE),0)</f>
        <v>0</v>
      </c>
      <c r="W86" s="2">
        <v>14</v>
      </c>
      <c r="X86" t="s">
        <v>1005</v>
      </c>
      <c r="Z86" t="s">
        <v>1619</v>
      </c>
      <c r="AA86" t="s">
        <v>36</v>
      </c>
      <c r="AB86" s="2">
        <f>IFERROR(VLOOKUP(Z86,'2023_projections'!$B$2:$H$722,7,FALSE),0)</f>
        <v>2</v>
      </c>
      <c r="AC86" s="2">
        <v>95.7</v>
      </c>
      <c r="AD86" t="s">
        <v>312</v>
      </c>
    </row>
    <row r="87" spans="2:30" x14ac:dyDescent="0.35">
      <c r="B87" t="s">
        <v>2270</v>
      </c>
      <c r="C87" t="s">
        <v>28</v>
      </c>
      <c r="D87" s="2">
        <f>IFERROR(VLOOKUP(B87,'2023_projections'!$B$2:$H$722,7,FALSE),0)</f>
        <v>0</v>
      </c>
      <c r="E87" s="2">
        <v>1</v>
      </c>
      <c r="F87" t="s">
        <v>1424</v>
      </c>
      <c r="H87" t="s">
        <v>729</v>
      </c>
      <c r="I87" t="s">
        <v>22</v>
      </c>
      <c r="J87" s="2">
        <f>IFERROR(VLOOKUP(H87,'2023_projections'!$B$2:$H$722,7,FALSE),0)</f>
        <v>0</v>
      </c>
      <c r="K87" s="2">
        <v>29.7</v>
      </c>
      <c r="L87" t="s">
        <v>764</v>
      </c>
      <c r="N87" t="s">
        <v>1140</v>
      </c>
      <c r="O87" t="s">
        <v>161</v>
      </c>
      <c r="P87" s="2">
        <f>IFERROR(VLOOKUP(N87,'2023_projections'!$B$2:$H$722,7,FALSE),0)</f>
        <v>0</v>
      </c>
      <c r="Q87" s="2">
        <v>67.400000000000006</v>
      </c>
      <c r="R87" t="s">
        <v>596</v>
      </c>
      <c r="T87" t="s">
        <v>2029</v>
      </c>
      <c r="U87" t="s">
        <v>86</v>
      </c>
      <c r="V87" s="2">
        <f>IFERROR(VLOOKUP(T87,'2023_projections'!$B$2:$H$722,7,FALSE),0)</f>
        <v>0</v>
      </c>
      <c r="W87" s="2">
        <v>13.7</v>
      </c>
      <c r="X87" t="s">
        <v>1017</v>
      </c>
      <c r="Z87" t="s">
        <v>307</v>
      </c>
      <c r="AA87" t="s">
        <v>28</v>
      </c>
      <c r="AB87" s="2">
        <f>IFERROR(VLOOKUP(Z87,'2023_projections'!$B$2:$H$722,7,FALSE),0)</f>
        <v>1</v>
      </c>
      <c r="AC87" s="2">
        <v>108.2</v>
      </c>
      <c r="AD87" t="s">
        <v>276</v>
      </c>
    </row>
    <row r="88" spans="2:30" x14ac:dyDescent="0.35">
      <c r="B88" t="s">
        <v>1415</v>
      </c>
      <c r="C88" t="s">
        <v>61</v>
      </c>
      <c r="D88" s="2">
        <f>IFERROR(VLOOKUP(B88,'2023_projections'!$B$2:$H$722,7,FALSE),0)</f>
        <v>0</v>
      </c>
      <c r="E88" s="2">
        <v>0.4</v>
      </c>
      <c r="F88" t="s">
        <v>1425</v>
      </c>
      <c r="H88" t="s">
        <v>703</v>
      </c>
      <c r="I88" t="s">
        <v>54</v>
      </c>
      <c r="J88" s="2">
        <f>IFERROR(VLOOKUP(H88,'2023_projections'!$B$2:$H$722,7,FALSE),0)</f>
        <v>0</v>
      </c>
      <c r="K88" s="2">
        <v>29</v>
      </c>
      <c r="L88" t="s">
        <v>770</v>
      </c>
      <c r="N88" t="s">
        <v>1739</v>
      </c>
      <c r="O88" t="s">
        <v>28</v>
      </c>
      <c r="P88" s="2">
        <f>IFERROR(VLOOKUP(N88,'2023_projections'!$B$2:$H$722,7,FALSE),0)</f>
        <v>0</v>
      </c>
      <c r="Q88" s="2">
        <v>67</v>
      </c>
      <c r="R88" t="s">
        <v>598</v>
      </c>
      <c r="T88" t="s">
        <v>2032</v>
      </c>
      <c r="U88" t="s">
        <v>135</v>
      </c>
      <c r="V88" s="2">
        <f>IFERROR(VLOOKUP(T88,'2023_projections'!$B$2:$H$722,7,FALSE),0)</f>
        <v>0</v>
      </c>
      <c r="W88" s="2">
        <v>13.5</v>
      </c>
      <c r="X88" t="s">
        <v>1025</v>
      </c>
      <c r="Z88" t="s">
        <v>255</v>
      </c>
      <c r="AA88" t="s">
        <v>140</v>
      </c>
      <c r="AB88" s="2">
        <f>IFERROR(VLOOKUP(Z88,'2023_projections'!$B$2:$H$722,7,FALSE),0)</f>
        <v>1</v>
      </c>
      <c r="AC88" s="2">
        <v>101.3</v>
      </c>
      <c r="AD88" t="s">
        <v>292</v>
      </c>
    </row>
    <row r="89" spans="2:30" x14ac:dyDescent="0.35">
      <c r="H89" t="s">
        <v>217</v>
      </c>
      <c r="I89" t="s">
        <v>36</v>
      </c>
      <c r="J89" s="2">
        <f>IFERROR(VLOOKUP(H89,'2023_projections'!$B$2:$H$722,7,FALSE),0)</f>
        <v>0</v>
      </c>
      <c r="K89" s="2">
        <v>28.5</v>
      </c>
      <c r="L89" t="s">
        <v>776</v>
      </c>
      <c r="N89" t="s">
        <v>233</v>
      </c>
      <c r="O89" t="s">
        <v>51</v>
      </c>
      <c r="P89" s="2">
        <f>IFERROR(VLOOKUP(N89,'2023_projections'!$B$2:$H$722,7,FALSE),0)</f>
        <v>0</v>
      </c>
      <c r="Q89" s="2">
        <v>66.8</v>
      </c>
      <c r="R89" t="s">
        <v>602</v>
      </c>
      <c r="T89" t="s">
        <v>916</v>
      </c>
      <c r="U89" t="s">
        <v>143</v>
      </c>
      <c r="V89" s="2">
        <f>IFERROR(VLOOKUP(T89,'2023_projections'!$B$2:$H$722,7,FALSE),0)</f>
        <v>0</v>
      </c>
      <c r="W89" s="2">
        <v>13.2</v>
      </c>
      <c r="X89" t="s">
        <v>1035</v>
      </c>
      <c r="Z89" t="s">
        <v>1615</v>
      </c>
      <c r="AA89" t="s">
        <v>184</v>
      </c>
      <c r="AB89" s="2">
        <f>IFERROR(VLOOKUP(Z89,'2023_projections'!$B$2:$H$722,7,FALSE),0)</f>
        <v>1</v>
      </c>
      <c r="AC89" s="2">
        <v>101.1</v>
      </c>
      <c r="AD89" t="s">
        <v>302</v>
      </c>
    </row>
    <row r="90" spans="2:30" x14ac:dyDescent="0.35">
      <c r="H90" t="s">
        <v>1866</v>
      </c>
      <c r="I90" t="s">
        <v>111</v>
      </c>
      <c r="J90" s="2">
        <f>IFERROR(VLOOKUP(H90,'2023_projections'!$B$2:$H$722,7,FALSE),0)</f>
        <v>0</v>
      </c>
      <c r="K90" s="2">
        <v>27.6</v>
      </c>
      <c r="L90" t="s">
        <v>784</v>
      </c>
      <c r="N90" t="s">
        <v>1262</v>
      </c>
      <c r="O90" t="s">
        <v>45</v>
      </c>
      <c r="P90" s="2">
        <f>IFERROR(VLOOKUP(N90,'2023_projections'!$B$2:$H$722,7,FALSE),0)</f>
        <v>0</v>
      </c>
      <c r="Q90" s="2">
        <v>66.7</v>
      </c>
      <c r="R90" t="s">
        <v>604</v>
      </c>
      <c r="T90" t="s">
        <v>1387</v>
      </c>
      <c r="U90" t="s">
        <v>39</v>
      </c>
      <c r="V90" s="2">
        <f>IFERROR(VLOOKUP(T90,'2023_projections'!$B$2:$H$722,7,FALSE),0)</f>
        <v>0</v>
      </c>
      <c r="W90" s="2">
        <v>13.2</v>
      </c>
      <c r="X90" t="s">
        <v>1039</v>
      </c>
      <c r="Z90" t="s">
        <v>139</v>
      </c>
      <c r="AA90" t="s">
        <v>17</v>
      </c>
      <c r="AB90" s="2">
        <f>IFERROR(VLOOKUP(Z90,'2023_projections'!$B$2:$H$722,7,FALSE),0)</f>
        <v>1</v>
      </c>
      <c r="AC90" s="2">
        <v>100.8</v>
      </c>
      <c r="AD90" t="s">
        <v>282</v>
      </c>
    </row>
    <row r="91" spans="2:30" x14ac:dyDescent="0.35">
      <c r="H91" t="s">
        <v>1868</v>
      </c>
      <c r="I91" t="s">
        <v>36</v>
      </c>
      <c r="J91" s="2">
        <f>IFERROR(VLOOKUP(H91,'2023_projections'!$B$2:$H$722,7,FALSE),0)</f>
        <v>0</v>
      </c>
      <c r="K91" s="2">
        <v>27.5</v>
      </c>
      <c r="L91" t="s">
        <v>814</v>
      </c>
      <c r="N91" t="s">
        <v>469</v>
      </c>
      <c r="O91" t="s">
        <v>86</v>
      </c>
      <c r="P91" s="2">
        <f>IFERROR(VLOOKUP(N91,'2023_projections'!$B$2:$H$722,7,FALSE),0)</f>
        <v>0</v>
      </c>
      <c r="Q91" s="2">
        <v>66.3</v>
      </c>
      <c r="R91" t="s">
        <v>608</v>
      </c>
      <c r="T91" t="s">
        <v>946</v>
      </c>
      <c r="U91" t="s">
        <v>51</v>
      </c>
      <c r="V91" s="2">
        <f>IFERROR(VLOOKUP(T91,'2023_projections'!$B$2:$H$722,7,FALSE),0)</f>
        <v>0</v>
      </c>
      <c r="W91" s="2">
        <v>13.2</v>
      </c>
      <c r="X91" t="s">
        <v>1047</v>
      </c>
      <c r="Z91" t="s">
        <v>257</v>
      </c>
      <c r="AA91" t="s">
        <v>36</v>
      </c>
      <c r="AB91" s="2">
        <f>IFERROR(VLOOKUP(Z91,'2023_projections'!$B$2:$H$722,7,FALSE),0)</f>
        <v>1</v>
      </c>
      <c r="AC91" s="2">
        <v>100.7</v>
      </c>
      <c r="AD91" t="s">
        <v>304</v>
      </c>
    </row>
    <row r="92" spans="2:30" x14ac:dyDescent="0.35">
      <c r="H92" t="s">
        <v>910</v>
      </c>
      <c r="I92" t="s">
        <v>140</v>
      </c>
      <c r="J92" s="2">
        <f>IFERROR(VLOOKUP(H92,'2023_projections'!$B$2:$H$722,7,FALSE),0)</f>
        <v>0</v>
      </c>
      <c r="K92" s="2">
        <v>27.1</v>
      </c>
      <c r="L92" t="s">
        <v>822</v>
      </c>
      <c r="N92" t="s">
        <v>1008</v>
      </c>
      <c r="O92" t="s">
        <v>17</v>
      </c>
      <c r="P92" s="2">
        <f>IFERROR(VLOOKUP(N92,'2023_projections'!$B$2:$H$722,7,FALSE),0)</f>
        <v>0</v>
      </c>
      <c r="Q92" s="2">
        <v>65.900000000000006</v>
      </c>
      <c r="R92" t="s">
        <v>610</v>
      </c>
      <c r="T92" t="s">
        <v>1092</v>
      </c>
      <c r="U92" t="s">
        <v>135</v>
      </c>
      <c r="V92" s="2">
        <f>IFERROR(VLOOKUP(T92,'2023_projections'!$B$2:$H$722,7,FALSE),0)</f>
        <v>0</v>
      </c>
      <c r="W92" s="2">
        <v>12.6</v>
      </c>
      <c r="X92" t="s">
        <v>1049</v>
      </c>
      <c r="Z92" t="s">
        <v>477</v>
      </c>
      <c r="AA92" t="s">
        <v>120</v>
      </c>
      <c r="AB92" s="2">
        <f>IFERROR(VLOOKUP(Z92,'2023_projections'!$B$2:$H$722,7,FALSE),0)</f>
        <v>1</v>
      </c>
      <c r="AC92" s="2">
        <v>97.5</v>
      </c>
      <c r="AD92" t="s">
        <v>308</v>
      </c>
    </row>
    <row r="93" spans="2:30" x14ac:dyDescent="0.35">
      <c r="H93" t="s">
        <v>653</v>
      </c>
      <c r="I93" t="s">
        <v>39</v>
      </c>
      <c r="J93" s="2">
        <f>IFERROR(VLOOKUP(H93,'2023_projections'!$B$2:$H$722,7,FALSE),0)</f>
        <v>0</v>
      </c>
      <c r="K93" s="2">
        <v>27</v>
      </c>
      <c r="L93" t="s">
        <v>824</v>
      </c>
      <c r="N93" t="s">
        <v>667</v>
      </c>
      <c r="O93" t="s">
        <v>103</v>
      </c>
      <c r="P93" s="2">
        <f>IFERROR(VLOOKUP(N93,'2023_projections'!$B$2:$H$722,7,FALSE),0)</f>
        <v>0</v>
      </c>
      <c r="Q93" s="2">
        <v>60</v>
      </c>
      <c r="R93" t="s">
        <v>616</v>
      </c>
      <c r="T93" t="s">
        <v>1056</v>
      </c>
      <c r="U93" t="s">
        <v>51</v>
      </c>
      <c r="V93" s="2">
        <f>IFERROR(VLOOKUP(T93,'2023_projections'!$B$2:$H$722,7,FALSE),0)</f>
        <v>0</v>
      </c>
      <c r="W93" s="2">
        <v>12.6</v>
      </c>
      <c r="X93" t="s">
        <v>1051</v>
      </c>
      <c r="Z93" t="s">
        <v>561</v>
      </c>
      <c r="AA93" t="s">
        <v>209</v>
      </c>
      <c r="AB93" s="2">
        <f>IFERROR(VLOOKUP(Z93,'2023_projections'!$B$2:$H$722,7,FALSE),0)</f>
        <v>1</v>
      </c>
      <c r="AC93" s="2">
        <v>96.4</v>
      </c>
      <c r="AD93" t="s">
        <v>310</v>
      </c>
    </row>
    <row r="94" spans="2:30" x14ac:dyDescent="0.35">
      <c r="H94" t="s">
        <v>1875</v>
      </c>
      <c r="I94" t="s">
        <v>42</v>
      </c>
      <c r="J94" s="2">
        <f>IFERROR(VLOOKUP(H94,'2023_projections'!$B$2:$H$722,7,FALSE),0)</f>
        <v>0</v>
      </c>
      <c r="K94" s="2">
        <v>26.5</v>
      </c>
      <c r="L94" t="s">
        <v>840</v>
      </c>
      <c r="N94" t="s">
        <v>1760</v>
      </c>
      <c r="O94" t="s">
        <v>103</v>
      </c>
      <c r="P94" s="2">
        <f>IFERROR(VLOOKUP(N94,'2023_projections'!$B$2:$H$722,7,FALSE),0)</f>
        <v>0</v>
      </c>
      <c r="Q94" s="2">
        <v>59.4</v>
      </c>
      <c r="R94" t="s">
        <v>618</v>
      </c>
      <c r="T94" t="s">
        <v>1389</v>
      </c>
      <c r="U94" t="s">
        <v>31</v>
      </c>
      <c r="V94" s="2">
        <f>IFERROR(VLOOKUP(T94,'2023_projections'!$B$2:$H$722,7,FALSE),0)</f>
        <v>0</v>
      </c>
      <c r="W94" s="2">
        <v>12.6</v>
      </c>
      <c r="X94" t="s">
        <v>1055</v>
      </c>
      <c r="Z94" t="s">
        <v>647</v>
      </c>
      <c r="AA94" t="s">
        <v>91</v>
      </c>
      <c r="AB94" s="2">
        <f>IFERROR(VLOOKUP(Z94,'2023_projections'!$B$2:$H$722,7,FALSE),0)</f>
        <v>1</v>
      </c>
      <c r="AC94" s="2">
        <v>95.5</v>
      </c>
      <c r="AD94" t="s">
        <v>316</v>
      </c>
    </row>
    <row r="95" spans="2:30" x14ac:dyDescent="0.35">
      <c r="H95" t="s">
        <v>839</v>
      </c>
      <c r="I95" t="s">
        <v>184</v>
      </c>
      <c r="J95" s="2">
        <f>IFERROR(VLOOKUP(H95,'2023_projections'!$B$2:$H$722,7,FALSE),0)</f>
        <v>0</v>
      </c>
      <c r="K95" s="2">
        <v>25.9</v>
      </c>
      <c r="L95" t="s">
        <v>855</v>
      </c>
      <c r="N95" t="s">
        <v>671</v>
      </c>
      <c r="O95" t="s">
        <v>13</v>
      </c>
      <c r="P95" s="2">
        <f>IFERROR(VLOOKUP(N95,'2023_projections'!$B$2:$H$722,7,FALSE),0)</f>
        <v>0</v>
      </c>
      <c r="Q95" s="2">
        <v>59</v>
      </c>
      <c r="R95" t="s">
        <v>620</v>
      </c>
      <c r="T95" t="s">
        <v>1222</v>
      </c>
      <c r="U95" t="s">
        <v>209</v>
      </c>
      <c r="V95" s="2">
        <f>IFERROR(VLOOKUP(T95,'2023_projections'!$B$2:$H$722,7,FALSE),0)</f>
        <v>0</v>
      </c>
      <c r="W95" s="2">
        <v>12.3</v>
      </c>
      <c r="X95" t="s">
        <v>1057</v>
      </c>
      <c r="Z95" t="s">
        <v>455</v>
      </c>
      <c r="AA95" t="s">
        <v>48</v>
      </c>
      <c r="AB95" s="2">
        <f>IFERROR(VLOOKUP(Z95,'2023_projections'!$B$2:$H$722,7,FALSE),0)</f>
        <v>1</v>
      </c>
      <c r="AC95" s="2">
        <v>95</v>
      </c>
      <c r="AD95" t="s">
        <v>426</v>
      </c>
    </row>
    <row r="96" spans="2:30" x14ac:dyDescent="0.35">
      <c r="H96" t="s">
        <v>1886</v>
      </c>
      <c r="I96" t="s">
        <v>31</v>
      </c>
      <c r="J96" s="2">
        <f>IFERROR(VLOOKUP(H96,'2023_projections'!$B$2:$H$722,7,FALSE),0)</f>
        <v>0</v>
      </c>
      <c r="K96" s="2">
        <v>24.1</v>
      </c>
      <c r="L96" t="s">
        <v>863</v>
      </c>
      <c r="N96" t="s">
        <v>779</v>
      </c>
      <c r="O96" t="s">
        <v>86</v>
      </c>
      <c r="P96" s="2">
        <f>IFERROR(VLOOKUP(N96,'2023_projections'!$B$2:$H$722,7,FALSE),0)</f>
        <v>0</v>
      </c>
      <c r="Q96" s="2">
        <v>58.4</v>
      </c>
      <c r="R96" t="s">
        <v>624</v>
      </c>
      <c r="T96" t="s">
        <v>1377</v>
      </c>
      <c r="U96" t="s">
        <v>57</v>
      </c>
      <c r="V96" s="2">
        <f>IFERROR(VLOOKUP(T96,'2023_projections'!$B$2:$H$722,7,FALSE),0)</f>
        <v>0</v>
      </c>
      <c r="W96" s="2">
        <v>12.2</v>
      </c>
      <c r="X96" t="s">
        <v>1063</v>
      </c>
      <c r="Z96" t="s">
        <v>439</v>
      </c>
      <c r="AA96" t="s">
        <v>135</v>
      </c>
      <c r="AB96" s="2">
        <f>IFERROR(VLOOKUP(Z96,'2023_projections'!$B$2:$H$722,7,FALSE),0)</f>
        <v>1</v>
      </c>
      <c r="AC96" s="2">
        <v>94.2</v>
      </c>
      <c r="AD96" t="s">
        <v>434</v>
      </c>
    </row>
    <row r="97" spans="8:30" x14ac:dyDescent="0.35">
      <c r="H97" t="s">
        <v>1898</v>
      </c>
      <c r="I97" t="s">
        <v>120</v>
      </c>
      <c r="J97" s="2">
        <f>IFERROR(VLOOKUP(H97,'2023_projections'!$B$2:$H$722,7,FALSE),0)</f>
        <v>0</v>
      </c>
      <c r="K97" s="2">
        <v>23.5</v>
      </c>
      <c r="L97" t="s">
        <v>867</v>
      </c>
      <c r="N97" t="s">
        <v>591</v>
      </c>
      <c r="O97" t="s">
        <v>25</v>
      </c>
      <c r="P97" s="2">
        <f>IFERROR(VLOOKUP(N97,'2023_projections'!$B$2:$H$722,7,FALSE),0)</f>
        <v>0</v>
      </c>
      <c r="Q97" s="2">
        <v>57.6</v>
      </c>
      <c r="R97" t="s">
        <v>626</v>
      </c>
      <c r="T97" t="s">
        <v>1054</v>
      </c>
      <c r="U97" t="s">
        <v>96</v>
      </c>
      <c r="V97" s="2">
        <f>IFERROR(VLOOKUP(T97,'2023_projections'!$B$2:$H$722,7,FALSE),0)</f>
        <v>0</v>
      </c>
      <c r="W97" s="2">
        <v>12.1</v>
      </c>
      <c r="X97" t="s">
        <v>1069</v>
      </c>
      <c r="Z97" t="s">
        <v>447</v>
      </c>
      <c r="AA97" t="s">
        <v>28</v>
      </c>
      <c r="AB97" s="2">
        <f>IFERROR(VLOOKUP(Z97,'2023_projections'!$B$2:$H$722,7,FALSE),0)</f>
        <v>1</v>
      </c>
      <c r="AC97" s="2">
        <v>92.8</v>
      </c>
      <c r="AD97" t="s">
        <v>440</v>
      </c>
    </row>
    <row r="98" spans="8:30" x14ac:dyDescent="0.35">
      <c r="H98" t="s">
        <v>769</v>
      </c>
      <c r="I98" t="s">
        <v>48</v>
      </c>
      <c r="J98" s="2">
        <f>IFERROR(VLOOKUP(H98,'2023_projections'!$B$2:$H$722,7,FALSE),0)</f>
        <v>0</v>
      </c>
      <c r="K98" s="2">
        <v>21.9</v>
      </c>
      <c r="L98" t="s">
        <v>869</v>
      </c>
      <c r="N98" t="s">
        <v>593</v>
      </c>
      <c r="O98" t="s">
        <v>103</v>
      </c>
      <c r="P98" s="2">
        <f>IFERROR(VLOOKUP(N98,'2023_projections'!$B$2:$H$722,7,FALSE),0)</f>
        <v>0</v>
      </c>
      <c r="Q98" s="2">
        <v>56.2</v>
      </c>
      <c r="R98" t="s">
        <v>630</v>
      </c>
      <c r="T98" t="s">
        <v>1202</v>
      </c>
      <c r="U98" t="s">
        <v>111</v>
      </c>
      <c r="V98" s="2">
        <f>IFERROR(VLOOKUP(T98,'2023_projections'!$B$2:$H$722,7,FALSE),0)</f>
        <v>0</v>
      </c>
      <c r="W98" s="2">
        <v>11.9</v>
      </c>
      <c r="X98" t="s">
        <v>1071</v>
      </c>
      <c r="Z98" t="s">
        <v>247</v>
      </c>
      <c r="AA98" t="s">
        <v>31</v>
      </c>
      <c r="AB98" s="2">
        <f>IFERROR(VLOOKUP(Z98,'2023_projections'!$B$2:$H$722,7,FALSE),0)</f>
        <v>1</v>
      </c>
      <c r="AC98" s="2">
        <v>92.5</v>
      </c>
      <c r="AD98" t="s">
        <v>448</v>
      </c>
    </row>
    <row r="99" spans="8:30" x14ac:dyDescent="0.35">
      <c r="H99" t="s">
        <v>249</v>
      </c>
      <c r="I99" t="s">
        <v>103</v>
      </c>
      <c r="J99" s="2">
        <f>IFERROR(VLOOKUP(H99,'2023_projections'!$B$2:$H$722,7,FALSE),0)</f>
        <v>0</v>
      </c>
      <c r="K99" s="2">
        <v>21.9</v>
      </c>
      <c r="L99" t="s">
        <v>885</v>
      </c>
      <c r="N99" t="s">
        <v>573</v>
      </c>
      <c r="O99" t="s">
        <v>22</v>
      </c>
      <c r="P99" s="2">
        <f>IFERROR(VLOOKUP(N99,'2023_projections'!$B$2:$H$722,7,FALSE),0)</f>
        <v>0</v>
      </c>
      <c r="Q99" s="2">
        <v>54.6</v>
      </c>
      <c r="R99" t="s">
        <v>646</v>
      </c>
      <c r="T99" t="s">
        <v>922</v>
      </c>
      <c r="U99" t="s">
        <v>54</v>
      </c>
      <c r="V99" s="2">
        <f>IFERROR(VLOOKUP(T99,'2023_projections'!$B$2:$H$722,7,FALSE),0)</f>
        <v>0</v>
      </c>
      <c r="W99" s="2">
        <v>11.7</v>
      </c>
      <c r="X99" t="s">
        <v>1075</v>
      </c>
      <c r="Z99" t="s">
        <v>631</v>
      </c>
      <c r="AA99" t="s">
        <v>28</v>
      </c>
      <c r="AB99" s="2">
        <f>IFERROR(VLOOKUP(Z99,'2023_projections'!$B$2:$H$722,7,FALSE),0)</f>
        <v>1</v>
      </c>
      <c r="AC99" s="2">
        <v>90.3</v>
      </c>
      <c r="AD99" t="s">
        <v>482</v>
      </c>
    </row>
    <row r="100" spans="8:30" x14ac:dyDescent="0.35">
      <c r="H100" t="s">
        <v>972</v>
      </c>
      <c r="I100" t="s">
        <v>140</v>
      </c>
      <c r="J100" s="2">
        <f>IFERROR(VLOOKUP(H100,'2023_projections'!$B$2:$H$722,7,FALSE),0)</f>
        <v>0</v>
      </c>
      <c r="K100" s="2">
        <v>21.7</v>
      </c>
      <c r="L100" t="s">
        <v>893</v>
      </c>
      <c r="N100" t="s">
        <v>797</v>
      </c>
      <c r="O100" t="s">
        <v>57</v>
      </c>
      <c r="P100" s="2">
        <f>IFERROR(VLOOKUP(N100,'2023_projections'!$B$2:$H$722,7,FALSE),0)</f>
        <v>0</v>
      </c>
      <c r="Q100" s="2">
        <v>51.8</v>
      </c>
      <c r="R100" t="s">
        <v>650</v>
      </c>
      <c r="T100" t="s">
        <v>970</v>
      </c>
      <c r="U100" t="s">
        <v>48</v>
      </c>
      <c r="V100" s="2">
        <f>IFERROR(VLOOKUP(T100,'2023_projections'!$B$2:$H$722,7,FALSE),0)</f>
        <v>0</v>
      </c>
      <c r="W100" s="2">
        <v>11.2</v>
      </c>
      <c r="X100" t="s">
        <v>1077</v>
      </c>
      <c r="Z100" t="s">
        <v>1682</v>
      </c>
      <c r="AA100" t="s">
        <v>25</v>
      </c>
      <c r="AB100" s="2">
        <f>IFERROR(VLOOKUP(Z100,'2023_projections'!$B$2:$H$722,7,FALSE),0)</f>
        <v>1</v>
      </c>
      <c r="AC100" s="2">
        <v>90.3</v>
      </c>
      <c r="AD100" t="s">
        <v>456</v>
      </c>
    </row>
    <row r="101" spans="8:30" x14ac:dyDescent="0.35">
      <c r="H101" t="s">
        <v>1917</v>
      </c>
      <c r="I101" t="s">
        <v>184</v>
      </c>
      <c r="J101" s="2">
        <f>IFERROR(VLOOKUP(H101,'2023_projections'!$B$2:$H$722,7,FALSE),0)</f>
        <v>0</v>
      </c>
      <c r="K101" s="2">
        <v>21.7</v>
      </c>
      <c r="L101" t="s">
        <v>895</v>
      </c>
      <c r="N101" t="s">
        <v>663</v>
      </c>
      <c r="O101" t="s">
        <v>31</v>
      </c>
      <c r="P101" s="2">
        <f>IFERROR(VLOOKUP(N101,'2023_projections'!$B$2:$H$722,7,FALSE),0)</f>
        <v>0</v>
      </c>
      <c r="Q101" s="2">
        <v>51.5</v>
      </c>
      <c r="R101" t="s">
        <v>652</v>
      </c>
      <c r="T101" t="s">
        <v>1538</v>
      </c>
      <c r="U101" t="s">
        <v>64</v>
      </c>
      <c r="V101" s="2">
        <f>IFERROR(VLOOKUP(T101,'2023_projections'!$B$2:$H$722,7,FALSE),0)</f>
        <v>0</v>
      </c>
      <c r="W101" s="2">
        <v>10.8</v>
      </c>
      <c r="X101" t="s">
        <v>1089</v>
      </c>
      <c r="Z101" t="s">
        <v>301</v>
      </c>
      <c r="AA101" t="s">
        <v>140</v>
      </c>
      <c r="AB101" s="2">
        <f>IFERROR(VLOOKUP(Z101,'2023_projections'!$B$2:$H$722,7,FALSE),0)</f>
        <v>1</v>
      </c>
      <c r="AC101" s="2">
        <v>90</v>
      </c>
      <c r="AD101" t="s">
        <v>462</v>
      </c>
    </row>
    <row r="102" spans="8:30" x14ac:dyDescent="0.35">
      <c r="H102" t="s">
        <v>1110</v>
      </c>
      <c r="I102" t="s">
        <v>51</v>
      </c>
      <c r="J102" s="2">
        <f>IFERROR(VLOOKUP(H102,'2023_projections'!$B$2:$H$722,7,FALSE),0)</f>
        <v>0</v>
      </c>
      <c r="K102" s="2">
        <v>21.6</v>
      </c>
      <c r="L102" t="s">
        <v>897</v>
      </c>
      <c r="N102" t="s">
        <v>597</v>
      </c>
      <c r="O102" t="s">
        <v>140</v>
      </c>
      <c r="P102" s="2">
        <f>IFERROR(VLOOKUP(N102,'2023_projections'!$B$2:$H$722,7,FALSE),0)</f>
        <v>0</v>
      </c>
      <c r="Q102" s="2">
        <v>51.1</v>
      </c>
      <c r="R102" t="s">
        <v>662</v>
      </c>
      <c r="T102" t="s">
        <v>2072</v>
      </c>
      <c r="U102" t="s">
        <v>13</v>
      </c>
      <c r="V102" s="2">
        <f>IFERROR(VLOOKUP(T102,'2023_projections'!$B$2:$H$722,7,FALSE),0)</f>
        <v>0</v>
      </c>
      <c r="W102" s="2">
        <v>10.8</v>
      </c>
      <c r="X102" t="s">
        <v>1093</v>
      </c>
      <c r="Z102" t="s">
        <v>519</v>
      </c>
      <c r="AA102" t="s">
        <v>31</v>
      </c>
      <c r="AB102" s="2">
        <f>IFERROR(VLOOKUP(Z102,'2023_projections'!$B$2:$H$722,7,FALSE),0)</f>
        <v>1</v>
      </c>
      <c r="AC102" s="2">
        <v>90</v>
      </c>
      <c r="AD102" t="s">
        <v>466</v>
      </c>
    </row>
    <row r="103" spans="8:30" x14ac:dyDescent="0.35">
      <c r="H103" t="s">
        <v>1272</v>
      </c>
      <c r="I103" t="s">
        <v>48</v>
      </c>
      <c r="J103" s="2">
        <f>IFERROR(VLOOKUP(H103,'2023_projections'!$B$2:$H$722,7,FALSE),0)</f>
        <v>0</v>
      </c>
      <c r="K103" s="2">
        <v>21.4</v>
      </c>
      <c r="L103" t="s">
        <v>905</v>
      </c>
      <c r="N103" t="s">
        <v>1786</v>
      </c>
      <c r="O103" t="s">
        <v>67</v>
      </c>
      <c r="P103" s="2">
        <f>IFERROR(VLOOKUP(N103,'2023_projections'!$B$2:$H$722,7,FALSE),0)</f>
        <v>0</v>
      </c>
      <c r="Q103" s="2">
        <v>48.3</v>
      </c>
      <c r="R103" t="s">
        <v>664</v>
      </c>
      <c r="T103" t="s">
        <v>1268</v>
      </c>
      <c r="U103" t="s">
        <v>17</v>
      </c>
      <c r="V103" s="2">
        <f>IFERROR(VLOOKUP(T103,'2023_projections'!$B$2:$H$722,7,FALSE),0)</f>
        <v>0</v>
      </c>
      <c r="W103" s="2">
        <v>10.6</v>
      </c>
      <c r="X103" t="s">
        <v>1097</v>
      </c>
      <c r="Z103" t="s">
        <v>229</v>
      </c>
      <c r="AA103" t="s">
        <v>91</v>
      </c>
      <c r="AB103" s="2">
        <f>IFERROR(VLOOKUP(Z103,'2023_projections'!$B$2:$H$722,7,FALSE),0)</f>
        <v>1</v>
      </c>
      <c r="AC103" s="2">
        <v>89.9</v>
      </c>
      <c r="AD103" t="s">
        <v>470</v>
      </c>
    </row>
    <row r="104" spans="8:30" x14ac:dyDescent="0.35">
      <c r="H104" t="s">
        <v>783</v>
      </c>
      <c r="I104" t="s">
        <v>152</v>
      </c>
      <c r="J104" s="2">
        <f>IFERROR(VLOOKUP(H104,'2023_projections'!$B$2:$H$722,7,FALSE),0)</f>
        <v>0</v>
      </c>
      <c r="K104" s="2">
        <v>21.2</v>
      </c>
      <c r="L104" t="s">
        <v>907</v>
      </c>
      <c r="N104" t="s">
        <v>1789</v>
      </c>
      <c r="O104" t="s">
        <v>79</v>
      </c>
      <c r="P104" s="2">
        <f>IFERROR(VLOOKUP(N104,'2023_projections'!$B$2:$H$722,7,FALSE),0)</f>
        <v>0</v>
      </c>
      <c r="Q104" s="2">
        <v>47.8</v>
      </c>
      <c r="R104" t="s">
        <v>668</v>
      </c>
      <c r="T104" t="s">
        <v>1238</v>
      </c>
      <c r="U104" t="s">
        <v>31</v>
      </c>
      <c r="V104" s="2">
        <f>IFERROR(VLOOKUP(T104,'2023_projections'!$B$2:$H$722,7,FALSE),0)</f>
        <v>0</v>
      </c>
      <c r="W104" s="2">
        <v>10.5</v>
      </c>
      <c r="X104" t="s">
        <v>1099</v>
      </c>
      <c r="Z104" t="s">
        <v>1687</v>
      </c>
      <c r="AA104" t="s">
        <v>184</v>
      </c>
      <c r="AB104" s="2">
        <f>IFERROR(VLOOKUP(Z104,'2023_projections'!$B$2:$H$722,7,FALSE),0)</f>
        <v>1</v>
      </c>
      <c r="AC104" s="2">
        <v>89.8</v>
      </c>
      <c r="AD104" t="s">
        <v>486</v>
      </c>
    </row>
    <row r="105" spans="8:30" x14ac:dyDescent="0.35">
      <c r="H105" t="s">
        <v>665</v>
      </c>
      <c r="I105" t="s">
        <v>120</v>
      </c>
      <c r="J105" s="2">
        <f>IFERROR(VLOOKUP(H105,'2023_projections'!$B$2:$H$722,7,FALSE),0)</f>
        <v>0</v>
      </c>
      <c r="K105" s="2">
        <v>20.3</v>
      </c>
      <c r="L105" t="s">
        <v>915</v>
      </c>
      <c r="N105" t="s">
        <v>1014</v>
      </c>
      <c r="O105" t="s">
        <v>28</v>
      </c>
      <c r="P105" s="2">
        <f>IFERROR(VLOOKUP(N105,'2023_projections'!$B$2:$H$722,7,FALSE),0)</f>
        <v>0</v>
      </c>
      <c r="Q105" s="2">
        <v>47.5</v>
      </c>
      <c r="R105" t="s">
        <v>672</v>
      </c>
      <c r="T105" t="s">
        <v>1526</v>
      </c>
      <c r="U105" t="s">
        <v>22</v>
      </c>
      <c r="V105" s="2">
        <f>IFERROR(VLOOKUP(T105,'2023_projections'!$B$2:$H$722,7,FALSE),0)</f>
        <v>0</v>
      </c>
      <c r="W105" s="2">
        <v>10.4</v>
      </c>
      <c r="X105" t="s">
        <v>1101</v>
      </c>
      <c r="Z105" t="s">
        <v>615</v>
      </c>
      <c r="AA105" t="s">
        <v>152</v>
      </c>
      <c r="AB105" s="2">
        <f>IFERROR(VLOOKUP(Z105,'2023_projections'!$B$2:$H$722,7,FALSE),0)</f>
        <v>1</v>
      </c>
      <c r="AC105" s="2">
        <v>89.8</v>
      </c>
      <c r="AD105" t="s">
        <v>474</v>
      </c>
    </row>
    <row r="106" spans="8:30" x14ac:dyDescent="0.35">
      <c r="H106" t="s">
        <v>1040</v>
      </c>
      <c r="I106" t="s">
        <v>13</v>
      </c>
      <c r="J106" s="2">
        <f>IFERROR(VLOOKUP(H106,'2023_projections'!$B$2:$H$722,7,FALSE),0)</f>
        <v>0</v>
      </c>
      <c r="K106" s="2">
        <v>20.100000000000001</v>
      </c>
      <c r="L106" t="s">
        <v>919</v>
      </c>
      <c r="N106" t="s">
        <v>793</v>
      </c>
      <c r="O106" t="s">
        <v>57</v>
      </c>
      <c r="P106" s="2">
        <f>IFERROR(VLOOKUP(N106,'2023_projections'!$B$2:$H$722,7,FALSE),0)</f>
        <v>0</v>
      </c>
      <c r="Q106" s="2">
        <v>47.1</v>
      </c>
      <c r="R106" t="s">
        <v>678</v>
      </c>
      <c r="T106" t="s">
        <v>2083</v>
      </c>
      <c r="U106" t="s">
        <v>17</v>
      </c>
      <c r="V106" s="2">
        <f>IFERROR(VLOOKUP(T106,'2023_projections'!$B$2:$H$722,7,FALSE),0)</f>
        <v>0</v>
      </c>
      <c r="W106" s="2">
        <v>10.3</v>
      </c>
      <c r="X106" t="s">
        <v>1107</v>
      </c>
      <c r="Z106" t="s">
        <v>669</v>
      </c>
      <c r="AA106" t="s">
        <v>31</v>
      </c>
      <c r="AB106" s="2">
        <f>IFERROR(VLOOKUP(Z106,'2023_projections'!$B$2:$H$722,7,FALSE),0)</f>
        <v>1</v>
      </c>
      <c r="AC106" s="2">
        <v>89.6</v>
      </c>
      <c r="AD106" t="s">
        <v>488</v>
      </c>
    </row>
    <row r="107" spans="8:30" x14ac:dyDescent="0.35">
      <c r="H107" t="s">
        <v>884</v>
      </c>
      <c r="I107" t="s">
        <v>91</v>
      </c>
      <c r="J107" s="2">
        <f>IFERROR(VLOOKUP(H107,'2023_projections'!$B$2:$H$722,7,FALSE),0)</f>
        <v>0</v>
      </c>
      <c r="K107" s="2">
        <v>19.600000000000001</v>
      </c>
      <c r="L107" t="s">
        <v>925</v>
      </c>
      <c r="N107" t="s">
        <v>595</v>
      </c>
      <c r="O107" t="s">
        <v>103</v>
      </c>
      <c r="P107" s="2">
        <f>IFERROR(VLOOKUP(N107,'2023_projections'!$B$2:$H$722,7,FALSE),0)</f>
        <v>0</v>
      </c>
      <c r="Q107" s="2">
        <v>47.1</v>
      </c>
      <c r="R107" t="s">
        <v>682</v>
      </c>
      <c r="T107" t="s">
        <v>1098</v>
      </c>
      <c r="U107" t="s">
        <v>120</v>
      </c>
      <c r="V107" s="2">
        <f>IFERROR(VLOOKUP(T107,'2023_projections'!$B$2:$H$722,7,FALSE),0)</f>
        <v>0</v>
      </c>
      <c r="W107" s="2">
        <v>10</v>
      </c>
      <c r="X107" t="s">
        <v>1109</v>
      </c>
      <c r="Z107" t="s">
        <v>523</v>
      </c>
      <c r="AA107" t="s">
        <v>45</v>
      </c>
      <c r="AB107" s="2">
        <f>IFERROR(VLOOKUP(Z107,'2023_projections'!$B$2:$H$722,7,FALSE),0)</f>
        <v>1</v>
      </c>
      <c r="AC107" s="2">
        <v>88.8</v>
      </c>
      <c r="AD107" t="s">
        <v>476</v>
      </c>
    </row>
    <row r="108" spans="8:30" x14ac:dyDescent="0.35">
      <c r="H108" t="s">
        <v>737</v>
      </c>
      <c r="I108" t="s">
        <v>96</v>
      </c>
      <c r="J108" s="2">
        <f>IFERROR(VLOOKUP(H108,'2023_projections'!$B$2:$H$722,7,FALSE),0)</f>
        <v>0</v>
      </c>
      <c r="K108" s="2">
        <v>19.399999999999999</v>
      </c>
      <c r="L108" t="s">
        <v>927</v>
      </c>
      <c r="N108" t="s">
        <v>1800</v>
      </c>
      <c r="O108" t="s">
        <v>13</v>
      </c>
      <c r="P108" s="2">
        <f>IFERROR(VLOOKUP(N108,'2023_projections'!$B$2:$H$722,7,FALSE),0)</f>
        <v>0</v>
      </c>
      <c r="Q108" s="2">
        <v>46.1</v>
      </c>
      <c r="R108" t="s">
        <v>688</v>
      </c>
      <c r="T108" t="s">
        <v>2099</v>
      </c>
      <c r="U108" t="s">
        <v>111</v>
      </c>
      <c r="V108" s="2">
        <f>IFERROR(VLOOKUP(T108,'2023_projections'!$B$2:$H$722,7,FALSE),0)</f>
        <v>0</v>
      </c>
      <c r="W108" s="2">
        <v>9.6</v>
      </c>
      <c r="X108" t="s">
        <v>1115</v>
      </c>
      <c r="Z108" t="s">
        <v>539</v>
      </c>
      <c r="AA108" t="s">
        <v>111</v>
      </c>
      <c r="AB108" s="2">
        <f>IFERROR(VLOOKUP(Z108,'2023_projections'!$B$2:$H$722,7,FALSE),0)</f>
        <v>1</v>
      </c>
      <c r="AC108" s="2">
        <v>87.9</v>
      </c>
      <c r="AD108" t="s">
        <v>478</v>
      </c>
    </row>
    <row r="109" spans="8:30" x14ac:dyDescent="0.35">
      <c r="H109" t="s">
        <v>1028</v>
      </c>
      <c r="I109" t="s">
        <v>42</v>
      </c>
      <c r="J109" s="2">
        <f>IFERROR(VLOOKUP(H109,'2023_projections'!$B$2:$H$722,7,FALSE),0)</f>
        <v>0</v>
      </c>
      <c r="K109" s="2">
        <v>19.2</v>
      </c>
      <c r="L109" t="s">
        <v>931</v>
      </c>
      <c r="N109" t="s">
        <v>625</v>
      </c>
      <c r="O109" t="s">
        <v>31</v>
      </c>
      <c r="P109" s="2">
        <f>IFERROR(VLOOKUP(N109,'2023_projections'!$B$2:$H$722,7,FALSE),0)</f>
        <v>0</v>
      </c>
      <c r="Q109" s="2">
        <v>41.7</v>
      </c>
      <c r="R109" t="s">
        <v>690</v>
      </c>
      <c r="T109" t="s">
        <v>1076</v>
      </c>
      <c r="U109" t="s">
        <v>42</v>
      </c>
      <c r="V109" s="2">
        <f>IFERROR(VLOOKUP(T109,'2023_projections'!$B$2:$H$722,7,FALSE),0)</f>
        <v>0</v>
      </c>
      <c r="W109" s="2">
        <v>9.6</v>
      </c>
      <c r="X109" t="s">
        <v>1131</v>
      </c>
      <c r="Z109" t="s">
        <v>741</v>
      </c>
      <c r="AA109" t="s">
        <v>70</v>
      </c>
      <c r="AB109" s="2">
        <f>IFERROR(VLOOKUP(Z109,'2023_projections'!$B$2:$H$722,7,FALSE),0)</f>
        <v>1</v>
      </c>
      <c r="AC109" s="2">
        <v>87.5</v>
      </c>
      <c r="AD109" t="s">
        <v>480</v>
      </c>
    </row>
    <row r="110" spans="8:30" x14ac:dyDescent="0.35">
      <c r="H110" t="s">
        <v>705</v>
      </c>
      <c r="I110" t="s">
        <v>96</v>
      </c>
      <c r="J110" s="2">
        <f>IFERROR(VLOOKUP(H110,'2023_projections'!$B$2:$H$722,7,FALSE),0)</f>
        <v>0</v>
      </c>
      <c r="K110" s="2">
        <v>19.2</v>
      </c>
      <c r="L110" t="s">
        <v>945</v>
      </c>
      <c r="N110" t="s">
        <v>1810</v>
      </c>
      <c r="O110" t="s">
        <v>140</v>
      </c>
      <c r="P110" s="2">
        <f>IFERROR(VLOOKUP(N110,'2023_projections'!$B$2:$H$722,7,FALSE),0)</f>
        <v>0</v>
      </c>
      <c r="Q110" s="2">
        <v>41.6</v>
      </c>
      <c r="R110" t="s">
        <v>692</v>
      </c>
      <c r="T110" t="s">
        <v>2103</v>
      </c>
      <c r="U110" t="s">
        <v>111</v>
      </c>
      <c r="V110" s="2">
        <f>IFERROR(VLOOKUP(T110,'2023_projections'!$B$2:$H$722,7,FALSE),0)</f>
        <v>0</v>
      </c>
      <c r="W110" s="2">
        <v>9.5</v>
      </c>
      <c r="X110" t="s">
        <v>1133</v>
      </c>
      <c r="Z110" t="s">
        <v>158</v>
      </c>
      <c r="AA110" t="s">
        <v>209</v>
      </c>
      <c r="AB110" s="2">
        <f>IFERROR(VLOOKUP(Z110,'2023_projections'!$B$2:$H$722,7,FALSE),0)</f>
        <v>1</v>
      </c>
      <c r="AC110" s="2">
        <v>87.2</v>
      </c>
      <c r="AD110" t="s">
        <v>502</v>
      </c>
    </row>
    <row r="111" spans="8:30" x14ac:dyDescent="0.35">
      <c r="H111" t="s">
        <v>1955</v>
      </c>
      <c r="I111" t="s">
        <v>13</v>
      </c>
      <c r="J111" s="2">
        <f>IFERROR(VLOOKUP(H111,'2023_projections'!$B$2:$H$722,7,FALSE),0)</f>
        <v>0</v>
      </c>
      <c r="K111" s="2">
        <v>18.399999999999999</v>
      </c>
      <c r="L111" t="s">
        <v>951</v>
      </c>
      <c r="N111" t="s">
        <v>1821</v>
      </c>
      <c r="O111" t="s">
        <v>57</v>
      </c>
      <c r="P111" s="2">
        <f>IFERROR(VLOOKUP(N111,'2023_projections'!$B$2:$H$722,7,FALSE),0)</f>
        <v>0</v>
      </c>
      <c r="Q111" s="2">
        <v>35.4</v>
      </c>
      <c r="R111" t="s">
        <v>696</v>
      </c>
      <c r="T111" t="s">
        <v>1048</v>
      </c>
      <c r="U111" t="s">
        <v>79</v>
      </c>
      <c r="V111" s="2">
        <f>IFERROR(VLOOKUP(T111,'2023_projections'!$B$2:$H$722,7,FALSE),0)</f>
        <v>0</v>
      </c>
      <c r="W111" s="2">
        <v>9.1999999999999993</v>
      </c>
      <c r="X111" t="s">
        <v>1145</v>
      </c>
      <c r="Z111" t="s">
        <v>553</v>
      </c>
      <c r="AA111" t="s">
        <v>67</v>
      </c>
      <c r="AB111" s="2">
        <f>IFERROR(VLOOKUP(Z111,'2023_projections'!$B$2:$H$722,7,FALSE),0)</f>
        <v>1</v>
      </c>
      <c r="AC111" s="2">
        <v>87.1</v>
      </c>
      <c r="AD111" t="s">
        <v>484</v>
      </c>
    </row>
    <row r="112" spans="8:30" x14ac:dyDescent="0.35">
      <c r="H112" t="s">
        <v>1959</v>
      </c>
      <c r="I112" t="s">
        <v>28</v>
      </c>
      <c r="J112" s="2">
        <f>IFERROR(VLOOKUP(H112,'2023_projections'!$B$2:$H$722,7,FALSE),0)</f>
        <v>0</v>
      </c>
      <c r="K112" s="2">
        <v>18.2</v>
      </c>
      <c r="L112" t="s">
        <v>959</v>
      </c>
      <c r="N112" t="s">
        <v>697</v>
      </c>
      <c r="O112" t="s">
        <v>39</v>
      </c>
      <c r="P112" s="2">
        <f>IFERROR(VLOOKUP(N112,'2023_projections'!$B$2:$H$722,7,FALSE),0)</f>
        <v>0</v>
      </c>
      <c r="Q112" s="2">
        <v>34.9</v>
      </c>
      <c r="R112" t="s">
        <v>698</v>
      </c>
      <c r="T112" t="s">
        <v>1096</v>
      </c>
      <c r="U112" t="s">
        <v>39</v>
      </c>
      <c r="V112" s="2">
        <f>IFERROR(VLOOKUP(T112,'2023_projections'!$B$2:$H$722,7,FALSE),0)</f>
        <v>0</v>
      </c>
      <c r="W112" s="2">
        <v>9.1</v>
      </c>
      <c r="X112" t="s">
        <v>1155</v>
      </c>
      <c r="Z112" t="s">
        <v>537</v>
      </c>
      <c r="AA112" t="s">
        <v>86</v>
      </c>
      <c r="AB112" s="2">
        <f>IFERROR(VLOOKUP(Z112,'2023_projections'!$B$2:$H$722,7,FALSE),0)</f>
        <v>1</v>
      </c>
      <c r="AC112" s="2">
        <v>86.7</v>
      </c>
      <c r="AD112" t="s">
        <v>490</v>
      </c>
    </row>
    <row r="113" spans="8:30" x14ac:dyDescent="0.35">
      <c r="H113" t="s">
        <v>894</v>
      </c>
      <c r="I113" t="s">
        <v>79</v>
      </c>
      <c r="J113" s="2">
        <f>IFERROR(VLOOKUP(H113,'2023_projections'!$B$2:$H$722,7,FALSE),0)</f>
        <v>0</v>
      </c>
      <c r="K113" s="2">
        <v>17.5</v>
      </c>
      <c r="L113" t="s">
        <v>965</v>
      </c>
      <c r="N113" t="s">
        <v>677</v>
      </c>
      <c r="O113" t="s">
        <v>39</v>
      </c>
      <c r="P113" s="2">
        <f>IFERROR(VLOOKUP(N113,'2023_projections'!$B$2:$H$722,7,FALSE),0)</f>
        <v>0</v>
      </c>
      <c r="Q113" s="2">
        <v>33.9</v>
      </c>
      <c r="R113" t="s">
        <v>700</v>
      </c>
      <c r="T113" t="s">
        <v>1214</v>
      </c>
      <c r="U113" t="s">
        <v>48</v>
      </c>
      <c r="V113" s="2">
        <f>IFERROR(VLOOKUP(T113,'2023_projections'!$B$2:$H$722,7,FALSE),0)</f>
        <v>0</v>
      </c>
      <c r="W113" s="2">
        <v>9.1</v>
      </c>
      <c r="X113" t="s">
        <v>1159</v>
      </c>
      <c r="Z113" t="s">
        <v>1702</v>
      </c>
      <c r="AA113" t="s">
        <v>31</v>
      </c>
      <c r="AB113" s="2">
        <f>IFERROR(VLOOKUP(Z113,'2023_projections'!$B$2:$H$722,7,FALSE),0)</f>
        <v>1</v>
      </c>
      <c r="AC113" s="2">
        <v>85.6</v>
      </c>
      <c r="AD113" t="s">
        <v>520</v>
      </c>
    </row>
    <row r="114" spans="8:30" x14ac:dyDescent="0.35">
      <c r="H114" t="s">
        <v>723</v>
      </c>
      <c r="I114" t="s">
        <v>120</v>
      </c>
      <c r="J114" s="2">
        <f>IFERROR(VLOOKUP(H114,'2023_projections'!$B$2:$H$722,7,FALSE),0)</f>
        <v>0</v>
      </c>
      <c r="K114" s="2">
        <v>16.899999999999999</v>
      </c>
      <c r="L114" t="s">
        <v>973</v>
      </c>
      <c r="N114" t="s">
        <v>629</v>
      </c>
      <c r="O114" t="s">
        <v>143</v>
      </c>
      <c r="P114" s="2">
        <f>IFERROR(VLOOKUP(N114,'2023_projections'!$B$2:$H$722,7,FALSE),0)</f>
        <v>0</v>
      </c>
      <c r="Q114" s="2">
        <v>33.5</v>
      </c>
      <c r="R114" t="s">
        <v>702</v>
      </c>
      <c r="T114" t="s">
        <v>2117</v>
      </c>
      <c r="U114" t="s">
        <v>25</v>
      </c>
      <c r="V114" s="2">
        <f>IFERROR(VLOOKUP(T114,'2023_projections'!$B$2:$H$722,7,FALSE),0)</f>
        <v>0</v>
      </c>
      <c r="W114" s="2">
        <v>8.9</v>
      </c>
      <c r="X114" t="s">
        <v>1177</v>
      </c>
      <c r="Z114" t="s">
        <v>1705</v>
      </c>
      <c r="AA114" t="s">
        <v>143</v>
      </c>
      <c r="AB114" s="2">
        <f>IFERROR(VLOOKUP(Z114,'2023_projections'!$B$2:$H$722,7,FALSE),0)</f>
        <v>1</v>
      </c>
      <c r="AC114" s="2">
        <v>84.4</v>
      </c>
      <c r="AD114" t="s">
        <v>506</v>
      </c>
    </row>
    <row r="115" spans="8:30" x14ac:dyDescent="0.35">
      <c r="H115" t="s">
        <v>1450</v>
      </c>
      <c r="I115" t="s">
        <v>143</v>
      </c>
      <c r="J115" s="2">
        <f>IFERROR(VLOOKUP(H115,'2023_projections'!$B$2:$H$722,7,FALSE),0)</f>
        <v>0</v>
      </c>
      <c r="K115" s="2">
        <v>16.8</v>
      </c>
      <c r="L115" t="s">
        <v>981</v>
      </c>
      <c r="N115" t="s">
        <v>1831</v>
      </c>
      <c r="O115" t="s">
        <v>209</v>
      </c>
      <c r="P115" s="2">
        <f>IFERROR(VLOOKUP(N115,'2023_projections'!$B$2:$H$722,7,FALSE),0)</f>
        <v>0</v>
      </c>
      <c r="Q115" s="2">
        <v>32.799999999999997</v>
      </c>
      <c r="R115" t="s">
        <v>712</v>
      </c>
      <c r="T115" t="s">
        <v>1068</v>
      </c>
      <c r="U115" t="s">
        <v>152</v>
      </c>
      <c r="V115" s="2">
        <f>IFERROR(VLOOKUP(T115,'2023_projections'!$B$2:$H$722,7,FALSE),0)</f>
        <v>0</v>
      </c>
      <c r="W115" s="2">
        <v>8.3000000000000007</v>
      </c>
      <c r="X115" t="s">
        <v>1203</v>
      </c>
      <c r="Z115" t="s">
        <v>479</v>
      </c>
      <c r="AA115" t="s">
        <v>57</v>
      </c>
      <c r="AB115" s="2">
        <f>IFERROR(VLOOKUP(Z115,'2023_projections'!$B$2:$H$722,7,FALSE),0)</f>
        <v>1</v>
      </c>
      <c r="AC115" s="2">
        <v>84.1</v>
      </c>
      <c r="AD115" t="s">
        <v>526</v>
      </c>
    </row>
    <row r="116" spans="8:30" x14ac:dyDescent="0.35">
      <c r="H116" t="s">
        <v>1000</v>
      </c>
      <c r="I116" t="s">
        <v>67</v>
      </c>
      <c r="J116" s="2">
        <f>IFERROR(VLOOKUP(H116,'2023_projections'!$B$2:$H$722,7,FALSE),0)</f>
        <v>0</v>
      </c>
      <c r="K116" s="2">
        <v>16.5</v>
      </c>
      <c r="L116" t="s">
        <v>983</v>
      </c>
      <c r="N116" t="s">
        <v>661</v>
      </c>
      <c r="O116" t="s">
        <v>96</v>
      </c>
      <c r="P116" s="2">
        <f>IFERROR(VLOOKUP(N116,'2023_projections'!$B$2:$H$722,7,FALSE),0)</f>
        <v>0</v>
      </c>
      <c r="Q116" s="2">
        <v>32.200000000000003</v>
      </c>
      <c r="R116" t="s">
        <v>714</v>
      </c>
      <c r="T116" t="s">
        <v>1282</v>
      </c>
      <c r="U116" t="s">
        <v>161</v>
      </c>
      <c r="V116" s="2">
        <f>IFERROR(VLOOKUP(T116,'2023_projections'!$B$2:$H$722,7,FALSE),0)</f>
        <v>0</v>
      </c>
      <c r="W116" s="2">
        <v>7.9</v>
      </c>
      <c r="X116" t="s">
        <v>1205</v>
      </c>
      <c r="Z116" t="s">
        <v>425</v>
      </c>
      <c r="AA116" t="s">
        <v>61</v>
      </c>
      <c r="AB116" s="2">
        <f>IFERROR(VLOOKUP(Z116,'2023_projections'!$B$2:$H$722,7,FALSE),0)</f>
        <v>1</v>
      </c>
      <c r="AC116" s="2">
        <v>83.5</v>
      </c>
      <c r="AD116" t="s">
        <v>530</v>
      </c>
    </row>
    <row r="117" spans="8:30" x14ac:dyDescent="0.35">
      <c r="H117" t="s">
        <v>1194</v>
      </c>
      <c r="I117" t="s">
        <v>70</v>
      </c>
      <c r="J117" s="2">
        <f>IFERROR(VLOOKUP(H117,'2023_projections'!$B$2:$H$722,7,FALSE),0)</f>
        <v>0</v>
      </c>
      <c r="K117" s="2">
        <v>16.100000000000001</v>
      </c>
      <c r="L117" t="s">
        <v>991</v>
      </c>
      <c r="N117" t="s">
        <v>711</v>
      </c>
      <c r="O117" t="s">
        <v>209</v>
      </c>
      <c r="P117" s="2">
        <f>IFERROR(VLOOKUP(N117,'2023_projections'!$B$2:$H$722,7,FALSE),0)</f>
        <v>0</v>
      </c>
      <c r="Q117" s="2">
        <v>31.9</v>
      </c>
      <c r="R117" t="s">
        <v>726</v>
      </c>
      <c r="T117" t="s">
        <v>1510</v>
      </c>
      <c r="U117" t="s">
        <v>103</v>
      </c>
      <c r="V117" s="2">
        <f>IFERROR(VLOOKUP(T117,'2023_projections'!$B$2:$H$722,7,FALSE),0)</f>
        <v>0</v>
      </c>
      <c r="W117" s="2">
        <v>7.6</v>
      </c>
      <c r="X117" t="s">
        <v>1211</v>
      </c>
      <c r="Z117" t="s">
        <v>1708</v>
      </c>
      <c r="AA117" t="s">
        <v>51</v>
      </c>
      <c r="AB117" s="2">
        <f>IFERROR(VLOOKUP(Z117,'2023_projections'!$B$2:$H$722,7,FALSE),0)</f>
        <v>1</v>
      </c>
      <c r="AC117" s="2">
        <v>82.8</v>
      </c>
      <c r="AD117" t="s">
        <v>508</v>
      </c>
    </row>
    <row r="118" spans="8:30" x14ac:dyDescent="0.35">
      <c r="H118" t="s">
        <v>823</v>
      </c>
      <c r="I118" t="s">
        <v>152</v>
      </c>
      <c r="J118" s="2">
        <f>IFERROR(VLOOKUP(H118,'2023_projections'!$B$2:$H$722,7,FALSE),0)</f>
        <v>0</v>
      </c>
      <c r="K118" s="2">
        <v>16</v>
      </c>
      <c r="L118" t="s">
        <v>997</v>
      </c>
      <c r="N118" t="s">
        <v>1837</v>
      </c>
      <c r="O118" t="s">
        <v>209</v>
      </c>
      <c r="P118" s="2">
        <f>IFERROR(VLOOKUP(N118,'2023_projections'!$B$2:$H$722,7,FALSE),0)</f>
        <v>0</v>
      </c>
      <c r="Q118" s="2">
        <v>31.3</v>
      </c>
      <c r="R118" t="s">
        <v>728</v>
      </c>
      <c r="T118" t="s">
        <v>2155</v>
      </c>
      <c r="U118" t="s">
        <v>45</v>
      </c>
      <c r="V118" s="2">
        <f>IFERROR(VLOOKUP(T118,'2023_projections'!$B$2:$H$722,7,FALSE),0)</f>
        <v>0</v>
      </c>
      <c r="W118" s="2">
        <v>6.8</v>
      </c>
      <c r="X118" t="s">
        <v>1215</v>
      </c>
      <c r="Z118" t="s">
        <v>267</v>
      </c>
      <c r="AA118" t="s">
        <v>120</v>
      </c>
      <c r="AB118" s="2">
        <f>IFERROR(VLOOKUP(Z118,'2023_projections'!$B$2:$H$722,7,FALSE),0)</f>
        <v>1</v>
      </c>
      <c r="AC118" s="2">
        <v>82.8</v>
      </c>
      <c r="AD118" t="s">
        <v>532</v>
      </c>
    </row>
    <row r="119" spans="8:30" x14ac:dyDescent="0.35">
      <c r="H119" t="s">
        <v>813</v>
      </c>
      <c r="I119" t="s">
        <v>79</v>
      </c>
      <c r="J119" s="2">
        <f>IFERROR(VLOOKUP(H119,'2023_projections'!$B$2:$H$722,7,FALSE),0)</f>
        <v>0</v>
      </c>
      <c r="K119" s="2">
        <v>15.8</v>
      </c>
      <c r="L119" t="s">
        <v>999</v>
      </c>
      <c r="N119" t="s">
        <v>1846</v>
      </c>
      <c r="O119" t="s">
        <v>143</v>
      </c>
      <c r="P119" s="2">
        <f>IFERROR(VLOOKUP(N119,'2023_projections'!$B$2:$H$722,7,FALSE),0)</f>
        <v>0</v>
      </c>
      <c r="Q119" s="2">
        <v>30.5</v>
      </c>
      <c r="R119" t="s">
        <v>742</v>
      </c>
      <c r="T119" t="s">
        <v>1210</v>
      </c>
      <c r="U119" t="s">
        <v>103</v>
      </c>
      <c r="V119" s="2">
        <f>IFERROR(VLOOKUP(T119,'2023_projections'!$B$2:$H$722,7,FALSE),0)</f>
        <v>0</v>
      </c>
      <c r="W119" s="2">
        <v>6.6</v>
      </c>
      <c r="X119" t="s">
        <v>1265</v>
      </c>
      <c r="Z119" t="s">
        <v>1540</v>
      </c>
      <c r="AA119" t="s">
        <v>103</v>
      </c>
      <c r="AB119" s="2">
        <f>IFERROR(VLOOKUP(Z119,'2023_projections'!$B$2:$H$722,7,FALSE),0)</f>
        <v>1</v>
      </c>
      <c r="AC119" s="2">
        <v>82.7</v>
      </c>
      <c r="AD119" t="s">
        <v>538</v>
      </c>
    </row>
    <row r="120" spans="8:30" x14ac:dyDescent="0.35">
      <c r="H120" t="s">
        <v>906</v>
      </c>
      <c r="I120" t="s">
        <v>143</v>
      </c>
      <c r="J120" s="2">
        <f>IFERROR(VLOOKUP(H120,'2023_projections'!$B$2:$H$722,7,FALSE),0)</f>
        <v>0</v>
      </c>
      <c r="K120" s="2">
        <v>15.7</v>
      </c>
      <c r="L120" t="s">
        <v>1001</v>
      </c>
      <c r="N120" t="s">
        <v>1172</v>
      </c>
      <c r="O120" t="s">
        <v>67</v>
      </c>
      <c r="P120" s="2">
        <f>IFERROR(VLOOKUP(N120,'2023_projections'!$B$2:$H$722,7,FALSE),0)</f>
        <v>0</v>
      </c>
      <c r="Q120" s="2">
        <v>30.3</v>
      </c>
      <c r="R120" t="s">
        <v>744</v>
      </c>
      <c r="T120" t="s">
        <v>1516</v>
      </c>
      <c r="U120" t="s">
        <v>48</v>
      </c>
      <c r="V120" s="2">
        <f>IFERROR(VLOOKUP(T120,'2023_projections'!$B$2:$H$722,7,FALSE),0)</f>
        <v>0</v>
      </c>
      <c r="W120" s="2">
        <v>6.5</v>
      </c>
      <c r="X120" t="s">
        <v>1269</v>
      </c>
      <c r="Z120" t="s">
        <v>489</v>
      </c>
      <c r="AA120" t="s">
        <v>42</v>
      </c>
      <c r="AB120" s="2">
        <f>IFERROR(VLOOKUP(Z120,'2023_projections'!$B$2:$H$722,7,FALSE),0)</f>
        <v>1</v>
      </c>
      <c r="AC120" s="2">
        <v>82.6</v>
      </c>
      <c r="AD120" t="s">
        <v>540</v>
      </c>
    </row>
    <row r="121" spans="8:30" x14ac:dyDescent="0.35">
      <c r="H121" t="s">
        <v>854</v>
      </c>
      <c r="I121" t="s">
        <v>64</v>
      </c>
      <c r="J121" s="2">
        <f>IFERROR(VLOOKUP(H121,'2023_projections'!$B$2:$H$722,7,FALSE),0)</f>
        <v>0</v>
      </c>
      <c r="K121" s="2">
        <v>15.4</v>
      </c>
      <c r="L121" t="s">
        <v>1007</v>
      </c>
      <c r="N121" t="s">
        <v>785</v>
      </c>
      <c r="O121" t="s">
        <v>86</v>
      </c>
      <c r="P121" s="2">
        <f>IFERROR(VLOOKUP(N121,'2023_projections'!$B$2:$H$722,7,FALSE),0)</f>
        <v>0</v>
      </c>
      <c r="Q121" s="2">
        <v>30</v>
      </c>
      <c r="R121" t="s">
        <v>748</v>
      </c>
      <c r="T121" t="s">
        <v>1280</v>
      </c>
      <c r="U121" t="s">
        <v>22</v>
      </c>
      <c r="V121" s="2">
        <f>IFERROR(VLOOKUP(T121,'2023_projections'!$B$2:$H$722,7,FALSE),0)</f>
        <v>0</v>
      </c>
      <c r="W121" s="2">
        <v>6.5</v>
      </c>
      <c r="X121" t="s">
        <v>1271</v>
      </c>
      <c r="Z121" t="s">
        <v>511</v>
      </c>
      <c r="AA121" t="s">
        <v>28</v>
      </c>
      <c r="AB121" s="2">
        <f>IFERROR(VLOOKUP(Z121,'2023_projections'!$B$2:$H$722,7,FALSE),0)</f>
        <v>1</v>
      </c>
      <c r="AC121" s="2">
        <v>80.099999999999994</v>
      </c>
      <c r="AD121" t="s">
        <v>542</v>
      </c>
    </row>
    <row r="122" spans="8:30" x14ac:dyDescent="0.35">
      <c r="H122" t="s">
        <v>1999</v>
      </c>
      <c r="I122" t="s">
        <v>120</v>
      </c>
      <c r="J122" s="2">
        <f>IFERROR(VLOOKUP(H122,'2023_projections'!$B$2:$H$722,7,FALSE),0)</f>
        <v>0</v>
      </c>
      <c r="K122" s="2">
        <v>15.2</v>
      </c>
      <c r="L122" t="s">
        <v>1011</v>
      </c>
      <c r="N122" t="s">
        <v>607</v>
      </c>
      <c r="O122" t="s">
        <v>36</v>
      </c>
      <c r="P122" s="2">
        <f>IFERROR(VLOOKUP(N122,'2023_projections'!$B$2:$H$722,7,FALSE),0)</f>
        <v>0</v>
      </c>
      <c r="Q122" s="2">
        <v>29.8</v>
      </c>
      <c r="R122" t="s">
        <v>750</v>
      </c>
      <c r="T122" t="s">
        <v>2186</v>
      </c>
      <c r="U122" t="s">
        <v>143</v>
      </c>
      <c r="V122" s="2">
        <f>IFERROR(VLOOKUP(T122,'2023_projections'!$B$2:$H$722,7,FALSE),0)</f>
        <v>0</v>
      </c>
      <c r="W122" s="2">
        <v>5.5</v>
      </c>
      <c r="X122" t="s">
        <v>1279</v>
      </c>
      <c r="Z122" t="s">
        <v>1718</v>
      </c>
      <c r="AA122" t="s">
        <v>91</v>
      </c>
      <c r="AB122" s="2">
        <f>IFERROR(VLOOKUP(Z122,'2023_projections'!$B$2:$H$722,7,FALSE),0)</f>
        <v>1</v>
      </c>
      <c r="AC122" s="2">
        <v>79.599999999999994</v>
      </c>
      <c r="AD122" t="s">
        <v>510</v>
      </c>
    </row>
    <row r="123" spans="8:30" x14ac:dyDescent="0.35">
      <c r="H123" t="s">
        <v>980</v>
      </c>
      <c r="I123" t="s">
        <v>209</v>
      </c>
      <c r="J123" s="2">
        <f>IFERROR(VLOOKUP(H123,'2023_projections'!$B$2:$H$722,7,FALSE),0)</f>
        <v>0</v>
      </c>
      <c r="K123" s="2">
        <v>15</v>
      </c>
      <c r="L123" t="s">
        <v>1013</v>
      </c>
      <c r="N123" t="s">
        <v>1854</v>
      </c>
      <c r="O123" t="s">
        <v>48</v>
      </c>
      <c r="P123" s="2">
        <f>IFERROR(VLOOKUP(N123,'2023_projections'!$B$2:$H$722,7,FALSE),0)</f>
        <v>0</v>
      </c>
      <c r="Q123" s="2">
        <v>29.3</v>
      </c>
      <c r="R123" t="s">
        <v>752</v>
      </c>
      <c r="T123" t="s">
        <v>1546</v>
      </c>
      <c r="U123" t="s">
        <v>161</v>
      </c>
      <c r="V123" s="2">
        <f>IFERROR(VLOOKUP(T123,'2023_projections'!$B$2:$H$722,7,FALSE),0)</f>
        <v>0</v>
      </c>
      <c r="W123" s="2">
        <v>5.5</v>
      </c>
      <c r="X123" t="s">
        <v>1281</v>
      </c>
      <c r="Z123" t="s">
        <v>259</v>
      </c>
      <c r="AA123" t="s">
        <v>67</v>
      </c>
      <c r="AB123" s="2">
        <f>IFERROR(VLOOKUP(Z123,'2023_projections'!$B$2:$H$722,7,FALSE),0)</f>
        <v>1</v>
      </c>
      <c r="AC123" s="2">
        <v>79.400000000000006</v>
      </c>
      <c r="AD123" t="s">
        <v>554</v>
      </c>
    </row>
    <row r="124" spans="8:30" x14ac:dyDescent="0.35">
      <c r="H124" t="s">
        <v>1196</v>
      </c>
      <c r="I124" t="s">
        <v>17</v>
      </c>
      <c r="J124" s="2">
        <f>IFERROR(VLOOKUP(H124,'2023_projections'!$B$2:$H$722,7,FALSE),0)</f>
        <v>0</v>
      </c>
      <c r="K124" s="2">
        <v>14.6</v>
      </c>
      <c r="L124" t="s">
        <v>1021</v>
      </c>
      <c r="N124" t="s">
        <v>1857</v>
      </c>
      <c r="O124" t="s">
        <v>45</v>
      </c>
      <c r="P124" s="2">
        <f>IFERROR(VLOOKUP(N124,'2023_projections'!$B$2:$H$722,7,FALSE),0)</f>
        <v>0</v>
      </c>
      <c r="Q124" s="2">
        <v>28.7</v>
      </c>
      <c r="R124" t="s">
        <v>760</v>
      </c>
      <c r="T124" t="s">
        <v>1312</v>
      </c>
      <c r="U124" t="s">
        <v>96</v>
      </c>
      <c r="V124" s="2">
        <f>IFERROR(VLOOKUP(T124,'2023_projections'!$B$2:$H$722,7,FALSE),0)</f>
        <v>0</v>
      </c>
      <c r="W124" s="2">
        <v>5.4</v>
      </c>
      <c r="X124" t="s">
        <v>1283</v>
      </c>
      <c r="Z124" t="s">
        <v>1534</v>
      </c>
      <c r="AA124" t="s">
        <v>36</v>
      </c>
      <c r="AB124" s="2">
        <f>IFERROR(VLOOKUP(Z124,'2023_projections'!$B$2:$H$722,7,FALSE),0)</f>
        <v>1</v>
      </c>
      <c r="AC124" s="2">
        <v>78.099999999999994</v>
      </c>
      <c r="AD124" t="s">
        <v>560</v>
      </c>
    </row>
    <row r="125" spans="8:30" x14ac:dyDescent="0.35">
      <c r="H125" t="s">
        <v>2013</v>
      </c>
      <c r="I125" t="s">
        <v>70</v>
      </c>
      <c r="J125" s="2">
        <f>IFERROR(VLOOKUP(H125,'2023_projections'!$B$2:$H$722,7,FALSE),0)</f>
        <v>0</v>
      </c>
      <c r="K125" s="2">
        <v>14.5</v>
      </c>
      <c r="L125" t="s">
        <v>1027</v>
      </c>
      <c r="N125" t="s">
        <v>1860</v>
      </c>
      <c r="O125" t="s">
        <v>25</v>
      </c>
      <c r="P125" s="2">
        <f>IFERROR(VLOOKUP(N125,'2023_projections'!$B$2:$H$722,7,FALSE),0)</f>
        <v>0</v>
      </c>
      <c r="Q125" s="2">
        <v>28.5</v>
      </c>
      <c r="R125" t="s">
        <v>768</v>
      </c>
      <c r="T125" t="s">
        <v>1336</v>
      </c>
      <c r="U125" t="s">
        <v>184</v>
      </c>
      <c r="V125" s="2">
        <f>IFERROR(VLOOKUP(T125,'2023_projections'!$B$2:$H$722,7,FALSE),0)</f>
        <v>0</v>
      </c>
      <c r="W125" s="2">
        <v>5.4</v>
      </c>
      <c r="X125" t="s">
        <v>1289</v>
      </c>
      <c r="Z125" t="s">
        <v>281</v>
      </c>
      <c r="AA125" t="s">
        <v>36</v>
      </c>
      <c r="AB125" s="2">
        <f>IFERROR(VLOOKUP(Z125,'2023_projections'!$B$2:$H$722,7,FALSE),0)</f>
        <v>1</v>
      </c>
      <c r="AC125" s="2">
        <v>76.099999999999994</v>
      </c>
      <c r="AD125" t="s">
        <v>528</v>
      </c>
    </row>
    <row r="126" spans="8:30" x14ac:dyDescent="0.35">
      <c r="H126" t="s">
        <v>1434</v>
      </c>
      <c r="I126" t="s">
        <v>111</v>
      </c>
      <c r="J126" s="2">
        <f>IFERROR(VLOOKUP(H126,'2023_projections'!$B$2:$H$722,7,FALSE),0)</f>
        <v>0</v>
      </c>
      <c r="K126" s="2">
        <v>14.4</v>
      </c>
      <c r="L126" t="s">
        <v>1029</v>
      </c>
      <c r="N126" t="s">
        <v>986</v>
      </c>
      <c r="O126" t="s">
        <v>22</v>
      </c>
      <c r="P126" s="2">
        <f>IFERROR(VLOOKUP(N126,'2023_projections'!$B$2:$H$722,7,FALSE),0)</f>
        <v>0</v>
      </c>
      <c r="Q126" s="2">
        <v>28.3</v>
      </c>
      <c r="R126" t="s">
        <v>772</v>
      </c>
      <c r="T126" t="s">
        <v>1024</v>
      </c>
      <c r="U126" t="s">
        <v>54</v>
      </c>
      <c r="V126" s="2">
        <f>IFERROR(VLOOKUP(T126,'2023_projections'!$B$2:$H$722,7,FALSE),0)</f>
        <v>0</v>
      </c>
      <c r="W126" s="2">
        <v>5.4</v>
      </c>
      <c r="X126" t="s">
        <v>1301</v>
      </c>
      <c r="Z126" t="s">
        <v>509</v>
      </c>
      <c r="AA126" t="s">
        <v>39</v>
      </c>
      <c r="AB126" s="2">
        <f>IFERROR(VLOOKUP(Z126,'2023_projections'!$B$2:$H$722,7,FALSE),0)</f>
        <v>1</v>
      </c>
      <c r="AC126" s="2">
        <v>75.2</v>
      </c>
      <c r="AD126" t="s">
        <v>534</v>
      </c>
    </row>
    <row r="127" spans="8:30" x14ac:dyDescent="0.35">
      <c r="H127" t="s">
        <v>996</v>
      </c>
      <c r="I127" t="s">
        <v>61</v>
      </c>
      <c r="J127" s="2">
        <f>IFERROR(VLOOKUP(H127,'2023_projections'!$B$2:$H$722,7,FALSE),0)</f>
        <v>0</v>
      </c>
      <c r="K127" s="2">
        <v>13.7</v>
      </c>
      <c r="L127" t="s">
        <v>1031</v>
      </c>
      <c r="N127" t="s">
        <v>1032</v>
      </c>
      <c r="O127" t="s">
        <v>70</v>
      </c>
      <c r="P127" s="2">
        <f>IFERROR(VLOOKUP(N127,'2023_projections'!$B$2:$H$722,7,FALSE),0)</f>
        <v>0</v>
      </c>
      <c r="Q127" s="2">
        <v>28.1</v>
      </c>
      <c r="R127" t="s">
        <v>778</v>
      </c>
      <c r="T127" t="s">
        <v>809</v>
      </c>
      <c r="U127" t="s">
        <v>28</v>
      </c>
      <c r="V127" s="2">
        <f>IFERROR(VLOOKUP(T127,'2023_projections'!$B$2:$H$722,7,FALSE),0)</f>
        <v>0</v>
      </c>
      <c r="W127" s="2">
        <v>5.3</v>
      </c>
      <c r="X127" t="s">
        <v>1313</v>
      </c>
      <c r="Z127" t="s">
        <v>1724</v>
      </c>
      <c r="AA127" t="s">
        <v>70</v>
      </c>
      <c r="AB127" s="2">
        <f>IFERROR(VLOOKUP(Z127,'2023_projections'!$B$2:$H$722,7,FALSE),0)</f>
        <v>1</v>
      </c>
      <c r="AC127" s="2">
        <v>74.400000000000006</v>
      </c>
      <c r="AD127" t="s">
        <v>562</v>
      </c>
    </row>
    <row r="128" spans="8:30" x14ac:dyDescent="0.35">
      <c r="H128" t="s">
        <v>735</v>
      </c>
      <c r="I128" t="s">
        <v>86</v>
      </c>
      <c r="J128" s="2">
        <f>IFERROR(VLOOKUP(H128,'2023_projections'!$B$2:$H$722,7,FALSE),0)</f>
        <v>0</v>
      </c>
      <c r="K128" s="2">
        <v>13.2</v>
      </c>
      <c r="L128" t="s">
        <v>1041</v>
      </c>
      <c r="N128" t="s">
        <v>559</v>
      </c>
      <c r="O128" t="s">
        <v>135</v>
      </c>
      <c r="P128" s="2">
        <f>IFERROR(VLOOKUP(N128,'2023_projections'!$B$2:$H$722,7,FALSE),0)</f>
        <v>0</v>
      </c>
      <c r="Q128" s="2">
        <v>26.9</v>
      </c>
      <c r="R128" t="s">
        <v>780</v>
      </c>
      <c r="T128" t="s">
        <v>745</v>
      </c>
      <c r="U128" t="s">
        <v>140</v>
      </c>
      <c r="V128" s="2">
        <f>IFERROR(VLOOKUP(T128,'2023_projections'!$B$2:$H$722,7,FALSE),0)</f>
        <v>0</v>
      </c>
      <c r="W128" s="2">
        <v>5.0999999999999996</v>
      </c>
      <c r="X128" t="s">
        <v>1325</v>
      </c>
      <c r="Z128" t="s">
        <v>577</v>
      </c>
      <c r="AA128" t="s">
        <v>13</v>
      </c>
      <c r="AB128" s="2">
        <f>IFERROR(VLOOKUP(Z128,'2023_projections'!$B$2:$H$722,7,FALSE),0)</f>
        <v>1</v>
      </c>
      <c r="AC128" s="2">
        <v>74</v>
      </c>
      <c r="AD128" t="s">
        <v>574</v>
      </c>
    </row>
    <row r="129" spans="8:30" x14ac:dyDescent="0.35">
      <c r="H129" t="s">
        <v>914</v>
      </c>
      <c r="I129" t="s">
        <v>103</v>
      </c>
      <c r="J129" s="2">
        <f>IFERROR(VLOOKUP(H129,'2023_projections'!$B$2:$H$722,7,FALSE),0)</f>
        <v>0</v>
      </c>
      <c r="K129" s="2">
        <v>12.9</v>
      </c>
      <c r="L129" t="s">
        <v>1043</v>
      </c>
      <c r="N129" t="s">
        <v>687</v>
      </c>
      <c r="O129" t="s">
        <v>79</v>
      </c>
      <c r="P129" s="2">
        <f>IFERROR(VLOOKUP(N129,'2023_projections'!$B$2:$H$722,7,FALSE),0)</f>
        <v>0</v>
      </c>
      <c r="Q129" s="2">
        <v>26.4</v>
      </c>
      <c r="R129" t="s">
        <v>786</v>
      </c>
      <c r="T129" t="s">
        <v>1158</v>
      </c>
      <c r="U129" t="s">
        <v>209</v>
      </c>
      <c r="V129" s="2">
        <f>IFERROR(VLOOKUP(T129,'2023_projections'!$B$2:$H$722,7,FALSE),0)</f>
        <v>0</v>
      </c>
      <c r="W129" s="2">
        <v>5</v>
      </c>
      <c r="X129" t="s">
        <v>1337</v>
      </c>
      <c r="Z129" t="s">
        <v>1730</v>
      </c>
      <c r="AA129" t="s">
        <v>135</v>
      </c>
      <c r="AB129" s="2">
        <f>IFERROR(VLOOKUP(Z129,'2023_projections'!$B$2:$H$722,7,FALSE),0)</f>
        <v>1</v>
      </c>
      <c r="AC129" s="2">
        <v>70.3</v>
      </c>
      <c r="AD129" t="s">
        <v>584</v>
      </c>
    </row>
    <row r="130" spans="8:30" x14ac:dyDescent="0.35">
      <c r="H130" t="s">
        <v>1268</v>
      </c>
      <c r="I130" t="s">
        <v>17</v>
      </c>
      <c r="J130" s="2">
        <f>IFERROR(VLOOKUP(H130,'2023_projections'!$B$2:$H$722,7,FALSE),0)</f>
        <v>0</v>
      </c>
      <c r="K130" s="2">
        <v>12.5</v>
      </c>
      <c r="L130" t="s">
        <v>1059</v>
      </c>
      <c r="N130" t="s">
        <v>583</v>
      </c>
      <c r="O130" t="s">
        <v>143</v>
      </c>
      <c r="P130" s="2">
        <f>IFERROR(VLOOKUP(N130,'2023_projections'!$B$2:$H$722,7,FALSE),0)</f>
        <v>0</v>
      </c>
      <c r="Q130" s="2">
        <v>26.3</v>
      </c>
      <c r="R130" t="s">
        <v>794</v>
      </c>
      <c r="T130" t="s">
        <v>954</v>
      </c>
      <c r="U130" t="s">
        <v>209</v>
      </c>
      <c r="V130" s="2">
        <f>IFERROR(VLOOKUP(T130,'2023_projections'!$B$2:$H$722,7,FALSE),0)</f>
        <v>0</v>
      </c>
      <c r="W130" s="2">
        <v>4.9000000000000004</v>
      </c>
      <c r="X130" t="s">
        <v>1345</v>
      </c>
      <c r="Z130" t="s">
        <v>235</v>
      </c>
      <c r="AA130" t="s">
        <v>54</v>
      </c>
      <c r="AB130" s="2">
        <f>IFERROR(VLOOKUP(Z130,'2023_projections'!$B$2:$H$722,7,FALSE),0)</f>
        <v>1</v>
      </c>
      <c r="AC130" s="2">
        <v>69.3</v>
      </c>
      <c r="AD130" t="s">
        <v>558</v>
      </c>
    </row>
    <row r="131" spans="8:30" x14ac:dyDescent="0.35">
      <c r="H131" t="s">
        <v>2050</v>
      </c>
      <c r="I131" t="s">
        <v>86</v>
      </c>
      <c r="J131" s="2">
        <f>IFERROR(VLOOKUP(H131,'2023_projections'!$B$2:$H$722,7,FALSE),0)</f>
        <v>0</v>
      </c>
      <c r="K131" s="2">
        <v>12.4</v>
      </c>
      <c r="L131" t="s">
        <v>1061</v>
      </c>
      <c r="N131" t="s">
        <v>651</v>
      </c>
      <c r="O131" t="s">
        <v>25</v>
      </c>
      <c r="P131" s="2">
        <f>IFERROR(VLOOKUP(N131,'2023_projections'!$B$2:$H$722,7,FALSE),0)</f>
        <v>0</v>
      </c>
      <c r="Q131" s="2">
        <v>25.2</v>
      </c>
      <c r="R131" t="s">
        <v>796</v>
      </c>
      <c r="T131" t="s">
        <v>1381</v>
      </c>
      <c r="U131" t="s">
        <v>48</v>
      </c>
      <c r="V131" s="2">
        <f>IFERROR(VLOOKUP(T131,'2023_projections'!$B$2:$H$722,7,FALSE),0)</f>
        <v>0</v>
      </c>
      <c r="W131" s="2">
        <v>4.4000000000000004</v>
      </c>
      <c r="X131" t="s">
        <v>1370</v>
      </c>
      <c r="Z131" t="s">
        <v>1735</v>
      </c>
      <c r="AA131" t="s">
        <v>152</v>
      </c>
      <c r="AB131" s="2">
        <f>IFERROR(VLOOKUP(Z131,'2023_projections'!$B$2:$H$722,7,FALSE),0)</f>
        <v>1</v>
      </c>
      <c r="AC131" s="2">
        <v>67.7</v>
      </c>
      <c r="AD131" t="s">
        <v>564</v>
      </c>
    </row>
    <row r="132" spans="8:30" x14ac:dyDescent="0.35">
      <c r="H132" t="s">
        <v>866</v>
      </c>
      <c r="I132" t="s">
        <v>36</v>
      </c>
      <c r="J132" s="2">
        <f>IFERROR(VLOOKUP(H132,'2023_projections'!$B$2:$H$722,7,FALSE),0)</f>
        <v>0</v>
      </c>
      <c r="K132" s="2">
        <v>12.3</v>
      </c>
      <c r="L132" t="s">
        <v>1111</v>
      </c>
      <c r="N132" t="s">
        <v>1244</v>
      </c>
      <c r="O132" t="s">
        <v>28</v>
      </c>
      <c r="P132" s="2">
        <f>IFERROR(VLOOKUP(N132,'2023_projections'!$B$2:$H$722,7,FALSE),0)</f>
        <v>0</v>
      </c>
      <c r="Q132" s="2">
        <v>24</v>
      </c>
      <c r="R132" t="s">
        <v>798</v>
      </c>
      <c r="T132" t="s">
        <v>2226</v>
      </c>
      <c r="U132" t="s">
        <v>64</v>
      </c>
      <c r="V132" s="2">
        <f>IFERROR(VLOOKUP(T132,'2023_projections'!$B$2:$H$722,7,FALSE),0)</f>
        <v>0</v>
      </c>
      <c r="W132" s="2">
        <v>4.4000000000000004</v>
      </c>
      <c r="X132" t="s">
        <v>1378</v>
      </c>
      <c r="Z132" t="s">
        <v>160</v>
      </c>
      <c r="AA132" t="s">
        <v>161</v>
      </c>
      <c r="AB132" s="2">
        <f>IFERROR(VLOOKUP(Z132,'2023_projections'!$B$2:$H$722,7,FALSE),0)</f>
        <v>1</v>
      </c>
      <c r="AC132" s="2">
        <v>65.3</v>
      </c>
      <c r="AD132" t="s">
        <v>566</v>
      </c>
    </row>
    <row r="133" spans="8:30" x14ac:dyDescent="0.35">
      <c r="H133" t="s">
        <v>918</v>
      </c>
      <c r="I133" t="s">
        <v>45</v>
      </c>
      <c r="J133" s="2">
        <f>IFERROR(VLOOKUP(H133,'2023_projections'!$B$2:$H$722,7,FALSE),0)</f>
        <v>0</v>
      </c>
      <c r="K133" s="2">
        <v>12</v>
      </c>
      <c r="L133" t="s">
        <v>1113</v>
      </c>
      <c r="N133" t="s">
        <v>649</v>
      </c>
      <c r="O133" t="s">
        <v>67</v>
      </c>
      <c r="P133" s="2">
        <f>IFERROR(VLOOKUP(N133,'2023_projections'!$B$2:$H$722,7,FALSE),0)</f>
        <v>0</v>
      </c>
      <c r="Q133" s="2">
        <v>23.9</v>
      </c>
      <c r="R133" t="s">
        <v>802</v>
      </c>
      <c r="T133" t="s">
        <v>1108</v>
      </c>
      <c r="U133" t="s">
        <v>61</v>
      </c>
      <c r="V133" s="2">
        <f>IFERROR(VLOOKUP(T133,'2023_projections'!$B$2:$H$722,7,FALSE),0)</f>
        <v>0</v>
      </c>
      <c r="W133" s="2">
        <v>4.4000000000000004</v>
      </c>
      <c r="X133" t="s">
        <v>1382</v>
      </c>
      <c r="Z133" t="s">
        <v>181</v>
      </c>
      <c r="AA133" t="s">
        <v>28</v>
      </c>
      <c r="AB133" s="2">
        <f>IFERROR(VLOOKUP(Z133,'2023_projections'!$B$2:$H$722,7,FALSE),0)</f>
        <v>1</v>
      </c>
      <c r="AC133" s="2">
        <v>64.3</v>
      </c>
      <c r="AD133" t="s">
        <v>568</v>
      </c>
    </row>
    <row r="134" spans="8:30" x14ac:dyDescent="0.35">
      <c r="H134" t="s">
        <v>2064</v>
      </c>
      <c r="I134" t="s">
        <v>17</v>
      </c>
      <c r="J134" s="2">
        <f>IFERROR(VLOOKUP(H134,'2023_projections'!$B$2:$H$722,7,FALSE),0)</f>
        <v>0</v>
      </c>
      <c r="K134" s="2">
        <v>11.6</v>
      </c>
      <c r="L134" t="s">
        <v>1125</v>
      </c>
      <c r="N134" t="s">
        <v>1094</v>
      </c>
      <c r="O134" t="s">
        <v>22</v>
      </c>
      <c r="P134" s="2">
        <f>IFERROR(VLOOKUP(N134,'2023_projections'!$B$2:$H$722,7,FALSE),0)</f>
        <v>0</v>
      </c>
      <c r="Q134" s="2">
        <v>23.8</v>
      </c>
      <c r="R134" t="s">
        <v>804</v>
      </c>
      <c r="T134" t="s">
        <v>781</v>
      </c>
      <c r="U134" t="s">
        <v>13</v>
      </c>
      <c r="V134" s="2">
        <f>IFERROR(VLOOKUP(T134,'2023_projections'!$B$2:$H$722,7,FALSE),0)</f>
        <v>0</v>
      </c>
      <c r="W134" s="2">
        <v>4.4000000000000004</v>
      </c>
      <c r="X134" t="s">
        <v>1386</v>
      </c>
      <c r="Z134" t="s">
        <v>1752</v>
      </c>
      <c r="AA134" t="s">
        <v>22</v>
      </c>
      <c r="AB134" s="2">
        <f>IFERROR(VLOOKUP(Z134,'2023_projections'!$B$2:$H$722,7,FALSE),0)</f>
        <v>1</v>
      </c>
      <c r="AC134" s="2">
        <v>61.1</v>
      </c>
      <c r="AD134" t="s">
        <v>586</v>
      </c>
    </row>
    <row r="135" spans="8:30" x14ac:dyDescent="0.35">
      <c r="H135" t="s">
        <v>1136</v>
      </c>
      <c r="I135" t="s">
        <v>42</v>
      </c>
      <c r="J135" s="2">
        <f>IFERROR(VLOOKUP(H135,'2023_projections'!$B$2:$H$722,7,FALSE),0)</f>
        <v>0</v>
      </c>
      <c r="K135" s="2">
        <v>11</v>
      </c>
      <c r="L135" t="s">
        <v>1137</v>
      </c>
      <c r="N135" t="s">
        <v>848</v>
      </c>
      <c r="O135" t="s">
        <v>17</v>
      </c>
      <c r="P135" s="2">
        <f>IFERROR(VLOOKUP(N135,'2023_projections'!$B$2:$H$722,7,FALSE),0)</f>
        <v>0</v>
      </c>
      <c r="Q135" s="2">
        <v>23.8</v>
      </c>
      <c r="R135" t="s">
        <v>806</v>
      </c>
      <c r="T135" t="s">
        <v>1413</v>
      </c>
      <c r="U135" t="s">
        <v>161</v>
      </c>
      <c r="V135" s="2">
        <f>IFERROR(VLOOKUP(T135,'2023_projections'!$B$2:$H$722,7,FALSE),0)</f>
        <v>0</v>
      </c>
      <c r="W135" s="2">
        <v>4.3</v>
      </c>
      <c r="X135" t="s">
        <v>1388</v>
      </c>
      <c r="Z135" t="s">
        <v>757</v>
      </c>
      <c r="AA135" t="s">
        <v>25</v>
      </c>
      <c r="AB135" s="2">
        <f>IFERROR(VLOOKUP(Z135,'2023_projections'!$B$2:$H$722,7,FALSE),0)</f>
        <v>1</v>
      </c>
      <c r="AC135" s="2">
        <v>56</v>
      </c>
      <c r="AD135" t="s">
        <v>634</v>
      </c>
    </row>
    <row r="136" spans="8:30" x14ac:dyDescent="0.35">
      <c r="H136" t="s">
        <v>2074</v>
      </c>
      <c r="I136" t="s">
        <v>25</v>
      </c>
      <c r="J136" s="2">
        <f>IFERROR(VLOOKUP(H136,'2023_projections'!$B$2:$H$722,7,FALSE),0)</f>
        <v>0</v>
      </c>
      <c r="K136" s="2">
        <v>10.7</v>
      </c>
      <c r="L136" t="s">
        <v>1161</v>
      </c>
      <c r="N136" t="s">
        <v>1899</v>
      </c>
      <c r="O136" t="s">
        <v>184</v>
      </c>
      <c r="P136" s="2">
        <f>IFERROR(VLOOKUP(N136,'2023_projections'!$B$2:$H$722,7,FALSE),0)</f>
        <v>0</v>
      </c>
      <c r="Q136" s="2">
        <v>23.2</v>
      </c>
      <c r="R136" t="s">
        <v>808</v>
      </c>
      <c r="T136" t="s">
        <v>1520</v>
      </c>
      <c r="U136" t="s">
        <v>45</v>
      </c>
      <c r="V136" s="2">
        <f>IFERROR(VLOOKUP(T136,'2023_projections'!$B$2:$H$722,7,FALSE),0)</f>
        <v>0</v>
      </c>
      <c r="W136" s="2">
        <v>4.3</v>
      </c>
      <c r="X136" t="s">
        <v>1390</v>
      </c>
      <c r="Z136" t="s">
        <v>1391</v>
      </c>
      <c r="AA136" t="s">
        <v>42</v>
      </c>
      <c r="AB136" s="2">
        <f>IFERROR(VLOOKUP(Z136,'2023_projections'!$B$2:$H$722,7,FALSE),0)</f>
        <v>1</v>
      </c>
      <c r="AC136" s="2">
        <v>55</v>
      </c>
      <c r="AD136" t="s">
        <v>642</v>
      </c>
    </row>
    <row r="137" spans="8:30" x14ac:dyDescent="0.35">
      <c r="H137" t="s">
        <v>924</v>
      </c>
      <c r="I137" t="s">
        <v>209</v>
      </c>
      <c r="J137" s="2">
        <f>IFERROR(VLOOKUP(H137,'2023_projections'!$B$2:$H$722,7,FALSE),0)</f>
        <v>0</v>
      </c>
      <c r="K137" s="2">
        <v>10.7</v>
      </c>
      <c r="L137" t="s">
        <v>1165</v>
      </c>
      <c r="N137" t="s">
        <v>699</v>
      </c>
      <c r="O137" t="s">
        <v>57</v>
      </c>
      <c r="P137" s="2">
        <f>IFERROR(VLOOKUP(N137,'2023_projections'!$B$2:$H$722,7,FALSE),0)</f>
        <v>0</v>
      </c>
      <c r="Q137" s="2">
        <v>22.9</v>
      </c>
      <c r="R137" t="s">
        <v>818</v>
      </c>
      <c r="T137" t="s">
        <v>2237</v>
      </c>
      <c r="U137" t="s">
        <v>54</v>
      </c>
      <c r="V137" s="2">
        <f>IFERROR(VLOOKUP(T137,'2023_projections'!$B$2:$H$722,7,FALSE),0)</f>
        <v>0</v>
      </c>
      <c r="W137" s="2">
        <v>4.0999999999999996</v>
      </c>
      <c r="X137" t="s">
        <v>1396</v>
      </c>
      <c r="Z137" t="s">
        <v>944</v>
      </c>
      <c r="AA137" t="s">
        <v>57</v>
      </c>
      <c r="AB137" s="2">
        <f>IFERROR(VLOOKUP(Z137,'2023_projections'!$B$2:$H$722,7,FALSE),0)</f>
        <v>1</v>
      </c>
      <c r="AC137" s="2">
        <v>48.6</v>
      </c>
      <c r="AD137" t="s">
        <v>666</v>
      </c>
    </row>
    <row r="138" spans="8:30" x14ac:dyDescent="0.35">
      <c r="H138" t="s">
        <v>2092</v>
      </c>
      <c r="I138" t="s">
        <v>36</v>
      </c>
      <c r="J138" s="2">
        <f>IFERROR(VLOOKUP(H138,'2023_projections'!$B$2:$H$722,7,FALSE),0)</f>
        <v>0</v>
      </c>
      <c r="K138" s="2">
        <v>9.9</v>
      </c>
      <c r="L138" t="s">
        <v>1181</v>
      </c>
      <c r="N138" t="s">
        <v>1903</v>
      </c>
      <c r="O138" t="s">
        <v>64</v>
      </c>
      <c r="P138" s="2">
        <f>IFERROR(VLOOKUP(N138,'2023_projections'!$B$2:$H$722,7,FALSE),0)</f>
        <v>0</v>
      </c>
      <c r="Q138" s="2">
        <v>22.8</v>
      </c>
      <c r="R138" t="s">
        <v>820</v>
      </c>
      <c r="T138" t="s">
        <v>2246</v>
      </c>
      <c r="U138" t="s">
        <v>91</v>
      </c>
      <c r="V138" s="2">
        <f>IFERROR(VLOOKUP(T138,'2023_projections'!$B$2:$H$722,7,FALSE),0)</f>
        <v>0</v>
      </c>
      <c r="W138" s="2">
        <v>4</v>
      </c>
      <c r="X138" t="s">
        <v>1398</v>
      </c>
      <c r="Z138" t="s">
        <v>1701</v>
      </c>
      <c r="AA138" t="s">
        <v>64</v>
      </c>
      <c r="AB138" s="2">
        <f>IFERROR(VLOOKUP(Z138,'2023_projections'!$B$2:$H$722,7,FALSE),0)</f>
        <v>0</v>
      </c>
      <c r="AC138" s="2">
        <v>86.2</v>
      </c>
      <c r="AD138" t="s">
        <v>512</v>
      </c>
    </row>
    <row r="139" spans="8:30" x14ac:dyDescent="0.35">
      <c r="H139" t="s">
        <v>998</v>
      </c>
      <c r="I139" t="s">
        <v>39</v>
      </c>
      <c r="J139" s="2">
        <f>IFERROR(VLOOKUP(H139,'2023_projections'!$B$2:$H$722,7,FALSE),0)</f>
        <v>0</v>
      </c>
      <c r="K139" s="2">
        <v>9.6999999999999993</v>
      </c>
      <c r="L139" t="s">
        <v>1195</v>
      </c>
      <c r="N139" t="s">
        <v>1919</v>
      </c>
      <c r="O139" t="s">
        <v>91</v>
      </c>
      <c r="P139" s="2">
        <f>IFERROR(VLOOKUP(N139,'2023_projections'!$B$2:$H$722,7,FALSE),0)</f>
        <v>0</v>
      </c>
      <c r="Q139" s="2">
        <v>21.7</v>
      </c>
      <c r="R139" t="s">
        <v>826</v>
      </c>
      <c r="T139" t="s">
        <v>1543</v>
      </c>
      <c r="U139" t="s">
        <v>13</v>
      </c>
      <c r="V139" s="2">
        <f>IFERROR(VLOOKUP(T139,'2023_projections'!$B$2:$H$722,7,FALSE),0)</f>
        <v>0</v>
      </c>
      <c r="W139" s="2">
        <v>3.9</v>
      </c>
      <c r="X139" t="s">
        <v>1402</v>
      </c>
      <c r="Z139" t="s">
        <v>433</v>
      </c>
      <c r="AA139" t="s">
        <v>79</v>
      </c>
      <c r="AB139" s="2">
        <f>IFERROR(VLOOKUP(Z139,'2023_projections'!$B$2:$H$722,7,FALSE),0)</f>
        <v>0</v>
      </c>
      <c r="AC139" s="2">
        <v>84.8</v>
      </c>
      <c r="AD139" t="s">
        <v>524</v>
      </c>
    </row>
    <row r="140" spans="8:30" x14ac:dyDescent="0.35">
      <c r="H140" t="s">
        <v>958</v>
      </c>
      <c r="I140" t="s">
        <v>91</v>
      </c>
      <c r="J140" s="2">
        <f>IFERROR(VLOOKUP(H140,'2023_projections'!$B$2:$H$722,7,FALSE),0)</f>
        <v>0</v>
      </c>
      <c r="K140" s="2">
        <v>9.5</v>
      </c>
      <c r="L140" t="s">
        <v>1197</v>
      </c>
      <c r="N140" t="s">
        <v>807</v>
      </c>
      <c r="O140" t="s">
        <v>152</v>
      </c>
      <c r="P140" s="2">
        <f>IFERROR(VLOOKUP(N140,'2023_projections'!$B$2:$H$722,7,FALSE),0)</f>
        <v>0</v>
      </c>
      <c r="Q140" s="2">
        <v>21.4</v>
      </c>
      <c r="R140" t="s">
        <v>830</v>
      </c>
      <c r="T140" t="s">
        <v>2257</v>
      </c>
      <c r="U140" t="s">
        <v>70</v>
      </c>
      <c r="V140" s="2">
        <f>IFERROR(VLOOKUP(T140,'2023_projections'!$B$2:$H$722,7,FALSE),0)</f>
        <v>0</v>
      </c>
      <c r="W140" s="2">
        <v>3.7</v>
      </c>
      <c r="X140" t="s">
        <v>1509</v>
      </c>
      <c r="Z140" t="s">
        <v>862</v>
      </c>
      <c r="AA140" t="s">
        <v>13</v>
      </c>
      <c r="AB140" s="2">
        <f>IFERROR(VLOOKUP(Z140,'2023_projections'!$B$2:$H$722,7,FALSE),0)</f>
        <v>0</v>
      </c>
      <c r="AC140" s="2">
        <v>76.7</v>
      </c>
      <c r="AD140" t="s">
        <v>516</v>
      </c>
    </row>
    <row r="141" spans="8:30" x14ac:dyDescent="0.35">
      <c r="H141" t="s">
        <v>1250</v>
      </c>
      <c r="I141" t="s">
        <v>28</v>
      </c>
      <c r="J141" s="2">
        <f>IFERROR(VLOOKUP(H141,'2023_projections'!$B$2:$H$722,7,FALSE),0)</f>
        <v>0</v>
      </c>
      <c r="K141" s="2">
        <v>8.4</v>
      </c>
      <c r="L141" t="s">
        <v>1219</v>
      </c>
      <c r="N141" t="s">
        <v>1393</v>
      </c>
      <c r="O141" t="s">
        <v>70</v>
      </c>
      <c r="P141" s="2">
        <f>IFERROR(VLOOKUP(N141,'2023_projections'!$B$2:$H$722,7,FALSE),0)</f>
        <v>0</v>
      </c>
      <c r="Q141" s="2">
        <v>20.7</v>
      </c>
      <c r="R141" t="s">
        <v>836</v>
      </c>
      <c r="T141" t="s">
        <v>934</v>
      </c>
      <c r="U141" t="s">
        <v>140</v>
      </c>
      <c r="V141" s="2">
        <f>IFERROR(VLOOKUP(T141,'2023_projections'!$B$2:$H$722,7,FALSE),0)</f>
        <v>0</v>
      </c>
      <c r="W141" s="2">
        <v>2.9</v>
      </c>
      <c r="X141" t="s">
        <v>1511</v>
      </c>
      <c r="Z141" t="s">
        <v>645</v>
      </c>
      <c r="AA141" t="s">
        <v>103</v>
      </c>
      <c r="AB141" s="2">
        <f>IFERROR(VLOOKUP(Z141,'2023_projections'!$B$2:$H$722,7,FALSE),0)</f>
        <v>0</v>
      </c>
      <c r="AC141" s="2">
        <v>74.2</v>
      </c>
      <c r="AD141" t="s">
        <v>572</v>
      </c>
    </row>
    <row r="142" spans="8:30" x14ac:dyDescent="0.35">
      <c r="H142" t="s">
        <v>2122</v>
      </c>
      <c r="I142" t="s">
        <v>22</v>
      </c>
      <c r="J142" s="2">
        <f>IFERROR(VLOOKUP(H142,'2023_projections'!$B$2:$H$722,7,FALSE),0)</f>
        <v>0</v>
      </c>
      <c r="K142" s="2">
        <v>8.3000000000000007</v>
      </c>
      <c r="L142" t="s">
        <v>1223</v>
      </c>
      <c r="N142" t="s">
        <v>819</v>
      </c>
      <c r="O142" t="s">
        <v>111</v>
      </c>
      <c r="P142" s="2">
        <f>IFERROR(VLOOKUP(N142,'2023_projections'!$B$2:$H$722,7,FALSE),0)</f>
        <v>0</v>
      </c>
      <c r="Q142" s="2">
        <v>20.5</v>
      </c>
      <c r="R142" t="s">
        <v>843</v>
      </c>
      <c r="T142" t="s">
        <v>1397</v>
      </c>
      <c r="U142" t="s">
        <v>152</v>
      </c>
      <c r="V142" s="2">
        <f>IFERROR(VLOOKUP(T142,'2023_projections'!$B$2:$H$722,7,FALSE),0)</f>
        <v>0</v>
      </c>
      <c r="W142" s="2">
        <v>1.7</v>
      </c>
      <c r="X142" t="s">
        <v>1513</v>
      </c>
      <c r="Z142" t="s">
        <v>1727</v>
      </c>
      <c r="AA142" t="s">
        <v>135</v>
      </c>
      <c r="AB142" s="2">
        <f>IFERROR(VLOOKUP(Z142,'2023_projections'!$B$2:$H$722,7,FALSE),0)</f>
        <v>0</v>
      </c>
      <c r="AC142" s="2">
        <v>73.8</v>
      </c>
      <c r="AD142" t="s">
        <v>556</v>
      </c>
    </row>
    <row r="143" spans="8:30" x14ac:dyDescent="0.35">
      <c r="H143" t="s">
        <v>821</v>
      </c>
      <c r="I143" t="s">
        <v>86</v>
      </c>
      <c r="J143" s="2">
        <f>IFERROR(VLOOKUP(H143,'2023_projections'!$B$2:$H$722,7,FALSE),0)</f>
        <v>0</v>
      </c>
      <c r="K143" s="2">
        <v>8.3000000000000007</v>
      </c>
      <c r="L143" t="s">
        <v>1225</v>
      </c>
      <c r="N143" t="s">
        <v>1226</v>
      </c>
      <c r="O143" t="s">
        <v>161</v>
      </c>
      <c r="P143" s="2">
        <f>IFERROR(VLOOKUP(N143,'2023_projections'!$B$2:$H$722,7,FALSE),0)</f>
        <v>0</v>
      </c>
      <c r="Q143" s="2">
        <v>19.5</v>
      </c>
      <c r="R143" t="s">
        <v>845</v>
      </c>
      <c r="T143" t="s">
        <v>1270</v>
      </c>
      <c r="U143" t="s">
        <v>25</v>
      </c>
      <c r="V143" s="2">
        <f>IFERROR(VLOOKUP(T143,'2023_projections'!$B$2:$H$722,7,FALSE),0)</f>
        <v>0</v>
      </c>
      <c r="W143" s="2">
        <v>0.8</v>
      </c>
      <c r="X143" t="s">
        <v>1515</v>
      </c>
      <c r="Z143" t="s">
        <v>273</v>
      </c>
      <c r="AA143" t="s">
        <v>209</v>
      </c>
      <c r="AB143" s="2">
        <f>IFERROR(VLOOKUP(Z143,'2023_projections'!$B$2:$H$722,7,FALSE),0)</f>
        <v>0</v>
      </c>
      <c r="AC143" s="2">
        <v>73.099999999999994</v>
      </c>
      <c r="AD143" t="s">
        <v>578</v>
      </c>
    </row>
    <row r="144" spans="8:30" x14ac:dyDescent="0.35">
      <c r="H144" t="s">
        <v>2128</v>
      </c>
      <c r="I144" t="s">
        <v>57</v>
      </c>
      <c r="J144" s="2">
        <f>IFERROR(VLOOKUP(H144,'2023_projections'!$B$2:$H$722,7,FALSE),0)</f>
        <v>0</v>
      </c>
      <c r="K144" s="2">
        <v>8.1</v>
      </c>
      <c r="L144" t="s">
        <v>1229</v>
      </c>
      <c r="N144" t="s">
        <v>1943</v>
      </c>
      <c r="O144" t="s">
        <v>54</v>
      </c>
      <c r="P144" s="2">
        <f>IFERROR(VLOOKUP(N144,'2023_projections'!$B$2:$H$722,7,FALSE),0)</f>
        <v>0</v>
      </c>
      <c r="Q144" s="2">
        <v>19.399999999999999</v>
      </c>
      <c r="R144" t="s">
        <v>849</v>
      </c>
      <c r="T144" t="s">
        <v>1541</v>
      </c>
      <c r="U144" t="s">
        <v>36</v>
      </c>
      <c r="V144" s="2">
        <f>IFERROR(VLOOKUP(T144,'2023_projections'!$B$2:$H$722,7,FALSE),0)</f>
        <v>0</v>
      </c>
      <c r="W144" s="2">
        <v>0.2</v>
      </c>
      <c r="X144" t="s">
        <v>1517</v>
      </c>
      <c r="Z144" t="s">
        <v>767</v>
      </c>
      <c r="AA144" t="s">
        <v>140</v>
      </c>
      <c r="AB144" s="2">
        <f>IFERROR(VLOOKUP(Z144,'2023_projections'!$B$2:$H$722,7,FALSE),0)</f>
        <v>0</v>
      </c>
      <c r="AC144" s="2">
        <v>71.400000000000006</v>
      </c>
      <c r="AD144" t="s">
        <v>580</v>
      </c>
    </row>
    <row r="145" spans="8:30" x14ac:dyDescent="0.35">
      <c r="H145" t="s">
        <v>1230</v>
      </c>
      <c r="I145" t="s">
        <v>143</v>
      </c>
      <c r="J145" s="2">
        <f>IFERROR(VLOOKUP(H145,'2023_projections'!$B$2:$H$722,7,FALSE),0)</f>
        <v>0</v>
      </c>
      <c r="K145" s="2">
        <v>8</v>
      </c>
      <c r="L145" t="s">
        <v>1231</v>
      </c>
      <c r="N145" t="s">
        <v>1308</v>
      </c>
      <c r="O145" t="s">
        <v>39</v>
      </c>
      <c r="P145" s="2">
        <f>IFERROR(VLOOKUP(N145,'2023_projections'!$B$2:$H$722,7,FALSE),0)</f>
        <v>0</v>
      </c>
      <c r="Q145" s="2">
        <v>19.2</v>
      </c>
      <c r="R145" t="s">
        <v>851</v>
      </c>
      <c r="V145" s="2">
        <f>IFERROR(VLOOKUP(T145,'2023_projections'!$B$2:$H$722,7,FALSE),0)</f>
        <v>0</v>
      </c>
      <c r="Z145" t="s">
        <v>601</v>
      </c>
      <c r="AA145" t="s">
        <v>209</v>
      </c>
      <c r="AB145" s="2">
        <f>IFERROR(VLOOKUP(Z145,'2023_projections'!$B$2:$H$722,7,FALSE),0)</f>
        <v>0</v>
      </c>
      <c r="AC145" s="2">
        <v>71.3</v>
      </c>
      <c r="AD145" t="s">
        <v>582</v>
      </c>
    </row>
    <row r="146" spans="8:30" x14ac:dyDescent="0.35">
      <c r="H146" t="s">
        <v>2136</v>
      </c>
      <c r="I146" t="s">
        <v>22</v>
      </c>
      <c r="J146" s="2">
        <f>IFERROR(VLOOKUP(H146,'2023_projections'!$B$2:$H$722,7,FALSE),0)</f>
        <v>0</v>
      </c>
      <c r="K146" s="2">
        <v>7.4</v>
      </c>
      <c r="L146" t="s">
        <v>1233</v>
      </c>
      <c r="N146" t="s">
        <v>795</v>
      </c>
      <c r="O146" t="s">
        <v>91</v>
      </c>
      <c r="P146" s="2">
        <f>IFERROR(VLOOKUP(N146,'2023_projections'!$B$2:$H$722,7,FALSE),0)</f>
        <v>0</v>
      </c>
      <c r="Q146" s="2">
        <v>18.7</v>
      </c>
      <c r="R146" t="s">
        <v>853</v>
      </c>
      <c r="V146" s="2">
        <f>IFERROR(VLOOKUP(T146,'2023_projections'!$B$2:$H$722,7,FALSE),0)</f>
        <v>0</v>
      </c>
      <c r="Z146" t="s">
        <v>291</v>
      </c>
      <c r="AA146" t="s">
        <v>54</v>
      </c>
      <c r="AB146" s="2">
        <f>IFERROR(VLOOKUP(Z146,'2023_projections'!$B$2:$H$722,7,FALSE),0)</f>
        <v>0</v>
      </c>
      <c r="AC146" s="2">
        <v>69.5</v>
      </c>
      <c r="AD146" t="s">
        <v>590</v>
      </c>
    </row>
    <row r="147" spans="8:30" x14ac:dyDescent="0.35">
      <c r="H147" t="s">
        <v>1026</v>
      </c>
      <c r="I147" t="s">
        <v>152</v>
      </c>
      <c r="J147" s="2">
        <f>IFERROR(VLOOKUP(H147,'2023_projections'!$B$2:$H$722,7,FALSE),0)</f>
        <v>0</v>
      </c>
      <c r="K147" s="2">
        <v>7.1</v>
      </c>
      <c r="L147" t="s">
        <v>1239</v>
      </c>
      <c r="N147" t="s">
        <v>1373</v>
      </c>
      <c r="O147" t="s">
        <v>28</v>
      </c>
      <c r="P147" s="2">
        <f>IFERROR(VLOOKUP(N147,'2023_projections'!$B$2:$H$722,7,FALSE),0)</f>
        <v>0</v>
      </c>
      <c r="Q147" s="2">
        <v>18.399999999999999</v>
      </c>
      <c r="R147" t="s">
        <v>871</v>
      </c>
      <c r="V147" s="2">
        <f>IFERROR(VLOOKUP(T147,'2023_projections'!$B$2:$H$722,7,FALSE),0)</f>
        <v>0</v>
      </c>
      <c r="Z147" t="s">
        <v>529</v>
      </c>
      <c r="AA147" t="s">
        <v>135</v>
      </c>
      <c r="AB147" s="2">
        <f>IFERROR(VLOOKUP(Z147,'2023_projections'!$B$2:$H$722,7,FALSE),0)</f>
        <v>0</v>
      </c>
      <c r="AC147" s="2">
        <v>69.400000000000006</v>
      </c>
      <c r="AD147" t="s">
        <v>592</v>
      </c>
    </row>
    <row r="148" spans="8:30" x14ac:dyDescent="0.35">
      <c r="H148" t="s">
        <v>1296</v>
      </c>
      <c r="I148" t="s">
        <v>51</v>
      </c>
      <c r="J148" s="2">
        <f>IFERROR(VLOOKUP(H148,'2023_projections'!$B$2:$H$722,7,FALSE),0)</f>
        <v>0</v>
      </c>
      <c r="K148" s="2">
        <v>7</v>
      </c>
      <c r="L148" t="s">
        <v>1241</v>
      </c>
      <c r="N148" t="s">
        <v>803</v>
      </c>
      <c r="O148" t="s">
        <v>45</v>
      </c>
      <c r="P148" s="2">
        <f>IFERROR(VLOOKUP(N148,'2023_projections'!$B$2:$H$722,7,FALSE),0)</f>
        <v>0</v>
      </c>
      <c r="Q148" s="2">
        <v>17</v>
      </c>
      <c r="R148" t="s">
        <v>875</v>
      </c>
      <c r="V148" s="2">
        <f>IFERROR(VLOOKUP(T148,'2023_projections'!$B$2:$H$722,7,FALSE),0)</f>
        <v>0</v>
      </c>
      <c r="Z148" t="s">
        <v>269</v>
      </c>
      <c r="AA148" t="s">
        <v>91</v>
      </c>
      <c r="AB148" s="2">
        <f>IFERROR(VLOOKUP(Z148,'2023_projections'!$B$2:$H$722,7,FALSE),0)</f>
        <v>0</v>
      </c>
      <c r="AC148" s="2">
        <v>68.900000000000006</v>
      </c>
      <c r="AD148" t="s">
        <v>594</v>
      </c>
    </row>
    <row r="149" spans="8:30" x14ac:dyDescent="0.35">
      <c r="H149" t="s">
        <v>1238</v>
      </c>
      <c r="I149" t="s">
        <v>31</v>
      </c>
      <c r="J149" s="2">
        <f>IFERROR(VLOOKUP(H149,'2023_projections'!$B$2:$H$722,7,FALSE),0)</f>
        <v>0</v>
      </c>
      <c r="K149" s="2">
        <v>7</v>
      </c>
      <c r="L149" t="s">
        <v>1243</v>
      </c>
      <c r="N149" t="s">
        <v>1978</v>
      </c>
      <c r="O149" t="s">
        <v>152</v>
      </c>
      <c r="P149" s="2">
        <f>IFERROR(VLOOKUP(N149,'2023_projections'!$B$2:$H$722,7,FALSE),0)</f>
        <v>0</v>
      </c>
      <c r="Q149" s="2">
        <v>16.7</v>
      </c>
      <c r="R149" t="s">
        <v>877</v>
      </c>
      <c r="V149" s="2">
        <f>IFERROR(VLOOKUP(T149,'2023_projections'!$B$2:$H$722,7,FALSE),0)</f>
        <v>0</v>
      </c>
      <c r="Z149" t="s">
        <v>1140</v>
      </c>
      <c r="AA149" t="s">
        <v>161</v>
      </c>
      <c r="AB149" s="2">
        <f>IFERROR(VLOOKUP(Z149,'2023_projections'!$B$2:$H$722,7,FALSE),0)</f>
        <v>0</v>
      </c>
      <c r="AC149" s="2">
        <v>67.400000000000006</v>
      </c>
      <c r="AD149" t="s">
        <v>596</v>
      </c>
    </row>
    <row r="150" spans="8:30" x14ac:dyDescent="0.35">
      <c r="H150" t="s">
        <v>1436</v>
      </c>
      <c r="I150" t="s">
        <v>135</v>
      </c>
      <c r="J150" s="2">
        <f>IFERROR(VLOOKUP(H150,'2023_projections'!$B$2:$H$722,7,FALSE),0)</f>
        <v>0</v>
      </c>
      <c r="K150" s="2">
        <v>6.9</v>
      </c>
      <c r="L150" t="s">
        <v>1249</v>
      </c>
      <c r="N150" t="s">
        <v>619</v>
      </c>
      <c r="O150" t="s">
        <v>184</v>
      </c>
      <c r="P150" s="2">
        <f>IFERROR(VLOOKUP(N150,'2023_projections'!$B$2:$H$722,7,FALSE),0)</f>
        <v>0</v>
      </c>
      <c r="Q150" s="2">
        <v>16.7</v>
      </c>
      <c r="R150" t="s">
        <v>879</v>
      </c>
      <c r="V150" s="2">
        <f>IFERROR(VLOOKUP(T150,'2023_projections'!$B$2:$H$722,7,FALSE),0)</f>
        <v>0</v>
      </c>
      <c r="Z150" t="s">
        <v>1739</v>
      </c>
      <c r="AA150" t="s">
        <v>28</v>
      </c>
      <c r="AB150" s="2">
        <f>IFERROR(VLOOKUP(Z150,'2023_projections'!$B$2:$H$722,7,FALSE),0)</f>
        <v>0</v>
      </c>
      <c r="AC150" s="2">
        <v>67</v>
      </c>
      <c r="AD150" t="s">
        <v>598</v>
      </c>
    </row>
    <row r="151" spans="8:30" x14ac:dyDescent="0.35">
      <c r="H151" t="s">
        <v>1266</v>
      </c>
      <c r="I151" t="s">
        <v>86</v>
      </c>
      <c r="J151" s="2">
        <f>IFERROR(VLOOKUP(H151,'2023_projections'!$B$2:$H$722,7,FALSE),0)</f>
        <v>0</v>
      </c>
      <c r="K151" s="2">
        <v>6.9</v>
      </c>
      <c r="L151" t="s">
        <v>1251</v>
      </c>
      <c r="N151" t="s">
        <v>751</v>
      </c>
      <c r="O151" t="s">
        <v>51</v>
      </c>
      <c r="P151" s="2">
        <f>IFERROR(VLOOKUP(N151,'2023_projections'!$B$2:$H$722,7,FALSE),0)</f>
        <v>0</v>
      </c>
      <c r="Q151" s="2">
        <v>16.399999999999999</v>
      </c>
      <c r="R151" t="s">
        <v>881</v>
      </c>
      <c r="V151" s="2">
        <f>IFERROR(VLOOKUP(T151,'2023_projections'!$B$2:$H$722,7,FALSE),0)</f>
        <v>0</v>
      </c>
      <c r="Z151" t="s">
        <v>233</v>
      </c>
      <c r="AA151" t="s">
        <v>51</v>
      </c>
      <c r="AB151" s="2">
        <f>IFERROR(VLOOKUP(Z151,'2023_projections'!$B$2:$H$722,7,FALSE),0)</f>
        <v>0</v>
      </c>
      <c r="AC151" s="2">
        <v>66.8</v>
      </c>
      <c r="AD151" t="s">
        <v>602</v>
      </c>
    </row>
    <row r="152" spans="8:30" x14ac:dyDescent="0.35">
      <c r="H152" t="s">
        <v>1545</v>
      </c>
      <c r="I152" t="s">
        <v>54</v>
      </c>
      <c r="J152" s="2">
        <f>IFERROR(VLOOKUP(H152,'2023_projections'!$B$2:$H$722,7,FALSE),0)</f>
        <v>0</v>
      </c>
      <c r="K152" s="2">
        <v>6.9</v>
      </c>
      <c r="L152" t="s">
        <v>1253</v>
      </c>
      <c r="N152" t="s">
        <v>1190</v>
      </c>
      <c r="O152" t="s">
        <v>31</v>
      </c>
      <c r="P152" s="2">
        <f>IFERROR(VLOOKUP(N152,'2023_projections'!$B$2:$H$722,7,FALSE),0)</f>
        <v>0</v>
      </c>
      <c r="Q152" s="2">
        <v>16.2</v>
      </c>
      <c r="R152" t="s">
        <v>887</v>
      </c>
      <c r="V152" s="2">
        <f>IFERROR(VLOOKUP(T152,'2023_projections'!$B$2:$H$722,7,FALSE),0)</f>
        <v>0</v>
      </c>
      <c r="Z152" t="s">
        <v>1262</v>
      </c>
      <c r="AA152" t="s">
        <v>45</v>
      </c>
      <c r="AB152" s="2">
        <f>IFERROR(VLOOKUP(Z152,'2023_projections'!$B$2:$H$722,7,FALSE),0)</f>
        <v>0</v>
      </c>
      <c r="AC152" s="2">
        <v>66.7</v>
      </c>
      <c r="AD152" t="s">
        <v>604</v>
      </c>
    </row>
    <row r="153" spans="8:30" x14ac:dyDescent="0.35">
      <c r="H153" t="s">
        <v>1442</v>
      </c>
      <c r="I153" t="s">
        <v>31</v>
      </c>
      <c r="J153" s="2">
        <f>IFERROR(VLOOKUP(H153,'2023_projections'!$B$2:$H$722,7,FALSE),0)</f>
        <v>0</v>
      </c>
      <c r="K153" s="2">
        <v>6.9</v>
      </c>
      <c r="L153" t="s">
        <v>1267</v>
      </c>
      <c r="N153" t="s">
        <v>1988</v>
      </c>
      <c r="O153" t="s">
        <v>17</v>
      </c>
      <c r="P153" s="2">
        <f>IFERROR(VLOOKUP(N153,'2023_projections'!$B$2:$H$722,7,FALSE),0)</f>
        <v>0</v>
      </c>
      <c r="Q153" s="2">
        <v>16.100000000000001</v>
      </c>
      <c r="R153" t="s">
        <v>901</v>
      </c>
      <c r="V153" s="2">
        <f>IFERROR(VLOOKUP(T153,'2023_projections'!$B$2:$H$722,7,FALSE),0)</f>
        <v>0</v>
      </c>
      <c r="Z153" t="s">
        <v>469</v>
      </c>
      <c r="AA153" t="s">
        <v>86</v>
      </c>
      <c r="AB153" s="2">
        <f>IFERROR(VLOOKUP(Z153,'2023_projections'!$B$2:$H$722,7,FALSE),0)</f>
        <v>0</v>
      </c>
      <c r="AC153" s="2">
        <v>66.3</v>
      </c>
      <c r="AD153" t="s">
        <v>608</v>
      </c>
    </row>
    <row r="154" spans="8:30" x14ac:dyDescent="0.35">
      <c r="H154" t="s">
        <v>755</v>
      </c>
      <c r="I154" t="s">
        <v>111</v>
      </c>
      <c r="J154" s="2">
        <f>IFERROR(VLOOKUP(H154,'2023_projections'!$B$2:$H$722,7,FALSE),0)</f>
        <v>0</v>
      </c>
      <c r="K154" s="2">
        <v>6.8</v>
      </c>
      <c r="L154" t="s">
        <v>1273</v>
      </c>
      <c r="N154" t="s">
        <v>1304</v>
      </c>
      <c r="O154" t="s">
        <v>54</v>
      </c>
      <c r="P154" s="2">
        <f>IFERROR(VLOOKUP(N154,'2023_projections'!$B$2:$H$722,7,FALSE),0)</f>
        <v>0</v>
      </c>
      <c r="Q154" s="2">
        <v>15.9</v>
      </c>
      <c r="R154" t="s">
        <v>909</v>
      </c>
      <c r="V154" s="2">
        <f>IFERROR(VLOOKUP(T154,'2023_projections'!$B$2:$H$722,7,FALSE),0)</f>
        <v>0</v>
      </c>
      <c r="Z154" t="s">
        <v>1008</v>
      </c>
      <c r="AA154" t="s">
        <v>17</v>
      </c>
      <c r="AB154" s="2">
        <f>IFERROR(VLOOKUP(Z154,'2023_projections'!$B$2:$H$722,7,FALSE),0)</f>
        <v>0</v>
      </c>
      <c r="AC154" s="2">
        <v>65.900000000000006</v>
      </c>
      <c r="AD154" t="s">
        <v>610</v>
      </c>
    </row>
    <row r="155" spans="8:30" x14ac:dyDescent="0.35">
      <c r="H155" t="s">
        <v>1452</v>
      </c>
      <c r="I155" t="s">
        <v>67</v>
      </c>
      <c r="J155" s="2">
        <f>IFERROR(VLOOKUP(H155,'2023_projections'!$B$2:$H$722,7,FALSE),0)</f>
        <v>0</v>
      </c>
      <c r="K155" s="2">
        <v>6.8</v>
      </c>
      <c r="L155" t="s">
        <v>1275</v>
      </c>
      <c r="N155" t="s">
        <v>1383</v>
      </c>
      <c r="O155" t="s">
        <v>140</v>
      </c>
      <c r="P155" s="2">
        <f>IFERROR(VLOOKUP(N155,'2023_projections'!$B$2:$H$722,7,FALSE),0)</f>
        <v>0</v>
      </c>
      <c r="Q155" s="2">
        <v>15.5</v>
      </c>
      <c r="R155" t="s">
        <v>911</v>
      </c>
      <c r="V155" s="2">
        <f>IFERROR(VLOOKUP(T155,'2023_projections'!$B$2:$H$722,7,FALSE),0)</f>
        <v>0</v>
      </c>
      <c r="Z155" t="s">
        <v>1750</v>
      </c>
      <c r="AA155" t="s">
        <v>64</v>
      </c>
      <c r="AB155" s="2">
        <f>IFERROR(VLOOKUP(Z155,'2023_projections'!$B$2:$H$722,7,FALSE),0)</f>
        <v>0</v>
      </c>
      <c r="AC155" s="2">
        <v>63</v>
      </c>
      <c r="AD155" t="s">
        <v>570</v>
      </c>
    </row>
    <row r="156" spans="8:30" x14ac:dyDescent="0.35">
      <c r="H156" t="s">
        <v>2158</v>
      </c>
      <c r="I156" t="s">
        <v>61</v>
      </c>
      <c r="J156" s="2">
        <f>IFERROR(VLOOKUP(H156,'2023_projections'!$B$2:$H$722,7,FALSE),0)</f>
        <v>0</v>
      </c>
      <c r="K156" s="2">
        <v>6.5</v>
      </c>
      <c r="L156" t="s">
        <v>1285</v>
      </c>
      <c r="N156" t="s">
        <v>1286</v>
      </c>
      <c r="O156" t="s">
        <v>48</v>
      </c>
      <c r="P156" s="2">
        <f>IFERROR(VLOOKUP(N156,'2023_projections'!$B$2:$H$722,7,FALSE),0)</f>
        <v>0</v>
      </c>
      <c r="Q156" s="2">
        <v>15.1</v>
      </c>
      <c r="R156" t="s">
        <v>933</v>
      </c>
      <c r="V156" s="2">
        <f>IFERROR(VLOOKUP(T156,'2023_projections'!$B$2:$H$722,7,FALSE),0)</f>
        <v>0</v>
      </c>
      <c r="Z156" t="s">
        <v>1252</v>
      </c>
      <c r="AA156" t="s">
        <v>13</v>
      </c>
      <c r="AB156" s="2">
        <f>IFERROR(VLOOKUP(Z156,'2023_projections'!$B$2:$H$722,7,FALSE),0)</f>
        <v>0</v>
      </c>
      <c r="AC156" s="2">
        <v>60.5</v>
      </c>
      <c r="AD156" t="s">
        <v>588</v>
      </c>
    </row>
    <row r="157" spans="8:30" x14ac:dyDescent="0.35">
      <c r="H157" t="s">
        <v>1042</v>
      </c>
      <c r="I157" t="s">
        <v>25</v>
      </c>
      <c r="J157" s="2">
        <f>IFERROR(VLOOKUP(H157,'2023_projections'!$B$2:$H$722,7,FALSE),0)</f>
        <v>0</v>
      </c>
      <c r="K157" s="2">
        <v>6.4</v>
      </c>
      <c r="L157" t="s">
        <v>1297</v>
      </c>
      <c r="N157" t="s">
        <v>870</v>
      </c>
      <c r="O157" t="s">
        <v>13</v>
      </c>
      <c r="P157" s="2">
        <f>IFERROR(VLOOKUP(N157,'2023_projections'!$B$2:$H$722,7,FALSE),0)</f>
        <v>0</v>
      </c>
      <c r="Q157" s="2">
        <v>15.1</v>
      </c>
      <c r="R157" t="s">
        <v>939</v>
      </c>
      <c r="V157" s="2">
        <f>IFERROR(VLOOKUP(T157,'2023_projections'!$B$2:$H$722,7,FALSE),0)</f>
        <v>0</v>
      </c>
      <c r="Z157" t="s">
        <v>667</v>
      </c>
      <c r="AA157" t="s">
        <v>103</v>
      </c>
      <c r="AB157" s="2">
        <f>IFERROR(VLOOKUP(Z157,'2023_projections'!$B$2:$H$722,7,FALSE),0)</f>
        <v>0</v>
      </c>
      <c r="AC157" s="2">
        <v>60</v>
      </c>
      <c r="AD157" t="s">
        <v>616</v>
      </c>
    </row>
    <row r="158" spans="8:30" x14ac:dyDescent="0.35">
      <c r="H158" t="s">
        <v>1444</v>
      </c>
      <c r="I158" t="s">
        <v>209</v>
      </c>
      <c r="J158" s="2">
        <f>IFERROR(VLOOKUP(H158,'2023_projections'!$B$2:$H$722,7,FALSE),0)</f>
        <v>0</v>
      </c>
      <c r="K158" s="2">
        <v>6.3</v>
      </c>
      <c r="L158" t="s">
        <v>1299</v>
      </c>
      <c r="N158" t="s">
        <v>1260</v>
      </c>
      <c r="O158" t="s">
        <v>79</v>
      </c>
      <c r="P158" s="2">
        <f>IFERROR(VLOOKUP(N158,'2023_projections'!$B$2:$H$722,7,FALSE),0)</f>
        <v>0</v>
      </c>
      <c r="Q158" s="2">
        <v>14.9</v>
      </c>
      <c r="R158" t="s">
        <v>953</v>
      </c>
      <c r="V158" s="2">
        <f>IFERROR(VLOOKUP(T158,'2023_projections'!$B$2:$H$722,7,FALSE),0)</f>
        <v>0</v>
      </c>
      <c r="Z158" t="s">
        <v>1760</v>
      </c>
      <c r="AA158" t="s">
        <v>103</v>
      </c>
      <c r="AB158" s="2">
        <f>IFERROR(VLOOKUP(Z158,'2023_projections'!$B$2:$H$722,7,FALSE),0)</f>
        <v>0</v>
      </c>
      <c r="AC158" s="2">
        <v>59.4</v>
      </c>
      <c r="AD158" t="s">
        <v>618</v>
      </c>
    </row>
    <row r="159" spans="8:30" x14ac:dyDescent="0.35">
      <c r="H159" t="s">
        <v>950</v>
      </c>
      <c r="I159" t="s">
        <v>36</v>
      </c>
      <c r="J159" s="2">
        <f>IFERROR(VLOOKUP(H159,'2023_projections'!$B$2:$H$722,7,FALSE),0)</f>
        <v>0</v>
      </c>
      <c r="K159" s="2">
        <v>6.2</v>
      </c>
      <c r="L159" t="s">
        <v>1303</v>
      </c>
      <c r="N159" t="s">
        <v>1320</v>
      </c>
      <c r="O159" t="s">
        <v>209</v>
      </c>
      <c r="P159" s="2">
        <f>IFERROR(VLOOKUP(N159,'2023_projections'!$B$2:$H$722,7,FALSE),0)</f>
        <v>0</v>
      </c>
      <c r="Q159" s="2">
        <v>14.6</v>
      </c>
      <c r="R159" t="s">
        <v>957</v>
      </c>
      <c r="V159" s="2">
        <f>IFERROR(VLOOKUP(T159,'2023_projections'!$B$2:$H$722,7,FALSE),0)</f>
        <v>0</v>
      </c>
      <c r="Z159" t="s">
        <v>671</v>
      </c>
      <c r="AA159" t="s">
        <v>13</v>
      </c>
      <c r="AB159" s="2">
        <f>IFERROR(VLOOKUP(Z159,'2023_projections'!$B$2:$H$722,7,FALSE),0)</f>
        <v>0</v>
      </c>
      <c r="AC159" s="2">
        <v>59</v>
      </c>
      <c r="AD159" t="s">
        <v>620</v>
      </c>
    </row>
    <row r="160" spans="8:30" x14ac:dyDescent="0.35">
      <c r="H160" t="s">
        <v>1248</v>
      </c>
      <c r="I160" t="s">
        <v>79</v>
      </c>
      <c r="J160" s="2">
        <f>IFERROR(VLOOKUP(H160,'2023_projections'!$B$2:$H$722,7,FALSE),0)</f>
        <v>0</v>
      </c>
      <c r="K160" s="2">
        <v>5</v>
      </c>
      <c r="L160" t="s">
        <v>1327</v>
      </c>
      <c r="N160" t="s">
        <v>1375</v>
      </c>
      <c r="O160" t="s">
        <v>42</v>
      </c>
      <c r="P160" s="2">
        <f>IFERROR(VLOOKUP(N160,'2023_projections'!$B$2:$H$722,7,FALSE),0)</f>
        <v>0</v>
      </c>
      <c r="Q160" s="2">
        <v>14.5</v>
      </c>
      <c r="R160" t="s">
        <v>967</v>
      </c>
      <c r="V160" s="2">
        <f>IFERROR(VLOOKUP(T160,'2023_projections'!$B$2:$H$722,7,FALSE),0)</f>
        <v>0</v>
      </c>
      <c r="Z160" t="s">
        <v>779</v>
      </c>
      <c r="AA160" t="s">
        <v>86</v>
      </c>
      <c r="AB160" s="2">
        <f>IFERROR(VLOOKUP(Z160,'2023_projections'!$B$2:$H$722,7,FALSE),0)</f>
        <v>0</v>
      </c>
      <c r="AC160" s="2">
        <v>58.4</v>
      </c>
      <c r="AD160" t="s">
        <v>624</v>
      </c>
    </row>
    <row r="161" spans="8:30" x14ac:dyDescent="0.35">
      <c r="H161" t="s">
        <v>2204</v>
      </c>
      <c r="I161" t="s">
        <v>70</v>
      </c>
      <c r="J161" s="2">
        <f>IFERROR(VLOOKUP(H161,'2023_projections'!$B$2:$H$722,7,FALSE),0)</f>
        <v>0</v>
      </c>
      <c r="K161" s="2">
        <v>5</v>
      </c>
      <c r="L161" t="s">
        <v>1354</v>
      </c>
      <c r="N161" t="s">
        <v>1502</v>
      </c>
      <c r="O161" t="s">
        <v>143</v>
      </c>
      <c r="P161" s="2">
        <f>IFERROR(VLOOKUP(N161,'2023_projections'!$B$2:$H$722,7,FALSE),0)</f>
        <v>0</v>
      </c>
      <c r="Q161" s="2">
        <v>14.2</v>
      </c>
      <c r="R161" t="s">
        <v>975</v>
      </c>
      <c r="V161" s="2">
        <f>IFERROR(VLOOKUP(T161,'2023_projections'!$B$2:$H$722,7,FALSE),0)</f>
        <v>0</v>
      </c>
      <c r="Z161" t="s">
        <v>591</v>
      </c>
      <c r="AA161" t="s">
        <v>25</v>
      </c>
      <c r="AB161" s="2">
        <f>IFERROR(VLOOKUP(Z161,'2023_projections'!$B$2:$H$722,7,FALSE),0)</f>
        <v>0</v>
      </c>
      <c r="AC161" s="2">
        <v>57.6</v>
      </c>
      <c r="AD161" t="s">
        <v>626</v>
      </c>
    </row>
    <row r="162" spans="8:30" x14ac:dyDescent="0.35">
      <c r="H162" t="s">
        <v>1326</v>
      </c>
      <c r="I162" t="s">
        <v>64</v>
      </c>
      <c r="J162" s="2">
        <f>IFERROR(VLOOKUP(H162,'2023_projections'!$B$2:$H$722,7,FALSE),0)</f>
        <v>0</v>
      </c>
      <c r="K162" s="2">
        <v>5</v>
      </c>
      <c r="L162" t="s">
        <v>1364</v>
      </c>
      <c r="N162" t="s">
        <v>2019</v>
      </c>
      <c r="O162" t="s">
        <v>45</v>
      </c>
      <c r="P162" s="2">
        <f>IFERROR(VLOOKUP(N162,'2023_projections'!$B$2:$H$722,7,FALSE),0)</f>
        <v>0</v>
      </c>
      <c r="Q162" s="2">
        <v>14.2</v>
      </c>
      <c r="R162" t="s">
        <v>987</v>
      </c>
      <c r="V162" s="2">
        <f>IFERROR(VLOOKUP(T162,'2023_projections'!$B$2:$H$722,7,FALSE),0)</f>
        <v>0</v>
      </c>
      <c r="Z162" t="s">
        <v>1766</v>
      </c>
      <c r="AA162" t="s">
        <v>48</v>
      </c>
      <c r="AB162" s="2">
        <f>IFERROR(VLOOKUP(Z162,'2023_projections'!$B$2:$H$722,7,FALSE),0)</f>
        <v>0</v>
      </c>
      <c r="AC162" s="2">
        <v>56.9</v>
      </c>
      <c r="AD162" t="s">
        <v>612</v>
      </c>
    </row>
    <row r="163" spans="8:30" x14ac:dyDescent="0.35">
      <c r="H163" t="s">
        <v>2214</v>
      </c>
      <c r="I163" t="s">
        <v>161</v>
      </c>
      <c r="J163" s="2">
        <f>IFERROR(VLOOKUP(H163,'2023_projections'!$B$2:$H$722,7,FALSE),0)</f>
        <v>0</v>
      </c>
      <c r="K163" s="2">
        <v>4.8</v>
      </c>
      <c r="L163" t="s">
        <v>1380</v>
      </c>
      <c r="N163" t="s">
        <v>2026</v>
      </c>
      <c r="O163" t="s">
        <v>54</v>
      </c>
      <c r="P163" s="2">
        <f>IFERROR(VLOOKUP(N163,'2023_projections'!$B$2:$H$722,7,FALSE),0)</f>
        <v>0</v>
      </c>
      <c r="Q163" s="2">
        <v>13.7</v>
      </c>
      <c r="R163" t="s">
        <v>995</v>
      </c>
      <c r="V163" s="2">
        <f>IFERROR(VLOOKUP(T163,'2023_projections'!$B$2:$H$722,7,FALSE),0)</f>
        <v>0</v>
      </c>
      <c r="Z163" t="s">
        <v>285</v>
      </c>
      <c r="AA163" t="s">
        <v>61</v>
      </c>
      <c r="AB163" s="2">
        <f>IFERROR(VLOOKUP(Z163,'2023_projections'!$B$2:$H$722,7,FALSE),0)</f>
        <v>0</v>
      </c>
      <c r="AC163" s="2">
        <v>56.9</v>
      </c>
      <c r="AD163" t="s">
        <v>622</v>
      </c>
    </row>
    <row r="164" spans="8:30" x14ac:dyDescent="0.35">
      <c r="H164" t="s">
        <v>1302</v>
      </c>
      <c r="I164" t="s">
        <v>91</v>
      </c>
      <c r="J164" s="2">
        <f>IFERROR(VLOOKUP(H164,'2023_projections'!$B$2:$H$722,7,FALSE),0)</f>
        <v>0</v>
      </c>
      <c r="K164" s="2">
        <v>4</v>
      </c>
      <c r="L164" t="s">
        <v>1392</v>
      </c>
      <c r="N164" t="s">
        <v>617</v>
      </c>
      <c r="O164" t="s">
        <v>36</v>
      </c>
      <c r="P164" s="2">
        <f>IFERROR(VLOOKUP(N164,'2023_projections'!$B$2:$H$722,7,FALSE),0)</f>
        <v>0</v>
      </c>
      <c r="Q164" s="2">
        <v>13.7</v>
      </c>
      <c r="R164" t="s">
        <v>1003</v>
      </c>
      <c r="V164" s="2">
        <f>IFERROR(VLOOKUP(T164,'2023_projections'!$B$2:$H$722,7,FALSE),0)</f>
        <v>0</v>
      </c>
      <c r="Z164" t="s">
        <v>896</v>
      </c>
      <c r="AA164" t="s">
        <v>140</v>
      </c>
      <c r="AB164" s="2">
        <f>IFERROR(VLOOKUP(Z164,'2023_projections'!$B$2:$H$722,7,FALSE),0)</f>
        <v>0</v>
      </c>
      <c r="AC164" s="2">
        <v>56.5</v>
      </c>
      <c r="AD164" t="s">
        <v>632</v>
      </c>
    </row>
    <row r="165" spans="8:30" x14ac:dyDescent="0.35">
      <c r="H165" t="s">
        <v>2240</v>
      </c>
      <c r="I165" t="s">
        <v>96</v>
      </c>
      <c r="J165" s="2">
        <f>IFERROR(VLOOKUP(H165,'2023_projections'!$B$2:$H$722,7,FALSE),0)</f>
        <v>0</v>
      </c>
      <c r="K165" s="2">
        <v>4</v>
      </c>
      <c r="L165" t="s">
        <v>1404</v>
      </c>
      <c r="N165" t="s">
        <v>825</v>
      </c>
      <c r="O165" t="s">
        <v>31</v>
      </c>
      <c r="P165" s="2">
        <f>IFERROR(VLOOKUP(N165,'2023_projections'!$B$2:$H$722,7,FALSE),0)</f>
        <v>0</v>
      </c>
      <c r="Q165" s="2">
        <v>13.7</v>
      </c>
      <c r="R165" t="s">
        <v>1009</v>
      </c>
      <c r="V165" s="2">
        <f>IFERROR(VLOOKUP(T165,'2023_projections'!$B$2:$H$722,7,FALSE),0)</f>
        <v>0</v>
      </c>
      <c r="Z165" t="s">
        <v>593</v>
      </c>
      <c r="AA165" t="s">
        <v>103</v>
      </c>
      <c r="AB165" s="2">
        <f>IFERROR(VLOOKUP(Z165,'2023_projections'!$B$2:$H$722,7,FALSE),0)</f>
        <v>0</v>
      </c>
      <c r="AC165" s="2">
        <v>56.2</v>
      </c>
      <c r="AD165" t="s">
        <v>630</v>
      </c>
    </row>
    <row r="166" spans="8:30" x14ac:dyDescent="0.35">
      <c r="H166" t="s">
        <v>2242</v>
      </c>
      <c r="I166" t="s">
        <v>67</v>
      </c>
      <c r="J166" s="2">
        <f>IFERROR(VLOOKUP(H166,'2023_projections'!$B$2:$H$722,7,FALSE),0)</f>
        <v>0</v>
      </c>
      <c r="K166" s="2">
        <v>4</v>
      </c>
      <c r="L166" t="s">
        <v>1435</v>
      </c>
      <c r="N166" t="s">
        <v>1082</v>
      </c>
      <c r="O166" t="s">
        <v>120</v>
      </c>
      <c r="P166" s="2">
        <f>IFERROR(VLOOKUP(N166,'2023_projections'!$B$2:$H$722,7,FALSE),0)</f>
        <v>0</v>
      </c>
      <c r="Q166" s="2">
        <v>13.4</v>
      </c>
      <c r="R166" t="s">
        <v>1015</v>
      </c>
      <c r="V166" s="2">
        <f>IFERROR(VLOOKUP(T166,'2023_projections'!$B$2:$H$722,7,FALSE),0)</f>
        <v>0</v>
      </c>
      <c r="Z166" t="s">
        <v>279</v>
      </c>
      <c r="AA166" t="s">
        <v>135</v>
      </c>
      <c r="AB166" s="2">
        <f>IFERROR(VLOOKUP(Z166,'2023_projections'!$B$2:$H$722,7,FALSE),0)</f>
        <v>0</v>
      </c>
      <c r="AC166" s="2">
        <v>56</v>
      </c>
      <c r="AD166" t="s">
        <v>636</v>
      </c>
    </row>
    <row r="167" spans="8:30" x14ac:dyDescent="0.35">
      <c r="H167" t="s">
        <v>2244</v>
      </c>
      <c r="I167" t="s">
        <v>161</v>
      </c>
      <c r="J167" s="2">
        <f>IFERROR(VLOOKUP(H167,'2023_projections'!$B$2:$H$722,7,FALSE),0)</f>
        <v>0</v>
      </c>
      <c r="K167" s="2">
        <v>4</v>
      </c>
      <c r="L167" t="s">
        <v>1437</v>
      </c>
      <c r="N167" t="s">
        <v>1292</v>
      </c>
      <c r="O167" t="s">
        <v>42</v>
      </c>
      <c r="P167" s="2">
        <f>IFERROR(VLOOKUP(N167,'2023_projections'!$B$2:$H$722,7,FALSE),0)</f>
        <v>0</v>
      </c>
      <c r="Q167" s="2">
        <v>12.9</v>
      </c>
      <c r="R167" t="s">
        <v>1023</v>
      </c>
      <c r="V167" s="2">
        <f>IFERROR(VLOOKUP(T167,'2023_projections'!$B$2:$H$722,7,FALSE),0)</f>
        <v>0</v>
      </c>
      <c r="Z167" t="s">
        <v>573</v>
      </c>
      <c r="AA167" t="s">
        <v>22</v>
      </c>
      <c r="AB167" s="2">
        <f>IFERROR(VLOOKUP(Z167,'2023_projections'!$B$2:$H$722,7,FALSE),0)</f>
        <v>0</v>
      </c>
      <c r="AC167" s="2">
        <v>54.6</v>
      </c>
      <c r="AD167" t="s">
        <v>646</v>
      </c>
    </row>
    <row r="168" spans="8:30" x14ac:dyDescent="0.35">
      <c r="H168" t="s">
        <v>1058</v>
      </c>
      <c r="I168" t="s">
        <v>161</v>
      </c>
      <c r="J168" s="2">
        <f>IFERROR(VLOOKUP(H168,'2023_projections'!$B$2:$H$722,7,FALSE),0)</f>
        <v>0</v>
      </c>
      <c r="K168" s="2">
        <v>3.8</v>
      </c>
      <c r="L168" t="s">
        <v>1439</v>
      </c>
      <c r="N168" t="s">
        <v>1052</v>
      </c>
      <c r="O168" t="s">
        <v>64</v>
      </c>
      <c r="P168" s="2">
        <f>IFERROR(VLOOKUP(N168,'2023_projections'!$B$2:$H$722,7,FALSE),0)</f>
        <v>0</v>
      </c>
      <c r="Q168" s="2">
        <v>12.9</v>
      </c>
      <c r="R168" t="s">
        <v>1033</v>
      </c>
      <c r="V168" s="2">
        <f>IFERROR(VLOOKUP(T168,'2023_projections'!$B$2:$H$722,7,FALSE),0)</f>
        <v>0</v>
      </c>
      <c r="Z168" t="s">
        <v>1775</v>
      </c>
      <c r="AA168" t="s">
        <v>135</v>
      </c>
      <c r="AB168" s="2">
        <f>IFERROR(VLOOKUP(Z168,'2023_projections'!$B$2:$H$722,7,FALSE),0)</f>
        <v>0</v>
      </c>
      <c r="AC168" s="2">
        <v>53.7</v>
      </c>
      <c r="AD168" t="s">
        <v>644</v>
      </c>
    </row>
    <row r="169" spans="8:30" x14ac:dyDescent="0.35">
      <c r="H169" t="s">
        <v>1218</v>
      </c>
      <c r="I169" t="s">
        <v>120</v>
      </c>
      <c r="J169" s="2">
        <f>IFERROR(VLOOKUP(H169,'2023_projections'!$B$2:$H$722,7,FALSE),0)</f>
        <v>0</v>
      </c>
      <c r="K169" s="2">
        <v>2.9</v>
      </c>
      <c r="L169" t="s">
        <v>1441</v>
      </c>
      <c r="N169" t="s">
        <v>759</v>
      </c>
      <c r="O169" t="s">
        <v>120</v>
      </c>
      <c r="P169" s="2">
        <f>IFERROR(VLOOKUP(N169,'2023_projections'!$B$2:$H$722,7,FALSE),0)</f>
        <v>0</v>
      </c>
      <c r="Q169" s="2">
        <v>12.8</v>
      </c>
      <c r="R169" t="s">
        <v>1053</v>
      </c>
      <c r="V169" s="2">
        <f>IFERROR(VLOOKUP(T169,'2023_projections'!$B$2:$H$722,7,FALSE),0)</f>
        <v>0</v>
      </c>
      <c r="Z169" t="s">
        <v>797</v>
      </c>
      <c r="AA169" t="s">
        <v>57</v>
      </c>
      <c r="AB169" s="2">
        <f>IFERROR(VLOOKUP(Z169,'2023_projections'!$B$2:$H$722,7,FALSE),0)</f>
        <v>0</v>
      </c>
      <c r="AC169" s="2">
        <v>51.8</v>
      </c>
      <c r="AD169" t="s">
        <v>650</v>
      </c>
    </row>
    <row r="170" spans="8:30" x14ac:dyDescent="0.35">
      <c r="H170" t="s">
        <v>2276</v>
      </c>
      <c r="I170" t="s">
        <v>42</v>
      </c>
      <c r="J170" s="2">
        <f>IFERROR(VLOOKUP(H170,'2023_projections'!$B$2:$H$722,7,FALSE),0)</f>
        <v>0</v>
      </c>
      <c r="K170" s="2">
        <v>0.4</v>
      </c>
      <c r="L170" t="s">
        <v>1443</v>
      </c>
      <c r="N170" t="s">
        <v>589</v>
      </c>
      <c r="O170" t="s">
        <v>91</v>
      </c>
      <c r="P170" s="2">
        <f>IFERROR(VLOOKUP(N170,'2023_projections'!$B$2:$H$722,7,FALSE),0)</f>
        <v>0</v>
      </c>
      <c r="Q170" s="2">
        <v>12.3</v>
      </c>
      <c r="R170" t="s">
        <v>1065</v>
      </c>
      <c r="V170" s="2">
        <f>IFERROR(VLOOKUP(T170,'2023_projections'!$B$2:$H$722,7,FALSE),0)</f>
        <v>0</v>
      </c>
      <c r="Z170" t="s">
        <v>663</v>
      </c>
      <c r="AA170" t="s">
        <v>31</v>
      </c>
      <c r="AB170" s="2">
        <f>IFERROR(VLOOKUP(Z170,'2023_projections'!$B$2:$H$722,7,FALSE),0)</f>
        <v>0</v>
      </c>
      <c r="AC170" s="2">
        <v>51.5</v>
      </c>
      <c r="AD170" t="s">
        <v>652</v>
      </c>
    </row>
    <row r="171" spans="8:30" x14ac:dyDescent="0.35">
      <c r="H171" t="s">
        <v>1542</v>
      </c>
      <c r="I171" t="s">
        <v>184</v>
      </c>
      <c r="J171" s="2">
        <f>IFERROR(VLOOKUP(H171,'2023_projections'!$B$2:$H$722,7,FALSE),0)</f>
        <v>0</v>
      </c>
      <c r="K171" s="2">
        <v>0</v>
      </c>
      <c r="L171" t="s">
        <v>1445</v>
      </c>
      <c r="N171" t="s">
        <v>2056</v>
      </c>
      <c r="O171" t="s">
        <v>161</v>
      </c>
      <c r="P171" s="2">
        <f>IFERROR(VLOOKUP(N171,'2023_projections'!$B$2:$H$722,7,FALSE),0)</f>
        <v>0</v>
      </c>
      <c r="Q171" s="2">
        <v>12.1</v>
      </c>
      <c r="R171" t="s">
        <v>1073</v>
      </c>
      <c r="V171" s="2">
        <f>IFERROR(VLOOKUP(T171,'2023_projections'!$B$2:$H$722,7,FALSE),0)</f>
        <v>0</v>
      </c>
      <c r="Z171" t="s">
        <v>597</v>
      </c>
      <c r="AA171" t="s">
        <v>140</v>
      </c>
      <c r="AB171" s="2">
        <f>IFERROR(VLOOKUP(Z171,'2023_projections'!$B$2:$H$722,7,FALSE),0)</f>
        <v>0</v>
      </c>
      <c r="AC171" s="2">
        <v>51.1</v>
      </c>
      <c r="AD171" t="s">
        <v>662</v>
      </c>
    </row>
    <row r="172" spans="8:30" x14ac:dyDescent="0.35">
      <c r="N172" t="s">
        <v>623</v>
      </c>
      <c r="O172" t="s">
        <v>64</v>
      </c>
      <c r="P172" s="2">
        <f>IFERROR(VLOOKUP(N172,'2023_projections'!$B$2:$H$722,7,FALSE),0)</f>
        <v>0</v>
      </c>
      <c r="Q172" s="2">
        <v>12</v>
      </c>
      <c r="R172" t="s">
        <v>1081</v>
      </c>
      <c r="Z172" t="s">
        <v>990</v>
      </c>
      <c r="AA172" t="s">
        <v>67</v>
      </c>
      <c r="AB172" s="2">
        <f>IFERROR(VLOOKUP(Z172,'2023_projections'!$B$2:$H$722,7,FALSE),0)</f>
        <v>0</v>
      </c>
      <c r="AC172" s="2">
        <v>49.6</v>
      </c>
      <c r="AD172" t="s">
        <v>648</v>
      </c>
    </row>
    <row r="173" spans="8:30" x14ac:dyDescent="0.35">
      <c r="N173" t="s">
        <v>2061</v>
      </c>
      <c r="O173" t="s">
        <v>120</v>
      </c>
      <c r="P173" s="2">
        <f>IFERROR(VLOOKUP(N173,'2023_projections'!$B$2:$H$722,7,FALSE),0)</f>
        <v>0</v>
      </c>
      <c r="Q173" s="2">
        <v>11.7</v>
      </c>
      <c r="R173" t="s">
        <v>1083</v>
      </c>
      <c r="Z173" t="s">
        <v>1537</v>
      </c>
      <c r="AA173" t="s">
        <v>17</v>
      </c>
      <c r="AB173" s="2">
        <f>IFERROR(VLOOKUP(Z173,'2023_projections'!$B$2:$H$722,7,FALSE),0)</f>
        <v>0</v>
      </c>
      <c r="AC173" s="2">
        <v>49.5</v>
      </c>
      <c r="AD173" t="s">
        <v>654</v>
      </c>
    </row>
    <row r="174" spans="8:30" x14ac:dyDescent="0.35">
      <c r="N174" t="s">
        <v>1206</v>
      </c>
      <c r="O174" t="s">
        <v>86</v>
      </c>
      <c r="P174" s="2">
        <f>IFERROR(VLOOKUP(N174,'2023_projections'!$B$2:$H$722,7,FALSE),0)</f>
        <v>0</v>
      </c>
      <c r="Q174" s="2">
        <v>11.5</v>
      </c>
      <c r="R174" t="s">
        <v>1085</v>
      </c>
      <c r="Z174" t="s">
        <v>1786</v>
      </c>
      <c r="AA174" t="s">
        <v>67</v>
      </c>
      <c r="AB174" s="2">
        <f>IFERROR(VLOOKUP(Z174,'2023_projections'!$B$2:$H$722,7,FALSE),0)</f>
        <v>0</v>
      </c>
      <c r="AC174" s="2">
        <v>48.3</v>
      </c>
      <c r="AD174" t="s">
        <v>664</v>
      </c>
    </row>
    <row r="175" spans="8:30" x14ac:dyDescent="0.35">
      <c r="N175" t="s">
        <v>531</v>
      </c>
      <c r="O175" t="s">
        <v>61</v>
      </c>
      <c r="P175" s="2">
        <f>IFERROR(VLOOKUP(N175,'2023_projections'!$B$2:$H$722,7,FALSE),0)</f>
        <v>0</v>
      </c>
      <c r="Q175" s="2">
        <v>11.4</v>
      </c>
      <c r="R175" t="s">
        <v>1087</v>
      </c>
      <c r="Z175" t="s">
        <v>930</v>
      </c>
      <c r="AA175" t="s">
        <v>45</v>
      </c>
      <c r="AB175" s="2">
        <f>IFERROR(VLOOKUP(Z175,'2023_projections'!$B$2:$H$722,7,FALSE),0)</f>
        <v>0</v>
      </c>
      <c r="AC175" s="2">
        <v>48.2</v>
      </c>
      <c r="AD175" t="s">
        <v>670</v>
      </c>
    </row>
    <row r="176" spans="8:30" x14ac:dyDescent="0.35">
      <c r="N176" t="s">
        <v>681</v>
      </c>
      <c r="O176" t="s">
        <v>209</v>
      </c>
      <c r="P176" s="2">
        <f>IFERROR(VLOOKUP(N176,'2023_projections'!$B$2:$H$722,7,FALSE),0)</f>
        <v>0</v>
      </c>
      <c r="Q176" s="2">
        <v>11.1</v>
      </c>
      <c r="R176" t="s">
        <v>1091</v>
      </c>
      <c r="Z176" t="s">
        <v>1789</v>
      </c>
      <c r="AA176" t="s">
        <v>79</v>
      </c>
      <c r="AB176" s="2">
        <f>IFERROR(VLOOKUP(Z176,'2023_projections'!$B$2:$H$722,7,FALSE),0)</f>
        <v>0</v>
      </c>
      <c r="AC176" s="2">
        <v>47.8</v>
      </c>
      <c r="AD176" t="s">
        <v>668</v>
      </c>
    </row>
    <row r="177" spans="14:30" x14ac:dyDescent="0.35">
      <c r="N177" t="s">
        <v>2069</v>
      </c>
      <c r="O177" t="s">
        <v>57</v>
      </c>
      <c r="P177" s="2">
        <f>IFERROR(VLOOKUP(N177,'2023_projections'!$B$2:$H$722,7,FALSE),0)</f>
        <v>0</v>
      </c>
      <c r="Q177" s="2">
        <v>10.9</v>
      </c>
      <c r="R177" t="s">
        <v>1095</v>
      </c>
      <c r="Z177" t="s">
        <v>1014</v>
      </c>
      <c r="AA177" t="s">
        <v>28</v>
      </c>
      <c r="AB177" s="2">
        <f>IFERROR(VLOOKUP(Z177,'2023_projections'!$B$2:$H$722,7,FALSE),0)</f>
        <v>0</v>
      </c>
      <c r="AC177" s="2">
        <v>47.5</v>
      </c>
      <c r="AD177" t="s">
        <v>672</v>
      </c>
    </row>
    <row r="178" spans="14:30" x14ac:dyDescent="0.35">
      <c r="N178" t="s">
        <v>695</v>
      </c>
      <c r="O178" t="s">
        <v>79</v>
      </c>
      <c r="P178" s="2">
        <f>IFERROR(VLOOKUP(N178,'2023_projections'!$B$2:$H$722,7,FALSE),0)</f>
        <v>0</v>
      </c>
      <c r="Q178" s="2">
        <v>10.7</v>
      </c>
      <c r="R178" t="s">
        <v>1103</v>
      </c>
      <c r="Z178" t="s">
        <v>1794</v>
      </c>
      <c r="AA178" t="s">
        <v>103</v>
      </c>
      <c r="AB178" s="2">
        <f>IFERROR(VLOOKUP(Z178,'2023_projections'!$B$2:$H$722,7,FALSE),0)</f>
        <v>0</v>
      </c>
      <c r="AC178" s="2">
        <v>47.1</v>
      </c>
      <c r="AD178" t="s">
        <v>704</v>
      </c>
    </row>
    <row r="179" spans="14:30" x14ac:dyDescent="0.35">
      <c r="N179" t="s">
        <v>1361</v>
      </c>
      <c r="O179" t="s">
        <v>184</v>
      </c>
      <c r="P179" s="2">
        <f>IFERROR(VLOOKUP(N179,'2023_projections'!$B$2:$H$722,7,FALSE),0)</f>
        <v>0</v>
      </c>
      <c r="Q179" s="2">
        <v>10.7</v>
      </c>
      <c r="R179" t="s">
        <v>1105</v>
      </c>
      <c r="Z179" t="s">
        <v>793</v>
      </c>
      <c r="AA179" t="s">
        <v>57</v>
      </c>
      <c r="AB179" s="2">
        <f>IFERROR(VLOOKUP(Z179,'2023_projections'!$B$2:$H$722,7,FALSE),0)</f>
        <v>0</v>
      </c>
      <c r="AC179" s="2">
        <v>47.1</v>
      </c>
      <c r="AD179" t="s">
        <v>678</v>
      </c>
    </row>
    <row r="180" spans="14:30" x14ac:dyDescent="0.35">
      <c r="N180" t="s">
        <v>609</v>
      </c>
      <c r="O180" t="s">
        <v>111</v>
      </c>
      <c r="P180" s="2">
        <f>IFERROR(VLOOKUP(N180,'2023_projections'!$B$2:$H$722,7,FALSE),0)</f>
        <v>0</v>
      </c>
      <c r="Q180" s="2">
        <v>10.7</v>
      </c>
      <c r="R180" t="s">
        <v>1117</v>
      </c>
      <c r="Z180" t="s">
        <v>595</v>
      </c>
      <c r="AA180" t="s">
        <v>103</v>
      </c>
      <c r="AB180" s="2">
        <f>IFERROR(VLOOKUP(Z180,'2023_projections'!$B$2:$H$722,7,FALSE),0)</f>
        <v>0</v>
      </c>
      <c r="AC180" s="2">
        <v>47.1</v>
      </c>
      <c r="AD180" t="s">
        <v>682</v>
      </c>
    </row>
    <row r="181" spans="14:30" x14ac:dyDescent="0.35">
      <c r="N181" t="s">
        <v>579</v>
      </c>
      <c r="O181" t="s">
        <v>103</v>
      </c>
      <c r="P181" s="2">
        <f>IFERROR(VLOOKUP(N181,'2023_projections'!$B$2:$H$722,7,FALSE),0)</f>
        <v>0</v>
      </c>
      <c r="Q181" s="2">
        <v>10.5</v>
      </c>
      <c r="R181" t="s">
        <v>1121</v>
      </c>
      <c r="Z181" t="s">
        <v>633</v>
      </c>
      <c r="AA181" t="s">
        <v>103</v>
      </c>
      <c r="AB181" s="2">
        <f>IFERROR(VLOOKUP(Z181,'2023_projections'!$B$2:$H$722,7,FALSE),0)</f>
        <v>0</v>
      </c>
      <c r="AC181" s="2">
        <v>46.1</v>
      </c>
      <c r="AD181" t="s">
        <v>706</v>
      </c>
    </row>
    <row r="182" spans="14:30" x14ac:dyDescent="0.35">
      <c r="N182" t="s">
        <v>908</v>
      </c>
      <c r="O182" t="s">
        <v>67</v>
      </c>
      <c r="P182" s="2">
        <f>IFERROR(VLOOKUP(N182,'2023_projections'!$B$2:$H$722,7,FALSE),0)</f>
        <v>0</v>
      </c>
      <c r="Q182" s="2">
        <v>10.1</v>
      </c>
      <c r="R182" t="s">
        <v>1129</v>
      </c>
      <c r="Z182" t="s">
        <v>1800</v>
      </c>
      <c r="AA182" t="s">
        <v>13</v>
      </c>
      <c r="AB182" s="2">
        <f>IFERROR(VLOOKUP(Z182,'2023_projections'!$B$2:$H$722,7,FALSE),0)</f>
        <v>0</v>
      </c>
      <c r="AC182" s="2">
        <v>46.1</v>
      </c>
      <c r="AD182" t="s">
        <v>688</v>
      </c>
    </row>
    <row r="183" spans="14:30" x14ac:dyDescent="0.35">
      <c r="N183" t="s">
        <v>2094</v>
      </c>
      <c r="O183" t="s">
        <v>70</v>
      </c>
      <c r="P183" s="2">
        <f>IFERROR(VLOOKUP(N183,'2023_projections'!$B$2:$H$722,7,FALSE),0)</f>
        <v>0</v>
      </c>
      <c r="Q183" s="2">
        <v>9.9</v>
      </c>
      <c r="R183" t="s">
        <v>1139</v>
      </c>
      <c r="Z183" t="s">
        <v>557</v>
      </c>
      <c r="AA183" t="s">
        <v>25</v>
      </c>
      <c r="AB183" s="2">
        <f>IFERROR(VLOOKUP(Z183,'2023_projections'!$B$2:$H$722,7,FALSE),0)</f>
        <v>0</v>
      </c>
      <c r="AC183" s="2">
        <v>42.6</v>
      </c>
      <c r="AD183" t="s">
        <v>710</v>
      </c>
    </row>
    <row r="184" spans="14:30" x14ac:dyDescent="0.35">
      <c r="N184" t="s">
        <v>1316</v>
      </c>
      <c r="O184" t="s">
        <v>91</v>
      </c>
      <c r="P184" s="2">
        <f>IFERROR(VLOOKUP(N184,'2023_projections'!$B$2:$H$722,7,FALSE),0)</f>
        <v>0</v>
      </c>
      <c r="Q184" s="2">
        <v>9.8000000000000007</v>
      </c>
      <c r="R184" t="s">
        <v>1141</v>
      </c>
      <c r="Z184" t="s">
        <v>1807</v>
      </c>
      <c r="AA184" t="s">
        <v>57</v>
      </c>
      <c r="AB184" s="2">
        <f>IFERROR(VLOOKUP(Z184,'2023_projections'!$B$2:$H$722,7,FALSE),0)</f>
        <v>0</v>
      </c>
      <c r="AC184" s="2">
        <v>41.9</v>
      </c>
      <c r="AD184" t="s">
        <v>716</v>
      </c>
    </row>
    <row r="185" spans="14:30" x14ac:dyDescent="0.35">
      <c r="N185" t="s">
        <v>2097</v>
      </c>
      <c r="O185" t="s">
        <v>96</v>
      </c>
      <c r="P185" s="2">
        <f>IFERROR(VLOOKUP(N185,'2023_projections'!$B$2:$H$722,7,FALSE),0)</f>
        <v>0</v>
      </c>
      <c r="Q185" s="2">
        <v>9.6999999999999993</v>
      </c>
      <c r="R185" t="s">
        <v>1143</v>
      </c>
      <c r="Z185" t="s">
        <v>625</v>
      </c>
      <c r="AA185" t="s">
        <v>31</v>
      </c>
      <c r="AB185" s="2">
        <f>IFERROR(VLOOKUP(Z185,'2023_projections'!$B$2:$H$722,7,FALSE),0)</f>
        <v>0</v>
      </c>
      <c r="AC185" s="2">
        <v>41.7</v>
      </c>
      <c r="AD185" t="s">
        <v>690</v>
      </c>
    </row>
    <row r="186" spans="14:30" x14ac:dyDescent="0.35">
      <c r="N186" t="s">
        <v>2107</v>
      </c>
      <c r="O186" t="s">
        <v>48</v>
      </c>
      <c r="P186" s="2">
        <f>IFERROR(VLOOKUP(N186,'2023_projections'!$B$2:$H$722,7,FALSE),0)</f>
        <v>0</v>
      </c>
      <c r="Q186" s="2">
        <v>9.4</v>
      </c>
      <c r="R186" t="s">
        <v>1147</v>
      </c>
      <c r="Z186" t="s">
        <v>1810</v>
      </c>
      <c r="AA186" t="s">
        <v>140</v>
      </c>
      <c r="AB186" s="2">
        <f>IFERROR(VLOOKUP(Z186,'2023_projections'!$B$2:$H$722,7,FALSE),0)</f>
        <v>0</v>
      </c>
      <c r="AC186" s="2">
        <v>41.6</v>
      </c>
      <c r="AD186" t="s">
        <v>692</v>
      </c>
    </row>
    <row r="187" spans="14:30" x14ac:dyDescent="0.35">
      <c r="N187" t="s">
        <v>1142</v>
      </c>
      <c r="O187" t="s">
        <v>13</v>
      </c>
      <c r="P187" s="2">
        <f>IFERROR(VLOOKUP(N187,'2023_projections'!$B$2:$H$722,7,FALSE),0)</f>
        <v>0</v>
      </c>
      <c r="Q187" s="2">
        <v>8.9</v>
      </c>
      <c r="R187" t="s">
        <v>1153</v>
      </c>
      <c r="Z187" t="s">
        <v>1813</v>
      </c>
      <c r="AA187" t="s">
        <v>54</v>
      </c>
      <c r="AB187" s="2">
        <f>IFERROR(VLOOKUP(Z187,'2023_projections'!$B$2:$H$722,7,FALSE),0)</f>
        <v>0</v>
      </c>
      <c r="AC187" s="2">
        <v>39.200000000000003</v>
      </c>
      <c r="AD187" t="s">
        <v>724</v>
      </c>
    </row>
    <row r="188" spans="14:30" x14ac:dyDescent="0.35">
      <c r="N188" t="s">
        <v>1536</v>
      </c>
      <c r="O188" t="s">
        <v>103</v>
      </c>
      <c r="P188" s="2">
        <f>IFERROR(VLOOKUP(N188,'2023_projections'!$B$2:$H$722,7,FALSE),0)</f>
        <v>0</v>
      </c>
      <c r="Q188" s="2">
        <v>8.6999999999999993</v>
      </c>
      <c r="R188" t="s">
        <v>1169</v>
      </c>
      <c r="Z188" t="s">
        <v>1012</v>
      </c>
      <c r="AA188" t="s">
        <v>152</v>
      </c>
      <c r="AB188" s="2">
        <f>IFERROR(VLOOKUP(Z188,'2023_projections'!$B$2:$H$722,7,FALSE),0)</f>
        <v>0</v>
      </c>
      <c r="AC188" s="2">
        <v>38</v>
      </c>
      <c r="AD188" t="s">
        <v>730</v>
      </c>
    </row>
    <row r="189" spans="14:30" x14ac:dyDescent="0.35">
      <c r="N189" t="s">
        <v>952</v>
      </c>
      <c r="O189" t="s">
        <v>42</v>
      </c>
      <c r="P189" s="2">
        <f>IFERROR(VLOOKUP(N189,'2023_projections'!$B$2:$H$722,7,FALSE),0)</f>
        <v>0</v>
      </c>
      <c r="Q189" s="2">
        <v>7.9</v>
      </c>
      <c r="R189" t="s">
        <v>1173</v>
      </c>
      <c r="Z189" t="s">
        <v>1816</v>
      </c>
      <c r="AA189" t="s">
        <v>61</v>
      </c>
      <c r="AB189" s="2">
        <f>IFERROR(VLOOKUP(Z189,'2023_projections'!$B$2:$H$722,7,FALSE),0)</f>
        <v>0</v>
      </c>
      <c r="AC189" s="2">
        <v>37.799999999999997</v>
      </c>
      <c r="AD189" t="s">
        <v>736</v>
      </c>
    </row>
    <row r="190" spans="14:30" x14ac:dyDescent="0.35">
      <c r="N190" t="s">
        <v>2133</v>
      </c>
      <c r="O190" t="s">
        <v>135</v>
      </c>
      <c r="P190" s="2">
        <f>IFERROR(VLOOKUP(N190,'2023_projections'!$B$2:$H$722,7,FALSE),0)</f>
        <v>0</v>
      </c>
      <c r="Q190" s="2">
        <v>7.7</v>
      </c>
      <c r="R190" t="s">
        <v>1175</v>
      </c>
      <c r="Z190" t="s">
        <v>1539</v>
      </c>
      <c r="AA190" t="s">
        <v>45</v>
      </c>
      <c r="AB190" s="2">
        <f>IFERROR(VLOOKUP(Z190,'2023_projections'!$B$2:$H$722,7,FALSE),0)</f>
        <v>0</v>
      </c>
      <c r="AC190" s="2">
        <v>37.700000000000003</v>
      </c>
      <c r="AD190" t="s">
        <v>738</v>
      </c>
    </row>
    <row r="191" spans="14:30" x14ac:dyDescent="0.35">
      <c r="N191" t="s">
        <v>829</v>
      </c>
      <c r="O191" t="s">
        <v>61</v>
      </c>
      <c r="P191" s="2">
        <f>IFERROR(VLOOKUP(N191,'2023_projections'!$B$2:$H$722,7,FALSE),0)</f>
        <v>0</v>
      </c>
      <c r="Q191" s="2">
        <v>7.4</v>
      </c>
      <c r="R191" t="s">
        <v>1183</v>
      </c>
      <c r="Z191" t="s">
        <v>1819</v>
      </c>
      <c r="AA191" t="s">
        <v>96</v>
      </c>
      <c r="AB191" s="2">
        <f>IFERROR(VLOOKUP(Z191,'2023_projections'!$B$2:$H$722,7,FALSE),0)</f>
        <v>0</v>
      </c>
      <c r="AC191" s="2">
        <v>36.1</v>
      </c>
      <c r="AD191" t="s">
        <v>740</v>
      </c>
    </row>
    <row r="192" spans="14:30" x14ac:dyDescent="0.35">
      <c r="N192" t="s">
        <v>2139</v>
      </c>
      <c r="O192" t="s">
        <v>103</v>
      </c>
      <c r="P192" s="2">
        <f>IFERROR(VLOOKUP(N192,'2023_projections'!$B$2:$H$722,7,FALSE),0)</f>
        <v>0</v>
      </c>
      <c r="Q192" s="2">
        <v>7.2</v>
      </c>
      <c r="R192" t="s">
        <v>1185</v>
      </c>
      <c r="Z192" t="s">
        <v>1821</v>
      </c>
      <c r="AA192" t="s">
        <v>57</v>
      </c>
      <c r="AB192" s="2">
        <f>IFERROR(VLOOKUP(Z192,'2023_projections'!$B$2:$H$722,7,FALSE),0)</f>
        <v>0</v>
      </c>
      <c r="AC192" s="2">
        <v>35.4</v>
      </c>
      <c r="AD192" t="s">
        <v>696</v>
      </c>
    </row>
    <row r="193" spans="14:30" x14ac:dyDescent="0.35">
      <c r="N193" t="s">
        <v>1466</v>
      </c>
      <c r="O193" t="s">
        <v>91</v>
      </c>
      <c r="P193" s="2">
        <f>IFERROR(VLOOKUP(N193,'2023_projections'!$B$2:$H$722,7,FALSE),0)</f>
        <v>0</v>
      </c>
      <c r="Q193" s="2">
        <v>7</v>
      </c>
      <c r="R193" t="s">
        <v>1191</v>
      </c>
      <c r="Z193" t="s">
        <v>697</v>
      </c>
      <c r="AA193" t="s">
        <v>39</v>
      </c>
      <c r="AB193" s="2">
        <f>IFERROR(VLOOKUP(Z193,'2023_projections'!$B$2:$H$722,7,FALSE),0)</f>
        <v>0</v>
      </c>
      <c r="AC193" s="2">
        <v>34.9</v>
      </c>
      <c r="AD193" t="s">
        <v>698</v>
      </c>
    </row>
    <row r="194" spans="14:30" x14ac:dyDescent="0.35">
      <c r="N194" t="s">
        <v>2143</v>
      </c>
      <c r="O194" t="s">
        <v>54</v>
      </c>
      <c r="P194" s="2">
        <f>IFERROR(VLOOKUP(N194,'2023_projections'!$B$2:$H$722,7,FALSE),0)</f>
        <v>0</v>
      </c>
      <c r="Q194" s="2">
        <v>7</v>
      </c>
      <c r="R194" t="s">
        <v>1199</v>
      </c>
      <c r="Z194" t="s">
        <v>1826</v>
      </c>
      <c r="AA194" t="s">
        <v>61</v>
      </c>
      <c r="AB194" s="2">
        <f>IFERROR(VLOOKUP(Z194,'2023_projections'!$B$2:$H$722,7,FALSE),0)</f>
        <v>0</v>
      </c>
      <c r="AC194" s="2">
        <v>34.299999999999997</v>
      </c>
      <c r="AD194" t="s">
        <v>756</v>
      </c>
    </row>
    <row r="195" spans="14:30" x14ac:dyDescent="0.35">
      <c r="N195" t="s">
        <v>1498</v>
      </c>
      <c r="O195" t="s">
        <v>86</v>
      </c>
      <c r="P195" s="2">
        <f>IFERROR(VLOOKUP(N195,'2023_projections'!$B$2:$H$722,7,FALSE),0)</f>
        <v>0</v>
      </c>
      <c r="Q195" s="2">
        <v>6.8</v>
      </c>
      <c r="R195" t="s">
        <v>1201</v>
      </c>
      <c r="Z195" t="s">
        <v>677</v>
      </c>
      <c r="AA195" t="s">
        <v>39</v>
      </c>
      <c r="AB195" s="2">
        <f>IFERROR(VLOOKUP(Z195,'2023_projections'!$B$2:$H$722,7,FALSE),0)</f>
        <v>0</v>
      </c>
      <c r="AC195" s="2">
        <v>33.9</v>
      </c>
      <c r="AD195" t="s">
        <v>700</v>
      </c>
    </row>
    <row r="196" spans="14:30" x14ac:dyDescent="0.35">
      <c r="N196" t="s">
        <v>2150</v>
      </c>
      <c r="O196" t="s">
        <v>86</v>
      </c>
      <c r="P196" s="2">
        <f>IFERROR(VLOOKUP(N196,'2023_projections'!$B$2:$H$722,7,FALSE),0)</f>
        <v>0</v>
      </c>
      <c r="Q196" s="2">
        <v>6.8</v>
      </c>
      <c r="R196" t="s">
        <v>1207</v>
      </c>
      <c r="Z196" t="s">
        <v>629</v>
      </c>
      <c r="AA196" t="s">
        <v>143</v>
      </c>
      <c r="AB196" s="2">
        <f>IFERROR(VLOOKUP(Z196,'2023_projections'!$B$2:$H$722,7,FALSE),0)</f>
        <v>0</v>
      </c>
      <c r="AC196" s="2">
        <v>33.5</v>
      </c>
      <c r="AD196" t="s">
        <v>702</v>
      </c>
    </row>
    <row r="197" spans="14:30" x14ac:dyDescent="0.35">
      <c r="N197" t="s">
        <v>1399</v>
      </c>
      <c r="O197" t="s">
        <v>51</v>
      </c>
      <c r="P197" s="2">
        <f>IFERROR(VLOOKUP(N197,'2023_projections'!$B$2:$H$722,7,FALSE),0)</f>
        <v>0</v>
      </c>
      <c r="Q197" s="2">
        <v>6.8</v>
      </c>
      <c r="R197" t="s">
        <v>1213</v>
      </c>
      <c r="Z197" t="s">
        <v>1831</v>
      </c>
      <c r="AA197" t="s">
        <v>209</v>
      </c>
      <c r="AB197" s="2">
        <f>IFERROR(VLOOKUP(Z197,'2023_projections'!$B$2:$H$722,7,FALSE),0)</f>
        <v>0</v>
      </c>
      <c r="AC197" s="2">
        <v>32.799999999999997</v>
      </c>
      <c r="AD197" t="s">
        <v>712</v>
      </c>
    </row>
    <row r="198" spans="14:30" x14ac:dyDescent="0.35">
      <c r="N198" t="s">
        <v>2153</v>
      </c>
      <c r="O198" t="s">
        <v>140</v>
      </c>
      <c r="P198" s="2">
        <f>IFERROR(VLOOKUP(N198,'2023_projections'!$B$2:$H$722,7,FALSE),0)</f>
        <v>0</v>
      </c>
      <c r="Q198" s="2">
        <v>6.8</v>
      </c>
      <c r="R198" t="s">
        <v>1221</v>
      </c>
      <c r="Z198" t="s">
        <v>661</v>
      </c>
      <c r="AA198" t="s">
        <v>96</v>
      </c>
      <c r="AB198" s="2">
        <f>IFERROR(VLOOKUP(Z198,'2023_projections'!$B$2:$H$722,7,FALSE),0)</f>
        <v>0</v>
      </c>
      <c r="AC198" s="2">
        <v>32.200000000000003</v>
      </c>
      <c r="AD198" t="s">
        <v>714</v>
      </c>
    </row>
    <row r="199" spans="14:30" x14ac:dyDescent="0.35">
      <c r="N199" t="s">
        <v>1330</v>
      </c>
      <c r="O199" t="s">
        <v>86</v>
      </c>
      <c r="P199" s="2">
        <f>IFERROR(VLOOKUP(N199,'2023_projections'!$B$2:$H$722,7,FALSE),0)</f>
        <v>0</v>
      </c>
      <c r="Q199" s="2">
        <v>6.7</v>
      </c>
      <c r="R199" t="s">
        <v>1227</v>
      </c>
      <c r="Z199" t="s">
        <v>711</v>
      </c>
      <c r="AA199" t="s">
        <v>209</v>
      </c>
      <c r="AB199" s="2">
        <f>IFERROR(VLOOKUP(Z199,'2023_projections'!$B$2:$H$722,7,FALSE),0)</f>
        <v>0</v>
      </c>
      <c r="AC199" s="2">
        <v>31.9</v>
      </c>
      <c r="AD199" t="s">
        <v>726</v>
      </c>
    </row>
    <row r="200" spans="14:30" x14ac:dyDescent="0.35">
      <c r="N200" t="s">
        <v>1200</v>
      </c>
      <c r="O200" t="s">
        <v>17</v>
      </c>
      <c r="P200" s="2">
        <f>IFERROR(VLOOKUP(N200,'2023_projections'!$B$2:$H$722,7,FALSE),0)</f>
        <v>0</v>
      </c>
      <c r="Q200" s="2">
        <v>6.4</v>
      </c>
      <c r="R200" t="s">
        <v>1235</v>
      </c>
      <c r="Z200" t="s">
        <v>964</v>
      </c>
      <c r="AA200" t="s">
        <v>140</v>
      </c>
      <c r="AB200" s="2">
        <f>IFERROR(VLOOKUP(Z200,'2023_projections'!$B$2:$H$722,7,FALSE),0)</f>
        <v>0</v>
      </c>
      <c r="AC200" s="2">
        <v>31.5</v>
      </c>
      <c r="AD200" t="s">
        <v>758</v>
      </c>
    </row>
    <row r="201" spans="14:30" x14ac:dyDescent="0.35">
      <c r="N201" t="s">
        <v>2165</v>
      </c>
      <c r="O201" t="s">
        <v>184</v>
      </c>
      <c r="P201" s="2">
        <f>IFERROR(VLOOKUP(N201,'2023_projections'!$B$2:$H$722,7,FALSE),0)</f>
        <v>0</v>
      </c>
      <c r="Q201" s="2">
        <v>6.3</v>
      </c>
      <c r="R201" t="s">
        <v>1237</v>
      </c>
      <c r="Z201" t="s">
        <v>1837</v>
      </c>
      <c r="AA201" t="s">
        <v>209</v>
      </c>
      <c r="AB201" s="2">
        <f>IFERROR(VLOOKUP(Z201,'2023_projections'!$B$2:$H$722,7,FALSE),0)</f>
        <v>0</v>
      </c>
      <c r="AC201" s="2">
        <v>31.3</v>
      </c>
      <c r="AD201" t="s">
        <v>728</v>
      </c>
    </row>
    <row r="202" spans="14:30" x14ac:dyDescent="0.35">
      <c r="N202" t="s">
        <v>2167</v>
      </c>
      <c r="O202" t="s">
        <v>61</v>
      </c>
      <c r="P202" s="2">
        <f>IFERROR(VLOOKUP(N202,'2023_projections'!$B$2:$H$722,7,FALSE),0)</f>
        <v>0</v>
      </c>
      <c r="Q202" s="2">
        <v>6.3</v>
      </c>
      <c r="R202" t="s">
        <v>1245</v>
      </c>
      <c r="Z202" t="s">
        <v>904</v>
      </c>
      <c r="AA202" t="s">
        <v>120</v>
      </c>
      <c r="AB202" s="2">
        <f>IFERROR(VLOOKUP(Z202,'2023_projections'!$B$2:$H$722,7,FALSE),0)</f>
        <v>0</v>
      </c>
      <c r="AC202" s="2">
        <v>31</v>
      </c>
      <c r="AD202" t="s">
        <v>762</v>
      </c>
    </row>
    <row r="203" spans="14:30" x14ac:dyDescent="0.35">
      <c r="N203" t="s">
        <v>2170</v>
      </c>
      <c r="O203" t="s">
        <v>61</v>
      </c>
      <c r="P203" s="2">
        <f>IFERROR(VLOOKUP(N203,'2023_projections'!$B$2:$H$722,7,FALSE),0)</f>
        <v>0</v>
      </c>
      <c r="Q203" s="2">
        <v>6.2</v>
      </c>
      <c r="R203" t="s">
        <v>1255</v>
      </c>
      <c r="Z203" t="s">
        <v>1846</v>
      </c>
      <c r="AA203" t="s">
        <v>143</v>
      </c>
      <c r="AB203" s="2">
        <f>IFERROR(VLOOKUP(Z203,'2023_projections'!$B$2:$H$722,7,FALSE),0)</f>
        <v>0</v>
      </c>
      <c r="AC203" s="2">
        <v>30.5</v>
      </c>
      <c r="AD203" t="s">
        <v>742</v>
      </c>
    </row>
    <row r="204" spans="14:30" x14ac:dyDescent="0.35">
      <c r="N204" t="s">
        <v>1236</v>
      </c>
      <c r="O204" t="s">
        <v>48</v>
      </c>
      <c r="P204" s="2">
        <f>IFERROR(VLOOKUP(N204,'2023_projections'!$B$2:$H$722,7,FALSE),0)</f>
        <v>0</v>
      </c>
      <c r="Q204" s="2">
        <v>6.2</v>
      </c>
      <c r="R204" t="s">
        <v>1257</v>
      </c>
      <c r="Z204" t="s">
        <v>1172</v>
      </c>
      <c r="AA204" t="s">
        <v>67</v>
      </c>
      <c r="AB204" s="2">
        <f>IFERROR(VLOOKUP(Z204,'2023_projections'!$B$2:$H$722,7,FALSE),0)</f>
        <v>0</v>
      </c>
      <c r="AC204" s="2">
        <v>30.3</v>
      </c>
      <c r="AD204" t="s">
        <v>744</v>
      </c>
    </row>
    <row r="205" spans="14:30" x14ac:dyDescent="0.35">
      <c r="N205" t="s">
        <v>880</v>
      </c>
      <c r="O205" t="s">
        <v>96</v>
      </c>
      <c r="P205" s="2">
        <f>IFERROR(VLOOKUP(N205,'2023_projections'!$B$2:$H$722,7,FALSE),0)</f>
        <v>0</v>
      </c>
      <c r="Q205" s="2">
        <v>6</v>
      </c>
      <c r="R205" t="s">
        <v>1259</v>
      </c>
      <c r="Z205" t="s">
        <v>785</v>
      </c>
      <c r="AA205" t="s">
        <v>86</v>
      </c>
      <c r="AB205" s="2">
        <f>IFERROR(VLOOKUP(Z205,'2023_projections'!$B$2:$H$722,7,FALSE),0)</f>
        <v>0</v>
      </c>
      <c r="AC205" s="2">
        <v>30</v>
      </c>
      <c r="AD205" t="s">
        <v>748</v>
      </c>
    </row>
    <row r="206" spans="14:30" x14ac:dyDescent="0.35">
      <c r="N206" t="s">
        <v>1322</v>
      </c>
      <c r="O206" t="s">
        <v>17</v>
      </c>
      <c r="P206" s="2">
        <f>IFERROR(VLOOKUP(N206,'2023_projections'!$B$2:$H$722,7,FALSE),0)</f>
        <v>0</v>
      </c>
      <c r="Q206" s="2">
        <v>6</v>
      </c>
      <c r="R206" t="s">
        <v>1261</v>
      </c>
      <c r="Z206" t="s">
        <v>607</v>
      </c>
      <c r="AA206" t="s">
        <v>36</v>
      </c>
      <c r="AB206" s="2">
        <f>IFERROR(VLOOKUP(Z206,'2023_projections'!$B$2:$H$722,7,FALSE),0)</f>
        <v>0</v>
      </c>
      <c r="AC206" s="2">
        <v>29.8</v>
      </c>
      <c r="AD206" t="s">
        <v>750</v>
      </c>
    </row>
    <row r="207" spans="14:30" x14ac:dyDescent="0.35">
      <c r="N207" t="s">
        <v>1016</v>
      </c>
      <c r="O207" t="s">
        <v>152</v>
      </c>
      <c r="P207" s="2">
        <f>IFERROR(VLOOKUP(N207,'2023_projections'!$B$2:$H$722,7,FALSE),0)</f>
        <v>0</v>
      </c>
      <c r="Q207" s="2">
        <v>5.9</v>
      </c>
      <c r="R207" t="s">
        <v>1263</v>
      </c>
      <c r="Z207" t="s">
        <v>729</v>
      </c>
      <c r="AA207" t="s">
        <v>22</v>
      </c>
      <c r="AB207" s="2">
        <f>IFERROR(VLOOKUP(Z207,'2023_projections'!$B$2:$H$722,7,FALSE),0)</f>
        <v>0</v>
      </c>
      <c r="AC207" s="2">
        <v>29.7</v>
      </c>
      <c r="AD207" t="s">
        <v>764</v>
      </c>
    </row>
    <row r="208" spans="14:30" x14ac:dyDescent="0.35">
      <c r="N208" t="s">
        <v>2176</v>
      </c>
      <c r="O208" t="s">
        <v>79</v>
      </c>
      <c r="P208" s="2">
        <f>IFERROR(VLOOKUP(N208,'2023_projections'!$B$2:$H$722,7,FALSE),0)</f>
        <v>0</v>
      </c>
      <c r="Q208" s="2">
        <v>5.9</v>
      </c>
      <c r="R208" t="s">
        <v>1277</v>
      </c>
      <c r="Z208" t="s">
        <v>1854</v>
      </c>
      <c r="AA208" t="s">
        <v>48</v>
      </c>
      <c r="AB208" s="2">
        <f>IFERROR(VLOOKUP(Z208,'2023_projections'!$B$2:$H$722,7,FALSE),0)</f>
        <v>0</v>
      </c>
      <c r="AC208" s="2">
        <v>29.3</v>
      </c>
      <c r="AD208" t="s">
        <v>752</v>
      </c>
    </row>
    <row r="209" spans="14:30" x14ac:dyDescent="0.35">
      <c r="N209" t="s">
        <v>2178</v>
      </c>
      <c r="O209" t="s">
        <v>79</v>
      </c>
      <c r="P209" s="2">
        <f>IFERROR(VLOOKUP(N209,'2023_projections'!$B$2:$H$722,7,FALSE),0)</f>
        <v>0</v>
      </c>
      <c r="Q209" s="2">
        <v>5.9</v>
      </c>
      <c r="R209" t="s">
        <v>1287</v>
      </c>
      <c r="Z209" t="s">
        <v>703</v>
      </c>
      <c r="AA209" t="s">
        <v>54</v>
      </c>
      <c r="AB209" s="2">
        <f>IFERROR(VLOOKUP(Z209,'2023_projections'!$B$2:$H$722,7,FALSE),0)</f>
        <v>0</v>
      </c>
      <c r="AC209" s="2">
        <v>29</v>
      </c>
      <c r="AD209" t="s">
        <v>770</v>
      </c>
    </row>
    <row r="210" spans="14:30" x14ac:dyDescent="0.35">
      <c r="N210" t="s">
        <v>1152</v>
      </c>
      <c r="O210" t="s">
        <v>67</v>
      </c>
      <c r="P210" s="2">
        <f>IFERROR(VLOOKUP(N210,'2023_projections'!$B$2:$H$722,7,FALSE),0)</f>
        <v>0</v>
      </c>
      <c r="Q210" s="2">
        <v>5.9</v>
      </c>
      <c r="R210" t="s">
        <v>1291</v>
      </c>
      <c r="Z210" t="s">
        <v>1857</v>
      </c>
      <c r="AA210" t="s">
        <v>45</v>
      </c>
      <c r="AB210" s="2">
        <f>IFERROR(VLOOKUP(Z210,'2023_projections'!$B$2:$H$722,7,FALSE),0)</f>
        <v>0</v>
      </c>
      <c r="AC210" s="2">
        <v>28.7</v>
      </c>
      <c r="AD210" t="s">
        <v>760</v>
      </c>
    </row>
    <row r="211" spans="14:30" x14ac:dyDescent="0.35">
      <c r="N211" t="s">
        <v>2181</v>
      </c>
      <c r="O211" t="s">
        <v>152</v>
      </c>
      <c r="P211" s="2">
        <f>IFERROR(VLOOKUP(N211,'2023_projections'!$B$2:$H$722,7,FALSE),0)</f>
        <v>0</v>
      </c>
      <c r="Q211" s="2">
        <v>5.8</v>
      </c>
      <c r="R211" t="s">
        <v>1293</v>
      </c>
      <c r="Z211" t="s">
        <v>217</v>
      </c>
      <c r="AA211" t="s">
        <v>36</v>
      </c>
      <c r="AB211" s="2">
        <f>IFERROR(VLOOKUP(Z211,'2023_projections'!$B$2:$H$722,7,FALSE),0)</f>
        <v>0</v>
      </c>
      <c r="AC211" s="2">
        <v>28.5</v>
      </c>
      <c r="AD211" t="s">
        <v>776</v>
      </c>
    </row>
    <row r="212" spans="14:30" x14ac:dyDescent="0.35">
      <c r="N212" t="s">
        <v>777</v>
      </c>
      <c r="O212" t="s">
        <v>36</v>
      </c>
      <c r="P212" s="2">
        <f>IFERROR(VLOOKUP(N212,'2023_projections'!$B$2:$H$722,7,FALSE),0)</f>
        <v>0</v>
      </c>
      <c r="Q212" s="2">
        <v>5.7</v>
      </c>
      <c r="R212" t="s">
        <v>1305</v>
      </c>
      <c r="Z212" t="s">
        <v>1860</v>
      </c>
      <c r="AA212" t="s">
        <v>25</v>
      </c>
      <c r="AB212" s="2">
        <f>IFERROR(VLOOKUP(Z212,'2023_projections'!$B$2:$H$722,7,FALSE),0)</f>
        <v>0</v>
      </c>
      <c r="AC212" s="2">
        <v>28.5</v>
      </c>
      <c r="AD212" t="s">
        <v>768</v>
      </c>
    </row>
    <row r="213" spans="14:30" x14ac:dyDescent="0.35">
      <c r="N213" t="s">
        <v>850</v>
      </c>
      <c r="O213" t="s">
        <v>120</v>
      </c>
      <c r="P213" s="2">
        <f>IFERROR(VLOOKUP(N213,'2023_projections'!$B$2:$H$722,7,FALSE),0)</f>
        <v>0</v>
      </c>
      <c r="Q213" s="2">
        <v>5.6</v>
      </c>
      <c r="R213" t="s">
        <v>1309</v>
      </c>
      <c r="Z213" t="s">
        <v>986</v>
      </c>
      <c r="AA213" t="s">
        <v>22</v>
      </c>
      <c r="AB213" s="2">
        <f>IFERROR(VLOOKUP(Z213,'2023_projections'!$B$2:$H$722,7,FALSE),0)</f>
        <v>0</v>
      </c>
      <c r="AC213" s="2">
        <v>28.3</v>
      </c>
      <c r="AD213" t="s">
        <v>772</v>
      </c>
    </row>
    <row r="214" spans="14:30" x14ac:dyDescent="0.35">
      <c r="N214" t="s">
        <v>1492</v>
      </c>
      <c r="O214" t="s">
        <v>135</v>
      </c>
      <c r="P214" s="2">
        <f>IFERROR(VLOOKUP(N214,'2023_projections'!$B$2:$H$722,7,FALSE),0)</f>
        <v>0</v>
      </c>
      <c r="Q214" s="2">
        <v>5.4</v>
      </c>
      <c r="R214" t="s">
        <v>1311</v>
      </c>
      <c r="Z214" t="s">
        <v>1032</v>
      </c>
      <c r="AA214" t="s">
        <v>70</v>
      </c>
      <c r="AB214" s="2">
        <f>IFERROR(VLOOKUP(Z214,'2023_projections'!$B$2:$H$722,7,FALSE),0)</f>
        <v>0</v>
      </c>
      <c r="AC214" s="2">
        <v>28.1</v>
      </c>
      <c r="AD214" t="s">
        <v>778</v>
      </c>
    </row>
    <row r="215" spans="14:30" x14ac:dyDescent="0.35">
      <c r="N215" t="s">
        <v>2193</v>
      </c>
      <c r="O215" t="s">
        <v>79</v>
      </c>
      <c r="P215" s="2">
        <f>IFERROR(VLOOKUP(N215,'2023_projections'!$B$2:$H$722,7,FALSE),0)</f>
        <v>0</v>
      </c>
      <c r="Q215" s="2">
        <v>5.3</v>
      </c>
      <c r="R215" t="s">
        <v>1315</v>
      </c>
      <c r="Z215" t="s">
        <v>1866</v>
      </c>
      <c r="AA215" t="s">
        <v>111</v>
      </c>
      <c r="AB215" s="2">
        <f>IFERROR(VLOOKUP(Z215,'2023_projections'!$B$2:$H$722,7,FALSE),0)</f>
        <v>0</v>
      </c>
      <c r="AC215" s="2">
        <v>27.6</v>
      </c>
      <c r="AD215" t="s">
        <v>784</v>
      </c>
    </row>
    <row r="216" spans="14:30" x14ac:dyDescent="0.35">
      <c r="N216" t="s">
        <v>900</v>
      </c>
      <c r="O216" t="s">
        <v>143</v>
      </c>
      <c r="P216" s="2">
        <f>IFERROR(VLOOKUP(N216,'2023_projections'!$B$2:$H$722,7,FALSE),0)</f>
        <v>0</v>
      </c>
      <c r="Q216" s="2">
        <v>5.3</v>
      </c>
      <c r="R216" t="s">
        <v>1317</v>
      </c>
      <c r="Z216" t="s">
        <v>1868</v>
      </c>
      <c r="AA216" t="s">
        <v>36</v>
      </c>
      <c r="AB216" s="2">
        <f>IFERROR(VLOOKUP(Z216,'2023_projections'!$B$2:$H$722,7,FALSE),0)</f>
        <v>0</v>
      </c>
      <c r="AC216" s="2">
        <v>27.5</v>
      </c>
      <c r="AD216" t="s">
        <v>814</v>
      </c>
    </row>
    <row r="217" spans="14:30" x14ac:dyDescent="0.35">
      <c r="N217" t="s">
        <v>817</v>
      </c>
      <c r="O217" t="s">
        <v>51</v>
      </c>
      <c r="P217" s="2">
        <f>IFERROR(VLOOKUP(N217,'2023_projections'!$B$2:$H$722,7,FALSE),0)</f>
        <v>0</v>
      </c>
      <c r="Q217" s="2">
        <v>5.2</v>
      </c>
      <c r="R217" t="s">
        <v>1319</v>
      </c>
      <c r="Z217" t="s">
        <v>910</v>
      </c>
      <c r="AA217" t="s">
        <v>140</v>
      </c>
      <c r="AB217" s="2">
        <f>IFERROR(VLOOKUP(Z217,'2023_projections'!$B$2:$H$722,7,FALSE),0)</f>
        <v>0</v>
      </c>
      <c r="AC217" s="2">
        <v>27.1</v>
      </c>
      <c r="AD217" t="s">
        <v>822</v>
      </c>
    </row>
    <row r="218" spans="14:30" x14ac:dyDescent="0.35">
      <c r="N218" t="s">
        <v>1146</v>
      </c>
      <c r="O218" t="s">
        <v>48</v>
      </c>
      <c r="P218" s="2">
        <f>IFERROR(VLOOKUP(N218,'2023_projections'!$B$2:$H$722,7,FALSE),0)</f>
        <v>0</v>
      </c>
      <c r="Q218" s="2">
        <v>5.0999999999999996</v>
      </c>
      <c r="R218" t="s">
        <v>1321</v>
      </c>
      <c r="Z218" t="s">
        <v>653</v>
      </c>
      <c r="AA218" t="s">
        <v>39</v>
      </c>
      <c r="AB218" s="2">
        <f>IFERROR(VLOOKUP(Z218,'2023_projections'!$B$2:$H$722,7,FALSE),0)</f>
        <v>0</v>
      </c>
      <c r="AC218" s="2">
        <v>27</v>
      </c>
      <c r="AD218" t="s">
        <v>824</v>
      </c>
    </row>
    <row r="219" spans="14:30" x14ac:dyDescent="0.35">
      <c r="N219" t="s">
        <v>2199</v>
      </c>
      <c r="O219" t="s">
        <v>31</v>
      </c>
      <c r="P219" s="2">
        <f>IFERROR(VLOOKUP(N219,'2023_projections'!$B$2:$H$722,7,FALSE),0)</f>
        <v>0</v>
      </c>
      <c r="Q219" s="2">
        <v>5.0999999999999996</v>
      </c>
      <c r="R219" t="s">
        <v>1323</v>
      </c>
      <c r="Z219" t="s">
        <v>559</v>
      </c>
      <c r="AA219" t="s">
        <v>135</v>
      </c>
      <c r="AB219" s="2">
        <f>IFERROR(VLOOKUP(Z219,'2023_projections'!$B$2:$H$722,7,FALSE),0)</f>
        <v>0</v>
      </c>
      <c r="AC219" s="2">
        <v>26.9</v>
      </c>
      <c r="AD219" t="s">
        <v>780</v>
      </c>
    </row>
    <row r="220" spans="14:30" x14ac:dyDescent="0.35">
      <c r="N220" t="s">
        <v>852</v>
      </c>
      <c r="O220" t="s">
        <v>51</v>
      </c>
      <c r="P220" s="2">
        <f>IFERROR(VLOOKUP(N220,'2023_projections'!$B$2:$H$722,7,FALSE),0)</f>
        <v>0</v>
      </c>
      <c r="Q220" s="2">
        <v>5.0999999999999996</v>
      </c>
      <c r="R220" t="s">
        <v>1329</v>
      </c>
      <c r="Z220" t="s">
        <v>1875</v>
      </c>
      <c r="AA220" t="s">
        <v>42</v>
      </c>
      <c r="AB220" s="2">
        <f>IFERROR(VLOOKUP(Z220,'2023_projections'!$B$2:$H$722,7,FALSE),0)</f>
        <v>0</v>
      </c>
      <c r="AC220" s="2">
        <v>26.5</v>
      </c>
      <c r="AD220" t="s">
        <v>840</v>
      </c>
    </row>
    <row r="221" spans="14:30" x14ac:dyDescent="0.35">
      <c r="N221" t="s">
        <v>2207</v>
      </c>
      <c r="O221" t="s">
        <v>51</v>
      </c>
      <c r="P221" s="2">
        <f>IFERROR(VLOOKUP(N221,'2023_projections'!$B$2:$H$722,7,FALSE),0)</f>
        <v>0</v>
      </c>
      <c r="Q221" s="2">
        <v>5</v>
      </c>
      <c r="R221" t="s">
        <v>1331</v>
      </c>
      <c r="Z221" t="s">
        <v>687</v>
      </c>
      <c r="AA221" t="s">
        <v>79</v>
      </c>
      <c r="AB221" s="2">
        <f>IFERROR(VLOOKUP(Z221,'2023_projections'!$B$2:$H$722,7,FALSE),0)</f>
        <v>0</v>
      </c>
      <c r="AC221" s="2">
        <v>26.4</v>
      </c>
      <c r="AD221" t="s">
        <v>786</v>
      </c>
    </row>
    <row r="222" spans="14:30" x14ac:dyDescent="0.35">
      <c r="N222" t="s">
        <v>2209</v>
      </c>
      <c r="O222" t="s">
        <v>67</v>
      </c>
      <c r="P222" s="2">
        <f>IFERROR(VLOOKUP(N222,'2023_projections'!$B$2:$H$722,7,FALSE),0)</f>
        <v>0</v>
      </c>
      <c r="Q222" s="2">
        <v>4.9000000000000004</v>
      </c>
      <c r="R222" t="s">
        <v>1333</v>
      </c>
      <c r="Z222" t="s">
        <v>583</v>
      </c>
      <c r="AA222" t="s">
        <v>143</v>
      </c>
      <c r="AB222" s="2">
        <f>IFERROR(VLOOKUP(Z222,'2023_projections'!$B$2:$H$722,7,FALSE),0)</f>
        <v>0</v>
      </c>
      <c r="AC222" s="2">
        <v>26.3</v>
      </c>
      <c r="AD222" t="s">
        <v>794</v>
      </c>
    </row>
    <row r="223" spans="14:30" x14ac:dyDescent="0.35">
      <c r="N223" t="s">
        <v>771</v>
      </c>
      <c r="O223" t="s">
        <v>64</v>
      </c>
      <c r="P223" s="2">
        <f>IFERROR(VLOOKUP(N223,'2023_projections'!$B$2:$H$722,7,FALSE),0)</f>
        <v>0</v>
      </c>
      <c r="Q223" s="2">
        <v>4.9000000000000004</v>
      </c>
      <c r="R223" t="s">
        <v>1335</v>
      </c>
      <c r="Z223" t="s">
        <v>839</v>
      </c>
      <c r="AA223" t="s">
        <v>184</v>
      </c>
      <c r="AB223" s="2">
        <f>IFERROR(VLOOKUP(Z223,'2023_projections'!$B$2:$H$722,7,FALSE),0)</f>
        <v>0</v>
      </c>
      <c r="AC223" s="2">
        <v>25.9</v>
      </c>
      <c r="AD223" t="s">
        <v>855</v>
      </c>
    </row>
    <row r="224" spans="14:30" x14ac:dyDescent="0.35">
      <c r="N224" t="s">
        <v>1276</v>
      </c>
      <c r="O224" t="s">
        <v>31</v>
      </c>
      <c r="P224" s="2">
        <f>IFERROR(VLOOKUP(N224,'2023_projections'!$B$2:$H$722,7,FALSE),0)</f>
        <v>0</v>
      </c>
      <c r="Q224" s="2">
        <v>4.9000000000000004</v>
      </c>
      <c r="R224" t="s">
        <v>1339</v>
      </c>
      <c r="Z224" t="s">
        <v>651</v>
      </c>
      <c r="AA224" t="s">
        <v>25</v>
      </c>
      <c r="AB224" s="2">
        <f>IFERROR(VLOOKUP(Z224,'2023_projections'!$B$2:$H$722,7,FALSE),0)</f>
        <v>0</v>
      </c>
      <c r="AC224" s="2">
        <v>25.2</v>
      </c>
      <c r="AD224" t="s">
        <v>796</v>
      </c>
    </row>
    <row r="225" spans="14:30" x14ac:dyDescent="0.35">
      <c r="N225" t="s">
        <v>701</v>
      </c>
      <c r="O225" t="s">
        <v>120</v>
      </c>
      <c r="P225" s="2">
        <f>IFERROR(VLOOKUP(N225,'2023_projections'!$B$2:$H$722,7,FALSE),0)</f>
        <v>0</v>
      </c>
      <c r="Q225" s="2">
        <v>4.9000000000000004</v>
      </c>
      <c r="R225" t="s">
        <v>1341</v>
      </c>
      <c r="Z225" t="s">
        <v>1886</v>
      </c>
      <c r="AA225" t="s">
        <v>31</v>
      </c>
      <c r="AB225" s="2">
        <f>IFERROR(VLOOKUP(Z225,'2023_projections'!$B$2:$H$722,7,FALSE),0)</f>
        <v>0</v>
      </c>
      <c r="AC225" s="2">
        <v>24.1</v>
      </c>
      <c r="AD225" t="s">
        <v>863</v>
      </c>
    </row>
    <row r="226" spans="14:30" x14ac:dyDescent="0.35">
      <c r="N226" t="s">
        <v>1486</v>
      </c>
      <c r="O226" t="s">
        <v>22</v>
      </c>
      <c r="P226" s="2">
        <f>IFERROR(VLOOKUP(N226,'2023_projections'!$B$2:$H$722,7,FALSE),0)</f>
        <v>0</v>
      </c>
      <c r="Q226" s="2">
        <v>4.9000000000000004</v>
      </c>
      <c r="R226" t="s">
        <v>1343</v>
      </c>
      <c r="Z226" t="s">
        <v>1244</v>
      </c>
      <c r="AA226" t="s">
        <v>28</v>
      </c>
      <c r="AB226" s="2">
        <f>IFERROR(VLOOKUP(Z226,'2023_projections'!$B$2:$H$722,7,FALSE),0)</f>
        <v>0</v>
      </c>
      <c r="AC226" s="2">
        <v>24</v>
      </c>
      <c r="AD226" t="s">
        <v>798</v>
      </c>
    </row>
    <row r="227" spans="14:30" x14ac:dyDescent="0.35">
      <c r="N227" t="s">
        <v>2216</v>
      </c>
      <c r="O227" t="s">
        <v>67</v>
      </c>
      <c r="P227" s="2">
        <f>IFERROR(VLOOKUP(N227,'2023_projections'!$B$2:$H$722,7,FALSE),0)</f>
        <v>0</v>
      </c>
      <c r="Q227" s="2">
        <v>4.8</v>
      </c>
      <c r="R227" t="s">
        <v>1349</v>
      </c>
      <c r="Z227" t="s">
        <v>649</v>
      </c>
      <c r="AA227" t="s">
        <v>67</v>
      </c>
      <c r="AB227" s="2">
        <f>IFERROR(VLOOKUP(Z227,'2023_projections'!$B$2:$H$722,7,FALSE),0)</f>
        <v>0</v>
      </c>
      <c r="AC227" s="2">
        <v>23.9</v>
      </c>
      <c r="AD227" t="s">
        <v>802</v>
      </c>
    </row>
    <row r="228" spans="14:30" x14ac:dyDescent="0.35">
      <c r="N228" t="s">
        <v>1090</v>
      </c>
      <c r="O228" t="s">
        <v>22</v>
      </c>
      <c r="P228" s="2">
        <f>IFERROR(VLOOKUP(N228,'2023_projections'!$B$2:$H$722,7,FALSE),0)</f>
        <v>0</v>
      </c>
      <c r="Q228" s="2">
        <v>4.8</v>
      </c>
      <c r="R228" t="s">
        <v>1351</v>
      </c>
      <c r="Z228" t="s">
        <v>1094</v>
      </c>
      <c r="AA228" t="s">
        <v>22</v>
      </c>
      <c r="AB228" s="2">
        <f>IFERROR(VLOOKUP(Z228,'2023_projections'!$B$2:$H$722,7,FALSE),0)</f>
        <v>0</v>
      </c>
      <c r="AC228" s="2">
        <v>23.8</v>
      </c>
      <c r="AD228" t="s">
        <v>804</v>
      </c>
    </row>
    <row r="229" spans="14:30" x14ac:dyDescent="0.35">
      <c r="N229" t="s">
        <v>2219</v>
      </c>
      <c r="O229" t="s">
        <v>17</v>
      </c>
      <c r="P229" s="2">
        <f>IFERROR(VLOOKUP(N229,'2023_projections'!$B$2:$H$722,7,FALSE),0)</f>
        <v>0</v>
      </c>
      <c r="Q229" s="2">
        <v>4.8</v>
      </c>
      <c r="R229" t="s">
        <v>1356</v>
      </c>
      <c r="Z229" t="s">
        <v>848</v>
      </c>
      <c r="AA229" t="s">
        <v>17</v>
      </c>
      <c r="AB229" s="2">
        <f>IFERROR(VLOOKUP(Z229,'2023_projections'!$B$2:$H$722,7,FALSE),0)</f>
        <v>0</v>
      </c>
      <c r="AC229" s="2">
        <v>23.8</v>
      </c>
      <c r="AD229" t="s">
        <v>806</v>
      </c>
    </row>
    <row r="230" spans="14:30" x14ac:dyDescent="0.35">
      <c r="N230" t="s">
        <v>1342</v>
      </c>
      <c r="O230" t="s">
        <v>103</v>
      </c>
      <c r="P230" s="2">
        <f>IFERROR(VLOOKUP(N230,'2023_projections'!$B$2:$H$722,7,FALSE),0)</f>
        <v>0</v>
      </c>
      <c r="Q230" s="2">
        <v>4.7</v>
      </c>
      <c r="R230" t="s">
        <v>1358</v>
      </c>
      <c r="Z230" t="s">
        <v>1898</v>
      </c>
      <c r="AA230" t="s">
        <v>120</v>
      </c>
      <c r="AB230" s="2">
        <f>IFERROR(VLOOKUP(Z230,'2023_projections'!$B$2:$H$722,7,FALSE),0)</f>
        <v>0</v>
      </c>
      <c r="AC230" s="2">
        <v>23.5</v>
      </c>
      <c r="AD230" t="s">
        <v>867</v>
      </c>
    </row>
    <row r="231" spans="14:30" x14ac:dyDescent="0.35">
      <c r="N231" t="s">
        <v>689</v>
      </c>
      <c r="O231" t="s">
        <v>96</v>
      </c>
      <c r="P231" s="2">
        <f>IFERROR(VLOOKUP(N231,'2023_projections'!$B$2:$H$722,7,FALSE),0)</f>
        <v>0</v>
      </c>
      <c r="Q231" s="2">
        <v>4.7</v>
      </c>
      <c r="R231" t="s">
        <v>1360</v>
      </c>
      <c r="Z231" t="s">
        <v>1899</v>
      </c>
      <c r="AA231" t="s">
        <v>184</v>
      </c>
      <c r="AB231" s="2">
        <f>IFERROR(VLOOKUP(Z231,'2023_projections'!$B$2:$H$722,7,FALSE),0)</f>
        <v>0</v>
      </c>
      <c r="AC231" s="2">
        <v>23.2</v>
      </c>
      <c r="AD231" t="s">
        <v>808</v>
      </c>
    </row>
    <row r="232" spans="14:30" x14ac:dyDescent="0.35">
      <c r="N232" t="s">
        <v>713</v>
      </c>
      <c r="O232" t="s">
        <v>36</v>
      </c>
      <c r="P232" s="2">
        <f>IFERROR(VLOOKUP(N232,'2023_projections'!$B$2:$H$722,7,FALSE),0)</f>
        <v>0</v>
      </c>
      <c r="Q232" s="2">
        <v>4.5999999999999996</v>
      </c>
      <c r="R232" t="s">
        <v>1362</v>
      </c>
      <c r="Z232" t="s">
        <v>699</v>
      </c>
      <c r="AA232" t="s">
        <v>57</v>
      </c>
      <c r="AB232" s="2">
        <f>IFERROR(VLOOKUP(Z232,'2023_projections'!$B$2:$H$722,7,FALSE),0)</f>
        <v>0</v>
      </c>
      <c r="AC232" s="2">
        <v>22.9</v>
      </c>
      <c r="AD232" t="s">
        <v>818</v>
      </c>
    </row>
    <row r="233" spans="14:30" x14ac:dyDescent="0.35">
      <c r="N233" t="s">
        <v>1310</v>
      </c>
      <c r="O233" t="s">
        <v>13</v>
      </c>
      <c r="P233" s="2">
        <f>IFERROR(VLOOKUP(N233,'2023_projections'!$B$2:$H$722,7,FALSE),0)</f>
        <v>0</v>
      </c>
      <c r="Q233" s="2">
        <v>4.5999999999999996</v>
      </c>
      <c r="R233" t="s">
        <v>1374</v>
      </c>
      <c r="Z233" t="s">
        <v>1903</v>
      </c>
      <c r="AA233" t="s">
        <v>64</v>
      </c>
      <c r="AB233" s="2">
        <f>IFERROR(VLOOKUP(Z233,'2023_projections'!$B$2:$H$722,7,FALSE),0)</f>
        <v>0</v>
      </c>
      <c r="AC233" s="2">
        <v>22.8</v>
      </c>
      <c r="AD233" t="s">
        <v>820</v>
      </c>
    </row>
    <row r="234" spans="14:30" x14ac:dyDescent="0.35">
      <c r="N234" t="s">
        <v>1506</v>
      </c>
      <c r="O234" t="s">
        <v>13</v>
      </c>
      <c r="P234" s="2">
        <f>IFERROR(VLOOKUP(N234,'2023_projections'!$B$2:$H$722,7,FALSE),0)</f>
        <v>0</v>
      </c>
      <c r="Q234" s="2">
        <v>4.4000000000000004</v>
      </c>
      <c r="R234" t="s">
        <v>1376</v>
      </c>
      <c r="Z234" t="s">
        <v>769</v>
      </c>
      <c r="AA234" t="s">
        <v>48</v>
      </c>
      <c r="AB234" s="2">
        <f>IFERROR(VLOOKUP(Z234,'2023_projections'!$B$2:$H$722,7,FALSE),0)</f>
        <v>0</v>
      </c>
      <c r="AC234" s="2">
        <v>21.9</v>
      </c>
      <c r="AD234" t="s">
        <v>869</v>
      </c>
    </row>
    <row r="235" spans="14:30" x14ac:dyDescent="0.35">
      <c r="N235" t="s">
        <v>725</v>
      </c>
      <c r="O235" t="s">
        <v>67</v>
      </c>
      <c r="P235" s="2">
        <f>IFERROR(VLOOKUP(N235,'2023_projections'!$B$2:$H$722,7,FALSE),0)</f>
        <v>0</v>
      </c>
      <c r="Q235" s="2">
        <v>4.4000000000000004</v>
      </c>
      <c r="R235" t="s">
        <v>1384</v>
      </c>
      <c r="Z235" t="s">
        <v>249</v>
      </c>
      <c r="AA235" t="s">
        <v>103</v>
      </c>
      <c r="AB235" s="2">
        <f>IFERROR(VLOOKUP(Z235,'2023_projections'!$B$2:$H$722,7,FALSE),0)</f>
        <v>0</v>
      </c>
      <c r="AC235" s="2">
        <v>21.9</v>
      </c>
      <c r="AD235" t="s">
        <v>885</v>
      </c>
    </row>
    <row r="236" spans="14:30" x14ac:dyDescent="0.35">
      <c r="N236" t="s">
        <v>2229</v>
      </c>
      <c r="O236" t="s">
        <v>161</v>
      </c>
      <c r="P236" s="2">
        <f>IFERROR(VLOOKUP(N236,'2023_projections'!$B$2:$H$722,7,FALSE),0)</f>
        <v>0</v>
      </c>
      <c r="Q236" s="2">
        <v>4.3</v>
      </c>
      <c r="R236" t="s">
        <v>1394</v>
      </c>
      <c r="Z236" t="s">
        <v>972</v>
      </c>
      <c r="AA236" t="s">
        <v>140</v>
      </c>
      <c r="AB236" s="2">
        <f>IFERROR(VLOOKUP(Z236,'2023_projections'!$B$2:$H$722,7,FALSE),0)</f>
        <v>0</v>
      </c>
      <c r="AC236" s="2">
        <v>21.7</v>
      </c>
      <c r="AD236" t="s">
        <v>893</v>
      </c>
    </row>
    <row r="237" spans="14:30" x14ac:dyDescent="0.35">
      <c r="N237" t="s">
        <v>2231</v>
      </c>
      <c r="O237" t="s">
        <v>152</v>
      </c>
      <c r="P237" s="2">
        <f>IFERROR(VLOOKUP(N237,'2023_projections'!$B$2:$H$722,7,FALSE),0)</f>
        <v>0</v>
      </c>
      <c r="Q237" s="2">
        <v>4.3</v>
      </c>
      <c r="R237" t="s">
        <v>1400</v>
      </c>
      <c r="Z237" t="s">
        <v>1917</v>
      </c>
      <c r="AA237" t="s">
        <v>184</v>
      </c>
      <c r="AB237" s="2">
        <f>IFERROR(VLOOKUP(Z237,'2023_projections'!$B$2:$H$722,7,FALSE),0)</f>
        <v>0</v>
      </c>
      <c r="AC237" s="2">
        <v>21.7</v>
      </c>
      <c r="AD237" t="s">
        <v>895</v>
      </c>
    </row>
    <row r="238" spans="14:30" x14ac:dyDescent="0.35">
      <c r="N238" t="s">
        <v>727</v>
      </c>
      <c r="O238" t="s">
        <v>86</v>
      </c>
      <c r="P238" s="2">
        <f>IFERROR(VLOOKUP(N238,'2023_projections'!$B$2:$H$722,7,FALSE),0)</f>
        <v>0</v>
      </c>
      <c r="Q238" s="2">
        <v>4.2</v>
      </c>
      <c r="R238" t="s">
        <v>1406</v>
      </c>
      <c r="Z238" t="s">
        <v>1919</v>
      </c>
      <c r="AA238" t="s">
        <v>91</v>
      </c>
      <c r="AB238" s="2">
        <f>IFERROR(VLOOKUP(Z238,'2023_projections'!$B$2:$H$722,7,FALSE),0)</f>
        <v>0</v>
      </c>
      <c r="AC238" s="2">
        <v>21.7</v>
      </c>
      <c r="AD238" t="s">
        <v>826</v>
      </c>
    </row>
    <row r="239" spans="14:30" x14ac:dyDescent="0.35">
      <c r="N239" t="s">
        <v>1318</v>
      </c>
      <c r="O239" t="s">
        <v>17</v>
      </c>
      <c r="P239" s="2">
        <f>IFERROR(VLOOKUP(N239,'2023_projections'!$B$2:$H$722,7,FALSE),0)</f>
        <v>0</v>
      </c>
      <c r="Q239" s="2">
        <v>4.0999999999999996</v>
      </c>
      <c r="R239" t="s">
        <v>1461</v>
      </c>
      <c r="Z239" t="s">
        <v>1110</v>
      </c>
      <c r="AA239" t="s">
        <v>51</v>
      </c>
      <c r="AB239" s="2">
        <f>IFERROR(VLOOKUP(Z239,'2023_projections'!$B$2:$H$722,7,FALSE),0)</f>
        <v>0</v>
      </c>
      <c r="AC239" s="2">
        <v>21.6</v>
      </c>
      <c r="AD239" t="s">
        <v>897</v>
      </c>
    </row>
    <row r="240" spans="14:30" x14ac:dyDescent="0.35">
      <c r="N240" t="s">
        <v>1182</v>
      </c>
      <c r="O240" t="s">
        <v>17</v>
      </c>
      <c r="P240" s="2">
        <f>IFERROR(VLOOKUP(N240,'2023_projections'!$B$2:$H$722,7,FALSE),0)</f>
        <v>0</v>
      </c>
      <c r="Q240" s="2">
        <v>4.0999999999999996</v>
      </c>
      <c r="R240" t="s">
        <v>1463</v>
      </c>
      <c r="Z240" t="s">
        <v>1272</v>
      </c>
      <c r="AA240" t="s">
        <v>48</v>
      </c>
      <c r="AB240" s="2">
        <f>IFERROR(VLOOKUP(Z240,'2023_projections'!$B$2:$H$722,7,FALSE),0)</f>
        <v>0</v>
      </c>
      <c r="AC240" s="2">
        <v>21.4</v>
      </c>
      <c r="AD240" t="s">
        <v>905</v>
      </c>
    </row>
    <row r="241" spans="14:30" x14ac:dyDescent="0.35">
      <c r="N241" t="s">
        <v>1348</v>
      </c>
      <c r="O241" t="s">
        <v>161</v>
      </c>
      <c r="P241" s="2">
        <f>IFERROR(VLOOKUP(N241,'2023_projections'!$B$2:$H$722,7,FALSE),0)</f>
        <v>0</v>
      </c>
      <c r="Q241" s="2">
        <v>3.9</v>
      </c>
      <c r="R241" t="s">
        <v>1465</v>
      </c>
      <c r="Z241" t="s">
        <v>807</v>
      </c>
      <c r="AA241" t="s">
        <v>152</v>
      </c>
      <c r="AB241" s="2">
        <f>IFERROR(VLOOKUP(Z241,'2023_projections'!$B$2:$H$722,7,FALSE),0)</f>
        <v>0</v>
      </c>
      <c r="AC241" s="2">
        <v>21.4</v>
      </c>
      <c r="AD241" t="s">
        <v>830</v>
      </c>
    </row>
    <row r="242" spans="14:30" x14ac:dyDescent="0.35">
      <c r="N242" t="s">
        <v>2247</v>
      </c>
      <c r="O242" t="s">
        <v>57</v>
      </c>
      <c r="P242" s="2">
        <f>IFERROR(VLOOKUP(N242,'2023_projections'!$B$2:$H$722,7,FALSE),0)</f>
        <v>0</v>
      </c>
      <c r="Q242" s="2">
        <v>3.9</v>
      </c>
      <c r="R242" t="s">
        <v>1467</v>
      </c>
      <c r="Z242" t="s">
        <v>783</v>
      </c>
      <c r="AA242" t="s">
        <v>152</v>
      </c>
      <c r="AB242" s="2">
        <f>IFERROR(VLOOKUP(Z242,'2023_projections'!$B$2:$H$722,7,FALSE),0)</f>
        <v>0</v>
      </c>
      <c r="AC242" s="2">
        <v>21.2</v>
      </c>
      <c r="AD242" t="s">
        <v>907</v>
      </c>
    </row>
    <row r="243" spans="14:30" x14ac:dyDescent="0.35">
      <c r="N243" t="s">
        <v>1334</v>
      </c>
      <c r="O243" t="s">
        <v>91</v>
      </c>
      <c r="P243" s="2">
        <f>IFERROR(VLOOKUP(N243,'2023_projections'!$B$2:$H$722,7,FALSE),0)</f>
        <v>0</v>
      </c>
      <c r="Q243" s="2">
        <v>3.9</v>
      </c>
      <c r="R243" t="s">
        <v>1469</v>
      </c>
      <c r="Z243" t="s">
        <v>1393</v>
      </c>
      <c r="AA243" t="s">
        <v>70</v>
      </c>
      <c r="AB243" s="2">
        <f>IFERROR(VLOOKUP(Z243,'2023_projections'!$B$2:$H$722,7,FALSE),0)</f>
        <v>0</v>
      </c>
      <c r="AC243" s="2">
        <v>20.7</v>
      </c>
      <c r="AD243" t="s">
        <v>836</v>
      </c>
    </row>
    <row r="244" spans="14:30" x14ac:dyDescent="0.35">
      <c r="N244" t="s">
        <v>1116</v>
      </c>
      <c r="O244" t="s">
        <v>91</v>
      </c>
      <c r="P244" s="2">
        <f>IFERROR(VLOOKUP(N244,'2023_projections'!$B$2:$H$722,7,FALSE),0)</f>
        <v>0</v>
      </c>
      <c r="Q244" s="2">
        <v>3.9</v>
      </c>
      <c r="R244" t="s">
        <v>1471</v>
      </c>
      <c r="Z244" t="s">
        <v>819</v>
      </c>
      <c r="AA244" t="s">
        <v>111</v>
      </c>
      <c r="AB244" s="2">
        <f>IFERROR(VLOOKUP(Z244,'2023_projections'!$B$2:$H$722,7,FALSE),0)</f>
        <v>0</v>
      </c>
      <c r="AC244" s="2">
        <v>20.5</v>
      </c>
      <c r="AD244" t="s">
        <v>843</v>
      </c>
    </row>
    <row r="245" spans="14:30" x14ac:dyDescent="0.35">
      <c r="N245" t="s">
        <v>1547</v>
      </c>
      <c r="O245" t="s">
        <v>64</v>
      </c>
      <c r="P245" s="2">
        <f>IFERROR(VLOOKUP(N245,'2023_projections'!$B$2:$H$722,7,FALSE),0)</f>
        <v>0</v>
      </c>
      <c r="Q245" s="2">
        <v>3.9</v>
      </c>
      <c r="R245" t="s">
        <v>1473</v>
      </c>
      <c r="Z245" t="s">
        <v>665</v>
      </c>
      <c r="AA245" t="s">
        <v>120</v>
      </c>
      <c r="AB245" s="2">
        <f>IFERROR(VLOOKUP(Z245,'2023_projections'!$B$2:$H$722,7,FALSE),0)</f>
        <v>0</v>
      </c>
      <c r="AC245" s="2">
        <v>20.3</v>
      </c>
      <c r="AD245" t="s">
        <v>915</v>
      </c>
    </row>
    <row r="246" spans="14:30" x14ac:dyDescent="0.35">
      <c r="N246" t="s">
        <v>1314</v>
      </c>
      <c r="O246" t="s">
        <v>111</v>
      </c>
      <c r="P246" s="2">
        <f>IFERROR(VLOOKUP(N246,'2023_projections'!$B$2:$H$722,7,FALSE),0)</f>
        <v>0</v>
      </c>
      <c r="Q246" s="2">
        <v>3.9</v>
      </c>
      <c r="R246" t="s">
        <v>1475</v>
      </c>
      <c r="Z246" t="s">
        <v>1040</v>
      </c>
      <c r="AA246" t="s">
        <v>13</v>
      </c>
      <c r="AB246" s="2">
        <f>IFERROR(VLOOKUP(Z246,'2023_projections'!$B$2:$H$722,7,FALSE),0)</f>
        <v>0</v>
      </c>
      <c r="AC246" s="2">
        <v>20.100000000000001</v>
      </c>
      <c r="AD246" t="s">
        <v>919</v>
      </c>
    </row>
    <row r="247" spans="14:30" x14ac:dyDescent="0.35">
      <c r="N247" t="s">
        <v>2255</v>
      </c>
      <c r="O247" t="s">
        <v>209</v>
      </c>
      <c r="P247" s="2">
        <f>IFERROR(VLOOKUP(N247,'2023_projections'!$B$2:$H$722,7,FALSE),0)</f>
        <v>0</v>
      </c>
      <c r="Q247" s="2">
        <v>3.7</v>
      </c>
      <c r="R247" t="s">
        <v>1477</v>
      </c>
      <c r="Z247" t="s">
        <v>884</v>
      </c>
      <c r="AA247" t="s">
        <v>91</v>
      </c>
      <c r="AB247" s="2">
        <f>IFERROR(VLOOKUP(Z247,'2023_projections'!$B$2:$H$722,7,FALSE),0)</f>
        <v>0</v>
      </c>
      <c r="AC247" s="2">
        <v>19.600000000000001</v>
      </c>
      <c r="AD247" t="s">
        <v>925</v>
      </c>
    </row>
    <row r="248" spans="14:30" x14ac:dyDescent="0.35">
      <c r="N248" t="s">
        <v>581</v>
      </c>
      <c r="O248" t="s">
        <v>64</v>
      </c>
      <c r="P248" s="2">
        <f>IFERROR(VLOOKUP(N248,'2023_projections'!$B$2:$H$722,7,FALSE),0)</f>
        <v>0</v>
      </c>
      <c r="Q248" s="2">
        <v>3.6</v>
      </c>
      <c r="R248" t="s">
        <v>1479</v>
      </c>
      <c r="Z248" t="s">
        <v>1226</v>
      </c>
      <c r="AA248" t="s">
        <v>161</v>
      </c>
      <c r="AB248" s="2">
        <f>IFERROR(VLOOKUP(Z248,'2023_projections'!$B$2:$H$722,7,FALSE),0)</f>
        <v>0</v>
      </c>
      <c r="AC248" s="2">
        <v>19.5</v>
      </c>
      <c r="AD248" t="s">
        <v>845</v>
      </c>
    </row>
    <row r="249" spans="14:30" x14ac:dyDescent="0.35">
      <c r="N249" t="s">
        <v>1256</v>
      </c>
      <c r="O249" t="s">
        <v>152</v>
      </c>
      <c r="P249" s="2">
        <f>IFERROR(VLOOKUP(N249,'2023_projections'!$B$2:$H$722,7,FALSE),0)</f>
        <v>0</v>
      </c>
      <c r="Q249" s="2">
        <v>3.3</v>
      </c>
      <c r="R249" t="s">
        <v>1481</v>
      </c>
      <c r="Z249" t="s">
        <v>737</v>
      </c>
      <c r="AA249" t="s">
        <v>96</v>
      </c>
      <c r="AB249" s="2">
        <f>IFERROR(VLOOKUP(Z249,'2023_projections'!$B$2:$H$722,7,FALSE),0)</f>
        <v>0</v>
      </c>
      <c r="AC249" s="2">
        <v>19.399999999999999</v>
      </c>
      <c r="AD249" t="s">
        <v>927</v>
      </c>
    </row>
    <row r="250" spans="14:30" x14ac:dyDescent="0.35">
      <c r="N250" t="s">
        <v>1544</v>
      </c>
      <c r="O250" t="s">
        <v>64</v>
      </c>
      <c r="P250" s="2">
        <f>IFERROR(VLOOKUP(N250,'2023_projections'!$B$2:$H$722,7,FALSE),0)</f>
        <v>0</v>
      </c>
      <c r="Q250" s="2">
        <v>2.9</v>
      </c>
      <c r="R250" t="s">
        <v>1483</v>
      </c>
      <c r="Z250" t="s">
        <v>1943</v>
      </c>
      <c r="AA250" t="s">
        <v>54</v>
      </c>
      <c r="AB250" s="2">
        <f>IFERROR(VLOOKUP(Z250,'2023_projections'!$B$2:$H$722,7,FALSE),0)</f>
        <v>0</v>
      </c>
      <c r="AC250" s="2">
        <v>19.399999999999999</v>
      </c>
      <c r="AD250" t="s">
        <v>849</v>
      </c>
    </row>
    <row r="251" spans="14:30" x14ac:dyDescent="0.35">
      <c r="N251" t="s">
        <v>2263</v>
      </c>
      <c r="O251" t="s">
        <v>184</v>
      </c>
      <c r="P251" s="2">
        <f>IFERROR(VLOOKUP(N251,'2023_projections'!$B$2:$H$722,7,FALSE),0)</f>
        <v>0</v>
      </c>
      <c r="Q251" s="2">
        <v>2.7</v>
      </c>
      <c r="R251" t="s">
        <v>1485</v>
      </c>
      <c r="Z251" t="s">
        <v>1028</v>
      </c>
      <c r="AA251" t="s">
        <v>42</v>
      </c>
      <c r="AB251" s="2">
        <f>IFERROR(VLOOKUP(Z251,'2023_projections'!$B$2:$H$722,7,FALSE),0)</f>
        <v>0</v>
      </c>
      <c r="AC251" s="2">
        <v>19.2</v>
      </c>
      <c r="AD251" t="s">
        <v>931</v>
      </c>
    </row>
    <row r="252" spans="14:30" x14ac:dyDescent="0.35">
      <c r="N252" t="s">
        <v>1000</v>
      </c>
      <c r="O252" t="s">
        <v>67</v>
      </c>
      <c r="P252" s="2">
        <f>IFERROR(VLOOKUP(N252,'2023_projections'!$B$2:$H$722,7,FALSE),0)</f>
        <v>0</v>
      </c>
      <c r="Q252" s="2">
        <v>2.4</v>
      </c>
      <c r="R252" t="s">
        <v>1487</v>
      </c>
      <c r="Z252" t="s">
        <v>705</v>
      </c>
      <c r="AA252" t="s">
        <v>96</v>
      </c>
      <c r="AB252" s="2">
        <f>IFERROR(VLOOKUP(Z252,'2023_projections'!$B$2:$H$722,7,FALSE),0)</f>
        <v>0</v>
      </c>
      <c r="AC252" s="2">
        <v>19.2</v>
      </c>
      <c r="AD252" t="s">
        <v>945</v>
      </c>
    </row>
    <row r="253" spans="14:30" x14ac:dyDescent="0.35">
      <c r="N253" t="s">
        <v>805</v>
      </c>
      <c r="O253" t="s">
        <v>13</v>
      </c>
      <c r="P253" s="2">
        <f>IFERROR(VLOOKUP(N253,'2023_projections'!$B$2:$H$722,7,FALSE),0)</f>
        <v>0</v>
      </c>
      <c r="Q253" s="2">
        <v>2.2999999999999998</v>
      </c>
      <c r="R253" t="s">
        <v>1489</v>
      </c>
      <c r="Z253" t="s">
        <v>1308</v>
      </c>
      <c r="AA253" t="s">
        <v>39</v>
      </c>
      <c r="AB253" s="2">
        <f>IFERROR(VLOOKUP(Z253,'2023_projections'!$B$2:$H$722,7,FALSE),0)</f>
        <v>0</v>
      </c>
      <c r="AC253" s="2">
        <v>19.2</v>
      </c>
      <c r="AD253" t="s">
        <v>851</v>
      </c>
    </row>
    <row r="254" spans="14:30" x14ac:dyDescent="0.35">
      <c r="N254" t="s">
        <v>743</v>
      </c>
      <c r="O254" t="s">
        <v>13</v>
      </c>
      <c r="P254" s="2">
        <f>IFERROR(VLOOKUP(N254,'2023_projections'!$B$2:$H$722,7,FALSE),0)</f>
        <v>0</v>
      </c>
      <c r="Q254" s="2">
        <v>2.2999999999999998</v>
      </c>
      <c r="R254" t="s">
        <v>1491</v>
      </c>
      <c r="Z254" t="s">
        <v>795</v>
      </c>
      <c r="AA254" t="s">
        <v>91</v>
      </c>
      <c r="AB254" s="2">
        <f>IFERROR(VLOOKUP(Z254,'2023_projections'!$B$2:$H$722,7,FALSE),0)</f>
        <v>0</v>
      </c>
      <c r="AC254" s="2">
        <v>18.7</v>
      </c>
      <c r="AD254" t="s">
        <v>853</v>
      </c>
    </row>
    <row r="255" spans="14:30" x14ac:dyDescent="0.35">
      <c r="N255" t="s">
        <v>1102</v>
      </c>
      <c r="O255" t="s">
        <v>25</v>
      </c>
      <c r="P255" s="2">
        <f>IFERROR(VLOOKUP(N255,'2023_projections'!$B$2:$H$722,7,FALSE),0)</f>
        <v>0</v>
      </c>
      <c r="Q255" s="2">
        <v>1.1000000000000001</v>
      </c>
      <c r="R255" t="s">
        <v>1493</v>
      </c>
      <c r="Z255" t="s">
        <v>1955</v>
      </c>
      <c r="AA255" t="s">
        <v>13</v>
      </c>
      <c r="AB255" s="2">
        <f>IFERROR(VLOOKUP(Z255,'2023_projections'!$B$2:$H$722,7,FALSE),0)</f>
        <v>0</v>
      </c>
      <c r="AC255" s="2">
        <v>18.399999999999999</v>
      </c>
      <c r="AD255" t="s">
        <v>951</v>
      </c>
    </row>
    <row r="256" spans="14:30" x14ac:dyDescent="0.35">
      <c r="N256" t="s">
        <v>2272</v>
      </c>
      <c r="O256" t="s">
        <v>39</v>
      </c>
      <c r="P256" s="2">
        <f>IFERROR(VLOOKUP(N256,'2023_projections'!$B$2:$H$722,7,FALSE),0)</f>
        <v>0</v>
      </c>
      <c r="Q256" s="2">
        <v>0.9</v>
      </c>
      <c r="R256" t="s">
        <v>1495</v>
      </c>
      <c r="Z256" t="s">
        <v>1373</v>
      </c>
      <c r="AA256" t="s">
        <v>28</v>
      </c>
      <c r="AB256" s="2">
        <f>IFERROR(VLOOKUP(Z256,'2023_projections'!$B$2:$H$722,7,FALSE),0)</f>
        <v>0</v>
      </c>
      <c r="AC256" s="2">
        <v>18.399999999999999</v>
      </c>
      <c r="AD256" t="s">
        <v>871</v>
      </c>
    </row>
    <row r="257" spans="26:30" x14ac:dyDescent="0.35">
      <c r="Z257" t="s">
        <v>1959</v>
      </c>
      <c r="AA257" t="s">
        <v>28</v>
      </c>
      <c r="AB257" s="2">
        <f>IFERROR(VLOOKUP(Z257,'2023_projections'!$B$2:$H$722,7,FALSE),0)</f>
        <v>0</v>
      </c>
      <c r="AC257" s="2">
        <v>18.2</v>
      </c>
      <c r="AD257" t="s">
        <v>959</v>
      </c>
    </row>
    <row r="258" spans="26:30" x14ac:dyDescent="0.35">
      <c r="Z258" t="s">
        <v>894</v>
      </c>
      <c r="AA258" t="s">
        <v>79</v>
      </c>
      <c r="AB258" s="2">
        <f>IFERROR(VLOOKUP(Z258,'2023_projections'!$B$2:$H$722,7,FALSE),0)</f>
        <v>0</v>
      </c>
      <c r="AC258" s="2">
        <v>17.5</v>
      </c>
      <c r="AD258" t="s">
        <v>965</v>
      </c>
    </row>
    <row r="259" spans="26:30" x14ac:dyDescent="0.35">
      <c r="Z259" t="s">
        <v>803</v>
      </c>
      <c r="AA259" t="s">
        <v>45</v>
      </c>
      <c r="AB259" s="2">
        <f>IFERROR(VLOOKUP(Z259,'2023_projections'!$B$2:$H$722,7,FALSE),0)</f>
        <v>0</v>
      </c>
      <c r="AC259" s="2">
        <v>17</v>
      </c>
      <c r="AD259" t="s">
        <v>875</v>
      </c>
    </row>
    <row r="260" spans="26:30" x14ac:dyDescent="0.35">
      <c r="Z260" t="s">
        <v>723</v>
      </c>
      <c r="AA260" t="s">
        <v>120</v>
      </c>
      <c r="AB260" s="2">
        <f>IFERROR(VLOOKUP(Z260,'2023_projections'!$B$2:$H$722,7,FALSE),0)</f>
        <v>0</v>
      </c>
      <c r="AC260" s="2">
        <v>16.899999999999999</v>
      </c>
      <c r="AD260" t="s">
        <v>973</v>
      </c>
    </row>
    <row r="261" spans="26:30" x14ac:dyDescent="0.35">
      <c r="Z261" t="s">
        <v>1450</v>
      </c>
      <c r="AA261" t="s">
        <v>143</v>
      </c>
      <c r="AB261" s="2">
        <f>IFERROR(VLOOKUP(Z261,'2023_projections'!$B$2:$H$722,7,FALSE),0)</f>
        <v>0</v>
      </c>
      <c r="AC261" s="2">
        <v>16.8</v>
      </c>
      <c r="AD261" t="s">
        <v>981</v>
      </c>
    </row>
    <row r="262" spans="26:30" x14ac:dyDescent="0.35">
      <c r="Z262" t="s">
        <v>1978</v>
      </c>
      <c r="AA262" t="s">
        <v>152</v>
      </c>
      <c r="AB262" s="2">
        <f>IFERROR(VLOOKUP(Z262,'2023_projections'!$B$2:$H$722,7,FALSE),0)</f>
        <v>0</v>
      </c>
      <c r="AC262" s="2">
        <v>16.7</v>
      </c>
      <c r="AD262" t="s">
        <v>877</v>
      </c>
    </row>
    <row r="263" spans="26:30" x14ac:dyDescent="0.35">
      <c r="Z263" t="s">
        <v>619</v>
      </c>
      <c r="AA263" t="s">
        <v>184</v>
      </c>
      <c r="AB263" s="2">
        <f>IFERROR(VLOOKUP(Z263,'2023_projections'!$B$2:$H$722,7,FALSE),0)</f>
        <v>0</v>
      </c>
      <c r="AC263" s="2">
        <v>16.7</v>
      </c>
      <c r="AD263" t="s">
        <v>879</v>
      </c>
    </row>
    <row r="264" spans="26:30" x14ac:dyDescent="0.35">
      <c r="Z264" t="s">
        <v>1000</v>
      </c>
      <c r="AA264" t="s">
        <v>67</v>
      </c>
      <c r="AB264" s="2">
        <f>IFERROR(VLOOKUP(Z264,'2023_projections'!$B$2:$H$722,7,FALSE),0)</f>
        <v>0</v>
      </c>
      <c r="AC264" s="2">
        <v>16.5</v>
      </c>
      <c r="AD264" t="s">
        <v>983</v>
      </c>
    </row>
    <row r="265" spans="26:30" x14ac:dyDescent="0.35">
      <c r="Z265" t="s">
        <v>751</v>
      </c>
      <c r="AA265" t="s">
        <v>51</v>
      </c>
      <c r="AB265" s="2">
        <f>IFERROR(VLOOKUP(Z265,'2023_projections'!$B$2:$H$722,7,FALSE),0)</f>
        <v>0</v>
      </c>
      <c r="AC265" s="2">
        <v>16.399999999999999</v>
      </c>
      <c r="AD265" t="s">
        <v>881</v>
      </c>
    </row>
    <row r="266" spans="26:30" x14ac:dyDescent="0.35">
      <c r="Z266" t="s">
        <v>1190</v>
      </c>
      <c r="AA266" t="s">
        <v>31</v>
      </c>
      <c r="AB266" s="2">
        <f>IFERROR(VLOOKUP(Z266,'2023_projections'!$B$2:$H$722,7,FALSE),0)</f>
        <v>0</v>
      </c>
      <c r="AC266" s="2">
        <v>16.2</v>
      </c>
      <c r="AD266" t="s">
        <v>887</v>
      </c>
    </row>
    <row r="267" spans="26:30" x14ac:dyDescent="0.35">
      <c r="Z267" t="s">
        <v>1194</v>
      </c>
      <c r="AA267" t="s">
        <v>70</v>
      </c>
      <c r="AB267" s="2">
        <f>IFERROR(VLOOKUP(Z267,'2023_projections'!$B$2:$H$722,7,FALSE),0)</f>
        <v>0</v>
      </c>
      <c r="AC267" s="2">
        <v>16.100000000000001</v>
      </c>
      <c r="AD267" t="s">
        <v>991</v>
      </c>
    </row>
    <row r="268" spans="26:30" x14ac:dyDescent="0.35">
      <c r="Z268" t="s">
        <v>1988</v>
      </c>
      <c r="AA268" t="s">
        <v>17</v>
      </c>
      <c r="AB268" s="2">
        <f>IFERROR(VLOOKUP(Z268,'2023_projections'!$B$2:$H$722,7,FALSE),0)</f>
        <v>0</v>
      </c>
      <c r="AC268" s="2">
        <v>16.100000000000001</v>
      </c>
      <c r="AD268" t="s">
        <v>901</v>
      </c>
    </row>
    <row r="269" spans="26:30" x14ac:dyDescent="0.35">
      <c r="Z269" t="s">
        <v>823</v>
      </c>
      <c r="AA269" t="s">
        <v>152</v>
      </c>
      <c r="AB269" s="2">
        <f>IFERROR(VLOOKUP(Z269,'2023_projections'!$B$2:$H$722,7,FALSE),0)</f>
        <v>0</v>
      </c>
      <c r="AC269" s="2">
        <v>16</v>
      </c>
      <c r="AD269" t="s">
        <v>997</v>
      </c>
    </row>
    <row r="270" spans="26:30" x14ac:dyDescent="0.35">
      <c r="Z270" t="s">
        <v>1304</v>
      </c>
      <c r="AA270" t="s">
        <v>54</v>
      </c>
      <c r="AB270" s="2">
        <f>IFERROR(VLOOKUP(Z270,'2023_projections'!$B$2:$H$722,7,FALSE),0)</f>
        <v>0</v>
      </c>
      <c r="AC270" s="2">
        <v>15.9</v>
      </c>
      <c r="AD270" t="s">
        <v>909</v>
      </c>
    </row>
    <row r="271" spans="26:30" x14ac:dyDescent="0.35">
      <c r="Z271" t="s">
        <v>813</v>
      </c>
      <c r="AA271" t="s">
        <v>79</v>
      </c>
      <c r="AB271" s="2">
        <f>IFERROR(VLOOKUP(Z271,'2023_projections'!$B$2:$H$722,7,FALSE),0)</f>
        <v>0</v>
      </c>
      <c r="AC271" s="2">
        <v>15.8</v>
      </c>
      <c r="AD271" t="s">
        <v>999</v>
      </c>
    </row>
    <row r="272" spans="26:30" x14ac:dyDescent="0.35">
      <c r="Z272" t="s">
        <v>906</v>
      </c>
      <c r="AA272" t="s">
        <v>143</v>
      </c>
      <c r="AB272" s="2">
        <f>IFERROR(VLOOKUP(Z272,'2023_projections'!$B$2:$H$722,7,FALSE),0)</f>
        <v>0</v>
      </c>
      <c r="AC272" s="2">
        <v>15.7</v>
      </c>
      <c r="AD272" t="s">
        <v>1001</v>
      </c>
    </row>
    <row r="273" spans="26:30" x14ac:dyDescent="0.35">
      <c r="Z273" t="s">
        <v>1383</v>
      </c>
      <c r="AA273" t="s">
        <v>140</v>
      </c>
      <c r="AB273" s="2">
        <f>IFERROR(VLOOKUP(Z273,'2023_projections'!$B$2:$H$722,7,FALSE),0)</f>
        <v>0</v>
      </c>
      <c r="AC273" s="2">
        <v>15.5</v>
      </c>
      <c r="AD273" t="s">
        <v>911</v>
      </c>
    </row>
    <row r="274" spans="26:30" x14ac:dyDescent="0.35">
      <c r="Z274" t="s">
        <v>854</v>
      </c>
      <c r="AA274" t="s">
        <v>64</v>
      </c>
      <c r="AB274" s="2">
        <f>IFERROR(VLOOKUP(Z274,'2023_projections'!$B$2:$H$722,7,FALSE),0)</f>
        <v>0</v>
      </c>
      <c r="AC274" s="2">
        <v>15.4</v>
      </c>
      <c r="AD274" t="s">
        <v>1007</v>
      </c>
    </row>
    <row r="275" spans="26:30" x14ac:dyDescent="0.35">
      <c r="Z275" t="s">
        <v>1999</v>
      </c>
      <c r="AA275" t="s">
        <v>120</v>
      </c>
      <c r="AB275" s="2">
        <f>IFERROR(VLOOKUP(Z275,'2023_projections'!$B$2:$H$722,7,FALSE),0)</f>
        <v>0</v>
      </c>
      <c r="AC275" s="2">
        <v>15.2</v>
      </c>
      <c r="AD275" t="s">
        <v>1011</v>
      </c>
    </row>
    <row r="276" spans="26:30" x14ac:dyDescent="0.35">
      <c r="Z276" t="s">
        <v>1286</v>
      </c>
      <c r="AA276" t="s">
        <v>48</v>
      </c>
      <c r="AB276" s="2">
        <f>IFERROR(VLOOKUP(Z276,'2023_projections'!$B$2:$H$722,7,FALSE),0)</f>
        <v>0</v>
      </c>
      <c r="AC276" s="2">
        <v>15.1</v>
      </c>
      <c r="AD276" t="s">
        <v>933</v>
      </c>
    </row>
    <row r="277" spans="26:30" x14ac:dyDescent="0.35">
      <c r="Z277" t="s">
        <v>870</v>
      </c>
      <c r="AA277" t="s">
        <v>13</v>
      </c>
      <c r="AB277" s="2">
        <f>IFERROR(VLOOKUP(Z277,'2023_projections'!$B$2:$H$722,7,FALSE),0)</f>
        <v>0</v>
      </c>
      <c r="AC277" s="2">
        <v>15.1</v>
      </c>
      <c r="AD277" t="s">
        <v>939</v>
      </c>
    </row>
    <row r="278" spans="26:30" x14ac:dyDescent="0.35">
      <c r="Z278" t="s">
        <v>980</v>
      </c>
      <c r="AA278" t="s">
        <v>209</v>
      </c>
      <c r="AB278" s="2">
        <f>IFERROR(VLOOKUP(Z278,'2023_projections'!$B$2:$H$722,7,FALSE),0)</f>
        <v>0</v>
      </c>
      <c r="AC278" s="2">
        <v>15</v>
      </c>
      <c r="AD278" t="s">
        <v>1013</v>
      </c>
    </row>
    <row r="279" spans="26:30" x14ac:dyDescent="0.35">
      <c r="Z279" t="s">
        <v>1260</v>
      </c>
      <c r="AA279" t="s">
        <v>79</v>
      </c>
      <c r="AB279" s="2">
        <f>IFERROR(VLOOKUP(Z279,'2023_projections'!$B$2:$H$722,7,FALSE),0)</f>
        <v>0</v>
      </c>
      <c r="AC279" s="2">
        <v>14.9</v>
      </c>
      <c r="AD279" t="s">
        <v>953</v>
      </c>
    </row>
    <row r="280" spans="26:30" x14ac:dyDescent="0.35">
      <c r="Z280" t="s">
        <v>1196</v>
      </c>
      <c r="AA280" t="s">
        <v>17</v>
      </c>
      <c r="AB280" s="2">
        <f>IFERROR(VLOOKUP(Z280,'2023_projections'!$B$2:$H$722,7,FALSE),0)</f>
        <v>0</v>
      </c>
      <c r="AC280" s="2">
        <v>14.6</v>
      </c>
      <c r="AD280" t="s">
        <v>1021</v>
      </c>
    </row>
    <row r="281" spans="26:30" x14ac:dyDescent="0.35">
      <c r="Z281" t="s">
        <v>1320</v>
      </c>
      <c r="AA281" t="s">
        <v>209</v>
      </c>
      <c r="AB281" s="2">
        <f>IFERROR(VLOOKUP(Z281,'2023_projections'!$B$2:$H$722,7,FALSE),0)</f>
        <v>0</v>
      </c>
      <c r="AC281" s="2">
        <v>14.6</v>
      </c>
      <c r="AD281" t="s">
        <v>957</v>
      </c>
    </row>
    <row r="282" spans="26:30" x14ac:dyDescent="0.35">
      <c r="Z282" t="s">
        <v>2013</v>
      </c>
      <c r="AA282" t="s">
        <v>70</v>
      </c>
      <c r="AB282" s="2">
        <f>IFERROR(VLOOKUP(Z282,'2023_projections'!$B$2:$H$722,7,FALSE),0)</f>
        <v>0</v>
      </c>
      <c r="AC282" s="2">
        <v>14.5</v>
      </c>
      <c r="AD282" t="s">
        <v>1027</v>
      </c>
    </row>
    <row r="283" spans="26:30" x14ac:dyDescent="0.35">
      <c r="Z283" t="s">
        <v>1375</v>
      </c>
      <c r="AA283" t="s">
        <v>42</v>
      </c>
      <c r="AB283" s="2">
        <f>IFERROR(VLOOKUP(Z283,'2023_projections'!$B$2:$H$722,7,FALSE),0)</f>
        <v>0</v>
      </c>
      <c r="AC283" s="2">
        <v>14.5</v>
      </c>
      <c r="AD283" t="s">
        <v>967</v>
      </c>
    </row>
    <row r="284" spans="26:30" x14ac:dyDescent="0.35">
      <c r="Z284" t="s">
        <v>1434</v>
      </c>
      <c r="AA284" t="s">
        <v>111</v>
      </c>
      <c r="AB284" s="2">
        <f>IFERROR(VLOOKUP(Z284,'2023_projections'!$B$2:$H$722,7,FALSE),0)</f>
        <v>0</v>
      </c>
      <c r="AC284" s="2">
        <v>14.4</v>
      </c>
      <c r="AD284" t="s">
        <v>1029</v>
      </c>
    </row>
    <row r="285" spans="26:30" x14ac:dyDescent="0.35">
      <c r="Z285" t="s">
        <v>1502</v>
      </c>
      <c r="AA285" t="s">
        <v>143</v>
      </c>
      <c r="AB285" s="2">
        <f>IFERROR(VLOOKUP(Z285,'2023_projections'!$B$2:$H$722,7,FALSE),0)</f>
        <v>0</v>
      </c>
      <c r="AC285" s="2">
        <v>14.2</v>
      </c>
      <c r="AD285" t="s">
        <v>975</v>
      </c>
    </row>
    <row r="286" spans="26:30" x14ac:dyDescent="0.35">
      <c r="Z286" t="s">
        <v>2019</v>
      </c>
      <c r="AA286" t="s">
        <v>45</v>
      </c>
      <c r="AB286" s="2">
        <f>IFERROR(VLOOKUP(Z286,'2023_projections'!$B$2:$H$722,7,FALSE),0)</f>
        <v>0</v>
      </c>
      <c r="AC286" s="2">
        <v>14.2</v>
      </c>
      <c r="AD286" t="s">
        <v>987</v>
      </c>
    </row>
    <row r="287" spans="26:30" x14ac:dyDescent="0.35">
      <c r="Z287" t="s">
        <v>996</v>
      </c>
      <c r="AA287" t="s">
        <v>61</v>
      </c>
      <c r="AB287" s="2">
        <f>IFERROR(VLOOKUP(Z287,'2023_projections'!$B$2:$H$722,7,FALSE),0)</f>
        <v>0</v>
      </c>
      <c r="AC287" s="2">
        <v>13.7</v>
      </c>
      <c r="AD287" t="s">
        <v>1031</v>
      </c>
    </row>
    <row r="288" spans="26:30" x14ac:dyDescent="0.35">
      <c r="Z288" t="s">
        <v>2026</v>
      </c>
      <c r="AA288" t="s">
        <v>54</v>
      </c>
      <c r="AB288" s="2">
        <f>IFERROR(VLOOKUP(Z288,'2023_projections'!$B$2:$H$722,7,FALSE),0)</f>
        <v>0</v>
      </c>
      <c r="AC288" s="2">
        <v>13.7</v>
      </c>
      <c r="AD288" t="s">
        <v>995</v>
      </c>
    </row>
    <row r="289" spans="26:30" x14ac:dyDescent="0.35">
      <c r="Z289" t="s">
        <v>617</v>
      </c>
      <c r="AA289" t="s">
        <v>36</v>
      </c>
      <c r="AB289" s="2">
        <f>IFERROR(VLOOKUP(Z289,'2023_projections'!$B$2:$H$722,7,FALSE),0)</f>
        <v>0</v>
      </c>
      <c r="AC289" s="2">
        <v>13.7</v>
      </c>
      <c r="AD289" t="s">
        <v>1003</v>
      </c>
    </row>
    <row r="290" spans="26:30" x14ac:dyDescent="0.35">
      <c r="Z290" t="s">
        <v>825</v>
      </c>
      <c r="AA290" t="s">
        <v>31</v>
      </c>
      <c r="AB290" s="2">
        <f>IFERROR(VLOOKUP(Z290,'2023_projections'!$B$2:$H$722,7,FALSE),0)</f>
        <v>0</v>
      </c>
      <c r="AC290" s="2">
        <v>13.7</v>
      </c>
      <c r="AD290" t="s">
        <v>1009</v>
      </c>
    </row>
    <row r="291" spans="26:30" x14ac:dyDescent="0.35">
      <c r="Z291" t="s">
        <v>1082</v>
      </c>
      <c r="AA291" t="s">
        <v>120</v>
      </c>
      <c r="AB291" s="2">
        <f>IFERROR(VLOOKUP(Z291,'2023_projections'!$B$2:$H$722,7,FALSE),0)</f>
        <v>0</v>
      </c>
      <c r="AC291" s="2">
        <v>13.4</v>
      </c>
      <c r="AD291" t="s">
        <v>1015</v>
      </c>
    </row>
    <row r="292" spans="26:30" x14ac:dyDescent="0.35">
      <c r="Z292" t="s">
        <v>735</v>
      </c>
      <c r="AA292" t="s">
        <v>86</v>
      </c>
      <c r="AB292" s="2">
        <f>IFERROR(VLOOKUP(Z292,'2023_projections'!$B$2:$H$722,7,FALSE),0)</f>
        <v>0</v>
      </c>
      <c r="AC292" s="2">
        <v>13.2</v>
      </c>
      <c r="AD292" t="s">
        <v>1041</v>
      </c>
    </row>
    <row r="293" spans="26:30" x14ac:dyDescent="0.35">
      <c r="Z293" t="s">
        <v>914</v>
      </c>
      <c r="AA293" t="s">
        <v>103</v>
      </c>
      <c r="AB293" s="2">
        <f>IFERROR(VLOOKUP(Z293,'2023_projections'!$B$2:$H$722,7,FALSE),0)</f>
        <v>0</v>
      </c>
      <c r="AC293" s="2">
        <v>12.9</v>
      </c>
      <c r="AD293" t="s">
        <v>1043</v>
      </c>
    </row>
    <row r="294" spans="26:30" x14ac:dyDescent="0.35">
      <c r="Z294" t="s">
        <v>1292</v>
      </c>
      <c r="AA294" t="s">
        <v>42</v>
      </c>
      <c r="AB294" s="2">
        <f>IFERROR(VLOOKUP(Z294,'2023_projections'!$B$2:$H$722,7,FALSE),0)</f>
        <v>0</v>
      </c>
      <c r="AC294" s="2">
        <v>12.9</v>
      </c>
      <c r="AD294" t="s">
        <v>1023</v>
      </c>
    </row>
    <row r="295" spans="26:30" x14ac:dyDescent="0.35">
      <c r="Z295" t="s">
        <v>1052</v>
      </c>
      <c r="AA295" t="s">
        <v>64</v>
      </c>
      <c r="AB295" s="2">
        <f>IFERROR(VLOOKUP(Z295,'2023_projections'!$B$2:$H$722,7,FALSE),0)</f>
        <v>0</v>
      </c>
      <c r="AC295" s="2">
        <v>12.9</v>
      </c>
      <c r="AD295" t="s">
        <v>1033</v>
      </c>
    </row>
    <row r="296" spans="26:30" x14ac:dyDescent="0.35">
      <c r="Z296" t="s">
        <v>759</v>
      </c>
      <c r="AA296" t="s">
        <v>120</v>
      </c>
      <c r="AB296" s="2">
        <f>IFERROR(VLOOKUP(Z296,'2023_projections'!$B$2:$H$722,7,FALSE),0)</f>
        <v>0</v>
      </c>
      <c r="AC296" s="2">
        <v>12.8</v>
      </c>
      <c r="AD296" t="s">
        <v>1053</v>
      </c>
    </row>
    <row r="297" spans="26:30" x14ac:dyDescent="0.35">
      <c r="Z297" t="s">
        <v>1268</v>
      </c>
      <c r="AA297" t="s">
        <v>17</v>
      </c>
      <c r="AB297" s="2">
        <f>IFERROR(VLOOKUP(Z297,'2023_projections'!$B$2:$H$722,7,FALSE),0)</f>
        <v>0</v>
      </c>
      <c r="AC297" s="2">
        <v>12.5</v>
      </c>
      <c r="AD297" t="s">
        <v>1059</v>
      </c>
    </row>
    <row r="298" spans="26:30" x14ac:dyDescent="0.35">
      <c r="Z298" t="s">
        <v>2050</v>
      </c>
      <c r="AA298" t="s">
        <v>86</v>
      </c>
      <c r="AB298" s="2">
        <f>IFERROR(VLOOKUP(Z298,'2023_projections'!$B$2:$H$722,7,FALSE),0)</f>
        <v>0</v>
      </c>
      <c r="AC298" s="2">
        <v>12.4</v>
      </c>
      <c r="AD298" t="s">
        <v>1061</v>
      </c>
    </row>
    <row r="299" spans="26:30" x14ac:dyDescent="0.35">
      <c r="Z299" t="s">
        <v>866</v>
      </c>
      <c r="AA299" t="s">
        <v>36</v>
      </c>
      <c r="AB299" s="2">
        <f>IFERROR(VLOOKUP(Z299,'2023_projections'!$B$2:$H$722,7,FALSE),0)</f>
        <v>0</v>
      </c>
      <c r="AC299" s="2">
        <v>12.3</v>
      </c>
      <c r="AD299" t="s">
        <v>1111</v>
      </c>
    </row>
    <row r="300" spans="26:30" x14ac:dyDescent="0.35">
      <c r="Z300" t="s">
        <v>589</v>
      </c>
      <c r="AA300" t="s">
        <v>91</v>
      </c>
      <c r="AB300" s="2">
        <f>IFERROR(VLOOKUP(Z300,'2023_projections'!$B$2:$H$722,7,FALSE),0)</f>
        <v>0</v>
      </c>
      <c r="AC300" s="2">
        <v>12.3</v>
      </c>
      <c r="AD300" t="s">
        <v>1065</v>
      </c>
    </row>
    <row r="301" spans="26:30" x14ac:dyDescent="0.35">
      <c r="Z301" t="s">
        <v>2056</v>
      </c>
      <c r="AA301" t="s">
        <v>161</v>
      </c>
      <c r="AB301" s="2">
        <f>IFERROR(VLOOKUP(Z301,'2023_projections'!$B$2:$H$722,7,FALSE),0)</f>
        <v>0</v>
      </c>
      <c r="AC301" s="2">
        <v>12.1</v>
      </c>
      <c r="AD301" t="s">
        <v>1073</v>
      </c>
    </row>
    <row r="302" spans="26:30" x14ac:dyDescent="0.35">
      <c r="Z302" t="s">
        <v>918</v>
      </c>
      <c r="AA302" t="s">
        <v>45</v>
      </c>
      <c r="AB302" s="2">
        <f>IFERROR(VLOOKUP(Z302,'2023_projections'!$B$2:$H$722,7,FALSE),0)</f>
        <v>0</v>
      </c>
      <c r="AC302" s="2">
        <v>12</v>
      </c>
      <c r="AD302" t="s">
        <v>1113</v>
      </c>
    </row>
    <row r="303" spans="26:30" x14ac:dyDescent="0.35">
      <c r="Z303" t="s">
        <v>2064</v>
      </c>
      <c r="AA303" t="s">
        <v>17</v>
      </c>
      <c r="AB303" s="2">
        <f>IFERROR(VLOOKUP(Z303,'2023_projections'!$B$2:$H$722,7,FALSE),0)</f>
        <v>0</v>
      </c>
      <c r="AC303" s="2">
        <v>11.6</v>
      </c>
      <c r="AD303" t="s">
        <v>1125</v>
      </c>
    </row>
    <row r="304" spans="26:30" x14ac:dyDescent="0.35">
      <c r="Z304" t="s">
        <v>1136</v>
      </c>
      <c r="AA304" t="s">
        <v>42</v>
      </c>
      <c r="AB304" s="2">
        <f>IFERROR(VLOOKUP(Z304,'2023_projections'!$B$2:$H$722,7,FALSE),0)</f>
        <v>0</v>
      </c>
      <c r="AC304" s="2">
        <v>11</v>
      </c>
      <c r="AD304" t="s">
        <v>1137</v>
      </c>
    </row>
    <row r="305" spans="26:30" x14ac:dyDescent="0.35">
      <c r="Z305" t="s">
        <v>2074</v>
      </c>
      <c r="AA305" t="s">
        <v>25</v>
      </c>
      <c r="AB305" s="2">
        <f>IFERROR(VLOOKUP(Z305,'2023_projections'!$B$2:$H$722,7,FALSE),0)</f>
        <v>0</v>
      </c>
      <c r="AC305" s="2">
        <v>10.7</v>
      </c>
      <c r="AD305" t="s">
        <v>1161</v>
      </c>
    </row>
    <row r="306" spans="26:30" x14ac:dyDescent="0.35">
      <c r="Z306" t="s">
        <v>924</v>
      </c>
      <c r="AA306" t="s">
        <v>209</v>
      </c>
      <c r="AB306" s="2">
        <f>IFERROR(VLOOKUP(Z306,'2023_projections'!$B$2:$H$722,7,FALSE),0)</f>
        <v>0</v>
      </c>
      <c r="AC306" s="2">
        <v>10.7</v>
      </c>
      <c r="AD306" t="s">
        <v>1165</v>
      </c>
    </row>
    <row r="307" spans="26:30" x14ac:dyDescent="0.35">
      <c r="Z307" t="s">
        <v>2092</v>
      </c>
      <c r="AA307" t="s">
        <v>36</v>
      </c>
      <c r="AB307" s="2">
        <f>IFERROR(VLOOKUP(Z307,'2023_projections'!$B$2:$H$722,7,FALSE),0)</f>
        <v>0</v>
      </c>
      <c r="AC307" s="2">
        <v>9.9</v>
      </c>
      <c r="AD307" t="s">
        <v>1181</v>
      </c>
    </row>
    <row r="308" spans="26:30" x14ac:dyDescent="0.35">
      <c r="Z308" t="s">
        <v>998</v>
      </c>
      <c r="AA308" t="s">
        <v>39</v>
      </c>
      <c r="AB308" s="2">
        <f>IFERROR(VLOOKUP(Z308,'2023_projections'!$B$2:$H$722,7,FALSE),0)</f>
        <v>0</v>
      </c>
      <c r="AC308" s="2">
        <v>9.6999999999999993</v>
      </c>
      <c r="AD308" t="s">
        <v>1195</v>
      </c>
    </row>
    <row r="309" spans="26:30" x14ac:dyDescent="0.35">
      <c r="Z309" t="s">
        <v>958</v>
      </c>
      <c r="AA309" t="s">
        <v>91</v>
      </c>
      <c r="AB309" s="2">
        <f>IFERROR(VLOOKUP(Z309,'2023_projections'!$B$2:$H$722,7,FALSE),0)</f>
        <v>0</v>
      </c>
      <c r="AC309" s="2">
        <v>9.5</v>
      </c>
      <c r="AD309" t="s">
        <v>1197</v>
      </c>
    </row>
    <row r="310" spans="26:30" x14ac:dyDescent="0.35">
      <c r="Z310" t="s">
        <v>1250</v>
      </c>
      <c r="AA310" t="s">
        <v>28</v>
      </c>
      <c r="AB310" s="2">
        <f>IFERROR(VLOOKUP(Z310,'2023_projections'!$B$2:$H$722,7,FALSE),0)</f>
        <v>0</v>
      </c>
      <c r="AC310" s="2">
        <v>8.4</v>
      </c>
      <c r="AD310" t="s">
        <v>1219</v>
      </c>
    </row>
    <row r="311" spans="26:30" x14ac:dyDescent="0.35">
      <c r="Z311" t="s">
        <v>2122</v>
      </c>
      <c r="AA311" t="s">
        <v>22</v>
      </c>
      <c r="AB311" s="2">
        <f>IFERROR(VLOOKUP(Z311,'2023_projections'!$B$2:$H$722,7,FALSE),0)</f>
        <v>0</v>
      </c>
      <c r="AC311" s="2">
        <v>8.3000000000000007</v>
      </c>
      <c r="AD311" t="s">
        <v>1223</v>
      </c>
    </row>
    <row r="312" spans="26:30" x14ac:dyDescent="0.35">
      <c r="Z312" t="s">
        <v>821</v>
      </c>
      <c r="AA312" t="s">
        <v>86</v>
      </c>
      <c r="AB312" s="2">
        <f>IFERROR(VLOOKUP(Z312,'2023_projections'!$B$2:$H$722,7,FALSE),0)</f>
        <v>0</v>
      </c>
      <c r="AC312" s="2">
        <v>8.3000000000000007</v>
      </c>
      <c r="AD312" t="s">
        <v>1225</v>
      </c>
    </row>
    <row r="313" spans="26:30" x14ac:dyDescent="0.35">
      <c r="Z313" t="s">
        <v>2128</v>
      </c>
      <c r="AA313" t="s">
        <v>57</v>
      </c>
      <c r="AB313" s="2">
        <f>IFERROR(VLOOKUP(Z313,'2023_projections'!$B$2:$H$722,7,FALSE),0)</f>
        <v>0</v>
      </c>
      <c r="AC313" s="2">
        <v>8.1</v>
      </c>
      <c r="AD313" t="s">
        <v>1229</v>
      </c>
    </row>
    <row r="314" spans="26:30" x14ac:dyDescent="0.35">
      <c r="Z314" t="s">
        <v>1230</v>
      </c>
      <c r="AA314" t="s">
        <v>143</v>
      </c>
      <c r="AB314" s="2">
        <f>IFERROR(VLOOKUP(Z314,'2023_projections'!$B$2:$H$722,7,FALSE),0)</f>
        <v>0</v>
      </c>
      <c r="AC314" s="2">
        <v>8</v>
      </c>
      <c r="AD314" t="s">
        <v>1231</v>
      </c>
    </row>
    <row r="315" spans="26:30" x14ac:dyDescent="0.35">
      <c r="Z315" t="s">
        <v>2136</v>
      </c>
      <c r="AA315" t="s">
        <v>22</v>
      </c>
      <c r="AB315" s="2">
        <f>IFERROR(VLOOKUP(Z315,'2023_projections'!$B$2:$H$722,7,FALSE),0)</f>
        <v>0</v>
      </c>
      <c r="AC315" s="2">
        <v>7.4</v>
      </c>
      <c r="AD315" t="s">
        <v>1233</v>
      </c>
    </row>
    <row r="316" spans="26:30" x14ac:dyDescent="0.35">
      <c r="Z316" t="s">
        <v>1026</v>
      </c>
      <c r="AA316" t="s">
        <v>152</v>
      </c>
      <c r="AB316" s="2">
        <f>IFERROR(VLOOKUP(Z316,'2023_projections'!$B$2:$H$722,7,FALSE),0)</f>
        <v>0</v>
      </c>
      <c r="AC316" s="2">
        <v>7.1</v>
      </c>
      <c r="AD316" t="s">
        <v>1239</v>
      </c>
    </row>
    <row r="317" spans="26:30" x14ac:dyDescent="0.35">
      <c r="Z317" t="s">
        <v>1296</v>
      </c>
      <c r="AA317" t="s">
        <v>51</v>
      </c>
      <c r="AB317" s="2">
        <f>IFERROR(VLOOKUP(Z317,'2023_projections'!$B$2:$H$722,7,FALSE),0)</f>
        <v>0</v>
      </c>
      <c r="AC317" s="2">
        <v>7</v>
      </c>
      <c r="AD317" t="s">
        <v>1241</v>
      </c>
    </row>
    <row r="318" spans="26:30" x14ac:dyDescent="0.35">
      <c r="Z318" t="s">
        <v>1238</v>
      </c>
      <c r="AA318" t="s">
        <v>31</v>
      </c>
      <c r="AB318" s="2">
        <f>IFERROR(VLOOKUP(Z318,'2023_projections'!$B$2:$H$722,7,FALSE),0)</f>
        <v>0</v>
      </c>
      <c r="AC318" s="2">
        <v>7</v>
      </c>
      <c r="AD318" t="s">
        <v>1243</v>
      </c>
    </row>
    <row r="319" spans="26:30" x14ac:dyDescent="0.35">
      <c r="Z319" t="s">
        <v>1436</v>
      </c>
      <c r="AA319" t="s">
        <v>135</v>
      </c>
      <c r="AB319" s="2">
        <f>IFERROR(VLOOKUP(Z319,'2023_projections'!$B$2:$H$722,7,FALSE),0)</f>
        <v>0</v>
      </c>
      <c r="AC319" s="2">
        <v>6.9</v>
      </c>
      <c r="AD319" t="s">
        <v>1249</v>
      </c>
    </row>
    <row r="320" spans="26:30" x14ac:dyDescent="0.35">
      <c r="Z320" t="s">
        <v>1266</v>
      </c>
      <c r="AA320" t="s">
        <v>86</v>
      </c>
      <c r="AB320" s="2">
        <f>IFERROR(VLOOKUP(Z320,'2023_projections'!$B$2:$H$722,7,FALSE),0)</f>
        <v>0</v>
      </c>
      <c r="AC320" s="2">
        <v>6.9</v>
      </c>
      <c r="AD320" t="s">
        <v>1251</v>
      </c>
    </row>
    <row r="321" spans="26:30" x14ac:dyDescent="0.35">
      <c r="Z321" t="s">
        <v>1545</v>
      </c>
      <c r="AA321" t="s">
        <v>54</v>
      </c>
      <c r="AB321" s="2">
        <f>IFERROR(VLOOKUP(Z321,'2023_projections'!$B$2:$H$722,7,FALSE),0)</f>
        <v>0</v>
      </c>
      <c r="AC321" s="2">
        <v>6.9</v>
      </c>
      <c r="AD321" t="s">
        <v>1253</v>
      </c>
    </row>
    <row r="322" spans="26:30" x14ac:dyDescent="0.35">
      <c r="Z322" t="s">
        <v>1442</v>
      </c>
      <c r="AA322" t="s">
        <v>31</v>
      </c>
      <c r="AB322" s="2">
        <f>IFERROR(VLOOKUP(Z322,'2023_projections'!$B$2:$H$722,7,FALSE),0)</f>
        <v>0</v>
      </c>
      <c r="AC322" s="2">
        <v>6.9</v>
      </c>
      <c r="AD322" t="s">
        <v>1267</v>
      </c>
    </row>
    <row r="323" spans="26:30" x14ac:dyDescent="0.35">
      <c r="Z323" t="s">
        <v>755</v>
      </c>
      <c r="AA323" t="s">
        <v>111</v>
      </c>
      <c r="AB323" s="2">
        <f>IFERROR(VLOOKUP(Z323,'2023_projections'!$B$2:$H$722,7,FALSE),0)</f>
        <v>0</v>
      </c>
      <c r="AC323" s="2">
        <v>6.8</v>
      </c>
      <c r="AD323" t="s">
        <v>1273</v>
      </c>
    </row>
    <row r="324" spans="26:30" x14ac:dyDescent="0.35">
      <c r="Z324" t="s">
        <v>1452</v>
      </c>
      <c r="AA324" t="s">
        <v>67</v>
      </c>
      <c r="AB324" s="2">
        <f>IFERROR(VLOOKUP(Z324,'2023_projections'!$B$2:$H$722,7,FALSE),0)</f>
        <v>0</v>
      </c>
      <c r="AC324" s="2">
        <v>6.8</v>
      </c>
      <c r="AD324" t="s">
        <v>1275</v>
      </c>
    </row>
    <row r="325" spans="26:30" x14ac:dyDescent="0.35">
      <c r="Z325" t="s">
        <v>2158</v>
      </c>
      <c r="AA325" t="s">
        <v>61</v>
      </c>
      <c r="AB325" s="2">
        <f>IFERROR(VLOOKUP(Z325,'2023_projections'!$B$2:$H$722,7,FALSE),0)</f>
        <v>0</v>
      </c>
      <c r="AC325" s="2">
        <v>6.5</v>
      </c>
      <c r="AD325" t="s">
        <v>1285</v>
      </c>
    </row>
    <row r="326" spans="26:30" x14ac:dyDescent="0.35">
      <c r="Z326" t="s">
        <v>1042</v>
      </c>
      <c r="AA326" t="s">
        <v>25</v>
      </c>
      <c r="AB326" s="2">
        <f>IFERROR(VLOOKUP(Z326,'2023_projections'!$B$2:$H$722,7,FALSE),0)</f>
        <v>0</v>
      </c>
      <c r="AC326" s="2">
        <v>6.4</v>
      </c>
      <c r="AD326" t="s">
        <v>1297</v>
      </c>
    </row>
    <row r="327" spans="26:30" x14ac:dyDescent="0.35">
      <c r="Z327" t="s">
        <v>1444</v>
      </c>
      <c r="AA327" t="s">
        <v>209</v>
      </c>
      <c r="AB327" s="2">
        <f>IFERROR(VLOOKUP(Z327,'2023_projections'!$B$2:$H$722,7,FALSE),0)</f>
        <v>0</v>
      </c>
      <c r="AC327" s="2">
        <v>6.3</v>
      </c>
      <c r="AD327" t="s">
        <v>1299</v>
      </c>
    </row>
    <row r="328" spans="26:30" x14ac:dyDescent="0.35">
      <c r="Z328" t="s">
        <v>950</v>
      </c>
      <c r="AA328" t="s">
        <v>36</v>
      </c>
      <c r="AB328" s="2">
        <f>IFERROR(VLOOKUP(Z328,'2023_projections'!$B$2:$H$722,7,FALSE),0)</f>
        <v>0</v>
      </c>
      <c r="AC328" s="2">
        <v>6.2</v>
      </c>
      <c r="AD328" t="s">
        <v>1303</v>
      </c>
    </row>
    <row r="329" spans="26:30" x14ac:dyDescent="0.35">
      <c r="Z329" t="s">
        <v>1248</v>
      </c>
      <c r="AA329" t="s">
        <v>79</v>
      </c>
      <c r="AB329" s="2">
        <f>IFERROR(VLOOKUP(Z329,'2023_projections'!$B$2:$H$722,7,FALSE),0)</f>
        <v>0</v>
      </c>
      <c r="AC329" s="2">
        <v>5</v>
      </c>
      <c r="AD329" t="s">
        <v>1327</v>
      </c>
    </row>
    <row r="330" spans="26:30" x14ac:dyDescent="0.35">
      <c r="Z330" t="s">
        <v>2204</v>
      </c>
      <c r="AA330" t="s">
        <v>70</v>
      </c>
      <c r="AB330" s="2">
        <f>IFERROR(VLOOKUP(Z330,'2023_projections'!$B$2:$H$722,7,FALSE),0)</f>
        <v>0</v>
      </c>
      <c r="AC330" s="2">
        <v>5</v>
      </c>
      <c r="AD330" t="s">
        <v>1354</v>
      </c>
    </row>
    <row r="331" spans="26:30" x14ac:dyDescent="0.35">
      <c r="Z331" t="s">
        <v>1326</v>
      </c>
      <c r="AA331" t="s">
        <v>64</v>
      </c>
      <c r="AB331" s="2">
        <f>IFERROR(VLOOKUP(Z331,'2023_projections'!$B$2:$H$722,7,FALSE),0)</f>
        <v>0</v>
      </c>
      <c r="AC331" s="2">
        <v>5</v>
      </c>
      <c r="AD331" t="s">
        <v>1364</v>
      </c>
    </row>
    <row r="332" spans="26:30" x14ac:dyDescent="0.35">
      <c r="Z332" t="s">
        <v>2214</v>
      </c>
      <c r="AA332" t="s">
        <v>161</v>
      </c>
      <c r="AB332" s="2">
        <f>IFERROR(VLOOKUP(Z332,'2023_projections'!$B$2:$H$722,7,FALSE),0)</f>
        <v>0</v>
      </c>
      <c r="AC332" s="2">
        <v>4.8</v>
      </c>
      <c r="AD332" t="s">
        <v>1380</v>
      </c>
    </row>
    <row r="333" spans="26:30" x14ac:dyDescent="0.35">
      <c r="Z333" t="s">
        <v>1302</v>
      </c>
      <c r="AA333" t="s">
        <v>91</v>
      </c>
      <c r="AB333" s="2">
        <f>IFERROR(VLOOKUP(Z333,'2023_projections'!$B$2:$H$722,7,FALSE),0)</f>
        <v>0</v>
      </c>
      <c r="AC333" s="2">
        <v>4</v>
      </c>
      <c r="AD333" t="s">
        <v>1392</v>
      </c>
    </row>
    <row r="334" spans="26:30" x14ac:dyDescent="0.35">
      <c r="Z334" t="s">
        <v>2240</v>
      </c>
      <c r="AA334" t="s">
        <v>96</v>
      </c>
      <c r="AB334" s="2">
        <f>IFERROR(VLOOKUP(Z334,'2023_projections'!$B$2:$H$722,7,FALSE),0)</f>
        <v>0</v>
      </c>
      <c r="AC334" s="2">
        <v>4</v>
      </c>
      <c r="AD334" t="s">
        <v>1404</v>
      </c>
    </row>
    <row r="335" spans="26:30" x14ac:dyDescent="0.35">
      <c r="Z335" t="s">
        <v>2242</v>
      </c>
      <c r="AA335" t="s">
        <v>67</v>
      </c>
      <c r="AB335" s="2">
        <f>IFERROR(VLOOKUP(Z335,'2023_projections'!$B$2:$H$722,7,FALSE),0)</f>
        <v>0</v>
      </c>
      <c r="AC335" s="2">
        <v>4</v>
      </c>
      <c r="AD335" t="s">
        <v>1435</v>
      </c>
    </row>
    <row r="336" spans="26:30" x14ac:dyDescent="0.35">
      <c r="Z336" t="s">
        <v>2244</v>
      </c>
      <c r="AA336" t="s">
        <v>161</v>
      </c>
      <c r="AB336" s="2">
        <f>IFERROR(VLOOKUP(Z336,'2023_projections'!$B$2:$H$722,7,FALSE),0)</f>
        <v>0</v>
      </c>
      <c r="AC336" s="2">
        <v>4</v>
      </c>
      <c r="AD336" t="s">
        <v>1437</v>
      </c>
    </row>
    <row r="337" spans="26:30" x14ac:dyDescent="0.35">
      <c r="Z337" t="s">
        <v>1058</v>
      </c>
      <c r="AA337" t="s">
        <v>161</v>
      </c>
      <c r="AB337" s="2">
        <f>IFERROR(VLOOKUP(Z337,'2023_projections'!$B$2:$H$722,7,FALSE),0)</f>
        <v>0</v>
      </c>
      <c r="AC337" s="2">
        <v>3.8</v>
      </c>
      <c r="AD337" t="s">
        <v>1439</v>
      </c>
    </row>
    <row r="338" spans="26:30" x14ac:dyDescent="0.35">
      <c r="Z338" t="s">
        <v>1218</v>
      </c>
      <c r="AA338" t="s">
        <v>120</v>
      </c>
      <c r="AB338" s="2">
        <f>IFERROR(VLOOKUP(Z338,'2023_projections'!$B$2:$H$722,7,FALSE),0)</f>
        <v>0</v>
      </c>
      <c r="AC338" s="2">
        <v>2.9</v>
      </c>
      <c r="AD338" t="s">
        <v>1441</v>
      </c>
    </row>
    <row r="339" spans="26:30" x14ac:dyDescent="0.35">
      <c r="Z339" t="s">
        <v>2276</v>
      </c>
      <c r="AA339" t="s">
        <v>42</v>
      </c>
      <c r="AB339" s="2">
        <f>IFERROR(VLOOKUP(Z339,'2023_projections'!$B$2:$H$722,7,FALSE),0)</f>
        <v>0</v>
      </c>
      <c r="AC339" s="2">
        <v>0.4</v>
      </c>
      <c r="AD339" t="s">
        <v>1443</v>
      </c>
    </row>
    <row r="340" spans="26:30" x14ac:dyDescent="0.35">
      <c r="Z340" t="s">
        <v>1542</v>
      </c>
      <c r="AA340" t="s">
        <v>184</v>
      </c>
      <c r="AB340" s="2">
        <f>IFERROR(VLOOKUP(Z340,'2023_projections'!$B$2:$H$722,7,FALSE),0)</f>
        <v>0</v>
      </c>
      <c r="AC340" s="2">
        <v>0</v>
      </c>
      <c r="AD340" t="s">
        <v>1445</v>
      </c>
    </row>
  </sheetData>
  <sortState xmlns:xlrd2="http://schemas.microsoft.com/office/spreadsheetml/2017/richdata2" ref="B3:F88">
    <sortCondition descending="1" ref="D3:D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D8155-2E93-45EA-A702-7993D1D9C58C}">
  <dimension ref="A1:J730"/>
  <sheetViews>
    <sheetView workbookViewId="0">
      <selection activeCell="H2" sqref="H2"/>
    </sheetView>
  </sheetViews>
  <sheetFormatPr defaultRowHeight="14.5" x14ac:dyDescent="0.35"/>
  <cols>
    <col min="1" max="1" width="4" bestFit="1" customWidth="1"/>
    <col min="2" max="2" width="26.1796875" bestFit="1" customWidth="1"/>
    <col min="3" max="3" width="5.81640625" bestFit="1" customWidth="1"/>
    <col min="4" max="4" width="4.26953125" bestFit="1" customWidth="1"/>
    <col min="5" max="5" width="8.26953125" bestFit="1" customWidth="1"/>
    <col min="6" max="6" width="9.453125" bestFit="1" customWidth="1"/>
    <col min="7" max="7" width="13.54296875" bestFit="1" customWidth="1"/>
    <col min="8" max="9" width="10" bestFit="1" customWidth="1"/>
    <col min="10" max="10" width="32.7265625" bestFit="1" customWidth="1"/>
  </cols>
  <sheetData>
    <row r="1" spans="1:10" x14ac:dyDescent="0.35">
      <c r="A1" s="5"/>
      <c r="B1" s="5" t="s">
        <v>0</v>
      </c>
      <c r="C1" s="5" t="s">
        <v>1</v>
      </c>
      <c r="D1" s="5" t="s">
        <v>2</v>
      </c>
      <c r="E1" s="104" t="s">
        <v>3</v>
      </c>
      <c r="F1" s="5" t="s">
        <v>6</v>
      </c>
      <c r="G1" s="5" t="s">
        <v>7</v>
      </c>
      <c r="H1" s="5" t="s">
        <v>1579</v>
      </c>
      <c r="I1" s="5" t="s">
        <v>1580</v>
      </c>
      <c r="J1" s="5" t="s">
        <v>1581</v>
      </c>
    </row>
    <row r="2" spans="1:10" x14ac:dyDescent="0.35">
      <c r="A2">
        <v>0</v>
      </c>
      <c r="B2" t="s">
        <v>27</v>
      </c>
      <c r="C2" t="s">
        <v>28</v>
      </c>
      <c r="D2" t="s">
        <v>18</v>
      </c>
      <c r="E2">
        <v>384</v>
      </c>
      <c r="F2" t="s">
        <v>19</v>
      </c>
      <c r="G2">
        <v>60.3</v>
      </c>
      <c r="H2">
        <v>56</v>
      </c>
      <c r="I2">
        <v>43</v>
      </c>
      <c r="J2" t="s">
        <v>2407</v>
      </c>
    </row>
    <row r="3" spans="1:10" x14ac:dyDescent="0.35">
      <c r="A3">
        <v>1</v>
      </c>
      <c r="B3" t="s">
        <v>16</v>
      </c>
      <c r="C3" t="s">
        <v>17</v>
      </c>
      <c r="D3" t="s">
        <v>18</v>
      </c>
      <c r="E3">
        <v>380.6</v>
      </c>
      <c r="F3" t="s">
        <v>29</v>
      </c>
      <c r="G3">
        <v>59.1</v>
      </c>
      <c r="H3">
        <v>51</v>
      </c>
      <c r="I3">
        <v>42</v>
      </c>
      <c r="J3" t="s">
        <v>2408</v>
      </c>
    </row>
    <row r="4" spans="1:10" x14ac:dyDescent="0.35">
      <c r="A4">
        <v>2</v>
      </c>
      <c r="B4" t="s">
        <v>38</v>
      </c>
      <c r="C4" t="s">
        <v>39</v>
      </c>
      <c r="D4" t="s">
        <v>18</v>
      </c>
      <c r="E4">
        <v>376.5</v>
      </c>
      <c r="F4" t="s">
        <v>34</v>
      </c>
      <c r="G4">
        <v>57.7</v>
      </c>
      <c r="H4">
        <v>49</v>
      </c>
      <c r="I4">
        <v>39</v>
      </c>
      <c r="J4" t="s">
        <v>2409</v>
      </c>
    </row>
    <row r="5" spans="1:10" x14ac:dyDescent="0.35">
      <c r="A5">
        <v>3</v>
      </c>
      <c r="B5" t="s">
        <v>35</v>
      </c>
      <c r="C5" t="s">
        <v>36</v>
      </c>
      <c r="D5" t="s">
        <v>18</v>
      </c>
      <c r="E5">
        <v>351.2</v>
      </c>
      <c r="F5" t="s">
        <v>37</v>
      </c>
      <c r="G5">
        <v>48.7</v>
      </c>
      <c r="H5">
        <v>47</v>
      </c>
      <c r="I5">
        <v>38</v>
      </c>
      <c r="J5" t="s">
        <v>2410</v>
      </c>
    </row>
    <row r="6" spans="1:10" x14ac:dyDescent="0.35">
      <c r="A6">
        <v>4</v>
      </c>
      <c r="B6" t="s">
        <v>76</v>
      </c>
      <c r="C6" t="s">
        <v>48</v>
      </c>
      <c r="D6" t="s">
        <v>18</v>
      </c>
      <c r="E6">
        <v>346.1</v>
      </c>
      <c r="F6" t="s">
        <v>40</v>
      </c>
      <c r="G6">
        <v>46.9</v>
      </c>
      <c r="H6">
        <v>46</v>
      </c>
      <c r="I6">
        <v>36</v>
      </c>
      <c r="J6" t="s">
        <v>1583</v>
      </c>
    </row>
    <row r="7" spans="1:10" x14ac:dyDescent="0.35">
      <c r="A7">
        <v>88</v>
      </c>
      <c r="B7" t="s">
        <v>30</v>
      </c>
      <c r="C7" t="s">
        <v>96</v>
      </c>
      <c r="D7" t="s">
        <v>14</v>
      </c>
      <c r="E7">
        <v>233</v>
      </c>
      <c r="F7" t="s">
        <v>15</v>
      </c>
      <c r="G7">
        <v>43.5</v>
      </c>
      <c r="H7">
        <v>61</v>
      </c>
      <c r="I7">
        <v>61</v>
      </c>
      <c r="J7" t="s">
        <v>2285</v>
      </c>
    </row>
    <row r="8" spans="1:10" x14ac:dyDescent="0.35">
      <c r="A8">
        <v>89</v>
      </c>
      <c r="B8" t="s">
        <v>24</v>
      </c>
      <c r="C8" t="s">
        <v>25</v>
      </c>
      <c r="D8" t="s">
        <v>14</v>
      </c>
      <c r="E8">
        <v>224</v>
      </c>
      <c r="F8" t="s">
        <v>23</v>
      </c>
      <c r="G8">
        <v>40.299999999999997</v>
      </c>
      <c r="H8">
        <v>53</v>
      </c>
      <c r="I8">
        <v>59</v>
      </c>
      <c r="J8" t="s">
        <v>2286</v>
      </c>
    </row>
    <row r="9" spans="1:10" x14ac:dyDescent="0.35">
      <c r="A9">
        <v>5</v>
      </c>
      <c r="B9" t="s">
        <v>156</v>
      </c>
      <c r="C9" t="s">
        <v>91</v>
      </c>
      <c r="D9" t="s">
        <v>18</v>
      </c>
      <c r="E9">
        <v>326.89999999999998</v>
      </c>
      <c r="F9" t="s">
        <v>46</v>
      </c>
      <c r="G9">
        <v>40.1</v>
      </c>
      <c r="H9">
        <v>44</v>
      </c>
      <c r="I9">
        <v>35</v>
      </c>
      <c r="J9" t="s">
        <v>2411</v>
      </c>
    </row>
    <row r="10" spans="1:10" x14ac:dyDescent="0.35">
      <c r="A10">
        <v>90</v>
      </c>
      <c r="B10" t="s">
        <v>21</v>
      </c>
      <c r="C10" t="s">
        <v>22</v>
      </c>
      <c r="D10" t="s">
        <v>14</v>
      </c>
      <c r="E10">
        <v>219.5</v>
      </c>
      <c r="F10" t="s">
        <v>26</v>
      </c>
      <c r="G10">
        <v>38.700000000000003</v>
      </c>
      <c r="H10">
        <v>50</v>
      </c>
      <c r="I10">
        <v>50</v>
      </c>
      <c r="J10" t="s">
        <v>2412</v>
      </c>
    </row>
    <row r="11" spans="1:10" x14ac:dyDescent="0.35">
      <c r="A11">
        <v>91</v>
      </c>
      <c r="B11" t="s">
        <v>66</v>
      </c>
      <c r="C11" t="s">
        <v>67</v>
      </c>
      <c r="D11" t="s">
        <v>14</v>
      </c>
      <c r="E11">
        <v>219.3</v>
      </c>
      <c r="F11" t="s">
        <v>32</v>
      </c>
      <c r="G11">
        <v>38.700000000000003</v>
      </c>
      <c r="H11">
        <v>48</v>
      </c>
      <c r="I11">
        <v>48</v>
      </c>
      <c r="J11" t="s">
        <v>2413</v>
      </c>
    </row>
    <row r="12" spans="1:10" x14ac:dyDescent="0.35">
      <c r="A12">
        <v>268</v>
      </c>
      <c r="B12" t="s">
        <v>88</v>
      </c>
      <c r="C12" t="s">
        <v>42</v>
      </c>
      <c r="D12" t="s">
        <v>58</v>
      </c>
      <c r="E12">
        <v>205.3</v>
      </c>
      <c r="F12" t="s">
        <v>59</v>
      </c>
      <c r="G12">
        <v>38.5</v>
      </c>
      <c r="H12">
        <v>36</v>
      </c>
      <c r="I12">
        <v>48</v>
      </c>
      <c r="J12" t="s">
        <v>2289</v>
      </c>
    </row>
    <row r="13" spans="1:10" x14ac:dyDescent="0.35">
      <c r="A13">
        <v>515</v>
      </c>
      <c r="B13" t="s">
        <v>105</v>
      </c>
      <c r="C13" t="s">
        <v>28</v>
      </c>
      <c r="D13" t="s">
        <v>106</v>
      </c>
      <c r="E13">
        <v>181.8</v>
      </c>
      <c r="F13" t="s">
        <v>107</v>
      </c>
      <c r="G13">
        <v>38.299999999999997</v>
      </c>
      <c r="H13">
        <v>28</v>
      </c>
      <c r="I13">
        <v>33</v>
      </c>
      <c r="J13" t="s">
        <v>2288</v>
      </c>
    </row>
    <row r="14" spans="1:10" x14ac:dyDescent="0.35">
      <c r="A14">
        <v>6</v>
      </c>
      <c r="B14" t="s">
        <v>33</v>
      </c>
      <c r="C14" t="s">
        <v>25</v>
      </c>
      <c r="D14" t="s">
        <v>18</v>
      </c>
      <c r="E14">
        <v>321.60000000000002</v>
      </c>
      <c r="F14" t="s">
        <v>55</v>
      </c>
      <c r="G14">
        <v>38.200000000000003</v>
      </c>
      <c r="H14">
        <v>39</v>
      </c>
      <c r="I14">
        <v>33</v>
      </c>
      <c r="J14" t="s">
        <v>2414</v>
      </c>
    </row>
    <row r="15" spans="1:10" x14ac:dyDescent="0.35">
      <c r="A15">
        <v>92</v>
      </c>
      <c r="B15" t="s">
        <v>1585</v>
      </c>
      <c r="C15" t="s">
        <v>161</v>
      </c>
      <c r="D15" t="s">
        <v>14</v>
      </c>
      <c r="E15">
        <v>214.2</v>
      </c>
      <c r="F15" t="s">
        <v>43</v>
      </c>
      <c r="G15">
        <v>36.9</v>
      </c>
      <c r="H15">
        <v>45</v>
      </c>
      <c r="I15">
        <v>46</v>
      </c>
      <c r="J15" t="s">
        <v>2415</v>
      </c>
    </row>
    <row r="16" spans="1:10" x14ac:dyDescent="0.35">
      <c r="A16">
        <v>269</v>
      </c>
      <c r="B16" t="s">
        <v>98</v>
      </c>
      <c r="C16" t="s">
        <v>48</v>
      </c>
      <c r="D16" t="s">
        <v>58</v>
      </c>
      <c r="E16">
        <v>200.7</v>
      </c>
      <c r="F16" t="s">
        <v>89</v>
      </c>
      <c r="G16">
        <v>36.9</v>
      </c>
      <c r="H16">
        <v>34</v>
      </c>
      <c r="I16">
        <v>43</v>
      </c>
      <c r="J16" t="s">
        <v>2416</v>
      </c>
    </row>
    <row r="17" spans="1:10" x14ac:dyDescent="0.35">
      <c r="A17">
        <v>93</v>
      </c>
      <c r="B17" t="s">
        <v>179</v>
      </c>
      <c r="C17" t="s">
        <v>61</v>
      </c>
      <c r="D17" t="s">
        <v>14</v>
      </c>
      <c r="E17">
        <v>210.9</v>
      </c>
      <c r="F17" t="s">
        <v>49</v>
      </c>
      <c r="G17">
        <v>35.700000000000003</v>
      </c>
      <c r="H17">
        <v>44</v>
      </c>
      <c r="I17">
        <v>43</v>
      </c>
      <c r="J17" t="s">
        <v>2417</v>
      </c>
    </row>
    <row r="18" spans="1:10" x14ac:dyDescent="0.35">
      <c r="A18">
        <v>94</v>
      </c>
      <c r="B18" t="s">
        <v>119</v>
      </c>
      <c r="C18" t="s">
        <v>120</v>
      </c>
      <c r="D18" t="s">
        <v>14</v>
      </c>
      <c r="E18">
        <v>210</v>
      </c>
      <c r="F18" t="s">
        <v>52</v>
      </c>
      <c r="G18">
        <v>35.4</v>
      </c>
      <c r="H18">
        <v>42</v>
      </c>
      <c r="I18">
        <v>41</v>
      </c>
      <c r="J18" t="s">
        <v>2418</v>
      </c>
    </row>
    <row r="19" spans="1:10" x14ac:dyDescent="0.35">
      <c r="A19">
        <v>270</v>
      </c>
      <c r="B19" t="s">
        <v>149</v>
      </c>
      <c r="C19" t="s">
        <v>143</v>
      </c>
      <c r="D19" t="s">
        <v>58</v>
      </c>
      <c r="E19">
        <v>195.5</v>
      </c>
      <c r="F19" t="s">
        <v>97</v>
      </c>
      <c r="G19">
        <v>35.1</v>
      </c>
      <c r="H19">
        <v>30</v>
      </c>
      <c r="I19">
        <v>35</v>
      </c>
      <c r="J19" t="s">
        <v>2419</v>
      </c>
    </row>
    <row r="20" spans="1:10" x14ac:dyDescent="0.35">
      <c r="A20">
        <v>7</v>
      </c>
      <c r="B20" t="s">
        <v>323</v>
      </c>
      <c r="C20" t="s">
        <v>67</v>
      </c>
      <c r="D20" t="s">
        <v>18</v>
      </c>
      <c r="E20">
        <v>311.5</v>
      </c>
      <c r="F20" t="s">
        <v>62</v>
      </c>
      <c r="G20">
        <v>34.700000000000003</v>
      </c>
      <c r="H20">
        <v>36</v>
      </c>
      <c r="I20">
        <v>32</v>
      </c>
      <c r="J20" t="s">
        <v>2420</v>
      </c>
    </row>
    <row r="21" spans="1:10" x14ac:dyDescent="0.35">
      <c r="A21">
        <v>95</v>
      </c>
      <c r="B21" t="s">
        <v>102</v>
      </c>
      <c r="C21" t="s">
        <v>103</v>
      </c>
      <c r="D21" t="s">
        <v>14</v>
      </c>
      <c r="E21">
        <v>207.6</v>
      </c>
      <c r="F21" t="s">
        <v>65</v>
      </c>
      <c r="G21">
        <v>34.5</v>
      </c>
      <c r="H21">
        <v>41</v>
      </c>
      <c r="I21">
        <v>40</v>
      </c>
      <c r="J21" t="s">
        <v>2293</v>
      </c>
    </row>
    <row r="22" spans="1:10" x14ac:dyDescent="0.35">
      <c r="A22">
        <v>271</v>
      </c>
      <c r="B22" t="s">
        <v>56</v>
      </c>
      <c r="C22" t="s">
        <v>57</v>
      </c>
      <c r="D22" t="s">
        <v>58</v>
      </c>
      <c r="E22">
        <v>193.9</v>
      </c>
      <c r="F22" t="s">
        <v>99</v>
      </c>
      <c r="G22">
        <v>34.5</v>
      </c>
      <c r="H22">
        <v>28</v>
      </c>
      <c r="I22">
        <v>34</v>
      </c>
      <c r="J22" t="s">
        <v>1586</v>
      </c>
    </row>
    <row r="23" spans="1:10" x14ac:dyDescent="0.35">
      <c r="A23">
        <v>96</v>
      </c>
      <c r="B23" t="s">
        <v>12</v>
      </c>
      <c r="C23" t="s">
        <v>13</v>
      </c>
      <c r="D23" t="s">
        <v>14</v>
      </c>
      <c r="E23">
        <v>199.6</v>
      </c>
      <c r="F23" t="s">
        <v>68</v>
      </c>
      <c r="G23">
        <v>31.7</v>
      </c>
      <c r="H23">
        <v>39</v>
      </c>
      <c r="I23">
        <v>36</v>
      </c>
      <c r="J23" t="s">
        <v>2421</v>
      </c>
    </row>
    <row r="24" spans="1:10" x14ac:dyDescent="0.35">
      <c r="A24">
        <v>8</v>
      </c>
      <c r="B24" t="s">
        <v>60</v>
      </c>
      <c r="C24" t="s">
        <v>61</v>
      </c>
      <c r="D24" t="s">
        <v>18</v>
      </c>
      <c r="E24">
        <v>301.10000000000002</v>
      </c>
      <c r="F24" t="s">
        <v>71</v>
      </c>
      <c r="G24">
        <v>31</v>
      </c>
      <c r="H24">
        <v>34</v>
      </c>
      <c r="I24">
        <v>31</v>
      </c>
      <c r="J24" t="s">
        <v>2422</v>
      </c>
    </row>
    <row r="25" spans="1:10" x14ac:dyDescent="0.35">
      <c r="A25">
        <v>9</v>
      </c>
      <c r="B25" t="s">
        <v>151</v>
      </c>
      <c r="C25" t="s">
        <v>152</v>
      </c>
      <c r="D25" t="s">
        <v>18</v>
      </c>
      <c r="E25">
        <v>300.89999999999998</v>
      </c>
      <c r="F25" t="s">
        <v>73</v>
      </c>
      <c r="G25">
        <v>30.9</v>
      </c>
      <c r="H25">
        <v>32</v>
      </c>
      <c r="I25">
        <v>30</v>
      </c>
      <c r="J25" t="s">
        <v>2295</v>
      </c>
    </row>
    <row r="26" spans="1:10" x14ac:dyDescent="0.35">
      <c r="A26">
        <v>10</v>
      </c>
      <c r="B26" t="s">
        <v>115</v>
      </c>
      <c r="C26" t="s">
        <v>42</v>
      </c>
      <c r="D26" t="s">
        <v>18</v>
      </c>
      <c r="E26">
        <v>300</v>
      </c>
      <c r="F26" t="s">
        <v>77</v>
      </c>
      <c r="G26">
        <v>30.6</v>
      </c>
      <c r="H26">
        <v>31</v>
      </c>
      <c r="I26">
        <v>29</v>
      </c>
      <c r="J26" t="s">
        <v>2423</v>
      </c>
    </row>
    <row r="27" spans="1:10" x14ac:dyDescent="0.35">
      <c r="A27">
        <v>272</v>
      </c>
      <c r="B27" t="s">
        <v>137</v>
      </c>
      <c r="C27" t="s">
        <v>61</v>
      </c>
      <c r="D27" t="s">
        <v>58</v>
      </c>
      <c r="E27">
        <v>182</v>
      </c>
      <c r="F27" t="s">
        <v>129</v>
      </c>
      <c r="G27">
        <v>30.3</v>
      </c>
      <c r="H27">
        <v>27</v>
      </c>
      <c r="I27">
        <v>32</v>
      </c>
      <c r="J27" t="s">
        <v>2294</v>
      </c>
    </row>
    <row r="28" spans="1:10" x14ac:dyDescent="0.35">
      <c r="A28">
        <v>11</v>
      </c>
      <c r="B28" t="s">
        <v>163</v>
      </c>
      <c r="C28" t="s">
        <v>103</v>
      </c>
      <c r="D28" t="s">
        <v>18</v>
      </c>
      <c r="E28">
        <v>298.3</v>
      </c>
      <c r="F28" t="s">
        <v>80</v>
      </c>
      <c r="G28">
        <v>30</v>
      </c>
      <c r="H28">
        <v>24</v>
      </c>
      <c r="I28">
        <v>28</v>
      </c>
      <c r="J28" t="s">
        <v>2424</v>
      </c>
    </row>
    <row r="29" spans="1:10" x14ac:dyDescent="0.35">
      <c r="A29">
        <v>12</v>
      </c>
      <c r="B29" t="s">
        <v>368</v>
      </c>
      <c r="C29" t="s">
        <v>184</v>
      </c>
      <c r="D29" t="s">
        <v>18</v>
      </c>
      <c r="E29">
        <v>296.10000000000002</v>
      </c>
      <c r="F29" t="s">
        <v>109</v>
      </c>
      <c r="G29">
        <v>29.2</v>
      </c>
      <c r="H29">
        <v>23</v>
      </c>
      <c r="I29">
        <v>26</v>
      </c>
      <c r="J29" t="s">
        <v>2425</v>
      </c>
    </row>
    <row r="30" spans="1:10" x14ac:dyDescent="0.35">
      <c r="A30">
        <v>273</v>
      </c>
      <c r="B30" t="s">
        <v>128</v>
      </c>
      <c r="C30" t="s">
        <v>120</v>
      </c>
      <c r="D30" t="s">
        <v>58</v>
      </c>
      <c r="E30">
        <v>177.3</v>
      </c>
      <c r="F30" t="s">
        <v>131</v>
      </c>
      <c r="G30">
        <v>28.6</v>
      </c>
      <c r="H30">
        <v>25</v>
      </c>
      <c r="I30">
        <v>31</v>
      </c>
      <c r="J30" t="s">
        <v>2426</v>
      </c>
    </row>
    <row r="31" spans="1:10" x14ac:dyDescent="0.35">
      <c r="A31">
        <v>274</v>
      </c>
      <c r="B31" t="s">
        <v>130</v>
      </c>
      <c r="C31" t="s">
        <v>17</v>
      </c>
      <c r="D31" t="s">
        <v>58</v>
      </c>
      <c r="E31">
        <v>177.3</v>
      </c>
      <c r="F31" t="s">
        <v>133</v>
      </c>
      <c r="G31">
        <v>28.6</v>
      </c>
      <c r="H31">
        <v>24</v>
      </c>
      <c r="I31">
        <v>28</v>
      </c>
      <c r="J31" t="s">
        <v>2298</v>
      </c>
    </row>
    <row r="32" spans="1:10" x14ac:dyDescent="0.35">
      <c r="A32">
        <v>97</v>
      </c>
      <c r="B32" t="s">
        <v>47</v>
      </c>
      <c r="C32" t="s">
        <v>48</v>
      </c>
      <c r="D32" t="s">
        <v>14</v>
      </c>
      <c r="E32">
        <v>189.4</v>
      </c>
      <c r="F32" t="s">
        <v>75</v>
      </c>
      <c r="G32">
        <v>28.1</v>
      </c>
      <c r="H32">
        <v>37</v>
      </c>
      <c r="I32">
        <v>34</v>
      </c>
      <c r="J32" t="s">
        <v>2427</v>
      </c>
    </row>
    <row r="33" spans="1:10" x14ac:dyDescent="0.35">
      <c r="A33">
        <v>98</v>
      </c>
      <c r="B33" t="s">
        <v>83</v>
      </c>
      <c r="C33" t="s">
        <v>70</v>
      </c>
      <c r="D33" t="s">
        <v>14</v>
      </c>
      <c r="E33">
        <v>182.9</v>
      </c>
      <c r="F33" t="s">
        <v>82</v>
      </c>
      <c r="G33">
        <v>25.8</v>
      </c>
      <c r="H33">
        <v>36</v>
      </c>
      <c r="I33">
        <v>30</v>
      </c>
      <c r="J33" t="s">
        <v>2299</v>
      </c>
    </row>
    <row r="34" spans="1:10" x14ac:dyDescent="0.35">
      <c r="A34">
        <v>275</v>
      </c>
      <c r="B34" t="s">
        <v>167</v>
      </c>
      <c r="C34" t="s">
        <v>39</v>
      </c>
      <c r="D34" t="s">
        <v>58</v>
      </c>
      <c r="E34">
        <v>168.8</v>
      </c>
      <c r="F34" t="s">
        <v>138</v>
      </c>
      <c r="G34">
        <v>25.6</v>
      </c>
      <c r="H34">
        <v>23</v>
      </c>
      <c r="I34">
        <v>26</v>
      </c>
      <c r="J34" t="s">
        <v>2300</v>
      </c>
    </row>
    <row r="35" spans="1:10" x14ac:dyDescent="0.35">
      <c r="A35">
        <v>99</v>
      </c>
      <c r="B35" t="s">
        <v>50</v>
      </c>
      <c r="C35" t="s">
        <v>51</v>
      </c>
      <c r="D35" t="s">
        <v>14</v>
      </c>
      <c r="E35">
        <v>178.1</v>
      </c>
      <c r="F35" t="s">
        <v>84</v>
      </c>
      <c r="G35">
        <v>24.1</v>
      </c>
      <c r="H35">
        <v>34</v>
      </c>
      <c r="I35">
        <v>28</v>
      </c>
      <c r="J35" t="s">
        <v>2428</v>
      </c>
    </row>
    <row r="36" spans="1:10" x14ac:dyDescent="0.35">
      <c r="A36">
        <v>13</v>
      </c>
      <c r="B36" t="s">
        <v>69</v>
      </c>
      <c r="C36" t="s">
        <v>135</v>
      </c>
      <c r="D36" t="s">
        <v>18</v>
      </c>
      <c r="E36">
        <v>280.89999999999998</v>
      </c>
      <c r="F36" t="s">
        <v>116</v>
      </c>
      <c r="G36">
        <v>23.8</v>
      </c>
      <c r="H36">
        <v>21</v>
      </c>
      <c r="I36">
        <v>25</v>
      </c>
      <c r="J36" t="s">
        <v>1589</v>
      </c>
    </row>
    <row r="37" spans="1:10" x14ac:dyDescent="0.35">
      <c r="A37">
        <v>14</v>
      </c>
      <c r="B37" t="s">
        <v>142</v>
      </c>
      <c r="C37" t="s">
        <v>143</v>
      </c>
      <c r="D37" t="s">
        <v>18</v>
      </c>
      <c r="E37">
        <v>280.39999999999998</v>
      </c>
      <c r="F37" t="s">
        <v>127</v>
      </c>
      <c r="G37">
        <v>23.7</v>
      </c>
      <c r="H37">
        <v>21</v>
      </c>
      <c r="I37">
        <v>24</v>
      </c>
      <c r="J37" t="s">
        <v>2302</v>
      </c>
    </row>
    <row r="38" spans="1:10" x14ac:dyDescent="0.35">
      <c r="A38">
        <v>15</v>
      </c>
      <c r="B38" t="s">
        <v>78</v>
      </c>
      <c r="C38" t="s">
        <v>79</v>
      </c>
      <c r="D38" t="s">
        <v>18</v>
      </c>
      <c r="E38">
        <v>279.60000000000002</v>
      </c>
      <c r="F38" t="s">
        <v>144</v>
      </c>
      <c r="G38">
        <v>23.4</v>
      </c>
      <c r="H38">
        <v>17</v>
      </c>
      <c r="I38">
        <v>21</v>
      </c>
      <c r="J38" t="s">
        <v>2429</v>
      </c>
    </row>
    <row r="39" spans="1:10" x14ac:dyDescent="0.35">
      <c r="A39">
        <v>100</v>
      </c>
      <c r="B39" t="s">
        <v>154</v>
      </c>
      <c r="C39" t="s">
        <v>152</v>
      </c>
      <c r="D39" t="s">
        <v>14</v>
      </c>
      <c r="E39">
        <v>175.8</v>
      </c>
      <c r="F39" t="s">
        <v>87</v>
      </c>
      <c r="G39">
        <v>23.3</v>
      </c>
      <c r="H39">
        <v>32</v>
      </c>
      <c r="I39">
        <v>28</v>
      </c>
      <c r="J39" t="s">
        <v>2301</v>
      </c>
    </row>
    <row r="40" spans="1:10" x14ac:dyDescent="0.35">
      <c r="A40">
        <v>101</v>
      </c>
      <c r="B40" t="s">
        <v>1588</v>
      </c>
      <c r="C40" t="s">
        <v>184</v>
      </c>
      <c r="D40" t="s">
        <v>14</v>
      </c>
      <c r="E40">
        <v>173.7</v>
      </c>
      <c r="F40" t="s">
        <v>92</v>
      </c>
      <c r="G40">
        <v>22.5</v>
      </c>
      <c r="H40">
        <v>30</v>
      </c>
      <c r="I40">
        <v>26</v>
      </c>
      <c r="J40" t="s">
        <v>2430</v>
      </c>
    </row>
    <row r="41" spans="1:10" x14ac:dyDescent="0.35">
      <c r="A41">
        <v>102</v>
      </c>
      <c r="B41" t="s">
        <v>505</v>
      </c>
      <c r="C41" t="s">
        <v>42</v>
      </c>
      <c r="D41" t="s">
        <v>14</v>
      </c>
      <c r="E41">
        <v>173.5</v>
      </c>
      <c r="F41" t="s">
        <v>94</v>
      </c>
      <c r="G41">
        <v>22.5</v>
      </c>
      <c r="H41">
        <v>29</v>
      </c>
      <c r="I41">
        <v>25</v>
      </c>
      <c r="J41" t="s">
        <v>2431</v>
      </c>
    </row>
    <row r="42" spans="1:10" x14ac:dyDescent="0.35">
      <c r="A42">
        <v>16</v>
      </c>
      <c r="B42" t="s">
        <v>223</v>
      </c>
      <c r="C42" t="s">
        <v>86</v>
      </c>
      <c r="D42" t="s">
        <v>18</v>
      </c>
      <c r="E42">
        <v>276.2</v>
      </c>
      <c r="F42" t="s">
        <v>146</v>
      </c>
      <c r="G42">
        <v>22.2</v>
      </c>
      <c r="H42">
        <v>16</v>
      </c>
      <c r="I42">
        <v>20</v>
      </c>
      <c r="J42" t="s">
        <v>2432</v>
      </c>
    </row>
    <row r="43" spans="1:10" x14ac:dyDescent="0.35">
      <c r="A43">
        <v>276</v>
      </c>
      <c r="B43" t="s">
        <v>243</v>
      </c>
      <c r="C43" t="s">
        <v>86</v>
      </c>
      <c r="D43" t="s">
        <v>58</v>
      </c>
      <c r="E43">
        <v>158.5</v>
      </c>
      <c r="F43" t="s">
        <v>150</v>
      </c>
      <c r="G43">
        <v>22</v>
      </c>
      <c r="H43">
        <v>19</v>
      </c>
      <c r="I43">
        <v>24</v>
      </c>
      <c r="J43" t="s">
        <v>2433</v>
      </c>
    </row>
    <row r="44" spans="1:10" x14ac:dyDescent="0.35">
      <c r="A44">
        <v>277</v>
      </c>
      <c r="B44" t="s">
        <v>215</v>
      </c>
      <c r="C44" t="s">
        <v>143</v>
      </c>
      <c r="D44" t="s">
        <v>58</v>
      </c>
      <c r="E44">
        <v>157.5</v>
      </c>
      <c r="F44" t="s">
        <v>166</v>
      </c>
      <c r="G44">
        <v>21.6</v>
      </c>
      <c r="H44">
        <v>18</v>
      </c>
      <c r="I44">
        <v>23</v>
      </c>
      <c r="J44" t="s">
        <v>2434</v>
      </c>
    </row>
    <row r="45" spans="1:10" x14ac:dyDescent="0.35">
      <c r="A45">
        <v>103</v>
      </c>
      <c r="B45" t="s">
        <v>227</v>
      </c>
      <c r="C45" t="s">
        <v>140</v>
      </c>
      <c r="D45" t="s">
        <v>14</v>
      </c>
      <c r="E45">
        <v>168.9</v>
      </c>
      <c r="F45" t="s">
        <v>101</v>
      </c>
      <c r="G45">
        <v>20.8</v>
      </c>
      <c r="H45">
        <v>27</v>
      </c>
      <c r="I45">
        <v>23</v>
      </c>
      <c r="J45" t="s">
        <v>2435</v>
      </c>
    </row>
    <row r="46" spans="1:10" x14ac:dyDescent="0.35">
      <c r="A46">
        <v>104</v>
      </c>
      <c r="B46" t="s">
        <v>501</v>
      </c>
      <c r="C46" t="s">
        <v>209</v>
      </c>
      <c r="D46" t="s">
        <v>14</v>
      </c>
      <c r="E46">
        <v>168</v>
      </c>
      <c r="F46" t="s">
        <v>104</v>
      </c>
      <c r="G46">
        <v>20.5</v>
      </c>
      <c r="H46">
        <v>25</v>
      </c>
      <c r="I46">
        <v>22</v>
      </c>
      <c r="J46" t="s">
        <v>2436</v>
      </c>
    </row>
    <row r="47" spans="1:10" x14ac:dyDescent="0.35">
      <c r="A47">
        <v>278</v>
      </c>
      <c r="B47" t="s">
        <v>461</v>
      </c>
      <c r="C47" t="s">
        <v>135</v>
      </c>
      <c r="D47" t="s">
        <v>58</v>
      </c>
      <c r="E47">
        <v>154.4</v>
      </c>
      <c r="F47" t="s">
        <v>168</v>
      </c>
      <c r="G47">
        <v>20.5</v>
      </c>
      <c r="H47">
        <v>18</v>
      </c>
      <c r="I47">
        <v>19</v>
      </c>
      <c r="J47" t="s">
        <v>2437</v>
      </c>
    </row>
    <row r="48" spans="1:10" x14ac:dyDescent="0.35">
      <c r="A48">
        <v>17</v>
      </c>
      <c r="B48" t="s">
        <v>1592</v>
      </c>
      <c r="C48" t="s">
        <v>13</v>
      </c>
      <c r="D48" t="s">
        <v>18</v>
      </c>
      <c r="E48">
        <v>271.3</v>
      </c>
      <c r="F48" t="s">
        <v>153</v>
      </c>
      <c r="G48">
        <v>20.399999999999999</v>
      </c>
      <c r="H48">
        <v>15</v>
      </c>
      <c r="I48">
        <v>19</v>
      </c>
      <c r="J48" t="s">
        <v>2438</v>
      </c>
    </row>
    <row r="49" spans="1:10" x14ac:dyDescent="0.35">
      <c r="A49">
        <v>105</v>
      </c>
      <c r="B49" t="s">
        <v>74</v>
      </c>
      <c r="C49" t="s">
        <v>45</v>
      </c>
      <c r="D49" t="s">
        <v>14</v>
      </c>
      <c r="E49">
        <v>167.7</v>
      </c>
      <c r="F49" t="s">
        <v>112</v>
      </c>
      <c r="G49">
        <v>20.399999999999999</v>
      </c>
      <c r="H49">
        <v>24</v>
      </c>
      <c r="I49">
        <v>21</v>
      </c>
      <c r="J49" t="s">
        <v>2439</v>
      </c>
    </row>
    <row r="50" spans="1:10" x14ac:dyDescent="0.35">
      <c r="A50">
        <v>516</v>
      </c>
      <c r="B50" t="s">
        <v>122</v>
      </c>
      <c r="C50" t="s">
        <v>36</v>
      </c>
      <c r="D50" t="s">
        <v>106</v>
      </c>
      <c r="E50">
        <v>128.1</v>
      </c>
      <c r="F50" t="s">
        <v>123</v>
      </c>
      <c r="G50">
        <v>19.3</v>
      </c>
      <c r="H50">
        <v>25</v>
      </c>
      <c r="I50">
        <v>26</v>
      </c>
      <c r="J50" t="s">
        <v>2305</v>
      </c>
    </row>
    <row r="51" spans="1:10" x14ac:dyDescent="0.35">
      <c r="A51">
        <v>279</v>
      </c>
      <c r="B51" t="s">
        <v>95</v>
      </c>
      <c r="C51" t="s">
        <v>96</v>
      </c>
      <c r="D51" t="s">
        <v>58</v>
      </c>
      <c r="E51">
        <v>150</v>
      </c>
      <c r="F51" t="s">
        <v>170</v>
      </c>
      <c r="G51">
        <v>19</v>
      </c>
      <c r="H51">
        <v>17</v>
      </c>
      <c r="I51">
        <v>18</v>
      </c>
      <c r="J51" t="s">
        <v>2306</v>
      </c>
    </row>
    <row r="52" spans="1:10" x14ac:dyDescent="0.35">
      <c r="A52">
        <v>106</v>
      </c>
      <c r="B52" t="s">
        <v>1591</v>
      </c>
      <c r="C52" t="s">
        <v>86</v>
      </c>
      <c r="D52" t="s">
        <v>14</v>
      </c>
      <c r="E52">
        <v>161.80000000000001</v>
      </c>
      <c r="F52" t="s">
        <v>114</v>
      </c>
      <c r="G52">
        <v>18.3</v>
      </c>
      <c r="H52">
        <v>22</v>
      </c>
      <c r="I52">
        <v>20</v>
      </c>
      <c r="J52" t="s">
        <v>2308</v>
      </c>
    </row>
    <row r="53" spans="1:10" x14ac:dyDescent="0.35">
      <c r="A53">
        <v>280</v>
      </c>
      <c r="B53" t="s">
        <v>465</v>
      </c>
      <c r="C53" t="s">
        <v>64</v>
      </c>
      <c r="D53" t="s">
        <v>58</v>
      </c>
      <c r="E53">
        <v>148</v>
      </c>
      <c r="F53" t="s">
        <v>172</v>
      </c>
      <c r="G53">
        <v>18.3</v>
      </c>
      <c r="H53">
        <v>17</v>
      </c>
      <c r="I53">
        <v>17</v>
      </c>
      <c r="J53" t="s">
        <v>2440</v>
      </c>
    </row>
    <row r="54" spans="1:10" x14ac:dyDescent="0.35">
      <c r="A54">
        <v>281</v>
      </c>
      <c r="B54" t="s">
        <v>165</v>
      </c>
      <c r="C54" t="s">
        <v>48</v>
      </c>
      <c r="D54" t="s">
        <v>58</v>
      </c>
      <c r="E54">
        <v>147.9</v>
      </c>
      <c r="F54" t="s">
        <v>174</v>
      </c>
      <c r="G54">
        <v>18.2</v>
      </c>
      <c r="H54">
        <v>15</v>
      </c>
      <c r="I54">
        <v>16</v>
      </c>
      <c r="J54" t="s">
        <v>2441</v>
      </c>
    </row>
    <row r="55" spans="1:10" x14ac:dyDescent="0.35">
      <c r="A55">
        <v>107</v>
      </c>
      <c r="B55" t="s">
        <v>134</v>
      </c>
      <c r="C55" t="s">
        <v>135</v>
      </c>
      <c r="D55" t="s">
        <v>14</v>
      </c>
      <c r="E55">
        <v>161.30000000000001</v>
      </c>
      <c r="F55" t="s">
        <v>118</v>
      </c>
      <c r="G55">
        <v>18.100000000000001</v>
      </c>
      <c r="H55">
        <v>22</v>
      </c>
      <c r="I55">
        <v>19</v>
      </c>
      <c r="J55" t="s">
        <v>2442</v>
      </c>
    </row>
    <row r="56" spans="1:10" x14ac:dyDescent="0.35">
      <c r="A56">
        <v>108</v>
      </c>
      <c r="B56" t="s">
        <v>147</v>
      </c>
      <c r="C56" t="s">
        <v>31</v>
      </c>
      <c r="D56" t="s">
        <v>14</v>
      </c>
      <c r="E56">
        <v>160.4</v>
      </c>
      <c r="F56" t="s">
        <v>121</v>
      </c>
      <c r="G56">
        <v>17.8</v>
      </c>
      <c r="H56">
        <v>20</v>
      </c>
      <c r="I56">
        <v>18</v>
      </c>
      <c r="J56" t="s">
        <v>2443</v>
      </c>
    </row>
    <row r="57" spans="1:10" x14ac:dyDescent="0.35">
      <c r="A57">
        <v>282</v>
      </c>
      <c r="B57" t="s">
        <v>483</v>
      </c>
      <c r="C57" t="s">
        <v>70</v>
      </c>
      <c r="D57" t="s">
        <v>58</v>
      </c>
      <c r="E57">
        <v>146.1</v>
      </c>
      <c r="F57" t="s">
        <v>178</v>
      </c>
      <c r="G57">
        <v>17.600000000000001</v>
      </c>
      <c r="H57">
        <v>14</v>
      </c>
      <c r="I57">
        <v>15</v>
      </c>
      <c r="J57" t="s">
        <v>2444</v>
      </c>
    </row>
    <row r="58" spans="1:10" x14ac:dyDescent="0.35">
      <c r="A58">
        <v>283</v>
      </c>
      <c r="B58" t="s">
        <v>231</v>
      </c>
      <c r="C58" t="s">
        <v>67</v>
      </c>
      <c r="D58" t="s">
        <v>58</v>
      </c>
      <c r="E58">
        <v>144.5</v>
      </c>
      <c r="F58" t="s">
        <v>185</v>
      </c>
      <c r="G58">
        <v>17</v>
      </c>
      <c r="H58">
        <v>13</v>
      </c>
      <c r="I58">
        <v>15</v>
      </c>
      <c r="J58" t="s">
        <v>2445</v>
      </c>
    </row>
    <row r="59" spans="1:10" x14ac:dyDescent="0.35">
      <c r="A59">
        <v>284</v>
      </c>
      <c r="B59" t="s">
        <v>183</v>
      </c>
      <c r="C59" t="s">
        <v>184</v>
      </c>
      <c r="D59" t="s">
        <v>58</v>
      </c>
      <c r="E59">
        <v>144.19999999999999</v>
      </c>
      <c r="F59" t="s">
        <v>195</v>
      </c>
      <c r="G59">
        <v>16.899999999999999</v>
      </c>
      <c r="H59">
        <v>12</v>
      </c>
      <c r="I59">
        <v>14</v>
      </c>
      <c r="J59" t="s">
        <v>2446</v>
      </c>
    </row>
    <row r="60" spans="1:10" x14ac:dyDescent="0.35">
      <c r="A60">
        <v>109</v>
      </c>
      <c r="B60" t="s">
        <v>124</v>
      </c>
      <c r="C60" t="s">
        <v>36</v>
      </c>
      <c r="D60" t="s">
        <v>14</v>
      </c>
      <c r="E60">
        <v>156.9</v>
      </c>
      <c r="F60" t="s">
        <v>125</v>
      </c>
      <c r="G60">
        <v>16.600000000000001</v>
      </c>
      <c r="H60">
        <v>19</v>
      </c>
      <c r="I60">
        <v>17</v>
      </c>
      <c r="J60" t="s">
        <v>2447</v>
      </c>
    </row>
    <row r="61" spans="1:10" x14ac:dyDescent="0.35">
      <c r="A61">
        <v>110</v>
      </c>
      <c r="B61" t="s">
        <v>100</v>
      </c>
      <c r="C61" t="s">
        <v>57</v>
      </c>
      <c r="D61" t="s">
        <v>14</v>
      </c>
      <c r="E61">
        <v>156.4</v>
      </c>
      <c r="F61" t="s">
        <v>136</v>
      </c>
      <c r="G61">
        <v>16.399999999999999</v>
      </c>
      <c r="H61">
        <v>17</v>
      </c>
      <c r="I61">
        <v>16</v>
      </c>
      <c r="J61" t="s">
        <v>2448</v>
      </c>
    </row>
    <row r="62" spans="1:10" x14ac:dyDescent="0.35">
      <c r="A62">
        <v>285</v>
      </c>
      <c r="B62" t="s">
        <v>261</v>
      </c>
      <c r="C62" t="s">
        <v>39</v>
      </c>
      <c r="D62" t="s">
        <v>58</v>
      </c>
      <c r="E62">
        <v>141.9</v>
      </c>
      <c r="F62" t="s">
        <v>199</v>
      </c>
      <c r="G62">
        <v>16.100000000000001</v>
      </c>
      <c r="H62">
        <v>12</v>
      </c>
      <c r="I62">
        <v>13</v>
      </c>
      <c r="J62" t="s">
        <v>2312</v>
      </c>
    </row>
    <row r="63" spans="1:10" x14ac:dyDescent="0.35">
      <c r="A63">
        <v>111</v>
      </c>
      <c r="B63" t="s">
        <v>1596</v>
      </c>
      <c r="C63" t="s">
        <v>28</v>
      </c>
      <c r="D63" t="s">
        <v>14</v>
      </c>
      <c r="E63">
        <v>155.19999999999999</v>
      </c>
      <c r="F63" t="s">
        <v>141</v>
      </c>
      <c r="G63">
        <v>16</v>
      </c>
      <c r="H63">
        <v>16</v>
      </c>
      <c r="I63">
        <v>14</v>
      </c>
      <c r="J63" t="s">
        <v>2314</v>
      </c>
    </row>
    <row r="64" spans="1:10" x14ac:dyDescent="0.35">
      <c r="A64">
        <v>286</v>
      </c>
      <c r="B64" t="s">
        <v>1533</v>
      </c>
      <c r="C64" t="s">
        <v>152</v>
      </c>
      <c r="D64" t="s">
        <v>58</v>
      </c>
      <c r="E64">
        <v>141.69999999999999</v>
      </c>
      <c r="F64" t="s">
        <v>203</v>
      </c>
      <c r="G64">
        <v>16</v>
      </c>
      <c r="H64">
        <v>11</v>
      </c>
      <c r="I64">
        <v>12</v>
      </c>
      <c r="J64" t="s">
        <v>2313</v>
      </c>
    </row>
    <row r="65" spans="1:10" x14ac:dyDescent="0.35">
      <c r="A65">
        <v>517</v>
      </c>
      <c r="B65" t="s">
        <v>265</v>
      </c>
      <c r="C65" t="s">
        <v>42</v>
      </c>
      <c r="D65" t="s">
        <v>106</v>
      </c>
      <c r="E65">
        <v>116.6</v>
      </c>
      <c r="F65" t="s">
        <v>191</v>
      </c>
      <c r="G65">
        <v>15.2</v>
      </c>
      <c r="H65">
        <v>20</v>
      </c>
      <c r="I65">
        <v>20</v>
      </c>
      <c r="J65" t="s">
        <v>1593</v>
      </c>
    </row>
    <row r="66" spans="1:10" x14ac:dyDescent="0.35">
      <c r="A66">
        <v>112</v>
      </c>
      <c r="B66" t="s">
        <v>563</v>
      </c>
      <c r="C66" t="s">
        <v>54</v>
      </c>
      <c r="D66" t="s">
        <v>14</v>
      </c>
      <c r="E66">
        <v>152.4</v>
      </c>
      <c r="F66" t="s">
        <v>148</v>
      </c>
      <c r="G66">
        <v>15</v>
      </c>
      <c r="H66">
        <v>13</v>
      </c>
      <c r="I66">
        <v>11</v>
      </c>
      <c r="J66" t="s">
        <v>2449</v>
      </c>
    </row>
    <row r="67" spans="1:10" x14ac:dyDescent="0.35">
      <c r="A67">
        <v>18</v>
      </c>
      <c r="B67" t="s">
        <v>126</v>
      </c>
      <c r="C67" t="s">
        <v>64</v>
      </c>
      <c r="D67" t="s">
        <v>18</v>
      </c>
      <c r="E67">
        <v>254.8</v>
      </c>
      <c r="F67" t="s">
        <v>157</v>
      </c>
      <c r="G67">
        <v>14.6</v>
      </c>
      <c r="H67">
        <v>15</v>
      </c>
      <c r="I67">
        <v>17</v>
      </c>
      <c r="J67" t="s">
        <v>2450</v>
      </c>
    </row>
    <row r="68" spans="1:10" x14ac:dyDescent="0.35">
      <c r="A68">
        <v>287</v>
      </c>
      <c r="B68" t="s">
        <v>169</v>
      </c>
      <c r="C68" t="s">
        <v>91</v>
      </c>
      <c r="D68" t="s">
        <v>58</v>
      </c>
      <c r="E68">
        <v>137.4</v>
      </c>
      <c r="F68" t="s">
        <v>207</v>
      </c>
      <c r="G68">
        <v>14.5</v>
      </c>
      <c r="H68">
        <v>10</v>
      </c>
      <c r="I68">
        <v>11</v>
      </c>
      <c r="J68" t="s">
        <v>2451</v>
      </c>
    </row>
    <row r="69" spans="1:10" x14ac:dyDescent="0.35">
      <c r="A69">
        <v>19</v>
      </c>
      <c r="B69" t="s">
        <v>1078</v>
      </c>
      <c r="C69" t="s">
        <v>70</v>
      </c>
      <c r="D69" t="s">
        <v>18</v>
      </c>
      <c r="E69">
        <v>252.4</v>
      </c>
      <c r="F69" t="s">
        <v>164</v>
      </c>
      <c r="G69">
        <v>13.8</v>
      </c>
      <c r="H69">
        <v>13</v>
      </c>
      <c r="I69">
        <v>17</v>
      </c>
      <c r="J69" t="s">
        <v>2452</v>
      </c>
    </row>
    <row r="70" spans="1:10" x14ac:dyDescent="0.35">
      <c r="A70">
        <v>20</v>
      </c>
      <c r="B70" t="s">
        <v>360</v>
      </c>
      <c r="C70" t="s">
        <v>51</v>
      </c>
      <c r="D70" t="s">
        <v>18</v>
      </c>
      <c r="E70">
        <v>251.8</v>
      </c>
      <c r="F70" t="s">
        <v>187</v>
      </c>
      <c r="G70">
        <v>13.5</v>
      </c>
      <c r="H70">
        <v>12</v>
      </c>
      <c r="I70">
        <v>14</v>
      </c>
      <c r="J70" t="s">
        <v>2453</v>
      </c>
    </row>
    <row r="71" spans="1:10" x14ac:dyDescent="0.35">
      <c r="A71">
        <v>113</v>
      </c>
      <c r="B71" t="s">
        <v>485</v>
      </c>
      <c r="C71" t="s">
        <v>17</v>
      </c>
      <c r="D71" t="s">
        <v>14</v>
      </c>
      <c r="E71">
        <v>148.1</v>
      </c>
      <c r="F71" t="s">
        <v>155</v>
      </c>
      <c r="G71">
        <v>13.5</v>
      </c>
      <c r="H71">
        <v>12</v>
      </c>
      <c r="I71">
        <v>10</v>
      </c>
      <c r="J71" t="s">
        <v>2454</v>
      </c>
    </row>
    <row r="72" spans="1:10" x14ac:dyDescent="0.35">
      <c r="A72">
        <v>288</v>
      </c>
      <c r="B72" t="s">
        <v>132</v>
      </c>
      <c r="C72" t="s">
        <v>54</v>
      </c>
      <c r="D72" t="s">
        <v>58</v>
      </c>
      <c r="E72">
        <v>134.69999999999999</v>
      </c>
      <c r="F72" t="s">
        <v>210</v>
      </c>
      <c r="G72">
        <v>13.5</v>
      </c>
      <c r="H72">
        <v>10</v>
      </c>
      <c r="I72">
        <v>10</v>
      </c>
      <c r="J72" t="s">
        <v>2455</v>
      </c>
    </row>
    <row r="73" spans="1:10" x14ac:dyDescent="0.35">
      <c r="A73">
        <v>518</v>
      </c>
      <c r="B73" t="s">
        <v>190</v>
      </c>
      <c r="C73" t="s">
        <v>103</v>
      </c>
      <c r="D73" t="s">
        <v>106</v>
      </c>
      <c r="E73">
        <v>111.7</v>
      </c>
      <c r="F73" t="s">
        <v>197</v>
      </c>
      <c r="G73">
        <v>13.5</v>
      </c>
      <c r="H73">
        <v>13</v>
      </c>
      <c r="I73">
        <v>13</v>
      </c>
      <c r="J73" t="s">
        <v>2456</v>
      </c>
    </row>
    <row r="74" spans="1:10" x14ac:dyDescent="0.35">
      <c r="A74">
        <v>114</v>
      </c>
      <c r="B74" t="s">
        <v>90</v>
      </c>
      <c r="C74" t="s">
        <v>86</v>
      </c>
      <c r="D74" t="s">
        <v>14</v>
      </c>
      <c r="E74">
        <v>147.9</v>
      </c>
      <c r="F74" t="s">
        <v>159</v>
      </c>
      <c r="G74">
        <v>13.4</v>
      </c>
      <c r="H74">
        <v>11</v>
      </c>
      <c r="I74">
        <v>9</v>
      </c>
      <c r="J74" t="s">
        <v>2457</v>
      </c>
    </row>
    <row r="75" spans="1:10" x14ac:dyDescent="0.35">
      <c r="A75">
        <v>289</v>
      </c>
      <c r="B75" t="s">
        <v>171</v>
      </c>
      <c r="C75" t="s">
        <v>25</v>
      </c>
      <c r="D75" t="s">
        <v>58</v>
      </c>
      <c r="E75">
        <v>134</v>
      </c>
      <c r="F75" t="s">
        <v>216</v>
      </c>
      <c r="G75">
        <v>13.3</v>
      </c>
      <c r="H75">
        <v>9</v>
      </c>
      <c r="I75">
        <v>9</v>
      </c>
      <c r="J75" t="s">
        <v>2458</v>
      </c>
    </row>
    <row r="76" spans="1:10" x14ac:dyDescent="0.35">
      <c r="A76">
        <v>290</v>
      </c>
      <c r="B76" t="s">
        <v>177</v>
      </c>
      <c r="C76" t="s">
        <v>25</v>
      </c>
      <c r="D76" t="s">
        <v>58</v>
      </c>
      <c r="E76">
        <v>133.80000000000001</v>
      </c>
      <c r="F76" t="s">
        <v>222</v>
      </c>
      <c r="G76">
        <v>13.2</v>
      </c>
      <c r="H76">
        <v>9</v>
      </c>
      <c r="I76">
        <v>8</v>
      </c>
      <c r="J76" t="s">
        <v>2459</v>
      </c>
    </row>
    <row r="77" spans="1:10" x14ac:dyDescent="0.35">
      <c r="A77">
        <v>519</v>
      </c>
      <c r="B77" t="s">
        <v>196</v>
      </c>
      <c r="C77" t="s">
        <v>96</v>
      </c>
      <c r="D77" t="s">
        <v>106</v>
      </c>
      <c r="E77">
        <v>110.8</v>
      </c>
      <c r="F77" t="s">
        <v>205</v>
      </c>
      <c r="G77">
        <v>13.2</v>
      </c>
      <c r="H77">
        <v>10</v>
      </c>
      <c r="I77">
        <v>12</v>
      </c>
      <c r="J77" t="s">
        <v>2460</v>
      </c>
    </row>
    <row r="78" spans="1:10" x14ac:dyDescent="0.35">
      <c r="A78">
        <v>291</v>
      </c>
      <c r="B78" t="s">
        <v>198</v>
      </c>
      <c r="C78" t="s">
        <v>111</v>
      </c>
      <c r="D78" t="s">
        <v>58</v>
      </c>
      <c r="E78">
        <v>132.5</v>
      </c>
      <c r="F78" t="s">
        <v>226</v>
      </c>
      <c r="G78">
        <v>12.8</v>
      </c>
      <c r="H78">
        <v>7</v>
      </c>
      <c r="I78">
        <v>8</v>
      </c>
      <c r="J78" t="s">
        <v>2461</v>
      </c>
    </row>
    <row r="79" spans="1:10" x14ac:dyDescent="0.35">
      <c r="A79">
        <v>21</v>
      </c>
      <c r="B79" t="s">
        <v>72</v>
      </c>
      <c r="C79" t="s">
        <v>57</v>
      </c>
      <c r="D79" t="s">
        <v>18</v>
      </c>
      <c r="E79">
        <v>247.8</v>
      </c>
      <c r="F79" t="s">
        <v>189</v>
      </c>
      <c r="G79">
        <v>12.1</v>
      </c>
      <c r="H79">
        <v>12</v>
      </c>
      <c r="I79">
        <v>12</v>
      </c>
      <c r="J79" t="s">
        <v>2462</v>
      </c>
    </row>
    <row r="80" spans="1:10" x14ac:dyDescent="0.35">
      <c r="A80">
        <v>292</v>
      </c>
      <c r="B80" t="s">
        <v>309</v>
      </c>
      <c r="C80" t="s">
        <v>22</v>
      </c>
      <c r="D80" t="s">
        <v>58</v>
      </c>
      <c r="E80">
        <v>130.19999999999999</v>
      </c>
      <c r="F80" t="s">
        <v>230</v>
      </c>
      <c r="G80">
        <v>12</v>
      </c>
      <c r="H80">
        <v>7</v>
      </c>
      <c r="I80">
        <v>7</v>
      </c>
      <c r="J80" t="s">
        <v>2463</v>
      </c>
    </row>
    <row r="81" spans="1:10" x14ac:dyDescent="0.35">
      <c r="A81">
        <v>293</v>
      </c>
      <c r="B81" t="s">
        <v>275</v>
      </c>
      <c r="C81" t="s">
        <v>152</v>
      </c>
      <c r="D81" t="s">
        <v>58</v>
      </c>
      <c r="E81">
        <v>128.9</v>
      </c>
      <c r="F81" t="s">
        <v>232</v>
      </c>
      <c r="G81">
        <v>11.5</v>
      </c>
      <c r="H81">
        <v>6</v>
      </c>
      <c r="I81">
        <v>7</v>
      </c>
      <c r="J81" t="s">
        <v>2464</v>
      </c>
    </row>
    <row r="82" spans="1:10" x14ac:dyDescent="0.35">
      <c r="A82">
        <v>22</v>
      </c>
      <c r="B82" t="s">
        <v>1606</v>
      </c>
      <c r="C82" t="s">
        <v>96</v>
      </c>
      <c r="D82" t="s">
        <v>18</v>
      </c>
      <c r="E82">
        <v>243.2</v>
      </c>
      <c r="F82" t="s">
        <v>201</v>
      </c>
      <c r="G82">
        <v>10.5</v>
      </c>
      <c r="H82">
        <v>9</v>
      </c>
      <c r="I82">
        <v>10</v>
      </c>
      <c r="J82" t="s">
        <v>2465</v>
      </c>
    </row>
    <row r="83" spans="1:10" x14ac:dyDescent="0.35">
      <c r="A83">
        <v>294</v>
      </c>
      <c r="B83" t="s">
        <v>202</v>
      </c>
      <c r="C83" t="s">
        <v>79</v>
      </c>
      <c r="D83" t="s">
        <v>58</v>
      </c>
      <c r="E83">
        <v>125.5</v>
      </c>
      <c r="F83" t="s">
        <v>234</v>
      </c>
      <c r="G83">
        <v>10.3</v>
      </c>
      <c r="H83">
        <v>6</v>
      </c>
      <c r="I83">
        <v>6</v>
      </c>
      <c r="J83" t="s">
        <v>2466</v>
      </c>
    </row>
    <row r="84" spans="1:10" x14ac:dyDescent="0.35">
      <c r="A84">
        <v>520</v>
      </c>
      <c r="B84" t="s">
        <v>204</v>
      </c>
      <c r="C84" t="s">
        <v>161</v>
      </c>
      <c r="D84" t="s">
        <v>106</v>
      </c>
      <c r="E84">
        <v>102.5</v>
      </c>
      <c r="F84" t="s">
        <v>238</v>
      </c>
      <c r="G84">
        <v>10.199999999999999</v>
      </c>
      <c r="H84">
        <v>7</v>
      </c>
      <c r="I84">
        <v>9</v>
      </c>
      <c r="J84" t="s">
        <v>2319</v>
      </c>
    </row>
    <row r="85" spans="1:10" x14ac:dyDescent="0.35">
      <c r="A85">
        <v>295</v>
      </c>
      <c r="B85" t="s">
        <v>239</v>
      </c>
      <c r="C85" t="s">
        <v>184</v>
      </c>
      <c r="D85" t="s">
        <v>58</v>
      </c>
      <c r="E85">
        <v>124.2</v>
      </c>
      <c r="F85" t="s">
        <v>240</v>
      </c>
      <c r="G85">
        <v>9.8000000000000007</v>
      </c>
      <c r="H85">
        <v>5</v>
      </c>
      <c r="I85">
        <v>6</v>
      </c>
      <c r="J85" t="s">
        <v>2467</v>
      </c>
    </row>
    <row r="86" spans="1:10" x14ac:dyDescent="0.35">
      <c r="A86">
        <v>296</v>
      </c>
      <c r="B86" t="s">
        <v>303</v>
      </c>
      <c r="C86" t="s">
        <v>96</v>
      </c>
      <c r="D86" t="s">
        <v>58</v>
      </c>
      <c r="E86">
        <v>123.3</v>
      </c>
      <c r="F86" t="s">
        <v>242</v>
      </c>
      <c r="G86">
        <v>9.5</v>
      </c>
      <c r="H86">
        <v>5</v>
      </c>
      <c r="I86">
        <v>6</v>
      </c>
      <c r="J86" t="s">
        <v>1603</v>
      </c>
    </row>
    <row r="87" spans="1:10" x14ac:dyDescent="0.35">
      <c r="A87">
        <v>297</v>
      </c>
      <c r="B87" t="s">
        <v>283</v>
      </c>
      <c r="C87" t="s">
        <v>161</v>
      </c>
      <c r="D87" t="s">
        <v>58</v>
      </c>
      <c r="E87">
        <v>123</v>
      </c>
      <c r="F87" t="s">
        <v>244</v>
      </c>
      <c r="G87">
        <v>9.4</v>
      </c>
      <c r="H87">
        <v>5</v>
      </c>
      <c r="I87">
        <v>6</v>
      </c>
      <c r="J87" t="s">
        <v>1602</v>
      </c>
    </row>
    <row r="88" spans="1:10" x14ac:dyDescent="0.35">
      <c r="A88">
        <v>115</v>
      </c>
      <c r="B88" t="s">
        <v>93</v>
      </c>
      <c r="C88" t="s">
        <v>79</v>
      </c>
      <c r="D88" t="s">
        <v>14</v>
      </c>
      <c r="E88">
        <v>136.19999999999999</v>
      </c>
      <c r="F88" t="s">
        <v>162</v>
      </c>
      <c r="G88">
        <v>9.3000000000000007</v>
      </c>
      <c r="H88">
        <v>11</v>
      </c>
      <c r="I88">
        <v>9</v>
      </c>
      <c r="J88" t="s">
        <v>2468</v>
      </c>
    </row>
    <row r="89" spans="1:10" x14ac:dyDescent="0.35">
      <c r="A89">
        <v>116</v>
      </c>
      <c r="B89" t="s">
        <v>63</v>
      </c>
      <c r="C89" t="s">
        <v>64</v>
      </c>
      <c r="D89" t="s">
        <v>14</v>
      </c>
      <c r="E89">
        <v>136.1</v>
      </c>
      <c r="F89" t="s">
        <v>176</v>
      </c>
      <c r="G89">
        <v>9.1999999999999993</v>
      </c>
      <c r="H89">
        <v>9</v>
      </c>
      <c r="I89">
        <v>8</v>
      </c>
      <c r="J89" t="s">
        <v>2469</v>
      </c>
    </row>
    <row r="90" spans="1:10" x14ac:dyDescent="0.35">
      <c r="A90">
        <v>298</v>
      </c>
      <c r="B90" t="s">
        <v>225</v>
      </c>
      <c r="C90" t="s">
        <v>54</v>
      </c>
      <c r="D90" t="s">
        <v>58</v>
      </c>
      <c r="E90">
        <v>122.2</v>
      </c>
      <c r="F90" t="s">
        <v>246</v>
      </c>
      <c r="G90">
        <v>9.1</v>
      </c>
      <c r="H90">
        <v>4</v>
      </c>
      <c r="I90">
        <v>5</v>
      </c>
      <c r="J90" t="s">
        <v>2470</v>
      </c>
    </row>
    <row r="91" spans="1:10" x14ac:dyDescent="0.35">
      <c r="A91">
        <v>23</v>
      </c>
      <c r="B91" t="s">
        <v>1604</v>
      </c>
      <c r="C91" t="s">
        <v>31</v>
      </c>
      <c r="D91" t="s">
        <v>18</v>
      </c>
      <c r="E91">
        <v>238.2</v>
      </c>
      <c r="F91" t="s">
        <v>212</v>
      </c>
      <c r="G91">
        <v>8.6999999999999993</v>
      </c>
      <c r="H91">
        <v>9</v>
      </c>
      <c r="I91">
        <v>8</v>
      </c>
      <c r="J91" t="s">
        <v>2322</v>
      </c>
    </row>
    <row r="92" spans="1:10" x14ac:dyDescent="0.35">
      <c r="A92">
        <v>299</v>
      </c>
      <c r="B92" t="s">
        <v>241</v>
      </c>
      <c r="C92" t="s">
        <v>45</v>
      </c>
      <c r="D92" t="s">
        <v>58</v>
      </c>
      <c r="E92">
        <v>121.1</v>
      </c>
      <c r="F92" t="s">
        <v>248</v>
      </c>
      <c r="G92">
        <v>8.6999999999999993</v>
      </c>
      <c r="H92">
        <v>4</v>
      </c>
      <c r="I92">
        <v>5</v>
      </c>
      <c r="J92" t="s">
        <v>1605</v>
      </c>
    </row>
    <row r="93" spans="1:10" x14ac:dyDescent="0.35">
      <c r="A93">
        <v>300</v>
      </c>
      <c r="B93" t="s">
        <v>525</v>
      </c>
      <c r="C93" t="s">
        <v>111</v>
      </c>
      <c r="D93" t="s">
        <v>58</v>
      </c>
      <c r="E93">
        <v>120.9</v>
      </c>
      <c r="F93" t="s">
        <v>256</v>
      </c>
      <c r="G93">
        <v>8.6999999999999993</v>
      </c>
      <c r="H93">
        <v>4</v>
      </c>
      <c r="I93">
        <v>5</v>
      </c>
      <c r="J93" t="s">
        <v>2471</v>
      </c>
    </row>
    <row r="94" spans="1:10" x14ac:dyDescent="0.35">
      <c r="A94">
        <v>301</v>
      </c>
      <c r="B94" t="s">
        <v>1607</v>
      </c>
      <c r="C94" t="s">
        <v>17</v>
      </c>
      <c r="D94" t="s">
        <v>58</v>
      </c>
      <c r="E94">
        <v>120.7</v>
      </c>
      <c r="F94" t="s">
        <v>258</v>
      </c>
      <c r="G94">
        <v>8.6</v>
      </c>
      <c r="H94">
        <v>3</v>
      </c>
      <c r="I94">
        <v>5</v>
      </c>
      <c r="J94" t="s">
        <v>2472</v>
      </c>
    </row>
    <row r="95" spans="1:10" x14ac:dyDescent="0.35">
      <c r="A95">
        <v>521</v>
      </c>
      <c r="B95" t="s">
        <v>251</v>
      </c>
      <c r="C95" t="s">
        <v>39</v>
      </c>
      <c r="D95" t="s">
        <v>106</v>
      </c>
      <c r="E95">
        <v>97.5</v>
      </c>
      <c r="F95" t="s">
        <v>252</v>
      </c>
      <c r="G95">
        <v>8.5</v>
      </c>
      <c r="H95">
        <v>6</v>
      </c>
      <c r="I95">
        <v>6</v>
      </c>
      <c r="J95" t="s">
        <v>2320</v>
      </c>
    </row>
    <row r="96" spans="1:10" x14ac:dyDescent="0.35">
      <c r="A96">
        <v>117</v>
      </c>
      <c r="B96" t="s">
        <v>621</v>
      </c>
      <c r="C96" t="s">
        <v>91</v>
      </c>
      <c r="D96" t="s">
        <v>14</v>
      </c>
      <c r="E96">
        <v>132.9</v>
      </c>
      <c r="F96" t="s">
        <v>180</v>
      </c>
      <c r="G96">
        <v>8.1</v>
      </c>
      <c r="H96">
        <v>8</v>
      </c>
      <c r="I96">
        <v>8</v>
      </c>
      <c r="J96" t="s">
        <v>2473</v>
      </c>
    </row>
    <row r="97" spans="1:10" x14ac:dyDescent="0.35">
      <c r="A97">
        <v>302</v>
      </c>
      <c r="B97" t="s">
        <v>194</v>
      </c>
      <c r="C97" t="s">
        <v>51</v>
      </c>
      <c r="D97" t="s">
        <v>58</v>
      </c>
      <c r="E97">
        <v>118.6</v>
      </c>
      <c r="F97" t="s">
        <v>260</v>
      </c>
      <c r="G97">
        <v>7.9</v>
      </c>
      <c r="H97">
        <v>3</v>
      </c>
      <c r="I97">
        <v>4</v>
      </c>
      <c r="J97" t="s">
        <v>2474</v>
      </c>
    </row>
    <row r="98" spans="1:10" x14ac:dyDescent="0.35">
      <c r="A98">
        <v>303</v>
      </c>
      <c r="B98" t="s">
        <v>541</v>
      </c>
      <c r="C98" t="s">
        <v>51</v>
      </c>
      <c r="D98" t="s">
        <v>58</v>
      </c>
      <c r="E98">
        <v>117.9</v>
      </c>
      <c r="F98" t="s">
        <v>262</v>
      </c>
      <c r="G98">
        <v>7.6</v>
      </c>
      <c r="H98">
        <v>3</v>
      </c>
      <c r="I98">
        <v>4</v>
      </c>
      <c r="J98" t="s">
        <v>1608</v>
      </c>
    </row>
    <row r="99" spans="1:10" x14ac:dyDescent="0.35">
      <c r="A99">
        <v>118</v>
      </c>
      <c r="B99" t="s">
        <v>175</v>
      </c>
      <c r="C99" t="s">
        <v>70</v>
      </c>
      <c r="D99" t="s">
        <v>14</v>
      </c>
      <c r="E99">
        <v>129.30000000000001</v>
      </c>
      <c r="F99" t="s">
        <v>182</v>
      </c>
      <c r="G99">
        <v>6.8</v>
      </c>
      <c r="H99">
        <v>8</v>
      </c>
      <c r="I99">
        <v>7</v>
      </c>
      <c r="J99" t="s">
        <v>2475</v>
      </c>
    </row>
    <row r="100" spans="1:10" x14ac:dyDescent="0.35">
      <c r="A100">
        <v>119</v>
      </c>
      <c r="B100" t="s">
        <v>41</v>
      </c>
      <c r="C100" t="s">
        <v>135</v>
      </c>
      <c r="D100" t="s">
        <v>14</v>
      </c>
      <c r="E100">
        <v>128.1</v>
      </c>
      <c r="F100" t="s">
        <v>193</v>
      </c>
      <c r="G100">
        <v>6.4</v>
      </c>
      <c r="H100">
        <v>7</v>
      </c>
      <c r="I100">
        <v>7</v>
      </c>
      <c r="J100" t="s">
        <v>2476</v>
      </c>
    </row>
    <row r="101" spans="1:10" x14ac:dyDescent="0.35">
      <c r="A101">
        <v>120</v>
      </c>
      <c r="B101" t="s">
        <v>585</v>
      </c>
      <c r="C101" t="s">
        <v>111</v>
      </c>
      <c r="D101" t="s">
        <v>14</v>
      </c>
      <c r="E101">
        <v>127.9</v>
      </c>
      <c r="F101" t="s">
        <v>214</v>
      </c>
      <c r="G101">
        <v>6.3</v>
      </c>
      <c r="H101">
        <v>6</v>
      </c>
      <c r="I101">
        <v>6</v>
      </c>
      <c r="J101" t="s">
        <v>2477</v>
      </c>
    </row>
    <row r="102" spans="1:10" x14ac:dyDescent="0.35">
      <c r="A102">
        <v>121</v>
      </c>
      <c r="B102" t="s">
        <v>85</v>
      </c>
      <c r="C102" t="s">
        <v>39</v>
      </c>
      <c r="D102" t="s">
        <v>14</v>
      </c>
      <c r="E102">
        <v>125.9</v>
      </c>
      <c r="F102" t="s">
        <v>218</v>
      </c>
      <c r="G102">
        <v>5.6</v>
      </c>
      <c r="H102">
        <v>4</v>
      </c>
      <c r="I102">
        <v>6</v>
      </c>
      <c r="J102" t="s">
        <v>2478</v>
      </c>
    </row>
    <row r="103" spans="1:10" x14ac:dyDescent="0.35">
      <c r="A103">
        <v>304</v>
      </c>
      <c r="B103" t="s">
        <v>208</v>
      </c>
      <c r="C103" t="s">
        <v>61</v>
      </c>
      <c r="D103" t="s">
        <v>58</v>
      </c>
      <c r="E103">
        <v>112.2</v>
      </c>
      <c r="F103" t="s">
        <v>268</v>
      </c>
      <c r="G103">
        <v>5.6</v>
      </c>
      <c r="H103">
        <v>3</v>
      </c>
      <c r="I103">
        <v>3</v>
      </c>
      <c r="J103" t="s">
        <v>2327</v>
      </c>
    </row>
    <row r="104" spans="1:10" x14ac:dyDescent="0.35">
      <c r="A104">
        <v>305</v>
      </c>
      <c r="B104" t="s">
        <v>1609</v>
      </c>
      <c r="C104" t="s">
        <v>42</v>
      </c>
      <c r="D104" t="s">
        <v>58</v>
      </c>
      <c r="E104">
        <v>111.7</v>
      </c>
      <c r="F104" t="s">
        <v>270</v>
      </c>
      <c r="G104">
        <v>5.4</v>
      </c>
      <c r="H104">
        <v>3</v>
      </c>
      <c r="I104">
        <v>3</v>
      </c>
      <c r="J104" t="s">
        <v>2479</v>
      </c>
    </row>
    <row r="105" spans="1:10" x14ac:dyDescent="0.35">
      <c r="A105">
        <v>306</v>
      </c>
      <c r="B105" t="s">
        <v>173</v>
      </c>
      <c r="C105" t="s">
        <v>13</v>
      </c>
      <c r="D105" t="s">
        <v>58</v>
      </c>
      <c r="E105">
        <v>111.6</v>
      </c>
      <c r="F105" t="s">
        <v>272</v>
      </c>
      <c r="G105">
        <v>5.4</v>
      </c>
      <c r="H105">
        <v>2</v>
      </c>
      <c r="I105">
        <v>3</v>
      </c>
      <c r="J105" t="s">
        <v>2480</v>
      </c>
    </row>
    <row r="106" spans="1:10" x14ac:dyDescent="0.35">
      <c r="A106">
        <v>24</v>
      </c>
      <c r="B106" t="s">
        <v>940</v>
      </c>
      <c r="C106" t="s">
        <v>120</v>
      </c>
      <c r="D106" t="s">
        <v>18</v>
      </c>
      <c r="E106">
        <v>227.9</v>
      </c>
      <c r="F106" t="s">
        <v>220</v>
      </c>
      <c r="G106">
        <v>5.0999999999999996</v>
      </c>
      <c r="H106">
        <v>6</v>
      </c>
      <c r="I106">
        <v>7</v>
      </c>
      <c r="J106" t="s">
        <v>2481</v>
      </c>
    </row>
    <row r="107" spans="1:10" x14ac:dyDescent="0.35">
      <c r="A107">
        <v>522</v>
      </c>
      <c r="B107" t="s">
        <v>299</v>
      </c>
      <c r="C107" t="s">
        <v>51</v>
      </c>
      <c r="D107" t="s">
        <v>106</v>
      </c>
      <c r="E107">
        <v>87.7</v>
      </c>
      <c r="F107" t="s">
        <v>266</v>
      </c>
      <c r="G107">
        <v>5</v>
      </c>
      <c r="H107">
        <v>5</v>
      </c>
      <c r="I107">
        <v>6</v>
      </c>
      <c r="J107" t="s">
        <v>2329</v>
      </c>
    </row>
    <row r="108" spans="1:10" x14ac:dyDescent="0.35">
      <c r="A108">
        <v>122</v>
      </c>
      <c r="B108" t="s">
        <v>641</v>
      </c>
      <c r="C108" t="s">
        <v>79</v>
      </c>
      <c r="D108" t="s">
        <v>14</v>
      </c>
      <c r="E108">
        <v>123.8</v>
      </c>
      <c r="F108" t="s">
        <v>228</v>
      </c>
      <c r="G108">
        <v>4.9000000000000004</v>
      </c>
      <c r="H108">
        <v>3</v>
      </c>
      <c r="I108">
        <v>5</v>
      </c>
      <c r="J108" t="s">
        <v>2482</v>
      </c>
    </row>
    <row r="109" spans="1:10" x14ac:dyDescent="0.35">
      <c r="A109">
        <v>523</v>
      </c>
      <c r="B109" t="s">
        <v>575</v>
      </c>
      <c r="C109" t="s">
        <v>152</v>
      </c>
      <c r="D109" t="s">
        <v>106</v>
      </c>
      <c r="E109">
        <v>87.5</v>
      </c>
      <c r="F109" t="s">
        <v>278</v>
      </c>
      <c r="G109">
        <v>4.9000000000000004</v>
      </c>
      <c r="H109">
        <v>4</v>
      </c>
      <c r="I109">
        <v>5</v>
      </c>
      <c r="J109" t="s">
        <v>2483</v>
      </c>
    </row>
    <row r="110" spans="1:10" x14ac:dyDescent="0.35">
      <c r="A110">
        <v>307</v>
      </c>
      <c r="B110" t="s">
        <v>271</v>
      </c>
      <c r="C110" t="s">
        <v>22</v>
      </c>
      <c r="D110" t="s">
        <v>58</v>
      </c>
      <c r="E110">
        <v>107.7</v>
      </c>
      <c r="F110" t="s">
        <v>274</v>
      </c>
      <c r="G110">
        <v>4</v>
      </c>
      <c r="H110">
        <v>2</v>
      </c>
      <c r="I110">
        <v>3</v>
      </c>
      <c r="J110" t="s">
        <v>1611</v>
      </c>
    </row>
    <row r="111" spans="1:10" x14ac:dyDescent="0.35">
      <c r="A111">
        <v>308</v>
      </c>
      <c r="B111" t="s">
        <v>206</v>
      </c>
      <c r="C111" t="s">
        <v>79</v>
      </c>
      <c r="D111" t="s">
        <v>58</v>
      </c>
      <c r="E111">
        <v>106.6</v>
      </c>
      <c r="F111" t="s">
        <v>276</v>
      </c>
      <c r="G111">
        <v>3.6</v>
      </c>
      <c r="H111">
        <v>2</v>
      </c>
      <c r="I111">
        <v>2</v>
      </c>
      <c r="J111" t="s">
        <v>2331</v>
      </c>
    </row>
    <row r="112" spans="1:10" x14ac:dyDescent="0.35">
      <c r="A112">
        <v>25</v>
      </c>
      <c r="B112" t="s">
        <v>145</v>
      </c>
      <c r="C112" t="s">
        <v>22</v>
      </c>
      <c r="D112" t="s">
        <v>18</v>
      </c>
      <c r="E112">
        <v>223.2</v>
      </c>
      <c r="F112" t="s">
        <v>224</v>
      </c>
      <c r="G112">
        <v>3.4</v>
      </c>
      <c r="H112">
        <v>5</v>
      </c>
      <c r="I112">
        <v>5</v>
      </c>
      <c r="J112" t="s">
        <v>2484</v>
      </c>
    </row>
    <row r="113" spans="1:10" x14ac:dyDescent="0.35">
      <c r="A113">
        <v>524</v>
      </c>
      <c r="B113" t="s">
        <v>521</v>
      </c>
      <c r="C113" t="s">
        <v>67</v>
      </c>
      <c r="D113" t="s">
        <v>106</v>
      </c>
      <c r="E113">
        <v>83.3</v>
      </c>
      <c r="F113" t="s">
        <v>288</v>
      </c>
      <c r="G113">
        <v>3.4</v>
      </c>
      <c r="H113">
        <v>3</v>
      </c>
      <c r="I113">
        <v>2</v>
      </c>
      <c r="J113" t="s">
        <v>1612</v>
      </c>
    </row>
    <row r="114" spans="1:10" x14ac:dyDescent="0.35">
      <c r="A114">
        <v>525</v>
      </c>
      <c r="B114" t="s">
        <v>1038</v>
      </c>
      <c r="C114" t="s">
        <v>22</v>
      </c>
      <c r="D114" t="s">
        <v>106</v>
      </c>
      <c r="E114">
        <v>82.3</v>
      </c>
      <c r="F114" t="s">
        <v>290</v>
      </c>
      <c r="G114">
        <v>3.1</v>
      </c>
      <c r="H114">
        <v>2</v>
      </c>
      <c r="I114">
        <v>2</v>
      </c>
      <c r="J114" t="s">
        <v>1613</v>
      </c>
    </row>
    <row r="115" spans="1:10" x14ac:dyDescent="0.35">
      <c r="A115">
        <v>309</v>
      </c>
      <c r="B115" t="s">
        <v>1619</v>
      </c>
      <c r="C115" t="s">
        <v>36</v>
      </c>
      <c r="D115" t="s">
        <v>58</v>
      </c>
      <c r="E115">
        <v>104.4</v>
      </c>
      <c r="F115" t="s">
        <v>284</v>
      </c>
      <c r="G115">
        <v>2.8</v>
      </c>
      <c r="H115">
        <v>2</v>
      </c>
      <c r="I115">
        <v>2</v>
      </c>
      <c r="J115" t="s">
        <v>2485</v>
      </c>
    </row>
    <row r="116" spans="1:10" x14ac:dyDescent="0.35">
      <c r="A116">
        <v>310</v>
      </c>
      <c r="B116" t="s">
        <v>245</v>
      </c>
      <c r="C116" t="s">
        <v>64</v>
      </c>
      <c r="D116" t="s">
        <v>58</v>
      </c>
      <c r="E116">
        <v>104.2</v>
      </c>
      <c r="F116" t="s">
        <v>292</v>
      </c>
      <c r="G116">
        <v>2.8</v>
      </c>
      <c r="H116">
        <v>2</v>
      </c>
      <c r="I116">
        <v>1</v>
      </c>
      <c r="J116" t="s">
        <v>2486</v>
      </c>
    </row>
    <row r="117" spans="1:10" x14ac:dyDescent="0.35">
      <c r="A117">
        <v>526</v>
      </c>
      <c r="B117" t="s">
        <v>237</v>
      </c>
      <c r="C117" t="s">
        <v>209</v>
      </c>
      <c r="D117" t="s">
        <v>106</v>
      </c>
      <c r="E117">
        <v>81.599999999999994</v>
      </c>
      <c r="F117" t="s">
        <v>294</v>
      </c>
      <c r="G117">
        <v>2.8</v>
      </c>
      <c r="H117">
        <v>1</v>
      </c>
      <c r="I117">
        <v>1</v>
      </c>
      <c r="J117" t="s">
        <v>2487</v>
      </c>
    </row>
    <row r="118" spans="1:10" x14ac:dyDescent="0.35">
      <c r="A118">
        <v>311</v>
      </c>
      <c r="B118" t="s">
        <v>1615</v>
      </c>
      <c r="C118" t="s">
        <v>184</v>
      </c>
      <c r="D118" t="s">
        <v>58</v>
      </c>
      <c r="E118">
        <v>103.9</v>
      </c>
      <c r="F118" t="s">
        <v>302</v>
      </c>
      <c r="G118">
        <v>2.7</v>
      </c>
      <c r="H118">
        <v>1</v>
      </c>
      <c r="I118">
        <v>1</v>
      </c>
      <c r="J118" t="s">
        <v>2488</v>
      </c>
    </row>
    <row r="119" spans="1:10" x14ac:dyDescent="0.35">
      <c r="A119">
        <v>312</v>
      </c>
      <c r="B119" t="s">
        <v>255</v>
      </c>
      <c r="C119" t="s">
        <v>140</v>
      </c>
      <c r="D119" t="s">
        <v>58</v>
      </c>
      <c r="E119">
        <v>102.3</v>
      </c>
      <c r="F119" t="s">
        <v>304</v>
      </c>
      <c r="G119">
        <v>2.1</v>
      </c>
      <c r="H119">
        <v>1</v>
      </c>
      <c r="I119">
        <v>1</v>
      </c>
      <c r="J119" t="s">
        <v>2332</v>
      </c>
    </row>
    <row r="120" spans="1:10" x14ac:dyDescent="0.35">
      <c r="A120">
        <v>26</v>
      </c>
      <c r="B120" t="s">
        <v>1614</v>
      </c>
      <c r="C120" t="s">
        <v>209</v>
      </c>
      <c r="D120" t="s">
        <v>18</v>
      </c>
      <c r="E120">
        <v>218.7</v>
      </c>
      <c r="F120" t="s">
        <v>264</v>
      </c>
      <c r="G120">
        <v>1.8</v>
      </c>
      <c r="H120">
        <v>4</v>
      </c>
      <c r="I120">
        <v>4</v>
      </c>
      <c r="J120" t="s">
        <v>2337</v>
      </c>
    </row>
    <row r="121" spans="1:10" x14ac:dyDescent="0.35">
      <c r="A121">
        <v>123</v>
      </c>
      <c r="B121" t="s">
        <v>110</v>
      </c>
      <c r="C121" t="s">
        <v>111</v>
      </c>
      <c r="D121" t="s">
        <v>14</v>
      </c>
      <c r="E121">
        <v>115.1</v>
      </c>
      <c r="F121" t="s">
        <v>236</v>
      </c>
      <c r="G121">
        <v>1.8</v>
      </c>
      <c r="H121">
        <v>3</v>
      </c>
      <c r="I121">
        <v>5</v>
      </c>
      <c r="J121" t="s">
        <v>2335</v>
      </c>
    </row>
    <row r="122" spans="1:10" x14ac:dyDescent="0.35">
      <c r="A122">
        <v>27</v>
      </c>
      <c r="B122" t="s">
        <v>211</v>
      </c>
      <c r="C122" t="s">
        <v>140</v>
      </c>
      <c r="D122" t="s">
        <v>18</v>
      </c>
      <c r="E122">
        <v>217.8</v>
      </c>
      <c r="F122" t="s">
        <v>298</v>
      </c>
      <c r="G122">
        <v>1.5</v>
      </c>
      <c r="H122">
        <v>4</v>
      </c>
      <c r="I122">
        <v>3</v>
      </c>
      <c r="J122" t="s">
        <v>2338</v>
      </c>
    </row>
    <row r="123" spans="1:10" x14ac:dyDescent="0.35">
      <c r="A123">
        <v>527</v>
      </c>
      <c r="B123" t="s">
        <v>319</v>
      </c>
      <c r="C123" t="s">
        <v>57</v>
      </c>
      <c r="D123" t="s">
        <v>106</v>
      </c>
      <c r="E123">
        <v>77.8</v>
      </c>
      <c r="F123" t="s">
        <v>300</v>
      </c>
      <c r="G123">
        <v>1.5</v>
      </c>
      <c r="H123">
        <v>1</v>
      </c>
      <c r="I123">
        <v>1</v>
      </c>
      <c r="J123" t="s">
        <v>2489</v>
      </c>
    </row>
    <row r="124" spans="1:10" x14ac:dyDescent="0.35">
      <c r="A124">
        <v>528</v>
      </c>
      <c r="B124" t="s">
        <v>317</v>
      </c>
      <c r="C124" t="s">
        <v>91</v>
      </c>
      <c r="D124" t="s">
        <v>106</v>
      </c>
      <c r="E124">
        <v>77.3</v>
      </c>
      <c r="F124" t="s">
        <v>314</v>
      </c>
      <c r="G124">
        <v>1.3</v>
      </c>
      <c r="H124">
        <v>1</v>
      </c>
      <c r="I124">
        <v>1</v>
      </c>
      <c r="J124" t="s">
        <v>1616</v>
      </c>
    </row>
    <row r="125" spans="1:10" x14ac:dyDescent="0.35">
      <c r="A125">
        <v>313</v>
      </c>
      <c r="B125" t="s">
        <v>307</v>
      </c>
      <c r="C125" t="s">
        <v>28</v>
      </c>
      <c r="D125" t="s">
        <v>58</v>
      </c>
      <c r="E125">
        <v>99.6</v>
      </c>
      <c r="F125" t="s">
        <v>306</v>
      </c>
      <c r="G125">
        <v>1.1000000000000001</v>
      </c>
      <c r="H125">
        <v>1</v>
      </c>
      <c r="I125">
        <v>1</v>
      </c>
      <c r="J125" t="s">
        <v>2336</v>
      </c>
    </row>
    <row r="126" spans="1:10" x14ac:dyDescent="0.35">
      <c r="A126">
        <v>529</v>
      </c>
      <c r="B126" t="s">
        <v>898</v>
      </c>
      <c r="C126" t="s">
        <v>79</v>
      </c>
      <c r="D126" t="s">
        <v>106</v>
      </c>
      <c r="E126">
        <v>76.099999999999994</v>
      </c>
      <c r="F126" t="s">
        <v>318</v>
      </c>
      <c r="G126">
        <v>0.9</v>
      </c>
      <c r="H126">
        <v>1</v>
      </c>
      <c r="I126">
        <v>1</v>
      </c>
      <c r="J126" t="s">
        <v>2490</v>
      </c>
    </row>
    <row r="127" spans="1:10" x14ac:dyDescent="0.35">
      <c r="A127">
        <v>314</v>
      </c>
      <c r="B127" t="s">
        <v>439</v>
      </c>
      <c r="C127" t="s">
        <v>135</v>
      </c>
      <c r="D127" t="s">
        <v>58</v>
      </c>
      <c r="E127">
        <v>98.6</v>
      </c>
      <c r="F127" t="s">
        <v>308</v>
      </c>
      <c r="G127">
        <v>0.8</v>
      </c>
      <c r="H127">
        <v>1</v>
      </c>
      <c r="I127">
        <v>1</v>
      </c>
      <c r="J127" t="s">
        <v>1671</v>
      </c>
    </row>
    <row r="128" spans="1:10" x14ac:dyDescent="0.35">
      <c r="A128">
        <v>315</v>
      </c>
      <c r="B128" t="s">
        <v>561</v>
      </c>
      <c r="C128" t="s">
        <v>209</v>
      </c>
      <c r="D128" t="s">
        <v>58</v>
      </c>
      <c r="E128">
        <v>98.2</v>
      </c>
      <c r="F128" t="s">
        <v>310</v>
      </c>
      <c r="G128">
        <v>0.6</v>
      </c>
      <c r="H128">
        <v>1</v>
      </c>
      <c r="I128">
        <v>1</v>
      </c>
      <c r="J128" t="s">
        <v>2491</v>
      </c>
    </row>
    <row r="129" spans="1:10" x14ac:dyDescent="0.35">
      <c r="A129">
        <v>530</v>
      </c>
      <c r="B129" t="s">
        <v>1734</v>
      </c>
      <c r="C129" t="s">
        <v>17</v>
      </c>
      <c r="D129" t="s">
        <v>106</v>
      </c>
      <c r="E129">
        <v>75.3</v>
      </c>
      <c r="F129" t="s">
        <v>320</v>
      </c>
      <c r="G129">
        <v>0.6</v>
      </c>
      <c r="H129">
        <v>1</v>
      </c>
      <c r="I129">
        <v>0</v>
      </c>
      <c r="J129" t="s">
        <v>2492</v>
      </c>
    </row>
    <row r="130" spans="1:10" x14ac:dyDescent="0.35">
      <c r="A130">
        <v>124</v>
      </c>
      <c r="B130" t="s">
        <v>715</v>
      </c>
      <c r="C130" t="s">
        <v>143</v>
      </c>
      <c r="D130" t="s">
        <v>14</v>
      </c>
      <c r="E130">
        <v>111.1</v>
      </c>
      <c r="F130" t="s">
        <v>250</v>
      </c>
      <c r="G130">
        <v>0.4</v>
      </c>
      <c r="H130">
        <v>3</v>
      </c>
      <c r="I130">
        <v>4</v>
      </c>
      <c r="J130" t="s">
        <v>2342</v>
      </c>
    </row>
    <row r="131" spans="1:10" x14ac:dyDescent="0.35">
      <c r="A131">
        <v>316</v>
      </c>
      <c r="B131" t="s">
        <v>1534</v>
      </c>
      <c r="C131" t="s">
        <v>36</v>
      </c>
      <c r="D131" t="s">
        <v>58</v>
      </c>
      <c r="E131">
        <v>96.7</v>
      </c>
      <c r="F131" t="s">
        <v>312</v>
      </c>
      <c r="G131">
        <v>0.1</v>
      </c>
      <c r="H131">
        <v>1</v>
      </c>
      <c r="I131">
        <v>1</v>
      </c>
      <c r="J131" t="s">
        <v>2339</v>
      </c>
    </row>
    <row r="132" spans="1:10" x14ac:dyDescent="0.35">
      <c r="A132">
        <v>28</v>
      </c>
      <c r="B132" t="s">
        <v>1371</v>
      </c>
      <c r="C132" t="s">
        <v>111</v>
      </c>
      <c r="D132" t="s">
        <v>18</v>
      </c>
      <c r="E132">
        <v>213.5</v>
      </c>
      <c r="F132" t="s">
        <v>322</v>
      </c>
      <c r="G132">
        <v>0</v>
      </c>
      <c r="H132">
        <v>2</v>
      </c>
      <c r="I132">
        <v>2</v>
      </c>
      <c r="J132" t="s">
        <v>1621</v>
      </c>
    </row>
    <row r="133" spans="1:10" x14ac:dyDescent="0.35">
      <c r="A133">
        <v>29</v>
      </c>
      <c r="B133" t="s">
        <v>44</v>
      </c>
      <c r="C133" t="s">
        <v>45</v>
      </c>
      <c r="D133" t="s">
        <v>18</v>
      </c>
      <c r="E133">
        <v>209</v>
      </c>
      <c r="F133" t="s">
        <v>324</v>
      </c>
      <c r="G133">
        <v>0</v>
      </c>
      <c r="H133">
        <v>2</v>
      </c>
      <c r="I133">
        <v>2</v>
      </c>
      <c r="J133" t="s">
        <v>1620</v>
      </c>
    </row>
    <row r="134" spans="1:10" x14ac:dyDescent="0.35">
      <c r="A134">
        <v>30</v>
      </c>
      <c r="B134" t="s">
        <v>297</v>
      </c>
      <c r="C134" t="s">
        <v>54</v>
      </c>
      <c r="D134" t="s">
        <v>18</v>
      </c>
      <c r="E134">
        <v>192.9</v>
      </c>
      <c r="F134" t="s">
        <v>326</v>
      </c>
      <c r="G134">
        <v>0</v>
      </c>
      <c r="H134">
        <v>1</v>
      </c>
      <c r="I134">
        <v>2</v>
      </c>
      <c r="J134" t="s">
        <v>2493</v>
      </c>
    </row>
    <row r="135" spans="1:10" x14ac:dyDescent="0.35">
      <c r="A135">
        <v>31</v>
      </c>
      <c r="B135" t="s">
        <v>535</v>
      </c>
      <c r="C135" t="s">
        <v>161</v>
      </c>
      <c r="D135" t="s">
        <v>18</v>
      </c>
      <c r="E135">
        <v>192</v>
      </c>
      <c r="F135" t="s">
        <v>357</v>
      </c>
      <c r="G135">
        <v>0</v>
      </c>
      <c r="H135">
        <v>1</v>
      </c>
      <c r="I135">
        <v>3</v>
      </c>
      <c r="J135" t="s">
        <v>2494</v>
      </c>
    </row>
    <row r="136" spans="1:10" x14ac:dyDescent="0.35">
      <c r="A136">
        <v>1226</v>
      </c>
      <c r="B136" t="s">
        <v>330</v>
      </c>
      <c r="C136" t="s">
        <v>120</v>
      </c>
      <c r="D136" t="s">
        <v>328</v>
      </c>
      <c r="E136">
        <v>125.9</v>
      </c>
      <c r="F136" t="s">
        <v>329</v>
      </c>
      <c r="G136">
        <v>0</v>
      </c>
      <c r="H136">
        <v>0</v>
      </c>
      <c r="I136">
        <v>0</v>
      </c>
      <c r="J136" t="s">
        <v>1630</v>
      </c>
    </row>
    <row r="137" spans="1:10" x14ac:dyDescent="0.35">
      <c r="A137">
        <v>1227</v>
      </c>
      <c r="B137" t="s">
        <v>336</v>
      </c>
      <c r="C137" t="s">
        <v>28</v>
      </c>
      <c r="D137" t="s">
        <v>328</v>
      </c>
      <c r="E137">
        <v>125.6</v>
      </c>
      <c r="F137" t="s">
        <v>331</v>
      </c>
      <c r="G137">
        <v>0</v>
      </c>
      <c r="H137">
        <v>0</v>
      </c>
      <c r="I137">
        <v>0</v>
      </c>
      <c r="J137" t="s">
        <v>1627</v>
      </c>
    </row>
    <row r="138" spans="1:10" x14ac:dyDescent="0.35">
      <c r="A138">
        <v>1228</v>
      </c>
      <c r="B138" t="s">
        <v>334</v>
      </c>
      <c r="C138" t="s">
        <v>17</v>
      </c>
      <c r="D138" t="s">
        <v>328</v>
      </c>
      <c r="E138">
        <v>124.8</v>
      </c>
      <c r="F138" t="s">
        <v>333</v>
      </c>
      <c r="G138">
        <v>0</v>
      </c>
      <c r="H138">
        <v>0</v>
      </c>
      <c r="I138">
        <v>0</v>
      </c>
      <c r="J138" t="s">
        <v>1629</v>
      </c>
    </row>
    <row r="139" spans="1:10" x14ac:dyDescent="0.35">
      <c r="A139">
        <v>1229</v>
      </c>
      <c r="B139" t="s">
        <v>327</v>
      </c>
      <c r="C139" t="s">
        <v>36</v>
      </c>
      <c r="D139" t="s">
        <v>328</v>
      </c>
      <c r="E139">
        <v>124.7</v>
      </c>
      <c r="F139" t="s">
        <v>335</v>
      </c>
      <c r="G139">
        <v>0</v>
      </c>
      <c r="H139">
        <v>0</v>
      </c>
      <c r="I139">
        <v>0</v>
      </c>
      <c r="J139" t="s">
        <v>1625</v>
      </c>
    </row>
    <row r="140" spans="1:10" x14ac:dyDescent="0.35">
      <c r="A140">
        <v>1230</v>
      </c>
      <c r="B140" t="s">
        <v>354</v>
      </c>
      <c r="C140" t="s">
        <v>48</v>
      </c>
      <c r="D140" t="s">
        <v>328</v>
      </c>
      <c r="E140">
        <v>122.5</v>
      </c>
      <c r="F140" t="s">
        <v>337</v>
      </c>
      <c r="G140">
        <v>0</v>
      </c>
      <c r="H140">
        <v>0</v>
      </c>
      <c r="I140">
        <v>0</v>
      </c>
      <c r="J140" t="s">
        <v>1628</v>
      </c>
    </row>
    <row r="141" spans="1:10" x14ac:dyDescent="0.35">
      <c r="A141">
        <v>1231</v>
      </c>
      <c r="B141" t="s">
        <v>429</v>
      </c>
      <c r="C141" t="s">
        <v>184</v>
      </c>
      <c r="D141" t="s">
        <v>328</v>
      </c>
      <c r="E141">
        <v>122.5</v>
      </c>
      <c r="F141" t="s">
        <v>339</v>
      </c>
      <c r="G141">
        <v>0</v>
      </c>
      <c r="H141">
        <v>0</v>
      </c>
      <c r="I141">
        <v>0</v>
      </c>
      <c r="J141" t="s">
        <v>1626</v>
      </c>
    </row>
    <row r="142" spans="1:10" x14ac:dyDescent="0.35">
      <c r="A142">
        <v>1232</v>
      </c>
      <c r="B142" t="s">
        <v>338</v>
      </c>
      <c r="C142" t="s">
        <v>42</v>
      </c>
      <c r="D142" t="s">
        <v>328</v>
      </c>
      <c r="E142">
        <v>122.2</v>
      </c>
      <c r="F142" t="s">
        <v>341</v>
      </c>
      <c r="G142">
        <v>0</v>
      </c>
      <c r="H142">
        <v>0</v>
      </c>
      <c r="I142">
        <v>0</v>
      </c>
      <c r="J142" t="s">
        <v>1624</v>
      </c>
    </row>
    <row r="143" spans="1:10" x14ac:dyDescent="0.35">
      <c r="A143">
        <v>1233</v>
      </c>
      <c r="B143" t="s">
        <v>1631</v>
      </c>
      <c r="C143" t="s">
        <v>25</v>
      </c>
      <c r="D143" t="s">
        <v>328</v>
      </c>
      <c r="E143">
        <v>121.4</v>
      </c>
      <c r="F143" t="s">
        <v>343</v>
      </c>
      <c r="G143">
        <v>0</v>
      </c>
      <c r="H143">
        <v>0</v>
      </c>
      <c r="I143">
        <v>0</v>
      </c>
      <c r="J143" t="s">
        <v>1632</v>
      </c>
    </row>
    <row r="144" spans="1:10" x14ac:dyDescent="0.35">
      <c r="A144">
        <v>1234</v>
      </c>
      <c r="B144" t="s">
        <v>364</v>
      </c>
      <c r="C144" t="s">
        <v>39</v>
      </c>
      <c r="D144" t="s">
        <v>328</v>
      </c>
      <c r="E144">
        <v>120.2</v>
      </c>
      <c r="F144" t="s">
        <v>345</v>
      </c>
      <c r="G144">
        <v>0</v>
      </c>
      <c r="H144">
        <v>0</v>
      </c>
      <c r="I144">
        <v>0</v>
      </c>
      <c r="J144" t="s">
        <v>1633</v>
      </c>
    </row>
    <row r="145" spans="1:10" x14ac:dyDescent="0.35">
      <c r="A145">
        <v>1235</v>
      </c>
      <c r="B145" t="s">
        <v>387</v>
      </c>
      <c r="C145" t="s">
        <v>161</v>
      </c>
      <c r="D145" t="s">
        <v>328</v>
      </c>
      <c r="E145">
        <v>119.7</v>
      </c>
      <c r="F145" t="s">
        <v>347</v>
      </c>
      <c r="G145">
        <v>0</v>
      </c>
      <c r="H145">
        <v>0</v>
      </c>
      <c r="I145">
        <v>0</v>
      </c>
      <c r="J145" t="s">
        <v>1635</v>
      </c>
    </row>
    <row r="146" spans="1:10" x14ac:dyDescent="0.35">
      <c r="A146">
        <v>1236</v>
      </c>
      <c r="B146" t="s">
        <v>346</v>
      </c>
      <c r="C146" t="s">
        <v>152</v>
      </c>
      <c r="D146" t="s">
        <v>328</v>
      </c>
      <c r="E146">
        <v>119.4</v>
      </c>
      <c r="F146" t="s">
        <v>349</v>
      </c>
      <c r="G146">
        <v>0</v>
      </c>
      <c r="H146">
        <v>0</v>
      </c>
      <c r="I146">
        <v>0</v>
      </c>
      <c r="J146" t="s">
        <v>1634</v>
      </c>
    </row>
    <row r="147" spans="1:10" x14ac:dyDescent="0.35">
      <c r="A147">
        <v>1237</v>
      </c>
      <c r="B147" t="s">
        <v>435</v>
      </c>
      <c r="C147" t="s">
        <v>135</v>
      </c>
      <c r="D147" t="s">
        <v>328</v>
      </c>
      <c r="E147">
        <v>118.7</v>
      </c>
      <c r="F147" t="s">
        <v>351</v>
      </c>
      <c r="G147">
        <v>0</v>
      </c>
      <c r="H147">
        <v>0</v>
      </c>
      <c r="I147">
        <v>0</v>
      </c>
      <c r="J147" t="s">
        <v>1648</v>
      </c>
    </row>
    <row r="148" spans="1:10" x14ac:dyDescent="0.35">
      <c r="A148">
        <v>1238</v>
      </c>
      <c r="B148" t="s">
        <v>1642</v>
      </c>
      <c r="C148" t="s">
        <v>96</v>
      </c>
      <c r="D148" t="s">
        <v>328</v>
      </c>
      <c r="E148">
        <v>118.6</v>
      </c>
      <c r="F148" t="s">
        <v>353</v>
      </c>
      <c r="G148">
        <v>0</v>
      </c>
      <c r="H148">
        <v>0</v>
      </c>
      <c r="I148">
        <v>0</v>
      </c>
      <c r="J148" t="s">
        <v>1643</v>
      </c>
    </row>
    <row r="149" spans="1:10" x14ac:dyDescent="0.35">
      <c r="A149">
        <v>1239</v>
      </c>
      <c r="B149" t="s">
        <v>374</v>
      </c>
      <c r="C149" t="s">
        <v>103</v>
      </c>
      <c r="D149" t="s">
        <v>328</v>
      </c>
      <c r="E149">
        <v>118.2</v>
      </c>
      <c r="F149" t="s">
        <v>355</v>
      </c>
      <c r="G149">
        <v>0</v>
      </c>
      <c r="H149">
        <v>0</v>
      </c>
      <c r="I149">
        <v>0</v>
      </c>
      <c r="J149" t="s">
        <v>1636</v>
      </c>
    </row>
    <row r="150" spans="1:10" x14ac:dyDescent="0.35">
      <c r="A150">
        <v>1240</v>
      </c>
      <c r="B150" t="s">
        <v>391</v>
      </c>
      <c r="C150" t="s">
        <v>91</v>
      </c>
      <c r="D150" t="s">
        <v>328</v>
      </c>
      <c r="E150">
        <v>116.1</v>
      </c>
      <c r="F150" t="s">
        <v>359</v>
      </c>
      <c r="G150">
        <v>0</v>
      </c>
      <c r="H150">
        <v>0</v>
      </c>
      <c r="I150">
        <v>0</v>
      </c>
      <c r="J150" t="s">
        <v>1640</v>
      </c>
    </row>
    <row r="151" spans="1:10" x14ac:dyDescent="0.35">
      <c r="A151">
        <v>1241</v>
      </c>
      <c r="B151" t="s">
        <v>358</v>
      </c>
      <c r="C151" t="s">
        <v>25</v>
      </c>
      <c r="D151" t="s">
        <v>328</v>
      </c>
      <c r="E151">
        <v>116.1</v>
      </c>
      <c r="F151" t="s">
        <v>363</v>
      </c>
      <c r="G151">
        <v>0</v>
      </c>
      <c r="H151">
        <v>0</v>
      </c>
      <c r="I151">
        <v>0</v>
      </c>
      <c r="J151" t="s">
        <v>1641</v>
      </c>
    </row>
    <row r="152" spans="1:10" x14ac:dyDescent="0.35">
      <c r="A152">
        <v>1242</v>
      </c>
      <c r="B152" t="s">
        <v>381</v>
      </c>
      <c r="C152" t="s">
        <v>143</v>
      </c>
      <c r="D152" t="s">
        <v>328</v>
      </c>
      <c r="E152">
        <v>116</v>
      </c>
      <c r="F152" t="s">
        <v>365</v>
      </c>
      <c r="G152">
        <v>0</v>
      </c>
      <c r="H152">
        <v>0</v>
      </c>
      <c r="I152">
        <v>0</v>
      </c>
      <c r="J152" t="s">
        <v>1639</v>
      </c>
    </row>
    <row r="153" spans="1:10" x14ac:dyDescent="0.35">
      <c r="A153">
        <v>1243</v>
      </c>
      <c r="B153" t="s">
        <v>370</v>
      </c>
      <c r="C153" t="s">
        <v>86</v>
      </c>
      <c r="D153" t="s">
        <v>328</v>
      </c>
      <c r="E153">
        <v>115.9</v>
      </c>
      <c r="F153" t="s">
        <v>367</v>
      </c>
      <c r="G153">
        <v>0</v>
      </c>
      <c r="H153">
        <v>0</v>
      </c>
      <c r="I153">
        <v>0</v>
      </c>
      <c r="J153" t="s">
        <v>1637</v>
      </c>
    </row>
    <row r="154" spans="1:10" x14ac:dyDescent="0.35">
      <c r="A154">
        <v>1260</v>
      </c>
      <c r="B154" t="s">
        <v>399</v>
      </c>
      <c r="C154">
        <v>0</v>
      </c>
      <c r="D154" t="s">
        <v>379</v>
      </c>
      <c r="E154">
        <v>115.7</v>
      </c>
      <c r="F154" t="s">
        <v>380</v>
      </c>
      <c r="G154">
        <v>0</v>
      </c>
      <c r="H154">
        <v>0</v>
      </c>
      <c r="I154">
        <v>0</v>
      </c>
      <c r="J154" t="s">
        <v>1657</v>
      </c>
    </row>
    <row r="155" spans="1:10" x14ac:dyDescent="0.35">
      <c r="A155">
        <v>1244</v>
      </c>
      <c r="B155" t="s">
        <v>340</v>
      </c>
      <c r="C155" t="s">
        <v>140</v>
      </c>
      <c r="D155" t="s">
        <v>328</v>
      </c>
      <c r="E155">
        <v>115</v>
      </c>
      <c r="F155" t="s">
        <v>371</v>
      </c>
      <c r="G155">
        <v>0</v>
      </c>
      <c r="H155">
        <v>0</v>
      </c>
      <c r="I155">
        <v>0</v>
      </c>
      <c r="J155" t="s">
        <v>1638</v>
      </c>
    </row>
    <row r="156" spans="1:10" x14ac:dyDescent="0.35">
      <c r="A156">
        <v>1245</v>
      </c>
      <c r="B156" t="s">
        <v>332</v>
      </c>
      <c r="C156" t="s">
        <v>13</v>
      </c>
      <c r="D156" t="s">
        <v>328</v>
      </c>
      <c r="E156">
        <v>114.9</v>
      </c>
      <c r="F156" t="s">
        <v>373</v>
      </c>
      <c r="G156">
        <v>0</v>
      </c>
      <c r="H156">
        <v>0</v>
      </c>
      <c r="I156">
        <v>0</v>
      </c>
      <c r="J156" t="s">
        <v>1650</v>
      </c>
    </row>
    <row r="157" spans="1:10" x14ac:dyDescent="0.35">
      <c r="A157">
        <v>1246</v>
      </c>
      <c r="B157" t="s">
        <v>372</v>
      </c>
      <c r="C157" t="s">
        <v>64</v>
      </c>
      <c r="D157" t="s">
        <v>328</v>
      </c>
      <c r="E157">
        <v>114.7</v>
      </c>
      <c r="F157" t="s">
        <v>375</v>
      </c>
      <c r="G157">
        <v>0</v>
      </c>
      <c r="H157">
        <v>0</v>
      </c>
      <c r="I157">
        <v>0</v>
      </c>
      <c r="J157" t="s">
        <v>1645</v>
      </c>
    </row>
    <row r="158" spans="1:10" x14ac:dyDescent="0.35">
      <c r="A158">
        <v>1261</v>
      </c>
      <c r="B158" t="s">
        <v>467</v>
      </c>
      <c r="C158">
        <v>0</v>
      </c>
      <c r="D158" t="s">
        <v>379</v>
      </c>
      <c r="E158">
        <v>114.6</v>
      </c>
      <c r="F158" t="s">
        <v>386</v>
      </c>
      <c r="G158">
        <v>0</v>
      </c>
      <c r="H158">
        <v>0</v>
      </c>
      <c r="I158">
        <v>0</v>
      </c>
      <c r="J158" t="s">
        <v>1656</v>
      </c>
    </row>
    <row r="159" spans="1:10" x14ac:dyDescent="0.35">
      <c r="A159">
        <v>1247</v>
      </c>
      <c r="B159" t="s">
        <v>395</v>
      </c>
      <c r="C159" t="s">
        <v>67</v>
      </c>
      <c r="D159" t="s">
        <v>328</v>
      </c>
      <c r="E159">
        <v>114.4</v>
      </c>
      <c r="F159" t="s">
        <v>377</v>
      </c>
      <c r="G159">
        <v>0</v>
      </c>
      <c r="H159">
        <v>0</v>
      </c>
      <c r="I159">
        <v>0</v>
      </c>
      <c r="J159" t="s">
        <v>1649</v>
      </c>
    </row>
    <row r="160" spans="1:10" x14ac:dyDescent="0.35">
      <c r="A160">
        <v>1248</v>
      </c>
      <c r="B160" t="s">
        <v>362</v>
      </c>
      <c r="C160" t="s">
        <v>51</v>
      </c>
      <c r="D160" t="s">
        <v>328</v>
      </c>
      <c r="E160">
        <v>114</v>
      </c>
      <c r="F160" t="s">
        <v>382</v>
      </c>
      <c r="G160">
        <v>0</v>
      </c>
      <c r="H160">
        <v>0</v>
      </c>
      <c r="I160">
        <v>0</v>
      </c>
      <c r="J160" t="s">
        <v>1647</v>
      </c>
    </row>
    <row r="161" spans="1:10" x14ac:dyDescent="0.35">
      <c r="A161">
        <v>1249</v>
      </c>
      <c r="B161" t="s">
        <v>1548</v>
      </c>
      <c r="C161" t="s">
        <v>79</v>
      </c>
      <c r="D161" t="s">
        <v>328</v>
      </c>
      <c r="E161">
        <v>113</v>
      </c>
      <c r="F161" t="s">
        <v>384</v>
      </c>
      <c r="G161">
        <v>0</v>
      </c>
      <c r="H161">
        <v>0</v>
      </c>
      <c r="I161">
        <v>0</v>
      </c>
      <c r="J161" t="s">
        <v>1658</v>
      </c>
    </row>
    <row r="162" spans="1:10" x14ac:dyDescent="0.35">
      <c r="A162">
        <v>1250</v>
      </c>
      <c r="B162" t="s">
        <v>348</v>
      </c>
      <c r="C162" t="s">
        <v>45</v>
      </c>
      <c r="D162" t="s">
        <v>328</v>
      </c>
      <c r="E162">
        <v>113</v>
      </c>
      <c r="F162" t="s">
        <v>388</v>
      </c>
      <c r="G162">
        <v>0</v>
      </c>
      <c r="H162">
        <v>0</v>
      </c>
      <c r="I162">
        <v>0</v>
      </c>
      <c r="J162" t="s">
        <v>1651</v>
      </c>
    </row>
    <row r="163" spans="1:10" x14ac:dyDescent="0.35">
      <c r="A163">
        <v>1251</v>
      </c>
      <c r="B163" t="s">
        <v>441</v>
      </c>
      <c r="C163" t="s">
        <v>209</v>
      </c>
      <c r="D163" t="s">
        <v>328</v>
      </c>
      <c r="E163">
        <v>112.9</v>
      </c>
      <c r="F163" t="s">
        <v>392</v>
      </c>
      <c r="G163">
        <v>0</v>
      </c>
      <c r="H163">
        <v>0</v>
      </c>
      <c r="I163">
        <v>0</v>
      </c>
      <c r="J163" t="s">
        <v>1654</v>
      </c>
    </row>
    <row r="164" spans="1:10" x14ac:dyDescent="0.35">
      <c r="A164">
        <v>1252</v>
      </c>
      <c r="B164" t="s">
        <v>1535</v>
      </c>
      <c r="C164" t="s">
        <v>54</v>
      </c>
      <c r="D164" t="s">
        <v>328</v>
      </c>
      <c r="E164">
        <v>111.2</v>
      </c>
      <c r="F164" t="s">
        <v>394</v>
      </c>
      <c r="G164">
        <v>0</v>
      </c>
      <c r="H164">
        <v>0</v>
      </c>
      <c r="I164">
        <v>0</v>
      </c>
      <c r="J164" t="s">
        <v>1644</v>
      </c>
    </row>
    <row r="165" spans="1:10" x14ac:dyDescent="0.35">
      <c r="A165">
        <v>1262</v>
      </c>
      <c r="B165" t="s">
        <v>423</v>
      </c>
      <c r="C165">
        <v>0</v>
      </c>
      <c r="D165" t="s">
        <v>379</v>
      </c>
      <c r="E165">
        <v>110.8</v>
      </c>
      <c r="F165" t="s">
        <v>390</v>
      </c>
      <c r="G165">
        <v>0</v>
      </c>
      <c r="H165">
        <v>0</v>
      </c>
      <c r="I165">
        <v>0</v>
      </c>
      <c r="J165" t="s">
        <v>1659</v>
      </c>
    </row>
    <row r="166" spans="1:10" x14ac:dyDescent="0.35">
      <c r="A166">
        <v>1253</v>
      </c>
      <c r="B166" t="s">
        <v>413</v>
      </c>
      <c r="C166" t="s">
        <v>31</v>
      </c>
      <c r="D166" t="s">
        <v>328</v>
      </c>
      <c r="E166">
        <v>110.3</v>
      </c>
      <c r="F166" t="s">
        <v>396</v>
      </c>
      <c r="G166">
        <v>0</v>
      </c>
      <c r="H166">
        <v>0</v>
      </c>
      <c r="I166">
        <v>0</v>
      </c>
      <c r="J166" t="s">
        <v>1646</v>
      </c>
    </row>
    <row r="167" spans="1:10" x14ac:dyDescent="0.35">
      <c r="A167">
        <v>1254</v>
      </c>
      <c r="B167" t="s">
        <v>2495</v>
      </c>
      <c r="C167" t="s">
        <v>22</v>
      </c>
      <c r="D167" t="s">
        <v>328</v>
      </c>
      <c r="E167">
        <v>110.3</v>
      </c>
      <c r="F167" t="s">
        <v>404</v>
      </c>
      <c r="G167">
        <v>0</v>
      </c>
      <c r="H167">
        <v>0</v>
      </c>
      <c r="I167">
        <v>0</v>
      </c>
      <c r="J167" t="s">
        <v>2496</v>
      </c>
    </row>
    <row r="168" spans="1:10" x14ac:dyDescent="0.35">
      <c r="A168">
        <v>125</v>
      </c>
      <c r="B168" t="s">
        <v>315</v>
      </c>
      <c r="C168" t="s">
        <v>64</v>
      </c>
      <c r="D168" t="s">
        <v>14</v>
      </c>
      <c r="E168">
        <v>110</v>
      </c>
      <c r="F168" t="s">
        <v>254</v>
      </c>
      <c r="G168">
        <v>0</v>
      </c>
      <c r="H168">
        <v>3</v>
      </c>
      <c r="I168">
        <v>4</v>
      </c>
      <c r="J168" t="s">
        <v>2497</v>
      </c>
    </row>
    <row r="169" spans="1:10" x14ac:dyDescent="0.35">
      <c r="A169">
        <v>126</v>
      </c>
      <c r="B169" t="s">
        <v>213</v>
      </c>
      <c r="C169" t="s">
        <v>39</v>
      </c>
      <c r="D169" t="s">
        <v>14</v>
      </c>
      <c r="E169">
        <v>109.1</v>
      </c>
      <c r="F169" t="s">
        <v>280</v>
      </c>
      <c r="G169">
        <v>0</v>
      </c>
      <c r="H169">
        <v>3</v>
      </c>
      <c r="I169">
        <v>3</v>
      </c>
      <c r="J169" t="s">
        <v>2498</v>
      </c>
    </row>
    <row r="170" spans="1:10" x14ac:dyDescent="0.35">
      <c r="A170">
        <v>1263</v>
      </c>
      <c r="B170" t="s">
        <v>385</v>
      </c>
      <c r="C170">
        <v>0</v>
      </c>
      <c r="D170" t="s">
        <v>379</v>
      </c>
      <c r="E170">
        <v>109.1</v>
      </c>
      <c r="F170" t="s">
        <v>398</v>
      </c>
      <c r="G170">
        <v>0</v>
      </c>
      <c r="H170">
        <v>0</v>
      </c>
      <c r="I170">
        <v>0</v>
      </c>
      <c r="J170" t="s">
        <v>1661</v>
      </c>
    </row>
    <row r="171" spans="1:10" x14ac:dyDescent="0.35">
      <c r="A171">
        <v>1264</v>
      </c>
      <c r="B171" t="s">
        <v>419</v>
      </c>
      <c r="C171">
        <v>0</v>
      </c>
      <c r="D171" t="s">
        <v>379</v>
      </c>
      <c r="E171">
        <v>108.8</v>
      </c>
      <c r="F171" t="s">
        <v>400</v>
      </c>
      <c r="G171">
        <v>0</v>
      </c>
      <c r="H171">
        <v>0</v>
      </c>
      <c r="I171">
        <v>0</v>
      </c>
      <c r="J171" t="s">
        <v>1664</v>
      </c>
    </row>
    <row r="172" spans="1:10" x14ac:dyDescent="0.35">
      <c r="A172">
        <v>1255</v>
      </c>
      <c r="B172" t="s">
        <v>1652</v>
      </c>
      <c r="C172" t="s">
        <v>70</v>
      </c>
      <c r="D172" t="s">
        <v>328</v>
      </c>
      <c r="E172">
        <v>108.6</v>
      </c>
      <c r="F172" t="s">
        <v>410</v>
      </c>
      <c r="G172">
        <v>0</v>
      </c>
      <c r="H172">
        <v>0</v>
      </c>
      <c r="I172">
        <v>0</v>
      </c>
      <c r="J172" t="s">
        <v>1653</v>
      </c>
    </row>
    <row r="173" spans="1:10" x14ac:dyDescent="0.35">
      <c r="A173">
        <v>1256</v>
      </c>
      <c r="B173" t="s">
        <v>2340</v>
      </c>
      <c r="C173" t="s">
        <v>61</v>
      </c>
      <c r="D173" t="s">
        <v>328</v>
      </c>
      <c r="E173">
        <v>108.5</v>
      </c>
      <c r="F173" t="s">
        <v>414</v>
      </c>
      <c r="G173">
        <v>0</v>
      </c>
      <c r="H173">
        <v>0</v>
      </c>
      <c r="I173">
        <v>0</v>
      </c>
      <c r="J173" t="s">
        <v>2341</v>
      </c>
    </row>
    <row r="174" spans="1:10" x14ac:dyDescent="0.35">
      <c r="A174">
        <v>1265</v>
      </c>
      <c r="B174" t="s">
        <v>437</v>
      </c>
      <c r="C174">
        <v>0</v>
      </c>
      <c r="D174" t="s">
        <v>379</v>
      </c>
      <c r="E174">
        <v>108.4</v>
      </c>
      <c r="F174" t="s">
        <v>402</v>
      </c>
      <c r="G174">
        <v>0</v>
      </c>
      <c r="H174">
        <v>0</v>
      </c>
      <c r="I174">
        <v>0</v>
      </c>
      <c r="J174" t="s">
        <v>1666</v>
      </c>
    </row>
    <row r="175" spans="1:10" x14ac:dyDescent="0.35">
      <c r="A175">
        <v>1266</v>
      </c>
      <c r="B175" t="s">
        <v>411</v>
      </c>
      <c r="C175">
        <v>0</v>
      </c>
      <c r="D175" t="s">
        <v>379</v>
      </c>
      <c r="E175">
        <v>108.2</v>
      </c>
      <c r="F175" t="s">
        <v>406</v>
      </c>
      <c r="G175">
        <v>0</v>
      </c>
      <c r="H175">
        <v>0</v>
      </c>
      <c r="I175">
        <v>0</v>
      </c>
      <c r="J175" t="s">
        <v>1663</v>
      </c>
    </row>
    <row r="176" spans="1:10" x14ac:dyDescent="0.35">
      <c r="A176">
        <v>1257</v>
      </c>
      <c r="B176" t="s">
        <v>1714</v>
      </c>
      <c r="C176" t="s">
        <v>140</v>
      </c>
      <c r="D176" t="s">
        <v>328</v>
      </c>
      <c r="E176">
        <v>107.4</v>
      </c>
      <c r="F176" t="s">
        <v>430</v>
      </c>
      <c r="G176">
        <v>0</v>
      </c>
      <c r="H176">
        <v>0</v>
      </c>
      <c r="I176">
        <v>0</v>
      </c>
      <c r="J176" t="s">
        <v>1715</v>
      </c>
    </row>
    <row r="177" spans="1:10" x14ac:dyDescent="0.35">
      <c r="A177">
        <v>1267</v>
      </c>
      <c r="B177" t="s">
        <v>449</v>
      </c>
      <c r="C177">
        <v>0</v>
      </c>
      <c r="D177" t="s">
        <v>379</v>
      </c>
      <c r="E177">
        <v>107.4</v>
      </c>
      <c r="F177" t="s">
        <v>408</v>
      </c>
      <c r="G177">
        <v>0</v>
      </c>
      <c r="H177">
        <v>0</v>
      </c>
      <c r="I177">
        <v>0</v>
      </c>
      <c r="J177" t="s">
        <v>1662</v>
      </c>
    </row>
    <row r="178" spans="1:10" x14ac:dyDescent="0.35">
      <c r="A178">
        <v>1268</v>
      </c>
      <c r="B178" t="s">
        <v>401</v>
      </c>
      <c r="C178">
        <v>0</v>
      </c>
      <c r="D178" t="s">
        <v>379</v>
      </c>
      <c r="E178">
        <v>107.2</v>
      </c>
      <c r="F178" t="s">
        <v>412</v>
      </c>
      <c r="G178">
        <v>0</v>
      </c>
      <c r="H178">
        <v>0</v>
      </c>
      <c r="I178">
        <v>0</v>
      </c>
      <c r="J178" t="s">
        <v>1667</v>
      </c>
    </row>
    <row r="179" spans="1:10" x14ac:dyDescent="0.35">
      <c r="A179">
        <v>1269</v>
      </c>
      <c r="B179" t="s">
        <v>415</v>
      </c>
      <c r="C179">
        <v>0</v>
      </c>
      <c r="D179" t="s">
        <v>379</v>
      </c>
      <c r="E179">
        <v>106.5</v>
      </c>
      <c r="F179" t="s">
        <v>416</v>
      </c>
      <c r="G179">
        <v>0</v>
      </c>
      <c r="H179">
        <v>0</v>
      </c>
      <c r="I179">
        <v>0</v>
      </c>
      <c r="J179" t="s">
        <v>1660</v>
      </c>
    </row>
    <row r="180" spans="1:10" x14ac:dyDescent="0.35">
      <c r="A180">
        <v>1270</v>
      </c>
      <c r="B180" t="s">
        <v>405</v>
      </c>
      <c r="C180">
        <v>0</v>
      </c>
      <c r="D180" t="s">
        <v>379</v>
      </c>
      <c r="E180">
        <v>106.5</v>
      </c>
      <c r="F180" t="s">
        <v>418</v>
      </c>
      <c r="G180">
        <v>0</v>
      </c>
      <c r="H180">
        <v>0</v>
      </c>
      <c r="I180">
        <v>0</v>
      </c>
      <c r="J180" t="s">
        <v>1665</v>
      </c>
    </row>
    <row r="181" spans="1:10" x14ac:dyDescent="0.35">
      <c r="A181">
        <v>1271</v>
      </c>
      <c r="B181" t="s">
        <v>389</v>
      </c>
      <c r="C181">
        <v>0</v>
      </c>
      <c r="D181" t="s">
        <v>379</v>
      </c>
      <c r="E181">
        <v>106.2</v>
      </c>
      <c r="F181" t="s">
        <v>420</v>
      </c>
      <c r="G181">
        <v>0</v>
      </c>
      <c r="H181">
        <v>0</v>
      </c>
      <c r="I181">
        <v>0</v>
      </c>
      <c r="J181" t="s">
        <v>1670</v>
      </c>
    </row>
    <row r="182" spans="1:10" x14ac:dyDescent="0.35">
      <c r="A182">
        <v>1258</v>
      </c>
      <c r="B182" t="s">
        <v>1716</v>
      </c>
      <c r="C182" t="s">
        <v>57</v>
      </c>
      <c r="D182" t="s">
        <v>328</v>
      </c>
      <c r="E182">
        <v>105.8</v>
      </c>
      <c r="F182" t="s">
        <v>436</v>
      </c>
      <c r="G182">
        <v>0</v>
      </c>
      <c r="H182">
        <v>0</v>
      </c>
      <c r="I182">
        <v>0</v>
      </c>
      <c r="J182" t="s">
        <v>1717</v>
      </c>
    </row>
    <row r="183" spans="1:10" x14ac:dyDescent="0.35">
      <c r="A183">
        <v>1272</v>
      </c>
      <c r="B183" t="s">
        <v>417</v>
      </c>
      <c r="C183">
        <v>0</v>
      </c>
      <c r="D183" t="s">
        <v>379</v>
      </c>
      <c r="E183">
        <v>105.6</v>
      </c>
      <c r="F183" t="s">
        <v>422</v>
      </c>
      <c r="G183">
        <v>0</v>
      </c>
      <c r="H183">
        <v>0</v>
      </c>
      <c r="I183">
        <v>0</v>
      </c>
      <c r="J183" t="s">
        <v>1668</v>
      </c>
    </row>
    <row r="184" spans="1:10" x14ac:dyDescent="0.35">
      <c r="A184">
        <v>1273</v>
      </c>
      <c r="B184" t="s">
        <v>495</v>
      </c>
      <c r="C184">
        <v>0</v>
      </c>
      <c r="D184" t="s">
        <v>379</v>
      </c>
      <c r="E184">
        <v>105.4</v>
      </c>
      <c r="F184" t="s">
        <v>424</v>
      </c>
      <c r="G184">
        <v>0</v>
      </c>
      <c r="H184">
        <v>0</v>
      </c>
      <c r="I184">
        <v>0</v>
      </c>
      <c r="J184" t="s">
        <v>1678</v>
      </c>
    </row>
    <row r="185" spans="1:10" x14ac:dyDescent="0.35">
      <c r="A185">
        <v>1274</v>
      </c>
      <c r="B185" t="s">
        <v>491</v>
      </c>
      <c r="C185">
        <v>0</v>
      </c>
      <c r="D185" t="s">
        <v>379</v>
      </c>
      <c r="E185">
        <v>104.5</v>
      </c>
      <c r="F185" t="s">
        <v>428</v>
      </c>
      <c r="G185">
        <v>0</v>
      </c>
      <c r="H185">
        <v>0</v>
      </c>
      <c r="I185">
        <v>0</v>
      </c>
      <c r="J185" t="s">
        <v>1672</v>
      </c>
    </row>
    <row r="186" spans="1:10" x14ac:dyDescent="0.35">
      <c r="A186">
        <v>1275</v>
      </c>
      <c r="B186" t="s">
        <v>407</v>
      </c>
      <c r="C186">
        <v>0</v>
      </c>
      <c r="D186" t="s">
        <v>379</v>
      </c>
      <c r="E186">
        <v>104.4</v>
      </c>
      <c r="F186" t="s">
        <v>438</v>
      </c>
      <c r="G186">
        <v>0</v>
      </c>
      <c r="H186">
        <v>0</v>
      </c>
      <c r="I186">
        <v>0</v>
      </c>
      <c r="J186" t="s">
        <v>1673</v>
      </c>
    </row>
    <row r="187" spans="1:10" x14ac:dyDescent="0.35">
      <c r="A187">
        <v>1276</v>
      </c>
      <c r="B187" t="s">
        <v>499</v>
      </c>
      <c r="C187">
        <v>0</v>
      </c>
      <c r="D187" t="s">
        <v>379</v>
      </c>
      <c r="E187">
        <v>104</v>
      </c>
      <c r="F187" t="s">
        <v>444</v>
      </c>
      <c r="G187">
        <v>0</v>
      </c>
      <c r="H187">
        <v>0</v>
      </c>
      <c r="I187">
        <v>0</v>
      </c>
      <c r="J187" t="s">
        <v>1676</v>
      </c>
    </row>
    <row r="188" spans="1:10" x14ac:dyDescent="0.35">
      <c r="A188">
        <v>1259</v>
      </c>
      <c r="B188" t="s">
        <v>393</v>
      </c>
      <c r="C188" t="s">
        <v>111</v>
      </c>
      <c r="D188" t="s">
        <v>328</v>
      </c>
      <c r="E188">
        <v>103.8</v>
      </c>
      <c r="F188" t="s">
        <v>442</v>
      </c>
      <c r="G188">
        <v>0</v>
      </c>
      <c r="H188">
        <v>0</v>
      </c>
      <c r="I188">
        <v>0</v>
      </c>
      <c r="J188" t="s">
        <v>1655</v>
      </c>
    </row>
    <row r="189" spans="1:10" x14ac:dyDescent="0.35">
      <c r="A189">
        <v>1277</v>
      </c>
      <c r="B189" t="s">
        <v>493</v>
      </c>
      <c r="C189">
        <v>0</v>
      </c>
      <c r="D189" t="s">
        <v>379</v>
      </c>
      <c r="E189">
        <v>103.5</v>
      </c>
      <c r="F189" t="s">
        <v>450</v>
      </c>
      <c r="G189">
        <v>0</v>
      </c>
      <c r="H189">
        <v>0</v>
      </c>
      <c r="I189">
        <v>0</v>
      </c>
      <c r="J189" t="s">
        <v>1675</v>
      </c>
    </row>
    <row r="190" spans="1:10" x14ac:dyDescent="0.35">
      <c r="A190">
        <v>1278</v>
      </c>
      <c r="B190" t="s">
        <v>421</v>
      </c>
      <c r="C190">
        <v>0</v>
      </c>
      <c r="D190" t="s">
        <v>379</v>
      </c>
      <c r="E190">
        <v>103.2</v>
      </c>
      <c r="F190" t="s">
        <v>452</v>
      </c>
      <c r="G190">
        <v>0</v>
      </c>
      <c r="H190">
        <v>0</v>
      </c>
      <c r="I190">
        <v>0</v>
      </c>
      <c r="J190" t="s">
        <v>1674</v>
      </c>
    </row>
    <row r="191" spans="1:10" x14ac:dyDescent="0.35">
      <c r="A191">
        <v>1279</v>
      </c>
      <c r="B191" t="s">
        <v>451</v>
      </c>
      <c r="C191">
        <v>0</v>
      </c>
      <c r="D191" t="s">
        <v>379</v>
      </c>
      <c r="E191">
        <v>103</v>
      </c>
      <c r="F191" t="s">
        <v>454</v>
      </c>
      <c r="G191">
        <v>0</v>
      </c>
      <c r="H191">
        <v>0</v>
      </c>
      <c r="I191">
        <v>0</v>
      </c>
      <c r="J191" t="s">
        <v>1679</v>
      </c>
    </row>
    <row r="192" spans="1:10" x14ac:dyDescent="0.35">
      <c r="A192">
        <v>127</v>
      </c>
      <c r="B192" t="s">
        <v>295</v>
      </c>
      <c r="C192" t="s">
        <v>143</v>
      </c>
      <c r="D192" t="s">
        <v>14</v>
      </c>
      <c r="E192">
        <v>102.3</v>
      </c>
      <c r="F192" t="s">
        <v>282</v>
      </c>
      <c r="G192">
        <v>0</v>
      </c>
      <c r="H192">
        <v>2</v>
      </c>
      <c r="I192">
        <v>3</v>
      </c>
      <c r="J192" t="s">
        <v>2499</v>
      </c>
    </row>
    <row r="193" spans="1:10" x14ac:dyDescent="0.35">
      <c r="A193">
        <v>128</v>
      </c>
      <c r="B193" t="s">
        <v>117</v>
      </c>
      <c r="C193" t="s">
        <v>96</v>
      </c>
      <c r="D193" t="s">
        <v>14</v>
      </c>
      <c r="E193">
        <v>102.2</v>
      </c>
      <c r="F193" t="s">
        <v>286</v>
      </c>
      <c r="G193">
        <v>0</v>
      </c>
      <c r="H193">
        <v>2</v>
      </c>
      <c r="I193">
        <v>3</v>
      </c>
      <c r="J193" t="s">
        <v>2343</v>
      </c>
    </row>
    <row r="194" spans="1:10" x14ac:dyDescent="0.35">
      <c r="A194">
        <v>1280</v>
      </c>
      <c r="B194" t="s">
        <v>378</v>
      </c>
      <c r="C194">
        <v>0</v>
      </c>
      <c r="D194" t="s">
        <v>379</v>
      </c>
      <c r="E194">
        <v>101.5</v>
      </c>
      <c r="F194" t="s">
        <v>458</v>
      </c>
      <c r="G194">
        <v>0</v>
      </c>
      <c r="H194">
        <v>0</v>
      </c>
      <c r="I194">
        <v>0</v>
      </c>
      <c r="J194" t="s">
        <v>1680</v>
      </c>
    </row>
    <row r="195" spans="1:10" x14ac:dyDescent="0.35">
      <c r="A195">
        <v>1281</v>
      </c>
      <c r="B195" t="s">
        <v>503</v>
      </c>
      <c r="C195">
        <v>0</v>
      </c>
      <c r="D195" t="s">
        <v>379</v>
      </c>
      <c r="E195">
        <v>100.4</v>
      </c>
      <c r="F195" t="s">
        <v>460</v>
      </c>
      <c r="G195">
        <v>0</v>
      </c>
      <c r="H195">
        <v>0</v>
      </c>
      <c r="I195">
        <v>0</v>
      </c>
      <c r="J195" t="s">
        <v>1692</v>
      </c>
    </row>
    <row r="196" spans="1:10" x14ac:dyDescent="0.35">
      <c r="A196">
        <v>129</v>
      </c>
      <c r="B196" t="s">
        <v>555</v>
      </c>
      <c r="C196" t="s">
        <v>161</v>
      </c>
      <c r="D196" t="s">
        <v>14</v>
      </c>
      <c r="E196">
        <v>100.2</v>
      </c>
      <c r="F196" t="s">
        <v>296</v>
      </c>
      <c r="G196">
        <v>0</v>
      </c>
      <c r="H196">
        <v>2</v>
      </c>
      <c r="I196">
        <v>2</v>
      </c>
      <c r="J196" t="s">
        <v>2500</v>
      </c>
    </row>
    <row r="197" spans="1:10" x14ac:dyDescent="0.35">
      <c r="A197">
        <v>1282</v>
      </c>
      <c r="B197" t="s">
        <v>443</v>
      </c>
      <c r="C197">
        <v>0</v>
      </c>
      <c r="D197" t="s">
        <v>379</v>
      </c>
      <c r="E197">
        <v>100.2</v>
      </c>
      <c r="F197" t="s">
        <v>464</v>
      </c>
      <c r="G197">
        <v>0</v>
      </c>
      <c r="H197">
        <v>0</v>
      </c>
      <c r="I197">
        <v>0</v>
      </c>
      <c r="J197" t="s">
        <v>1696</v>
      </c>
    </row>
    <row r="198" spans="1:10" x14ac:dyDescent="0.35">
      <c r="A198">
        <v>1283</v>
      </c>
      <c r="B198" t="s">
        <v>471</v>
      </c>
      <c r="C198">
        <v>0</v>
      </c>
      <c r="D198" t="s">
        <v>379</v>
      </c>
      <c r="E198">
        <v>99.9</v>
      </c>
      <c r="F198" t="s">
        <v>468</v>
      </c>
      <c r="G198">
        <v>0</v>
      </c>
      <c r="H198">
        <v>0</v>
      </c>
      <c r="I198">
        <v>0</v>
      </c>
      <c r="J198" t="s">
        <v>1691</v>
      </c>
    </row>
    <row r="199" spans="1:10" x14ac:dyDescent="0.35">
      <c r="A199">
        <v>1284</v>
      </c>
      <c r="B199" t="s">
        <v>459</v>
      </c>
      <c r="C199">
        <v>0</v>
      </c>
      <c r="D199" t="s">
        <v>379</v>
      </c>
      <c r="E199">
        <v>99.9</v>
      </c>
      <c r="F199" t="s">
        <v>472</v>
      </c>
      <c r="G199">
        <v>0</v>
      </c>
      <c r="H199">
        <v>0</v>
      </c>
      <c r="I199">
        <v>0</v>
      </c>
      <c r="J199" t="s">
        <v>1694</v>
      </c>
    </row>
    <row r="200" spans="1:10" x14ac:dyDescent="0.35">
      <c r="A200">
        <v>1285</v>
      </c>
      <c r="B200" t="s">
        <v>453</v>
      </c>
      <c r="C200">
        <v>0</v>
      </c>
      <c r="D200" t="s">
        <v>379</v>
      </c>
      <c r="E200">
        <v>99.8</v>
      </c>
      <c r="F200" t="s">
        <v>492</v>
      </c>
      <c r="G200">
        <v>0</v>
      </c>
      <c r="H200">
        <v>0</v>
      </c>
      <c r="I200">
        <v>0</v>
      </c>
      <c r="J200" t="s">
        <v>1695</v>
      </c>
    </row>
    <row r="201" spans="1:10" x14ac:dyDescent="0.35">
      <c r="A201">
        <v>1286</v>
      </c>
      <c r="B201" t="s">
        <v>397</v>
      </c>
      <c r="C201">
        <v>0</v>
      </c>
      <c r="D201" t="s">
        <v>379</v>
      </c>
      <c r="E201">
        <v>99.7</v>
      </c>
      <c r="F201" t="s">
        <v>494</v>
      </c>
      <c r="G201">
        <v>0</v>
      </c>
      <c r="H201">
        <v>0</v>
      </c>
      <c r="I201">
        <v>0</v>
      </c>
      <c r="J201" t="s">
        <v>1681</v>
      </c>
    </row>
    <row r="202" spans="1:10" x14ac:dyDescent="0.35">
      <c r="A202">
        <v>1287</v>
      </c>
      <c r="B202" t="s">
        <v>463</v>
      </c>
      <c r="C202">
        <v>0</v>
      </c>
      <c r="D202" t="s">
        <v>379</v>
      </c>
      <c r="E202">
        <v>98.8</v>
      </c>
      <c r="F202" t="s">
        <v>496</v>
      </c>
      <c r="G202">
        <v>0</v>
      </c>
      <c r="H202">
        <v>0</v>
      </c>
      <c r="I202">
        <v>0</v>
      </c>
      <c r="J202" t="s">
        <v>1697</v>
      </c>
    </row>
    <row r="203" spans="1:10" x14ac:dyDescent="0.35">
      <c r="A203">
        <v>1288</v>
      </c>
      <c r="B203" t="s">
        <v>513</v>
      </c>
      <c r="C203">
        <v>0</v>
      </c>
      <c r="D203" t="s">
        <v>379</v>
      </c>
      <c r="E203">
        <v>97.6</v>
      </c>
      <c r="F203" t="s">
        <v>498</v>
      </c>
      <c r="G203">
        <v>0</v>
      </c>
      <c r="H203">
        <v>0</v>
      </c>
      <c r="I203">
        <v>0</v>
      </c>
      <c r="J203" t="s">
        <v>1704</v>
      </c>
    </row>
    <row r="204" spans="1:10" x14ac:dyDescent="0.35">
      <c r="A204">
        <v>1289</v>
      </c>
      <c r="B204" t="s">
        <v>427</v>
      </c>
      <c r="C204">
        <v>0</v>
      </c>
      <c r="D204" t="s">
        <v>379</v>
      </c>
      <c r="E204">
        <v>97</v>
      </c>
      <c r="F204" t="s">
        <v>500</v>
      </c>
      <c r="G204">
        <v>0</v>
      </c>
      <c r="H204">
        <v>0</v>
      </c>
      <c r="I204">
        <v>0</v>
      </c>
      <c r="J204" t="s">
        <v>1698</v>
      </c>
    </row>
    <row r="205" spans="1:10" x14ac:dyDescent="0.35">
      <c r="A205">
        <v>317</v>
      </c>
      <c r="B205" t="s">
        <v>477</v>
      </c>
      <c r="C205" t="s">
        <v>120</v>
      </c>
      <c r="D205" t="s">
        <v>58</v>
      </c>
      <c r="E205">
        <v>96.4</v>
      </c>
      <c r="F205" t="s">
        <v>426</v>
      </c>
      <c r="G205">
        <v>0</v>
      </c>
      <c r="H205">
        <v>1</v>
      </c>
      <c r="I205">
        <v>1</v>
      </c>
      <c r="J205" t="s">
        <v>1617</v>
      </c>
    </row>
    <row r="206" spans="1:10" x14ac:dyDescent="0.35">
      <c r="A206">
        <v>130</v>
      </c>
      <c r="B206" t="s">
        <v>1687</v>
      </c>
      <c r="C206" t="s">
        <v>184</v>
      </c>
      <c r="D206" t="s">
        <v>14</v>
      </c>
      <c r="E206">
        <v>96.3</v>
      </c>
      <c r="F206" t="s">
        <v>316</v>
      </c>
      <c r="G206">
        <v>0</v>
      </c>
      <c r="H206">
        <v>1</v>
      </c>
      <c r="I206">
        <v>2</v>
      </c>
      <c r="J206" t="s">
        <v>1688</v>
      </c>
    </row>
    <row r="207" spans="1:10" x14ac:dyDescent="0.35">
      <c r="A207">
        <v>318</v>
      </c>
      <c r="B207" t="s">
        <v>455</v>
      </c>
      <c r="C207" t="s">
        <v>48</v>
      </c>
      <c r="D207" t="s">
        <v>58</v>
      </c>
      <c r="E207">
        <v>95</v>
      </c>
      <c r="F207" t="s">
        <v>434</v>
      </c>
      <c r="G207">
        <v>0</v>
      </c>
      <c r="H207">
        <v>1</v>
      </c>
      <c r="I207">
        <v>1</v>
      </c>
      <c r="J207" t="s">
        <v>1669</v>
      </c>
    </row>
    <row r="208" spans="1:10" x14ac:dyDescent="0.35">
      <c r="A208">
        <v>319</v>
      </c>
      <c r="B208" t="s">
        <v>519</v>
      </c>
      <c r="C208" t="s">
        <v>31</v>
      </c>
      <c r="D208" t="s">
        <v>58</v>
      </c>
      <c r="E208">
        <v>94.1</v>
      </c>
      <c r="F208" t="s">
        <v>440</v>
      </c>
      <c r="G208">
        <v>0</v>
      </c>
      <c r="H208">
        <v>1</v>
      </c>
      <c r="I208">
        <v>1</v>
      </c>
      <c r="J208" t="s">
        <v>1685</v>
      </c>
    </row>
    <row r="209" spans="1:10" x14ac:dyDescent="0.35">
      <c r="A209">
        <v>320</v>
      </c>
      <c r="B209" t="s">
        <v>447</v>
      </c>
      <c r="C209" t="s">
        <v>28</v>
      </c>
      <c r="D209" t="s">
        <v>58</v>
      </c>
      <c r="E209">
        <v>93.8</v>
      </c>
      <c r="F209" t="s">
        <v>448</v>
      </c>
      <c r="G209">
        <v>0</v>
      </c>
      <c r="H209">
        <v>1</v>
      </c>
      <c r="I209">
        <v>1</v>
      </c>
      <c r="J209" t="s">
        <v>1677</v>
      </c>
    </row>
    <row r="210" spans="1:10" x14ac:dyDescent="0.35">
      <c r="A210">
        <v>131</v>
      </c>
      <c r="B210" t="s">
        <v>113</v>
      </c>
      <c r="C210" t="s">
        <v>140</v>
      </c>
      <c r="D210" t="s">
        <v>14</v>
      </c>
      <c r="E210">
        <v>93.3</v>
      </c>
      <c r="F210" t="s">
        <v>482</v>
      </c>
      <c r="G210">
        <v>0</v>
      </c>
      <c r="H210">
        <v>1</v>
      </c>
      <c r="I210">
        <v>2</v>
      </c>
      <c r="J210" t="s">
        <v>2344</v>
      </c>
    </row>
    <row r="211" spans="1:10" x14ac:dyDescent="0.35">
      <c r="A211">
        <v>321</v>
      </c>
      <c r="B211" t="s">
        <v>425</v>
      </c>
      <c r="C211" t="s">
        <v>61</v>
      </c>
      <c r="D211" t="s">
        <v>58</v>
      </c>
      <c r="E211">
        <v>93.1</v>
      </c>
      <c r="F211" t="s">
        <v>456</v>
      </c>
      <c r="G211">
        <v>0</v>
      </c>
      <c r="H211">
        <v>1</v>
      </c>
      <c r="I211">
        <v>1</v>
      </c>
      <c r="J211" t="s">
        <v>2345</v>
      </c>
    </row>
    <row r="212" spans="1:10" x14ac:dyDescent="0.35">
      <c r="A212">
        <v>1290</v>
      </c>
      <c r="B212" t="s">
        <v>457</v>
      </c>
      <c r="C212">
        <v>0</v>
      </c>
      <c r="D212" t="s">
        <v>379</v>
      </c>
      <c r="E212">
        <v>93.1</v>
      </c>
      <c r="F212" t="s">
        <v>504</v>
      </c>
      <c r="G212">
        <v>0</v>
      </c>
      <c r="H212">
        <v>0</v>
      </c>
      <c r="I212">
        <v>0</v>
      </c>
      <c r="J212" t="s">
        <v>1712</v>
      </c>
    </row>
    <row r="213" spans="1:10" x14ac:dyDescent="0.35">
      <c r="A213">
        <v>132</v>
      </c>
      <c r="B213" t="s">
        <v>1708</v>
      </c>
      <c r="C213" t="s">
        <v>51</v>
      </c>
      <c r="D213" t="s">
        <v>14</v>
      </c>
      <c r="E213">
        <v>92.8</v>
      </c>
      <c r="F213" t="s">
        <v>486</v>
      </c>
      <c r="G213">
        <v>0</v>
      </c>
      <c r="H213">
        <v>1</v>
      </c>
      <c r="I213">
        <v>2</v>
      </c>
      <c r="J213" t="s">
        <v>2501</v>
      </c>
    </row>
    <row r="214" spans="1:10" x14ac:dyDescent="0.35">
      <c r="A214">
        <v>322</v>
      </c>
      <c r="B214" t="s">
        <v>1682</v>
      </c>
      <c r="C214" t="s">
        <v>25</v>
      </c>
      <c r="D214" t="s">
        <v>58</v>
      </c>
      <c r="E214">
        <v>92.5</v>
      </c>
      <c r="F214" t="s">
        <v>462</v>
      </c>
      <c r="G214">
        <v>0</v>
      </c>
      <c r="H214">
        <v>1</v>
      </c>
      <c r="I214">
        <v>1</v>
      </c>
      <c r="J214" t="s">
        <v>1683</v>
      </c>
    </row>
    <row r="215" spans="1:10" x14ac:dyDescent="0.35">
      <c r="A215">
        <v>323</v>
      </c>
      <c r="B215" t="s">
        <v>229</v>
      </c>
      <c r="C215" t="s">
        <v>91</v>
      </c>
      <c r="D215" t="s">
        <v>58</v>
      </c>
      <c r="E215">
        <v>91.8</v>
      </c>
      <c r="F215" t="s">
        <v>466</v>
      </c>
      <c r="G215">
        <v>0</v>
      </c>
      <c r="H215">
        <v>1</v>
      </c>
      <c r="I215">
        <v>1</v>
      </c>
      <c r="J215" t="s">
        <v>1686</v>
      </c>
    </row>
    <row r="216" spans="1:10" x14ac:dyDescent="0.35">
      <c r="A216">
        <v>324</v>
      </c>
      <c r="B216" t="s">
        <v>741</v>
      </c>
      <c r="C216" t="s">
        <v>70</v>
      </c>
      <c r="D216" t="s">
        <v>58</v>
      </c>
      <c r="E216">
        <v>90.7</v>
      </c>
      <c r="F216" t="s">
        <v>470</v>
      </c>
      <c r="G216">
        <v>0</v>
      </c>
      <c r="H216">
        <v>1</v>
      </c>
      <c r="I216">
        <v>1</v>
      </c>
      <c r="J216" t="s">
        <v>2502</v>
      </c>
    </row>
    <row r="217" spans="1:10" x14ac:dyDescent="0.35">
      <c r="A217">
        <v>325</v>
      </c>
      <c r="B217" t="s">
        <v>615</v>
      </c>
      <c r="C217" t="s">
        <v>152</v>
      </c>
      <c r="D217" t="s">
        <v>58</v>
      </c>
      <c r="E217">
        <v>90.4</v>
      </c>
      <c r="F217" t="s">
        <v>474</v>
      </c>
      <c r="G217">
        <v>0</v>
      </c>
      <c r="H217">
        <v>1</v>
      </c>
      <c r="I217">
        <v>1</v>
      </c>
      <c r="J217" t="s">
        <v>1689</v>
      </c>
    </row>
    <row r="218" spans="1:10" x14ac:dyDescent="0.35">
      <c r="A218">
        <v>1291</v>
      </c>
      <c r="B218" t="s">
        <v>497</v>
      </c>
      <c r="C218">
        <v>0</v>
      </c>
      <c r="D218" t="s">
        <v>379</v>
      </c>
      <c r="E218">
        <v>89.7</v>
      </c>
      <c r="F218" t="s">
        <v>514</v>
      </c>
      <c r="G218">
        <v>0</v>
      </c>
      <c r="H218">
        <v>0</v>
      </c>
      <c r="I218">
        <v>0</v>
      </c>
      <c r="J218" t="s">
        <v>1721</v>
      </c>
    </row>
    <row r="219" spans="1:10" x14ac:dyDescent="0.35">
      <c r="A219">
        <v>326</v>
      </c>
      <c r="B219" t="s">
        <v>301</v>
      </c>
      <c r="C219" t="s">
        <v>140</v>
      </c>
      <c r="D219" t="s">
        <v>58</v>
      </c>
      <c r="E219">
        <v>89</v>
      </c>
      <c r="F219" t="s">
        <v>476</v>
      </c>
      <c r="G219">
        <v>0</v>
      </c>
      <c r="H219">
        <v>1</v>
      </c>
      <c r="I219">
        <v>1</v>
      </c>
      <c r="J219" t="s">
        <v>1684</v>
      </c>
    </row>
    <row r="220" spans="1:10" x14ac:dyDescent="0.35">
      <c r="A220">
        <v>327</v>
      </c>
      <c r="B220" t="s">
        <v>523</v>
      </c>
      <c r="C220" t="s">
        <v>45</v>
      </c>
      <c r="D220" t="s">
        <v>58</v>
      </c>
      <c r="E220">
        <v>88.6</v>
      </c>
      <c r="F220" t="s">
        <v>478</v>
      </c>
      <c r="G220">
        <v>0</v>
      </c>
      <c r="H220">
        <v>1</v>
      </c>
      <c r="I220">
        <v>1</v>
      </c>
      <c r="J220" t="s">
        <v>1693</v>
      </c>
    </row>
    <row r="221" spans="1:10" x14ac:dyDescent="0.35">
      <c r="A221">
        <v>133</v>
      </c>
      <c r="B221" t="s">
        <v>139</v>
      </c>
      <c r="C221" t="s">
        <v>17</v>
      </c>
      <c r="D221" t="s">
        <v>14</v>
      </c>
      <c r="E221">
        <v>88.4</v>
      </c>
      <c r="F221" t="s">
        <v>488</v>
      </c>
      <c r="G221">
        <v>0</v>
      </c>
      <c r="H221">
        <v>1</v>
      </c>
      <c r="I221">
        <v>2</v>
      </c>
      <c r="J221" t="s">
        <v>2346</v>
      </c>
    </row>
    <row r="222" spans="1:10" x14ac:dyDescent="0.35">
      <c r="A222">
        <v>328</v>
      </c>
      <c r="B222" t="s">
        <v>511</v>
      </c>
      <c r="C222" t="s">
        <v>28</v>
      </c>
      <c r="D222" t="s">
        <v>58</v>
      </c>
      <c r="E222">
        <v>88.2</v>
      </c>
      <c r="F222" t="s">
        <v>480</v>
      </c>
      <c r="G222">
        <v>0</v>
      </c>
      <c r="H222">
        <v>1</v>
      </c>
      <c r="I222">
        <v>1</v>
      </c>
      <c r="J222" t="s">
        <v>2347</v>
      </c>
    </row>
    <row r="223" spans="1:10" x14ac:dyDescent="0.35">
      <c r="A223">
        <v>329</v>
      </c>
      <c r="B223" t="s">
        <v>247</v>
      </c>
      <c r="C223" t="s">
        <v>31</v>
      </c>
      <c r="D223" t="s">
        <v>58</v>
      </c>
      <c r="E223">
        <v>88.1</v>
      </c>
      <c r="F223" t="s">
        <v>484</v>
      </c>
      <c r="G223">
        <v>0</v>
      </c>
      <c r="H223">
        <v>1</v>
      </c>
      <c r="I223">
        <v>0</v>
      </c>
      <c r="J223" t="s">
        <v>2503</v>
      </c>
    </row>
    <row r="224" spans="1:10" x14ac:dyDescent="0.35">
      <c r="A224">
        <v>134</v>
      </c>
      <c r="B224" t="s">
        <v>669</v>
      </c>
      <c r="C224" t="s">
        <v>31</v>
      </c>
      <c r="D224" t="s">
        <v>14</v>
      </c>
      <c r="E224">
        <v>88</v>
      </c>
      <c r="F224" t="s">
        <v>502</v>
      </c>
      <c r="G224">
        <v>0</v>
      </c>
      <c r="H224">
        <v>1</v>
      </c>
      <c r="I224">
        <v>2</v>
      </c>
      <c r="J224" t="s">
        <v>1690</v>
      </c>
    </row>
    <row r="225" spans="1:10" x14ac:dyDescent="0.35">
      <c r="A225">
        <v>330</v>
      </c>
      <c r="B225" t="s">
        <v>1702</v>
      </c>
      <c r="C225" t="s">
        <v>31</v>
      </c>
      <c r="D225" t="s">
        <v>58</v>
      </c>
      <c r="E225">
        <v>87.7</v>
      </c>
      <c r="F225" t="s">
        <v>490</v>
      </c>
      <c r="G225">
        <v>0</v>
      </c>
      <c r="H225">
        <v>1</v>
      </c>
      <c r="I225">
        <v>0</v>
      </c>
      <c r="J225" t="s">
        <v>1703</v>
      </c>
    </row>
    <row r="226" spans="1:10" x14ac:dyDescent="0.35">
      <c r="A226">
        <v>135</v>
      </c>
      <c r="B226" t="s">
        <v>647</v>
      </c>
      <c r="C226" t="s">
        <v>91</v>
      </c>
      <c r="D226" t="s">
        <v>14</v>
      </c>
      <c r="E226">
        <v>87.2</v>
      </c>
      <c r="F226" t="s">
        <v>506</v>
      </c>
      <c r="G226">
        <v>0</v>
      </c>
      <c r="H226">
        <v>1</v>
      </c>
      <c r="I226">
        <v>1</v>
      </c>
      <c r="J226" t="s">
        <v>2504</v>
      </c>
    </row>
    <row r="227" spans="1:10" x14ac:dyDescent="0.35">
      <c r="A227">
        <v>136</v>
      </c>
      <c r="B227" t="s">
        <v>509</v>
      </c>
      <c r="C227" t="s">
        <v>39</v>
      </c>
      <c r="D227" t="s">
        <v>14</v>
      </c>
      <c r="E227">
        <v>85.5</v>
      </c>
      <c r="F227" t="s">
        <v>508</v>
      </c>
      <c r="G227">
        <v>0</v>
      </c>
      <c r="H227">
        <v>1</v>
      </c>
      <c r="I227">
        <v>1</v>
      </c>
      <c r="J227" t="s">
        <v>1723</v>
      </c>
    </row>
    <row r="228" spans="1:10" x14ac:dyDescent="0.35">
      <c r="A228">
        <v>331</v>
      </c>
      <c r="B228" t="s">
        <v>539</v>
      </c>
      <c r="C228" t="s">
        <v>111</v>
      </c>
      <c r="D228" t="s">
        <v>58</v>
      </c>
      <c r="E228">
        <v>85.5</v>
      </c>
      <c r="F228" t="s">
        <v>512</v>
      </c>
      <c r="G228">
        <v>0</v>
      </c>
      <c r="H228">
        <v>1</v>
      </c>
      <c r="I228">
        <v>0</v>
      </c>
      <c r="J228" t="s">
        <v>2349</v>
      </c>
    </row>
    <row r="229" spans="1:10" x14ac:dyDescent="0.35">
      <c r="A229">
        <v>137</v>
      </c>
      <c r="B229" t="s">
        <v>158</v>
      </c>
      <c r="C229" t="s">
        <v>209</v>
      </c>
      <c r="D229" t="s">
        <v>14</v>
      </c>
      <c r="E229">
        <v>84.9</v>
      </c>
      <c r="F229" t="s">
        <v>510</v>
      </c>
      <c r="G229">
        <v>0</v>
      </c>
      <c r="H229">
        <v>1</v>
      </c>
      <c r="I229">
        <v>1</v>
      </c>
      <c r="J229" t="s">
        <v>2348</v>
      </c>
    </row>
    <row r="230" spans="1:10" x14ac:dyDescent="0.35">
      <c r="A230">
        <v>332</v>
      </c>
      <c r="B230" t="s">
        <v>479</v>
      </c>
      <c r="C230" t="s">
        <v>57</v>
      </c>
      <c r="D230" t="s">
        <v>58</v>
      </c>
      <c r="E230">
        <v>84.5</v>
      </c>
      <c r="F230" t="s">
        <v>520</v>
      </c>
      <c r="G230">
        <v>0</v>
      </c>
      <c r="H230">
        <v>1</v>
      </c>
      <c r="I230">
        <v>0</v>
      </c>
      <c r="J230" t="s">
        <v>1707</v>
      </c>
    </row>
    <row r="231" spans="1:10" x14ac:dyDescent="0.35">
      <c r="A231">
        <v>333</v>
      </c>
      <c r="B231" t="s">
        <v>259</v>
      </c>
      <c r="C231" t="s">
        <v>67</v>
      </c>
      <c r="D231" t="s">
        <v>58</v>
      </c>
      <c r="E231">
        <v>84.1</v>
      </c>
      <c r="F231" t="s">
        <v>524</v>
      </c>
      <c r="G231">
        <v>0</v>
      </c>
      <c r="H231">
        <v>1</v>
      </c>
      <c r="I231">
        <v>0</v>
      </c>
      <c r="J231" t="s">
        <v>1720</v>
      </c>
    </row>
    <row r="232" spans="1:10" x14ac:dyDescent="0.35">
      <c r="A232">
        <v>334</v>
      </c>
      <c r="B232" t="s">
        <v>489</v>
      </c>
      <c r="C232" t="s">
        <v>42</v>
      </c>
      <c r="D232" t="s">
        <v>58</v>
      </c>
      <c r="E232">
        <v>82.8</v>
      </c>
      <c r="F232" t="s">
        <v>526</v>
      </c>
      <c r="G232">
        <v>0</v>
      </c>
      <c r="H232">
        <v>1</v>
      </c>
      <c r="I232">
        <v>0</v>
      </c>
      <c r="J232" t="s">
        <v>1711</v>
      </c>
    </row>
    <row r="233" spans="1:10" x14ac:dyDescent="0.35">
      <c r="A233">
        <v>138</v>
      </c>
      <c r="B233" t="s">
        <v>631</v>
      </c>
      <c r="C233" t="s">
        <v>28</v>
      </c>
      <c r="D233" t="s">
        <v>14</v>
      </c>
      <c r="E233">
        <v>82.5</v>
      </c>
      <c r="F233" t="s">
        <v>516</v>
      </c>
      <c r="G233">
        <v>0</v>
      </c>
      <c r="H233">
        <v>1</v>
      </c>
      <c r="I233">
        <v>1</v>
      </c>
      <c r="J233" t="s">
        <v>2350</v>
      </c>
    </row>
    <row r="234" spans="1:10" x14ac:dyDescent="0.35">
      <c r="A234">
        <v>335</v>
      </c>
      <c r="B234" t="s">
        <v>553</v>
      </c>
      <c r="C234" t="s">
        <v>67</v>
      </c>
      <c r="D234" t="s">
        <v>58</v>
      </c>
      <c r="E234">
        <v>81.3</v>
      </c>
      <c r="F234" t="s">
        <v>530</v>
      </c>
      <c r="G234">
        <v>0</v>
      </c>
      <c r="H234">
        <v>1</v>
      </c>
      <c r="I234">
        <v>0</v>
      </c>
      <c r="J234" t="s">
        <v>1699</v>
      </c>
    </row>
    <row r="235" spans="1:10" x14ac:dyDescent="0.35">
      <c r="A235">
        <v>139</v>
      </c>
      <c r="B235" t="s">
        <v>1705</v>
      </c>
      <c r="C235" t="s">
        <v>143</v>
      </c>
      <c r="D235" t="s">
        <v>14</v>
      </c>
      <c r="E235">
        <v>80.900000000000006</v>
      </c>
      <c r="F235" t="s">
        <v>528</v>
      </c>
      <c r="G235">
        <v>0</v>
      </c>
      <c r="H235">
        <v>1</v>
      </c>
      <c r="I235">
        <v>1</v>
      </c>
      <c r="J235" t="s">
        <v>1706</v>
      </c>
    </row>
    <row r="236" spans="1:10" x14ac:dyDescent="0.35">
      <c r="A236">
        <v>336</v>
      </c>
      <c r="B236" t="s">
        <v>1724</v>
      </c>
      <c r="C236" t="s">
        <v>70</v>
      </c>
      <c r="D236" t="s">
        <v>58</v>
      </c>
      <c r="E236">
        <v>80.900000000000006</v>
      </c>
      <c r="F236" t="s">
        <v>532</v>
      </c>
      <c r="G236">
        <v>0</v>
      </c>
      <c r="H236">
        <v>1</v>
      </c>
      <c r="I236">
        <v>0</v>
      </c>
      <c r="J236" t="s">
        <v>1725</v>
      </c>
    </row>
    <row r="237" spans="1:10" x14ac:dyDescent="0.35">
      <c r="A237">
        <v>337</v>
      </c>
      <c r="B237" t="s">
        <v>267</v>
      </c>
      <c r="C237" t="s">
        <v>120</v>
      </c>
      <c r="D237" t="s">
        <v>58</v>
      </c>
      <c r="E237">
        <v>79.8</v>
      </c>
      <c r="F237" t="s">
        <v>538</v>
      </c>
      <c r="G237">
        <v>0</v>
      </c>
      <c r="H237">
        <v>1</v>
      </c>
      <c r="I237">
        <v>0</v>
      </c>
      <c r="J237" t="s">
        <v>1709</v>
      </c>
    </row>
    <row r="238" spans="1:10" x14ac:dyDescent="0.35">
      <c r="A238">
        <v>140</v>
      </c>
      <c r="B238" t="s">
        <v>281</v>
      </c>
      <c r="C238" t="s">
        <v>36</v>
      </c>
      <c r="D238" t="s">
        <v>14</v>
      </c>
      <c r="E238">
        <v>78.7</v>
      </c>
      <c r="F238" t="s">
        <v>534</v>
      </c>
      <c r="G238">
        <v>0</v>
      </c>
      <c r="H238">
        <v>1</v>
      </c>
      <c r="I238">
        <v>1</v>
      </c>
      <c r="J238" t="s">
        <v>1722</v>
      </c>
    </row>
    <row r="239" spans="1:10" x14ac:dyDescent="0.35">
      <c r="A239">
        <v>141</v>
      </c>
      <c r="B239" t="s">
        <v>1735</v>
      </c>
      <c r="C239" t="s">
        <v>152</v>
      </c>
      <c r="D239" t="s">
        <v>14</v>
      </c>
      <c r="E239">
        <v>78.2</v>
      </c>
      <c r="F239" t="s">
        <v>556</v>
      </c>
      <c r="G239">
        <v>0</v>
      </c>
      <c r="H239">
        <v>1</v>
      </c>
      <c r="I239">
        <v>1</v>
      </c>
      <c r="J239" t="s">
        <v>1736</v>
      </c>
    </row>
    <row r="240" spans="1:10" x14ac:dyDescent="0.35">
      <c r="A240">
        <v>338</v>
      </c>
      <c r="B240" t="s">
        <v>257</v>
      </c>
      <c r="C240" t="s">
        <v>36</v>
      </c>
      <c r="D240" t="s">
        <v>58</v>
      </c>
      <c r="E240">
        <v>78.099999999999994</v>
      </c>
      <c r="F240" t="s">
        <v>540</v>
      </c>
      <c r="G240">
        <v>0</v>
      </c>
      <c r="H240">
        <v>1</v>
      </c>
      <c r="I240">
        <v>0</v>
      </c>
      <c r="J240" t="s">
        <v>2351</v>
      </c>
    </row>
    <row r="241" spans="1:10" x14ac:dyDescent="0.35">
      <c r="A241">
        <v>339</v>
      </c>
      <c r="B241" t="s">
        <v>1730</v>
      </c>
      <c r="C241" t="s">
        <v>135</v>
      </c>
      <c r="D241" t="s">
        <v>58</v>
      </c>
      <c r="E241">
        <v>77.7</v>
      </c>
      <c r="F241" t="s">
        <v>542</v>
      </c>
      <c r="G241">
        <v>0</v>
      </c>
      <c r="H241">
        <v>1</v>
      </c>
      <c r="I241">
        <v>0</v>
      </c>
      <c r="J241" t="s">
        <v>2505</v>
      </c>
    </row>
    <row r="242" spans="1:10" x14ac:dyDescent="0.35">
      <c r="A242">
        <v>340</v>
      </c>
      <c r="B242" t="s">
        <v>577</v>
      </c>
      <c r="C242" t="s">
        <v>13</v>
      </c>
      <c r="D242" t="s">
        <v>58</v>
      </c>
      <c r="E242">
        <v>77.3</v>
      </c>
      <c r="F242" t="s">
        <v>554</v>
      </c>
      <c r="G242">
        <v>0</v>
      </c>
      <c r="H242">
        <v>1</v>
      </c>
      <c r="I242">
        <v>0</v>
      </c>
      <c r="J242" t="s">
        <v>2506</v>
      </c>
    </row>
    <row r="243" spans="1:10" x14ac:dyDescent="0.35">
      <c r="A243">
        <v>341</v>
      </c>
      <c r="B243" t="s">
        <v>1540</v>
      </c>
      <c r="C243" t="s">
        <v>103</v>
      </c>
      <c r="D243" t="s">
        <v>58</v>
      </c>
      <c r="E243">
        <v>76.900000000000006</v>
      </c>
      <c r="F243" t="s">
        <v>560</v>
      </c>
      <c r="G243">
        <v>0</v>
      </c>
      <c r="H243">
        <v>1</v>
      </c>
      <c r="I243">
        <v>0</v>
      </c>
      <c r="J243" t="s">
        <v>1710</v>
      </c>
    </row>
    <row r="244" spans="1:10" x14ac:dyDescent="0.35">
      <c r="A244">
        <v>342</v>
      </c>
      <c r="B244" t="s">
        <v>537</v>
      </c>
      <c r="C244" t="s">
        <v>86</v>
      </c>
      <c r="D244" t="s">
        <v>58</v>
      </c>
      <c r="E244">
        <v>76</v>
      </c>
      <c r="F244" t="s">
        <v>562</v>
      </c>
      <c r="G244">
        <v>0</v>
      </c>
      <c r="H244">
        <v>1</v>
      </c>
      <c r="I244">
        <v>0</v>
      </c>
      <c r="J244" t="s">
        <v>1700</v>
      </c>
    </row>
    <row r="245" spans="1:10" x14ac:dyDescent="0.35">
      <c r="A245">
        <v>343</v>
      </c>
      <c r="B245" t="s">
        <v>1701</v>
      </c>
      <c r="C245" t="s">
        <v>64</v>
      </c>
      <c r="D245" t="s">
        <v>58</v>
      </c>
      <c r="E245">
        <v>73.7</v>
      </c>
      <c r="F245" t="s">
        <v>572</v>
      </c>
      <c r="G245">
        <v>0</v>
      </c>
      <c r="H245">
        <v>0</v>
      </c>
      <c r="I245">
        <v>0</v>
      </c>
      <c r="J245" t="s">
        <v>2507</v>
      </c>
    </row>
    <row r="246" spans="1:10" x14ac:dyDescent="0.35">
      <c r="A246">
        <v>531</v>
      </c>
      <c r="B246" t="s">
        <v>549</v>
      </c>
      <c r="C246" t="s">
        <v>25</v>
      </c>
      <c r="D246" t="s">
        <v>106</v>
      </c>
      <c r="E246">
        <v>73.599999999999994</v>
      </c>
      <c r="F246" t="s">
        <v>518</v>
      </c>
      <c r="G246">
        <v>0</v>
      </c>
      <c r="H246">
        <v>1</v>
      </c>
      <c r="I246">
        <v>0</v>
      </c>
      <c r="J246" t="s">
        <v>1618</v>
      </c>
    </row>
    <row r="247" spans="1:10" x14ac:dyDescent="0.35">
      <c r="A247">
        <v>532</v>
      </c>
      <c r="B247" t="s">
        <v>992</v>
      </c>
      <c r="C247" t="s">
        <v>64</v>
      </c>
      <c r="D247" t="s">
        <v>106</v>
      </c>
      <c r="E247">
        <v>73.099999999999994</v>
      </c>
      <c r="F247" t="s">
        <v>522</v>
      </c>
      <c r="G247">
        <v>0</v>
      </c>
      <c r="H247">
        <v>0</v>
      </c>
      <c r="I247">
        <v>0</v>
      </c>
      <c r="J247" t="s">
        <v>2508</v>
      </c>
    </row>
    <row r="248" spans="1:10" x14ac:dyDescent="0.35">
      <c r="A248">
        <v>32</v>
      </c>
      <c r="B248" t="s">
        <v>431</v>
      </c>
      <c r="C248" t="s">
        <v>111</v>
      </c>
      <c r="D248" t="s">
        <v>18</v>
      </c>
      <c r="E248">
        <v>72.599999999999994</v>
      </c>
      <c r="F248" t="s">
        <v>361</v>
      </c>
      <c r="G248">
        <v>0</v>
      </c>
      <c r="H248">
        <v>1</v>
      </c>
      <c r="I248">
        <v>3</v>
      </c>
      <c r="J248" t="s">
        <v>1713</v>
      </c>
    </row>
    <row r="249" spans="1:10" x14ac:dyDescent="0.35">
      <c r="A249">
        <v>33</v>
      </c>
      <c r="B249" t="s">
        <v>1036</v>
      </c>
      <c r="C249" t="s">
        <v>45</v>
      </c>
      <c r="D249" t="s">
        <v>18</v>
      </c>
      <c r="E249">
        <v>72.099999999999994</v>
      </c>
      <c r="F249" t="s">
        <v>369</v>
      </c>
      <c r="G249">
        <v>0</v>
      </c>
      <c r="H249">
        <v>1</v>
      </c>
      <c r="I249">
        <v>2</v>
      </c>
      <c r="J249" t="s">
        <v>2509</v>
      </c>
    </row>
    <row r="250" spans="1:10" x14ac:dyDescent="0.35">
      <c r="A250">
        <v>344</v>
      </c>
      <c r="B250" t="s">
        <v>273</v>
      </c>
      <c r="C250" t="s">
        <v>209</v>
      </c>
      <c r="D250" t="s">
        <v>58</v>
      </c>
      <c r="E250">
        <v>70.900000000000006</v>
      </c>
      <c r="F250" t="s">
        <v>574</v>
      </c>
      <c r="G250">
        <v>0</v>
      </c>
      <c r="H250">
        <v>0</v>
      </c>
      <c r="I250">
        <v>0</v>
      </c>
      <c r="J250" t="s">
        <v>1728</v>
      </c>
    </row>
    <row r="251" spans="1:10" x14ac:dyDescent="0.35">
      <c r="A251">
        <v>345</v>
      </c>
      <c r="B251" t="s">
        <v>269</v>
      </c>
      <c r="C251" t="s">
        <v>91</v>
      </c>
      <c r="D251" t="s">
        <v>58</v>
      </c>
      <c r="E251">
        <v>69.900000000000006</v>
      </c>
      <c r="F251" t="s">
        <v>578</v>
      </c>
      <c r="G251">
        <v>0</v>
      </c>
      <c r="H251">
        <v>0</v>
      </c>
      <c r="I251">
        <v>0</v>
      </c>
      <c r="J251" t="s">
        <v>1733</v>
      </c>
    </row>
    <row r="252" spans="1:10" x14ac:dyDescent="0.35">
      <c r="A252">
        <v>34</v>
      </c>
      <c r="B252" t="s">
        <v>1126</v>
      </c>
      <c r="C252" t="s">
        <v>54</v>
      </c>
      <c r="D252" t="s">
        <v>18</v>
      </c>
      <c r="E252">
        <v>69.8</v>
      </c>
      <c r="F252" t="s">
        <v>432</v>
      </c>
      <c r="G252">
        <v>0</v>
      </c>
      <c r="H252">
        <v>1</v>
      </c>
      <c r="I252">
        <v>1</v>
      </c>
      <c r="J252" t="s">
        <v>2510</v>
      </c>
    </row>
    <row r="253" spans="1:10" x14ac:dyDescent="0.35">
      <c r="A253">
        <v>533</v>
      </c>
      <c r="B253" t="s">
        <v>1755</v>
      </c>
      <c r="C253" t="s">
        <v>86</v>
      </c>
      <c r="D253" t="s">
        <v>106</v>
      </c>
      <c r="E253">
        <v>69.7</v>
      </c>
      <c r="F253" t="s">
        <v>544</v>
      </c>
      <c r="G253">
        <v>0</v>
      </c>
      <c r="H253">
        <v>0</v>
      </c>
      <c r="I253">
        <v>0</v>
      </c>
      <c r="J253" t="s">
        <v>1756</v>
      </c>
    </row>
    <row r="254" spans="1:10" x14ac:dyDescent="0.35">
      <c r="A254">
        <v>346</v>
      </c>
      <c r="B254" t="s">
        <v>469</v>
      </c>
      <c r="C254" t="s">
        <v>86</v>
      </c>
      <c r="D254" t="s">
        <v>58</v>
      </c>
      <c r="E254">
        <v>68.599999999999994</v>
      </c>
      <c r="F254" t="s">
        <v>580</v>
      </c>
      <c r="G254">
        <v>0</v>
      </c>
      <c r="H254">
        <v>0</v>
      </c>
      <c r="I254">
        <v>0</v>
      </c>
      <c r="J254" t="s">
        <v>1743</v>
      </c>
    </row>
    <row r="255" spans="1:10" x14ac:dyDescent="0.35">
      <c r="A255">
        <v>142</v>
      </c>
      <c r="B255" t="s">
        <v>1718</v>
      </c>
      <c r="C255" t="s">
        <v>91</v>
      </c>
      <c r="D255" t="s">
        <v>14</v>
      </c>
      <c r="E255">
        <v>68.3</v>
      </c>
      <c r="F255" t="s">
        <v>558</v>
      </c>
      <c r="G255">
        <v>0</v>
      </c>
      <c r="H255">
        <v>1</v>
      </c>
      <c r="I255">
        <v>1</v>
      </c>
      <c r="J255" t="s">
        <v>1719</v>
      </c>
    </row>
    <row r="256" spans="1:10" x14ac:dyDescent="0.35">
      <c r="A256">
        <v>347</v>
      </c>
      <c r="B256" t="s">
        <v>1140</v>
      </c>
      <c r="C256" t="s">
        <v>161</v>
      </c>
      <c r="D256" t="s">
        <v>58</v>
      </c>
      <c r="E256">
        <v>67.8</v>
      </c>
      <c r="F256" t="s">
        <v>582</v>
      </c>
      <c r="G256">
        <v>0</v>
      </c>
      <c r="H256">
        <v>0</v>
      </c>
      <c r="I256">
        <v>0</v>
      </c>
      <c r="J256" t="s">
        <v>1737</v>
      </c>
    </row>
    <row r="257" spans="1:10" x14ac:dyDescent="0.35">
      <c r="A257">
        <v>348</v>
      </c>
      <c r="B257" t="s">
        <v>601</v>
      </c>
      <c r="C257" t="s">
        <v>209</v>
      </c>
      <c r="D257" t="s">
        <v>58</v>
      </c>
      <c r="E257">
        <v>67.5</v>
      </c>
      <c r="F257" t="s">
        <v>584</v>
      </c>
      <c r="G257">
        <v>0</v>
      </c>
      <c r="H257">
        <v>0</v>
      </c>
      <c r="I257">
        <v>0</v>
      </c>
      <c r="J257" t="s">
        <v>2511</v>
      </c>
    </row>
    <row r="258" spans="1:10" x14ac:dyDescent="0.35">
      <c r="A258">
        <v>349</v>
      </c>
      <c r="B258" t="s">
        <v>1739</v>
      </c>
      <c r="C258" t="s">
        <v>28</v>
      </c>
      <c r="D258" t="s">
        <v>58</v>
      </c>
      <c r="E258">
        <v>67.400000000000006</v>
      </c>
      <c r="F258" t="s">
        <v>590</v>
      </c>
      <c r="G258">
        <v>0</v>
      </c>
      <c r="H258">
        <v>0</v>
      </c>
      <c r="I258">
        <v>0</v>
      </c>
      <c r="J258" t="s">
        <v>1740</v>
      </c>
    </row>
    <row r="259" spans="1:10" x14ac:dyDescent="0.35">
      <c r="A259">
        <v>350</v>
      </c>
      <c r="B259" t="s">
        <v>645</v>
      </c>
      <c r="C259" t="s">
        <v>103</v>
      </c>
      <c r="D259" t="s">
        <v>58</v>
      </c>
      <c r="E259">
        <v>67.400000000000006</v>
      </c>
      <c r="F259" t="s">
        <v>592</v>
      </c>
      <c r="G259">
        <v>0</v>
      </c>
      <c r="H259">
        <v>0</v>
      </c>
      <c r="I259">
        <v>0</v>
      </c>
      <c r="J259" t="s">
        <v>1726</v>
      </c>
    </row>
    <row r="260" spans="1:10" x14ac:dyDescent="0.35">
      <c r="A260">
        <v>534</v>
      </c>
      <c r="B260" t="s">
        <v>287</v>
      </c>
      <c r="C260" t="s">
        <v>140</v>
      </c>
      <c r="D260" t="s">
        <v>106</v>
      </c>
      <c r="E260">
        <v>66.099999999999994</v>
      </c>
      <c r="F260" t="s">
        <v>546</v>
      </c>
      <c r="G260">
        <v>0</v>
      </c>
      <c r="H260">
        <v>0</v>
      </c>
      <c r="I260">
        <v>0</v>
      </c>
      <c r="J260" t="s">
        <v>1747</v>
      </c>
    </row>
    <row r="261" spans="1:10" x14ac:dyDescent="0.35">
      <c r="A261">
        <v>535</v>
      </c>
      <c r="B261" t="s">
        <v>543</v>
      </c>
      <c r="C261" t="s">
        <v>48</v>
      </c>
      <c r="D261" t="s">
        <v>106</v>
      </c>
      <c r="E261">
        <v>65.400000000000006</v>
      </c>
      <c r="F261" t="s">
        <v>548</v>
      </c>
      <c r="G261">
        <v>0</v>
      </c>
      <c r="H261">
        <v>0</v>
      </c>
      <c r="I261">
        <v>0</v>
      </c>
      <c r="J261" t="s">
        <v>1738</v>
      </c>
    </row>
    <row r="262" spans="1:10" x14ac:dyDescent="0.35">
      <c r="A262">
        <v>143</v>
      </c>
      <c r="B262" t="s">
        <v>160</v>
      </c>
      <c r="C262" t="s">
        <v>161</v>
      </c>
      <c r="D262" t="s">
        <v>14</v>
      </c>
      <c r="E262">
        <v>63.6</v>
      </c>
      <c r="F262" t="s">
        <v>564</v>
      </c>
      <c r="G262">
        <v>0</v>
      </c>
      <c r="H262">
        <v>1</v>
      </c>
      <c r="I262">
        <v>1</v>
      </c>
      <c r="J262" t="s">
        <v>1745</v>
      </c>
    </row>
    <row r="263" spans="1:10" x14ac:dyDescent="0.35">
      <c r="A263">
        <v>144</v>
      </c>
      <c r="B263" t="s">
        <v>944</v>
      </c>
      <c r="C263" t="s">
        <v>57</v>
      </c>
      <c r="D263" t="s">
        <v>14</v>
      </c>
      <c r="E263">
        <v>63.4</v>
      </c>
      <c r="F263" t="s">
        <v>566</v>
      </c>
      <c r="G263">
        <v>0</v>
      </c>
      <c r="H263">
        <v>1</v>
      </c>
      <c r="I263">
        <v>1</v>
      </c>
      <c r="J263" t="s">
        <v>2512</v>
      </c>
    </row>
    <row r="264" spans="1:10" x14ac:dyDescent="0.35">
      <c r="A264">
        <v>145</v>
      </c>
      <c r="B264" t="s">
        <v>1752</v>
      </c>
      <c r="C264" t="s">
        <v>22</v>
      </c>
      <c r="D264" t="s">
        <v>14</v>
      </c>
      <c r="E264">
        <v>63.2</v>
      </c>
      <c r="F264" t="s">
        <v>568</v>
      </c>
      <c r="G264">
        <v>0</v>
      </c>
      <c r="H264">
        <v>1</v>
      </c>
      <c r="I264">
        <v>1</v>
      </c>
      <c r="J264" t="s">
        <v>1753</v>
      </c>
    </row>
    <row r="265" spans="1:10" x14ac:dyDescent="0.35">
      <c r="A265">
        <v>146</v>
      </c>
      <c r="B265" t="s">
        <v>757</v>
      </c>
      <c r="C265" t="s">
        <v>25</v>
      </c>
      <c r="D265" t="s">
        <v>14</v>
      </c>
      <c r="E265">
        <v>63.1</v>
      </c>
      <c r="F265" t="s">
        <v>570</v>
      </c>
      <c r="G265">
        <v>0</v>
      </c>
      <c r="H265">
        <v>1</v>
      </c>
      <c r="I265">
        <v>1</v>
      </c>
      <c r="J265" t="s">
        <v>2352</v>
      </c>
    </row>
    <row r="266" spans="1:10" x14ac:dyDescent="0.35">
      <c r="A266">
        <v>351</v>
      </c>
      <c r="B266" t="s">
        <v>593</v>
      </c>
      <c r="C266" t="s">
        <v>103</v>
      </c>
      <c r="D266" t="s">
        <v>58</v>
      </c>
      <c r="E266">
        <v>63.1</v>
      </c>
      <c r="F266" t="s">
        <v>594</v>
      </c>
      <c r="G266">
        <v>0</v>
      </c>
      <c r="H266">
        <v>0</v>
      </c>
      <c r="I266">
        <v>0</v>
      </c>
      <c r="J266" t="s">
        <v>1771</v>
      </c>
    </row>
    <row r="267" spans="1:10" x14ac:dyDescent="0.35">
      <c r="A267">
        <v>352</v>
      </c>
      <c r="B267" t="s">
        <v>233</v>
      </c>
      <c r="C267" t="s">
        <v>51</v>
      </c>
      <c r="D267" t="s">
        <v>58</v>
      </c>
      <c r="E267">
        <v>62.9</v>
      </c>
      <c r="F267" t="s">
        <v>596</v>
      </c>
      <c r="G267">
        <v>0</v>
      </c>
      <c r="H267">
        <v>0</v>
      </c>
      <c r="I267">
        <v>0</v>
      </c>
      <c r="J267" t="s">
        <v>1741</v>
      </c>
    </row>
    <row r="268" spans="1:10" x14ac:dyDescent="0.35">
      <c r="A268">
        <v>536</v>
      </c>
      <c r="B268" t="s">
        <v>313</v>
      </c>
      <c r="C268" t="s">
        <v>184</v>
      </c>
      <c r="D268" t="s">
        <v>106</v>
      </c>
      <c r="E268">
        <v>62.8</v>
      </c>
      <c r="F268" t="s">
        <v>550</v>
      </c>
      <c r="G268">
        <v>0</v>
      </c>
      <c r="H268">
        <v>0</v>
      </c>
      <c r="I268">
        <v>0</v>
      </c>
      <c r="J268" t="s">
        <v>1748</v>
      </c>
    </row>
    <row r="269" spans="1:10" x14ac:dyDescent="0.35">
      <c r="A269">
        <v>537</v>
      </c>
      <c r="B269" t="s">
        <v>277</v>
      </c>
      <c r="C269" t="s">
        <v>17</v>
      </c>
      <c r="D269" t="s">
        <v>106</v>
      </c>
      <c r="E269">
        <v>61.9</v>
      </c>
      <c r="F269" t="s">
        <v>552</v>
      </c>
      <c r="G269">
        <v>0</v>
      </c>
      <c r="H269">
        <v>0</v>
      </c>
      <c r="I269">
        <v>0</v>
      </c>
      <c r="J269" t="s">
        <v>1749</v>
      </c>
    </row>
    <row r="270" spans="1:10" x14ac:dyDescent="0.35">
      <c r="A270">
        <v>353</v>
      </c>
      <c r="B270" t="s">
        <v>291</v>
      </c>
      <c r="C270" t="s">
        <v>54</v>
      </c>
      <c r="D270" t="s">
        <v>58</v>
      </c>
      <c r="E270">
        <v>61.6</v>
      </c>
      <c r="F270" t="s">
        <v>598</v>
      </c>
      <c r="G270">
        <v>0</v>
      </c>
      <c r="H270">
        <v>0</v>
      </c>
      <c r="I270">
        <v>0</v>
      </c>
      <c r="J270" t="s">
        <v>1731</v>
      </c>
    </row>
    <row r="271" spans="1:10" x14ac:dyDescent="0.35">
      <c r="A271">
        <v>147</v>
      </c>
      <c r="B271" t="s">
        <v>181</v>
      </c>
      <c r="C271" t="s">
        <v>28</v>
      </c>
      <c r="D271" t="s">
        <v>14</v>
      </c>
      <c r="E271">
        <v>60.9</v>
      </c>
      <c r="F271" t="s">
        <v>586</v>
      </c>
      <c r="G271">
        <v>0</v>
      </c>
      <c r="H271">
        <v>1</v>
      </c>
      <c r="I271">
        <v>1</v>
      </c>
      <c r="J271" t="s">
        <v>1746</v>
      </c>
    </row>
    <row r="272" spans="1:10" x14ac:dyDescent="0.35">
      <c r="A272">
        <v>538</v>
      </c>
      <c r="B272" t="s">
        <v>289</v>
      </c>
      <c r="C272" t="s">
        <v>45</v>
      </c>
      <c r="D272" t="s">
        <v>106</v>
      </c>
      <c r="E272">
        <v>60.6</v>
      </c>
      <c r="F272" t="s">
        <v>576</v>
      </c>
      <c r="G272">
        <v>0</v>
      </c>
      <c r="H272">
        <v>0</v>
      </c>
      <c r="I272">
        <v>0</v>
      </c>
      <c r="J272" t="s">
        <v>1767</v>
      </c>
    </row>
    <row r="273" spans="1:10" x14ac:dyDescent="0.35">
      <c r="A273">
        <v>354</v>
      </c>
      <c r="B273" t="s">
        <v>1789</v>
      </c>
      <c r="C273" t="s">
        <v>79</v>
      </c>
      <c r="D273" t="s">
        <v>58</v>
      </c>
      <c r="E273">
        <v>60.5</v>
      </c>
      <c r="F273" t="s">
        <v>602</v>
      </c>
      <c r="G273">
        <v>0</v>
      </c>
      <c r="H273">
        <v>0</v>
      </c>
      <c r="I273">
        <v>0</v>
      </c>
      <c r="J273" t="s">
        <v>1790</v>
      </c>
    </row>
    <row r="274" spans="1:10" x14ac:dyDescent="0.35">
      <c r="A274">
        <v>539</v>
      </c>
      <c r="B274" t="s">
        <v>679</v>
      </c>
      <c r="C274" t="s">
        <v>54</v>
      </c>
      <c r="D274" t="s">
        <v>106</v>
      </c>
      <c r="E274">
        <v>59.9</v>
      </c>
      <c r="F274" t="s">
        <v>600</v>
      </c>
      <c r="G274">
        <v>0</v>
      </c>
      <c r="H274">
        <v>0</v>
      </c>
      <c r="I274">
        <v>0</v>
      </c>
      <c r="J274" t="s">
        <v>1768</v>
      </c>
    </row>
    <row r="275" spans="1:10" x14ac:dyDescent="0.35">
      <c r="A275">
        <v>540</v>
      </c>
      <c r="B275" t="s">
        <v>831</v>
      </c>
      <c r="C275" t="s">
        <v>64</v>
      </c>
      <c r="D275" t="s">
        <v>106</v>
      </c>
      <c r="E275">
        <v>59.7</v>
      </c>
      <c r="F275" t="s">
        <v>606</v>
      </c>
      <c r="G275">
        <v>0</v>
      </c>
      <c r="H275">
        <v>0</v>
      </c>
      <c r="I275">
        <v>0</v>
      </c>
      <c r="J275" t="s">
        <v>1763</v>
      </c>
    </row>
    <row r="276" spans="1:10" x14ac:dyDescent="0.35">
      <c r="A276">
        <v>541</v>
      </c>
      <c r="B276" t="s">
        <v>733</v>
      </c>
      <c r="C276" t="s">
        <v>13</v>
      </c>
      <c r="D276" t="s">
        <v>106</v>
      </c>
      <c r="E276">
        <v>59.4</v>
      </c>
      <c r="F276" t="s">
        <v>614</v>
      </c>
      <c r="G276">
        <v>0</v>
      </c>
      <c r="H276">
        <v>0</v>
      </c>
      <c r="I276">
        <v>0</v>
      </c>
      <c r="J276" t="s">
        <v>1754</v>
      </c>
    </row>
    <row r="277" spans="1:10" x14ac:dyDescent="0.35">
      <c r="A277">
        <v>148</v>
      </c>
      <c r="B277" t="s">
        <v>1391</v>
      </c>
      <c r="C277" t="s">
        <v>42</v>
      </c>
      <c r="D277" t="s">
        <v>14</v>
      </c>
      <c r="E277">
        <v>59.3</v>
      </c>
      <c r="F277" t="s">
        <v>588</v>
      </c>
      <c r="G277">
        <v>0</v>
      </c>
      <c r="H277">
        <v>1</v>
      </c>
      <c r="I277">
        <v>1</v>
      </c>
      <c r="J277" t="s">
        <v>2353</v>
      </c>
    </row>
    <row r="278" spans="1:10" x14ac:dyDescent="0.35">
      <c r="A278">
        <v>149</v>
      </c>
      <c r="B278" t="s">
        <v>235</v>
      </c>
      <c r="C278" t="s">
        <v>54</v>
      </c>
      <c r="D278" t="s">
        <v>14</v>
      </c>
      <c r="E278">
        <v>59.2</v>
      </c>
      <c r="F278" t="s">
        <v>612</v>
      </c>
      <c r="G278">
        <v>0</v>
      </c>
      <c r="H278">
        <v>1</v>
      </c>
      <c r="I278">
        <v>1</v>
      </c>
      <c r="J278" t="s">
        <v>1732</v>
      </c>
    </row>
    <row r="279" spans="1:10" x14ac:dyDescent="0.35">
      <c r="A279">
        <v>542</v>
      </c>
      <c r="B279" t="s">
        <v>605</v>
      </c>
      <c r="C279" t="s">
        <v>31</v>
      </c>
      <c r="D279" t="s">
        <v>106</v>
      </c>
      <c r="E279">
        <v>59.1</v>
      </c>
      <c r="F279" t="s">
        <v>628</v>
      </c>
      <c r="G279">
        <v>0</v>
      </c>
      <c r="H279">
        <v>0</v>
      </c>
      <c r="I279">
        <v>0</v>
      </c>
      <c r="J279" t="s">
        <v>1751</v>
      </c>
    </row>
    <row r="280" spans="1:10" x14ac:dyDescent="0.35">
      <c r="A280">
        <v>543</v>
      </c>
      <c r="B280" t="s">
        <v>673</v>
      </c>
      <c r="C280" t="s">
        <v>135</v>
      </c>
      <c r="D280" t="s">
        <v>106</v>
      </c>
      <c r="E280">
        <v>58</v>
      </c>
      <c r="F280" t="s">
        <v>638</v>
      </c>
      <c r="G280">
        <v>0</v>
      </c>
      <c r="H280">
        <v>0</v>
      </c>
      <c r="I280">
        <v>0</v>
      </c>
      <c r="J280" t="s">
        <v>1769</v>
      </c>
    </row>
    <row r="281" spans="1:10" x14ac:dyDescent="0.35">
      <c r="A281">
        <v>355</v>
      </c>
      <c r="B281" t="s">
        <v>591</v>
      </c>
      <c r="C281" t="s">
        <v>25</v>
      </c>
      <c r="D281" t="s">
        <v>58</v>
      </c>
      <c r="E281">
        <v>57.8</v>
      </c>
      <c r="F281" t="s">
        <v>604</v>
      </c>
      <c r="G281">
        <v>0</v>
      </c>
      <c r="H281">
        <v>0</v>
      </c>
      <c r="I281">
        <v>0</v>
      </c>
      <c r="J281" t="s">
        <v>1765</v>
      </c>
    </row>
    <row r="282" spans="1:10" x14ac:dyDescent="0.35">
      <c r="A282">
        <v>356</v>
      </c>
      <c r="B282" t="s">
        <v>767</v>
      </c>
      <c r="C282" t="s">
        <v>140</v>
      </c>
      <c r="D282" t="s">
        <v>58</v>
      </c>
      <c r="E282">
        <v>57.8</v>
      </c>
      <c r="F282" t="s">
        <v>608</v>
      </c>
      <c r="G282">
        <v>0</v>
      </c>
      <c r="H282">
        <v>0</v>
      </c>
      <c r="I282">
        <v>0</v>
      </c>
      <c r="J282" t="s">
        <v>1729</v>
      </c>
    </row>
    <row r="283" spans="1:10" x14ac:dyDescent="0.35">
      <c r="A283">
        <v>150</v>
      </c>
      <c r="B283" t="s">
        <v>990</v>
      </c>
      <c r="C283" t="s">
        <v>67</v>
      </c>
      <c r="D283" t="s">
        <v>14</v>
      </c>
      <c r="E283">
        <v>57.6</v>
      </c>
      <c r="F283" t="s">
        <v>622</v>
      </c>
      <c r="G283">
        <v>0</v>
      </c>
      <c r="H283">
        <v>0</v>
      </c>
      <c r="I283">
        <v>1</v>
      </c>
      <c r="J283" t="s">
        <v>2513</v>
      </c>
    </row>
    <row r="284" spans="1:10" x14ac:dyDescent="0.35">
      <c r="A284">
        <v>357</v>
      </c>
      <c r="B284" t="s">
        <v>597</v>
      </c>
      <c r="C284" t="s">
        <v>140</v>
      </c>
      <c r="D284" t="s">
        <v>58</v>
      </c>
      <c r="E284">
        <v>56.8</v>
      </c>
      <c r="F284" t="s">
        <v>610</v>
      </c>
      <c r="G284">
        <v>0</v>
      </c>
      <c r="H284">
        <v>0</v>
      </c>
      <c r="I284">
        <v>0</v>
      </c>
      <c r="J284" t="s">
        <v>1782</v>
      </c>
    </row>
    <row r="285" spans="1:10" x14ac:dyDescent="0.35">
      <c r="A285">
        <v>544</v>
      </c>
      <c r="B285" t="s">
        <v>293</v>
      </c>
      <c r="C285" t="s">
        <v>140</v>
      </c>
      <c r="D285" t="s">
        <v>106</v>
      </c>
      <c r="E285">
        <v>56.4</v>
      </c>
      <c r="F285" t="s">
        <v>640</v>
      </c>
      <c r="G285">
        <v>0</v>
      </c>
      <c r="H285">
        <v>0</v>
      </c>
      <c r="I285">
        <v>0</v>
      </c>
      <c r="J285" t="s">
        <v>1773</v>
      </c>
    </row>
    <row r="286" spans="1:10" x14ac:dyDescent="0.35">
      <c r="A286">
        <v>151</v>
      </c>
      <c r="B286" t="s">
        <v>1766</v>
      </c>
      <c r="C286" t="s">
        <v>48</v>
      </c>
      <c r="D286" t="s">
        <v>14</v>
      </c>
      <c r="E286">
        <v>55.5</v>
      </c>
      <c r="F286" t="s">
        <v>632</v>
      </c>
      <c r="G286">
        <v>0</v>
      </c>
      <c r="H286">
        <v>0</v>
      </c>
      <c r="I286">
        <v>0</v>
      </c>
      <c r="J286" t="s">
        <v>2354</v>
      </c>
    </row>
    <row r="287" spans="1:10" x14ac:dyDescent="0.35">
      <c r="A287">
        <v>35</v>
      </c>
      <c r="B287" t="s">
        <v>1758</v>
      </c>
      <c r="C287" t="s">
        <v>22</v>
      </c>
      <c r="D287" t="s">
        <v>18</v>
      </c>
      <c r="E287">
        <v>55</v>
      </c>
      <c r="F287" t="s">
        <v>536</v>
      </c>
      <c r="G287">
        <v>0</v>
      </c>
      <c r="H287">
        <v>1</v>
      </c>
      <c r="I287">
        <v>1</v>
      </c>
      <c r="J287" t="s">
        <v>1759</v>
      </c>
    </row>
    <row r="288" spans="1:10" x14ac:dyDescent="0.35">
      <c r="A288">
        <v>545</v>
      </c>
      <c r="B288" t="s">
        <v>962</v>
      </c>
      <c r="C288" t="s">
        <v>61</v>
      </c>
      <c r="D288" t="s">
        <v>106</v>
      </c>
      <c r="E288">
        <v>55</v>
      </c>
      <c r="F288" t="s">
        <v>656</v>
      </c>
      <c r="G288">
        <v>0</v>
      </c>
      <c r="H288">
        <v>0</v>
      </c>
      <c r="I288">
        <v>0</v>
      </c>
      <c r="J288" t="s">
        <v>1812</v>
      </c>
    </row>
    <row r="289" spans="1:10" x14ac:dyDescent="0.35">
      <c r="A289">
        <v>358</v>
      </c>
      <c r="B289" t="s">
        <v>779</v>
      </c>
      <c r="C289" t="s">
        <v>86</v>
      </c>
      <c r="D289" t="s">
        <v>58</v>
      </c>
      <c r="E289">
        <v>54.7</v>
      </c>
      <c r="F289" t="s">
        <v>616</v>
      </c>
      <c r="G289">
        <v>0</v>
      </c>
      <c r="H289">
        <v>0</v>
      </c>
      <c r="I289">
        <v>0</v>
      </c>
      <c r="J289" t="s">
        <v>1764</v>
      </c>
    </row>
    <row r="290" spans="1:10" x14ac:dyDescent="0.35">
      <c r="A290">
        <v>152</v>
      </c>
      <c r="B290" t="s">
        <v>1750</v>
      </c>
      <c r="C290" t="s">
        <v>64</v>
      </c>
      <c r="D290" t="s">
        <v>14</v>
      </c>
      <c r="E290">
        <v>54.2</v>
      </c>
      <c r="F290" t="s">
        <v>634</v>
      </c>
      <c r="G290">
        <v>0</v>
      </c>
      <c r="H290">
        <v>0</v>
      </c>
      <c r="I290">
        <v>0</v>
      </c>
      <c r="J290" t="s">
        <v>2355</v>
      </c>
    </row>
    <row r="291" spans="1:10" x14ac:dyDescent="0.35">
      <c r="A291">
        <v>546</v>
      </c>
      <c r="B291" t="s">
        <v>1784</v>
      </c>
      <c r="C291" t="s">
        <v>120</v>
      </c>
      <c r="D291" t="s">
        <v>106</v>
      </c>
      <c r="E291">
        <v>54.2</v>
      </c>
      <c r="F291" t="s">
        <v>658</v>
      </c>
      <c r="G291">
        <v>0</v>
      </c>
      <c r="H291">
        <v>0</v>
      </c>
      <c r="I291">
        <v>0</v>
      </c>
      <c r="J291" t="s">
        <v>1785</v>
      </c>
    </row>
    <row r="292" spans="1:10" x14ac:dyDescent="0.35">
      <c r="A292">
        <v>359</v>
      </c>
      <c r="B292" t="s">
        <v>1760</v>
      </c>
      <c r="C292" t="s">
        <v>103</v>
      </c>
      <c r="D292" t="s">
        <v>58</v>
      </c>
      <c r="E292">
        <v>53.6</v>
      </c>
      <c r="F292" t="s">
        <v>618</v>
      </c>
      <c r="G292">
        <v>0</v>
      </c>
      <c r="H292">
        <v>0</v>
      </c>
      <c r="I292">
        <v>0</v>
      </c>
      <c r="J292" t="s">
        <v>1761</v>
      </c>
    </row>
    <row r="293" spans="1:10" x14ac:dyDescent="0.35">
      <c r="A293">
        <v>360</v>
      </c>
      <c r="B293" t="s">
        <v>573</v>
      </c>
      <c r="C293" t="s">
        <v>22</v>
      </c>
      <c r="D293" t="s">
        <v>58</v>
      </c>
      <c r="E293">
        <v>53.6</v>
      </c>
      <c r="F293" t="s">
        <v>620</v>
      </c>
      <c r="G293">
        <v>0</v>
      </c>
      <c r="H293">
        <v>0</v>
      </c>
      <c r="I293">
        <v>0</v>
      </c>
      <c r="J293" t="s">
        <v>1774</v>
      </c>
    </row>
    <row r="294" spans="1:10" x14ac:dyDescent="0.35">
      <c r="A294">
        <v>547</v>
      </c>
      <c r="B294" t="s">
        <v>1791</v>
      </c>
      <c r="C294" t="s">
        <v>70</v>
      </c>
      <c r="D294" t="s">
        <v>106</v>
      </c>
      <c r="E294">
        <v>53.5</v>
      </c>
      <c r="F294" t="s">
        <v>660</v>
      </c>
      <c r="G294">
        <v>0</v>
      </c>
      <c r="H294">
        <v>0</v>
      </c>
      <c r="I294">
        <v>0</v>
      </c>
      <c r="J294" t="s">
        <v>1792</v>
      </c>
    </row>
    <row r="295" spans="1:10" x14ac:dyDescent="0.35">
      <c r="A295">
        <v>361</v>
      </c>
      <c r="B295" t="s">
        <v>667</v>
      </c>
      <c r="C295" t="s">
        <v>103</v>
      </c>
      <c r="D295" t="s">
        <v>58</v>
      </c>
      <c r="E295">
        <v>53.2</v>
      </c>
      <c r="F295" t="s">
        <v>624</v>
      </c>
      <c r="G295">
        <v>0</v>
      </c>
      <c r="H295">
        <v>0</v>
      </c>
      <c r="I295">
        <v>0</v>
      </c>
      <c r="J295" t="s">
        <v>1757</v>
      </c>
    </row>
    <row r="296" spans="1:10" x14ac:dyDescent="0.35">
      <c r="A296">
        <v>548</v>
      </c>
      <c r="B296" t="s">
        <v>545</v>
      </c>
      <c r="C296" t="s">
        <v>111</v>
      </c>
      <c r="D296" t="s">
        <v>106</v>
      </c>
      <c r="E296">
        <v>52.8</v>
      </c>
      <c r="F296" t="s">
        <v>674</v>
      </c>
      <c r="G296">
        <v>0</v>
      </c>
      <c r="H296">
        <v>0</v>
      </c>
      <c r="I296">
        <v>0</v>
      </c>
      <c r="J296" t="s">
        <v>1777</v>
      </c>
    </row>
    <row r="297" spans="1:10" x14ac:dyDescent="0.35">
      <c r="A297">
        <v>153</v>
      </c>
      <c r="B297" t="s">
        <v>930</v>
      </c>
      <c r="C297" t="s">
        <v>45</v>
      </c>
      <c r="D297" t="s">
        <v>14</v>
      </c>
      <c r="E297">
        <v>51.4</v>
      </c>
      <c r="F297" t="s">
        <v>636</v>
      </c>
      <c r="G297">
        <v>0</v>
      </c>
      <c r="H297">
        <v>0</v>
      </c>
      <c r="I297">
        <v>0</v>
      </c>
      <c r="J297" t="s">
        <v>1788</v>
      </c>
    </row>
    <row r="298" spans="1:10" x14ac:dyDescent="0.35">
      <c r="A298">
        <v>362</v>
      </c>
      <c r="B298" t="s">
        <v>1857</v>
      </c>
      <c r="C298" t="s">
        <v>45</v>
      </c>
      <c r="D298" t="s">
        <v>58</v>
      </c>
      <c r="E298">
        <v>50.3</v>
      </c>
      <c r="F298" t="s">
        <v>626</v>
      </c>
      <c r="G298">
        <v>0</v>
      </c>
      <c r="H298">
        <v>0</v>
      </c>
      <c r="I298">
        <v>0</v>
      </c>
      <c r="J298" t="s">
        <v>1858</v>
      </c>
    </row>
    <row r="299" spans="1:10" x14ac:dyDescent="0.35">
      <c r="A299">
        <v>36</v>
      </c>
      <c r="B299" t="s">
        <v>108</v>
      </c>
      <c r="C299" t="s">
        <v>61</v>
      </c>
      <c r="D299" t="s">
        <v>18</v>
      </c>
      <c r="E299">
        <v>50.1</v>
      </c>
      <c r="F299" t="s">
        <v>708</v>
      </c>
      <c r="G299">
        <v>0</v>
      </c>
      <c r="H299">
        <v>1</v>
      </c>
      <c r="I299">
        <v>0</v>
      </c>
      <c r="J299" t="s">
        <v>1780</v>
      </c>
    </row>
    <row r="300" spans="1:10" x14ac:dyDescent="0.35">
      <c r="A300">
        <v>363</v>
      </c>
      <c r="B300" t="s">
        <v>663</v>
      </c>
      <c r="C300" t="s">
        <v>31</v>
      </c>
      <c r="D300" t="s">
        <v>58</v>
      </c>
      <c r="E300">
        <v>49.9</v>
      </c>
      <c r="F300" t="s">
        <v>630</v>
      </c>
      <c r="G300">
        <v>0</v>
      </c>
      <c r="H300">
        <v>0</v>
      </c>
      <c r="I300">
        <v>0</v>
      </c>
      <c r="J300" t="s">
        <v>1781</v>
      </c>
    </row>
    <row r="301" spans="1:10" x14ac:dyDescent="0.35">
      <c r="A301">
        <v>549</v>
      </c>
      <c r="B301" t="s">
        <v>791</v>
      </c>
      <c r="C301" t="s">
        <v>45</v>
      </c>
      <c r="D301" t="s">
        <v>106</v>
      </c>
      <c r="E301">
        <v>49.6</v>
      </c>
      <c r="F301" t="s">
        <v>676</v>
      </c>
      <c r="G301">
        <v>0</v>
      </c>
      <c r="H301">
        <v>0</v>
      </c>
      <c r="I301">
        <v>0</v>
      </c>
      <c r="J301" t="s">
        <v>1778</v>
      </c>
    </row>
    <row r="302" spans="1:10" x14ac:dyDescent="0.35">
      <c r="A302">
        <v>364</v>
      </c>
      <c r="B302" t="s">
        <v>1262</v>
      </c>
      <c r="C302" t="s">
        <v>45</v>
      </c>
      <c r="D302" t="s">
        <v>58</v>
      </c>
      <c r="E302">
        <v>49.3</v>
      </c>
      <c r="F302" t="s">
        <v>646</v>
      </c>
      <c r="G302">
        <v>0</v>
      </c>
      <c r="H302">
        <v>0</v>
      </c>
      <c r="I302">
        <v>0</v>
      </c>
      <c r="J302" t="s">
        <v>1742</v>
      </c>
    </row>
    <row r="303" spans="1:10" x14ac:dyDescent="0.35">
      <c r="A303">
        <v>365</v>
      </c>
      <c r="B303" t="s">
        <v>559</v>
      </c>
      <c r="C303" t="s">
        <v>135</v>
      </c>
      <c r="D303" t="s">
        <v>58</v>
      </c>
      <c r="E303">
        <v>47.5</v>
      </c>
      <c r="F303" t="s">
        <v>650</v>
      </c>
      <c r="G303">
        <v>0</v>
      </c>
      <c r="H303">
        <v>0</v>
      </c>
      <c r="I303">
        <v>0</v>
      </c>
      <c r="J303" t="s">
        <v>1873</v>
      </c>
    </row>
    <row r="304" spans="1:10" x14ac:dyDescent="0.35">
      <c r="A304">
        <v>366</v>
      </c>
      <c r="B304" t="s">
        <v>1008</v>
      </c>
      <c r="C304" t="s">
        <v>17</v>
      </c>
      <c r="D304" t="s">
        <v>58</v>
      </c>
      <c r="E304">
        <v>47.4</v>
      </c>
      <c r="F304" t="s">
        <v>652</v>
      </c>
      <c r="G304">
        <v>0</v>
      </c>
      <c r="H304">
        <v>0</v>
      </c>
      <c r="I304">
        <v>0</v>
      </c>
      <c r="J304" t="s">
        <v>1744</v>
      </c>
    </row>
    <row r="305" spans="1:10" x14ac:dyDescent="0.35">
      <c r="A305">
        <v>367</v>
      </c>
      <c r="B305" t="s">
        <v>595</v>
      </c>
      <c r="C305" t="s">
        <v>103</v>
      </c>
      <c r="D305" t="s">
        <v>58</v>
      </c>
      <c r="E305">
        <v>47.2</v>
      </c>
      <c r="F305" t="s">
        <v>662</v>
      </c>
      <c r="G305">
        <v>0</v>
      </c>
      <c r="H305">
        <v>0</v>
      </c>
      <c r="I305">
        <v>0</v>
      </c>
      <c r="J305" t="s">
        <v>1797</v>
      </c>
    </row>
    <row r="306" spans="1:10" x14ac:dyDescent="0.35">
      <c r="A306">
        <v>154</v>
      </c>
      <c r="B306" t="s">
        <v>1537</v>
      </c>
      <c r="C306" t="s">
        <v>17</v>
      </c>
      <c r="D306" t="s">
        <v>14</v>
      </c>
      <c r="E306">
        <v>46.8</v>
      </c>
      <c r="F306" t="s">
        <v>642</v>
      </c>
      <c r="G306">
        <v>0</v>
      </c>
      <c r="H306">
        <v>0</v>
      </c>
      <c r="I306">
        <v>0</v>
      </c>
      <c r="J306" t="s">
        <v>1783</v>
      </c>
    </row>
    <row r="307" spans="1:10" x14ac:dyDescent="0.35">
      <c r="A307">
        <v>368</v>
      </c>
      <c r="B307" t="s">
        <v>1800</v>
      </c>
      <c r="C307" t="s">
        <v>13</v>
      </c>
      <c r="D307" t="s">
        <v>58</v>
      </c>
      <c r="E307">
        <v>46.7</v>
      </c>
      <c r="F307" t="s">
        <v>664</v>
      </c>
      <c r="G307">
        <v>0</v>
      </c>
      <c r="H307">
        <v>0</v>
      </c>
      <c r="I307">
        <v>0</v>
      </c>
      <c r="J307" t="s">
        <v>1801</v>
      </c>
    </row>
    <row r="308" spans="1:10" x14ac:dyDescent="0.35">
      <c r="A308">
        <v>369</v>
      </c>
      <c r="B308" t="s">
        <v>793</v>
      </c>
      <c r="C308" t="s">
        <v>57</v>
      </c>
      <c r="D308" t="s">
        <v>58</v>
      </c>
      <c r="E308">
        <v>46.5</v>
      </c>
      <c r="F308" t="s">
        <v>668</v>
      </c>
      <c r="G308">
        <v>0</v>
      </c>
      <c r="H308">
        <v>0</v>
      </c>
      <c r="I308">
        <v>0</v>
      </c>
      <c r="J308" t="s">
        <v>1796</v>
      </c>
    </row>
    <row r="309" spans="1:10" x14ac:dyDescent="0.35">
      <c r="A309">
        <v>370</v>
      </c>
      <c r="B309" t="s">
        <v>1831</v>
      </c>
      <c r="C309" t="s">
        <v>209</v>
      </c>
      <c r="D309" t="s">
        <v>58</v>
      </c>
      <c r="E309">
        <v>46</v>
      </c>
      <c r="F309" t="s">
        <v>672</v>
      </c>
      <c r="G309">
        <v>0</v>
      </c>
      <c r="H309">
        <v>0</v>
      </c>
      <c r="I309">
        <v>0</v>
      </c>
      <c r="J309" t="s">
        <v>1832</v>
      </c>
    </row>
    <row r="310" spans="1:10" x14ac:dyDescent="0.35">
      <c r="A310">
        <v>371</v>
      </c>
      <c r="B310" t="s">
        <v>797</v>
      </c>
      <c r="C310" t="s">
        <v>57</v>
      </c>
      <c r="D310" t="s">
        <v>58</v>
      </c>
      <c r="E310">
        <v>45.6</v>
      </c>
      <c r="F310" t="s">
        <v>678</v>
      </c>
      <c r="G310">
        <v>0</v>
      </c>
      <c r="H310">
        <v>0</v>
      </c>
      <c r="I310">
        <v>0</v>
      </c>
      <c r="J310" t="s">
        <v>1779</v>
      </c>
    </row>
    <row r="311" spans="1:10" x14ac:dyDescent="0.35">
      <c r="A311">
        <v>37</v>
      </c>
      <c r="B311" t="s">
        <v>1118</v>
      </c>
      <c r="C311" t="s">
        <v>120</v>
      </c>
      <c r="D311" t="s">
        <v>18</v>
      </c>
      <c r="E311">
        <v>44.7</v>
      </c>
      <c r="F311" t="s">
        <v>754</v>
      </c>
      <c r="G311">
        <v>0</v>
      </c>
      <c r="H311">
        <v>1</v>
      </c>
      <c r="I311">
        <v>0</v>
      </c>
      <c r="J311" t="s">
        <v>1802</v>
      </c>
    </row>
    <row r="312" spans="1:10" x14ac:dyDescent="0.35">
      <c r="A312">
        <v>155</v>
      </c>
      <c r="B312" t="s">
        <v>862</v>
      </c>
      <c r="C312" t="s">
        <v>13</v>
      </c>
      <c r="D312" t="s">
        <v>14</v>
      </c>
      <c r="E312">
        <v>44.7</v>
      </c>
      <c r="F312" t="s">
        <v>644</v>
      </c>
      <c r="G312">
        <v>0</v>
      </c>
      <c r="H312">
        <v>0</v>
      </c>
      <c r="I312">
        <v>0</v>
      </c>
      <c r="J312" t="s">
        <v>2358</v>
      </c>
    </row>
    <row r="313" spans="1:10" x14ac:dyDescent="0.35">
      <c r="A313">
        <v>156</v>
      </c>
      <c r="B313" t="s">
        <v>285</v>
      </c>
      <c r="C313" t="s">
        <v>61</v>
      </c>
      <c r="D313" t="s">
        <v>14</v>
      </c>
      <c r="E313">
        <v>44.1</v>
      </c>
      <c r="F313" t="s">
        <v>648</v>
      </c>
      <c r="G313">
        <v>0</v>
      </c>
      <c r="H313">
        <v>0</v>
      </c>
      <c r="I313">
        <v>0</v>
      </c>
      <c r="J313" t="s">
        <v>2357</v>
      </c>
    </row>
    <row r="314" spans="1:10" x14ac:dyDescent="0.35">
      <c r="A314">
        <v>372</v>
      </c>
      <c r="B314" t="s">
        <v>625</v>
      </c>
      <c r="C314" t="s">
        <v>31</v>
      </c>
      <c r="D314" t="s">
        <v>58</v>
      </c>
      <c r="E314">
        <v>44.1</v>
      </c>
      <c r="F314" t="s">
        <v>682</v>
      </c>
      <c r="G314">
        <v>0</v>
      </c>
      <c r="H314">
        <v>0</v>
      </c>
      <c r="I314">
        <v>0</v>
      </c>
      <c r="J314" t="s">
        <v>1809</v>
      </c>
    </row>
    <row r="315" spans="1:10" x14ac:dyDescent="0.35">
      <c r="A315">
        <v>157</v>
      </c>
      <c r="B315" t="s">
        <v>633</v>
      </c>
      <c r="C315" t="s">
        <v>103</v>
      </c>
      <c r="D315" t="s">
        <v>14</v>
      </c>
      <c r="E315">
        <v>43.7</v>
      </c>
      <c r="F315" t="s">
        <v>654</v>
      </c>
      <c r="G315">
        <v>0</v>
      </c>
      <c r="H315">
        <v>0</v>
      </c>
      <c r="I315">
        <v>0</v>
      </c>
      <c r="J315" t="s">
        <v>1799</v>
      </c>
    </row>
    <row r="316" spans="1:10" x14ac:dyDescent="0.35">
      <c r="A316">
        <v>158</v>
      </c>
      <c r="B316" t="s">
        <v>1816</v>
      </c>
      <c r="C316" t="s">
        <v>61</v>
      </c>
      <c r="D316" t="s">
        <v>14</v>
      </c>
      <c r="E316">
        <v>43.6</v>
      </c>
      <c r="F316" t="s">
        <v>666</v>
      </c>
      <c r="G316">
        <v>0</v>
      </c>
      <c r="H316">
        <v>0</v>
      </c>
      <c r="I316">
        <v>0</v>
      </c>
      <c r="J316" t="s">
        <v>1817</v>
      </c>
    </row>
    <row r="317" spans="1:10" x14ac:dyDescent="0.35">
      <c r="A317">
        <v>38</v>
      </c>
      <c r="B317" t="s">
        <v>978</v>
      </c>
      <c r="C317" t="s">
        <v>161</v>
      </c>
      <c r="D317" t="s">
        <v>18</v>
      </c>
      <c r="E317">
        <v>43.4</v>
      </c>
      <c r="F317" t="s">
        <v>834</v>
      </c>
      <c r="G317">
        <v>0</v>
      </c>
      <c r="H317">
        <v>1</v>
      </c>
      <c r="I317">
        <v>0</v>
      </c>
      <c r="J317" t="s">
        <v>1804</v>
      </c>
    </row>
    <row r="318" spans="1:10" x14ac:dyDescent="0.35">
      <c r="A318">
        <v>373</v>
      </c>
      <c r="B318" t="s">
        <v>1846</v>
      </c>
      <c r="C318" t="s">
        <v>143</v>
      </c>
      <c r="D318" t="s">
        <v>58</v>
      </c>
      <c r="E318">
        <v>43.3</v>
      </c>
      <c r="F318" t="s">
        <v>688</v>
      </c>
      <c r="G318">
        <v>0</v>
      </c>
      <c r="H318">
        <v>0</v>
      </c>
      <c r="I318">
        <v>0</v>
      </c>
      <c r="J318" t="s">
        <v>1847</v>
      </c>
    </row>
    <row r="319" spans="1:10" x14ac:dyDescent="0.35">
      <c r="A319">
        <v>374</v>
      </c>
      <c r="B319" t="s">
        <v>1014</v>
      </c>
      <c r="C319" t="s">
        <v>28</v>
      </c>
      <c r="D319" t="s">
        <v>58</v>
      </c>
      <c r="E319">
        <v>43.1</v>
      </c>
      <c r="F319" t="s">
        <v>690</v>
      </c>
      <c r="G319">
        <v>0</v>
      </c>
      <c r="H319">
        <v>0</v>
      </c>
      <c r="I319">
        <v>0</v>
      </c>
      <c r="J319" t="s">
        <v>1793</v>
      </c>
    </row>
    <row r="320" spans="1:10" x14ac:dyDescent="0.35">
      <c r="A320">
        <v>375</v>
      </c>
      <c r="B320" t="s">
        <v>1821</v>
      </c>
      <c r="C320" t="s">
        <v>57</v>
      </c>
      <c r="D320" t="s">
        <v>58</v>
      </c>
      <c r="E320">
        <v>43</v>
      </c>
      <c r="F320" t="s">
        <v>692</v>
      </c>
      <c r="G320">
        <v>0</v>
      </c>
      <c r="H320">
        <v>0</v>
      </c>
      <c r="I320">
        <v>0</v>
      </c>
      <c r="J320" t="s">
        <v>1822</v>
      </c>
    </row>
    <row r="321" spans="1:10" x14ac:dyDescent="0.35">
      <c r="A321">
        <v>159</v>
      </c>
      <c r="B321" t="s">
        <v>1727</v>
      </c>
      <c r="C321" t="s">
        <v>135</v>
      </c>
      <c r="D321" t="s">
        <v>14</v>
      </c>
      <c r="E321">
        <v>42.8</v>
      </c>
      <c r="F321" t="s">
        <v>670</v>
      </c>
      <c r="G321">
        <v>0</v>
      </c>
      <c r="H321">
        <v>0</v>
      </c>
      <c r="I321">
        <v>0</v>
      </c>
      <c r="J321" t="s">
        <v>2356</v>
      </c>
    </row>
    <row r="322" spans="1:10" x14ac:dyDescent="0.35">
      <c r="A322">
        <v>160</v>
      </c>
      <c r="B322" t="s">
        <v>557</v>
      </c>
      <c r="C322" t="s">
        <v>25</v>
      </c>
      <c r="D322" t="s">
        <v>14</v>
      </c>
      <c r="E322">
        <v>42</v>
      </c>
      <c r="F322" t="s">
        <v>704</v>
      </c>
      <c r="G322">
        <v>0</v>
      </c>
      <c r="H322">
        <v>0</v>
      </c>
      <c r="I322">
        <v>0</v>
      </c>
      <c r="J322" t="s">
        <v>1806</v>
      </c>
    </row>
    <row r="323" spans="1:10" x14ac:dyDescent="0.35">
      <c r="A323">
        <v>161</v>
      </c>
      <c r="B323" t="s">
        <v>665</v>
      </c>
      <c r="C323" t="s">
        <v>120</v>
      </c>
      <c r="D323" t="s">
        <v>14</v>
      </c>
      <c r="E323">
        <v>41.2</v>
      </c>
      <c r="F323" t="s">
        <v>706</v>
      </c>
      <c r="G323">
        <v>0</v>
      </c>
      <c r="H323">
        <v>0</v>
      </c>
      <c r="I323">
        <v>0</v>
      </c>
      <c r="J323" t="s">
        <v>1933</v>
      </c>
    </row>
    <row r="324" spans="1:10" x14ac:dyDescent="0.35">
      <c r="A324">
        <v>550</v>
      </c>
      <c r="B324" t="s">
        <v>976</v>
      </c>
      <c r="C324" t="s">
        <v>36</v>
      </c>
      <c r="D324" t="s">
        <v>106</v>
      </c>
      <c r="E324">
        <v>41.2</v>
      </c>
      <c r="F324" t="s">
        <v>680</v>
      </c>
      <c r="G324">
        <v>0</v>
      </c>
      <c r="H324">
        <v>0</v>
      </c>
      <c r="I324">
        <v>0</v>
      </c>
      <c r="J324" t="s">
        <v>1805</v>
      </c>
    </row>
    <row r="325" spans="1:10" x14ac:dyDescent="0.35">
      <c r="A325">
        <v>376</v>
      </c>
      <c r="B325" t="s">
        <v>629</v>
      </c>
      <c r="C325" t="s">
        <v>143</v>
      </c>
      <c r="D325" t="s">
        <v>58</v>
      </c>
      <c r="E325">
        <v>41</v>
      </c>
      <c r="F325" t="s">
        <v>696</v>
      </c>
      <c r="G325">
        <v>0</v>
      </c>
      <c r="H325">
        <v>0</v>
      </c>
      <c r="I325">
        <v>0</v>
      </c>
      <c r="J325" t="s">
        <v>1830</v>
      </c>
    </row>
    <row r="326" spans="1:10" x14ac:dyDescent="0.35">
      <c r="A326">
        <v>162</v>
      </c>
      <c r="B326" t="s">
        <v>982</v>
      </c>
      <c r="C326" t="s">
        <v>42</v>
      </c>
      <c r="D326" t="s">
        <v>14</v>
      </c>
      <c r="E326">
        <v>40.700000000000003</v>
      </c>
      <c r="F326" t="s">
        <v>710</v>
      </c>
      <c r="G326">
        <v>0</v>
      </c>
      <c r="H326">
        <v>0</v>
      </c>
      <c r="I326">
        <v>0</v>
      </c>
      <c r="J326" t="s">
        <v>2360</v>
      </c>
    </row>
    <row r="327" spans="1:10" x14ac:dyDescent="0.35">
      <c r="A327">
        <v>377</v>
      </c>
      <c r="B327" t="s">
        <v>671</v>
      </c>
      <c r="C327" t="s">
        <v>13</v>
      </c>
      <c r="D327" t="s">
        <v>58</v>
      </c>
      <c r="E327">
        <v>40.4</v>
      </c>
      <c r="F327" t="s">
        <v>698</v>
      </c>
      <c r="G327">
        <v>0</v>
      </c>
      <c r="H327">
        <v>0</v>
      </c>
      <c r="I327">
        <v>0</v>
      </c>
      <c r="J327" t="s">
        <v>1762</v>
      </c>
    </row>
    <row r="328" spans="1:10" x14ac:dyDescent="0.35">
      <c r="A328">
        <v>163</v>
      </c>
      <c r="B328" t="s">
        <v>1807</v>
      </c>
      <c r="C328" t="s">
        <v>57</v>
      </c>
      <c r="D328" t="s">
        <v>14</v>
      </c>
      <c r="E328">
        <v>39.9</v>
      </c>
      <c r="F328" t="s">
        <v>716</v>
      </c>
      <c r="G328">
        <v>0</v>
      </c>
      <c r="H328">
        <v>0</v>
      </c>
      <c r="I328">
        <v>0</v>
      </c>
      <c r="J328" t="s">
        <v>1808</v>
      </c>
    </row>
    <row r="329" spans="1:10" x14ac:dyDescent="0.35">
      <c r="A329">
        <v>551</v>
      </c>
      <c r="B329" t="s">
        <v>547</v>
      </c>
      <c r="C329" t="s">
        <v>120</v>
      </c>
      <c r="D329" t="s">
        <v>106</v>
      </c>
      <c r="E329">
        <v>39.9</v>
      </c>
      <c r="F329" t="s">
        <v>684</v>
      </c>
      <c r="G329">
        <v>0</v>
      </c>
      <c r="H329">
        <v>0</v>
      </c>
      <c r="I329">
        <v>0</v>
      </c>
      <c r="J329" t="s">
        <v>1803</v>
      </c>
    </row>
    <row r="330" spans="1:10" x14ac:dyDescent="0.35">
      <c r="A330">
        <v>378</v>
      </c>
      <c r="B330" t="s">
        <v>1943</v>
      </c>
      <c r="C330" t="s">
        <v>54</v>
      </c>
      <c r="D330" t="s">
        <v>58</v>
      </c>
      <c r="E330">
        <v>39.5</v>
      </c>
      <c r="F330" t="s">
        <v>700</v>
      </c>
      <c r="G330">
        <v>0</v>
      </c>
      <c r="H330">
        <v>0</v>
      </c>
      <c r="I330">
        <v>0</v>
      </c>
      <c r="J330" t="s">
        <v>1944</v>
      </c>
    </row>
    <row r="331" spans="1:10" x14ac:dyDescent="0.35">
      <c r="A331">
        <v>164</v>
      </c>
      <c r="B331" t="s">
        <v>1539</v>
      </c>
      <c r="C331" t="s">
        <v>45</v>
      </c>
      <c r="D331" t="s">
        <v>14</v>
      </c>
      <c r="E331">
        <v>39.1</v>
      </c>
      <c r="F331" t="s">
        <v>724</v>
      </c>
      <c r="G331">
        <v>0</v>
      </c>
      <c r="H331">
        <v>0</v>
      </c>
      <c r="I331">
        <v>0</v>
      </c>
      <c r="J331" t="s">
        <v>1818</v>
      </c>
    </row>
    <row r="332" spans="1:10" x14ac:dyDescent="0.35">
      <c r="A332">
        <v>165</v>
      </c>
      <c r="B332" t="s">
        <v>1813</v>
      </c>
      <c r="C332" t="s">
        <v>54</v>
      </c>
      <c r="D332" t="s">
        <v>14</v>
      </c>
      <c r="E332">
        <v>38.799999999999997</v>
      </c>
      <c r="F332" t="s">
        <v>730</v>
      </c>
      <c r="G332">
        <v>0</v>
      </c>
      <c r="H332">
        <v>0</v>
      </c>
      <c r="I332">
        <v>0</v>
      </c>
      <c r="J332" t="s">
        <v>1814</v>
      </c>
    </row>
    <row r="333" spans="1:10" x14ac:dyDescent="0.35">
      <c r="A333">
        <v>166</v>
      </c>
      <c r="B333" t="s">
        <v>527</v>
      </c>
      <c r="C333" t="s">
        <v>13</v>
      </c>
      <c r="D333" t="s">
        <v>14</v>
      </c>
      <c r="E333">
        <v>38.799999999999997</v>
      </c>
      <c r="F333" t="s">
        <v>736</v>
      </c>
      <c r="G333">
        <v>0</v>
      </c>
      <c r="H333">
        <v>0</v>
      </c>
      <c r="I333">
        <v>0</v>
      </c>
      <c r="J333" t="s">
        <v>2359</v>
      </c>
    </row>
    <row r="334" spans="1:10" x14ac:dyDescent="0.35">
      <c r="A334">
        <v>379</v>
      </c>
      <c r="B334" t="s">
        <v>697</v>
      </c>
      <c r="C334" t="s">
        <v>39</v>
      </c>
      <c r="D334" t="s">
        <v>58</v>
      </c>
      <c r="E334">
        <v>38.799999999999997</v>
      </c>
      <c r="F334" t="s">
        <v>702</v>
      </c>
      <c r="G334">
        <v>0</v>
      </c>
      <c r="H334">
        <v>0</v>
      </c>
      <c r="I334">
        <v>0</v>
      </c>
      <c r="J334" t="s">
        <v>1823</v>
      </c>
    </row>
    <row r="335" spans="1:10" x14ac:dyDescent="0.35">
      <c r="A335">
        <v>39</v>
      </c>
      <c r="B335" t="s">
        <v>920</v>
      </c>
      <c r="C335" t="s">
        <v>13</v>
      </c>
      <c r="D335" t="s">
        <v>18</v>
      </c>
      <c r="E335">
        <v>38.1</v>
      </c>
      <c r="F335" t="s">
        <v>841</v>
      </c>
      <c r="G335">
        <v>0</v>
      </c>
      <c r="H335">
        <v>1</v>
      </c>
      <c r="I335">
        <v>0</v>
      </c>
      <c r="J335" t="s">
        <v>1798</v>
      </c>
    </row>
    <row r="336" spans="1:10" x14ac:dyDescent="0.35">
      <c r="A336">
        <v>380</v>
      </c>
      <c r="B336" t="s">
        <v>1080</v>
      </c>
      <c r="C336" t="s">
        <v>96</v>
      </c>
      <c r="D336" t="s">
        <v>58</v>
      </c>
      <c r="E336">
        <v>35.5</v>
      </c>
      <c r="F336" t="s">
        <v>712</v>
      </c>
      <c r="G336">
        <v>0</v>
      </c>
      <c r="H336">
        <v>0</v>
      </c>
      <c r="I336">
        <v>0</v>
      </c>
      <c r="J336" t="s">
        <v>2514</v>
      </c>
    </row>
    <row r="337" spans="1:10" x14ac:dyDescent="0.35">
      <c r="A337">
        <v>167</v>
      </c>
      <c r="B337" t="s">
        <v>1012</v>
      </c>
      <c r="C337" t="s">
        <v>152</v>
      </c>
      <c r="D337" t="s">
        <v>14</v>
      </c>
      <c r="E337">
        <v>35.200000000000003</v>
      </c>
      <c r="F337" t="s">
        <v>738</v>
      </c>
      <c r="G337">
        <v>0</v>
      </c>
      <c r="H337">
        <v>0</v>
      </c>
      <c r="I337">
        <v>0</v>
      </c>
      <c r="J337" t="s">
        <v>1815</v>
      </c>
    </row>
    <row r="338" spans="1:10" x14ac:dyDescent="0.35">
      <c r="A338">
        <v>381</v>
      </c>
      <c r="B338" t="s">
        <v>848</v>
      </c>
      <c r="C338" t="s">
        <v>17</v>
      </c>
      <c r="D338" t="s">
        <v>58</v>
      </c>
      <c r="E338">
        <v>34.299999999999997</v>
      </c>
      <c r="F338" t="s">
        <v>714</v>
      </c>
      <c r="G338">
        <v>0</v>
      </c>
      <c r="H338">
        <v>0</v>
      </c>
      <c r="I338">
        <v>0</v>
      </c>
      <c r="J338" t="s">
        <v>1894</v>
      </c>
    </row>
    <row r="339" spans="1:10" x14ac:dyDescent="0.35">
      <c r="A339">
        <v>382</v>
      </c>
      <c r="B339" t="s">
        <v>785</v>
      </c>
      <c r="C339" t="s">
        <v>86</v>
      </c>
      <c r="D339" t="s">
        <v>58</v>
      </c>
      <c r="E339">
        <v>34.200000000000003</v>
      </c>
      <c r="F339" t="s">
        <v>726</v>
      </c>
      <c r="G339">
        <v>0</v>
      </c>
      <c r="H339">
        <v>0</v>
      </c>
      <c r="I339">
        <v>0</v>
      </c>
      <c r="J339" t="s">
        <v>1850</v>
      </c>
    </row>
    <row r="340" spans="1:10" x14ac:dyDescent="0.35">
      <c r="A340">
        <v>168</v>
      </c>
      <c r="B340" t="s">
        <v>703</v>
      </c>
      <c r="C340" t="s">
        <v>54</v>
      </c>
      <c r="D340" t="s">
        <v>14</v>
      </c>
      <c r="E340">
        <v>34.1</v>
      </c>
      <c r="F340" t="s">
        <v>740</v>
      </c>
      <c r="G340">
        <v>0</v>
      </c>
      <c r="H340">
        <v>0</v>
      </c>
      <c r="I340">
        <v>0</v>
      </c>
      <c r="J340" t="s">
        <v>1856</v>
      </c>
    </row>
    <row r="341" spans="1:10" x14ac:dyDescent="0.35">
      <c r="A341">
        <v>169</v>
      </c>
      <c r="B341" t="s">
        <v>1794</v>
      </c>
      <c r="C341" t="s">
        <v>103</v>
      </c>
      <c r="D341" t="s">
        <v>14</v>
      </c>
      <c r="E341">
        <v>34</v>
      </c>
      <c r="F341" t="s">
        <v>756</v>
      </c>
      <c r="G341">
        <v>0</v>
      </c>
      <c r="H341">
        <v>0</v>
      </c>
      <c r="I341">
        <v>0</v>
      </c>
      <c r="J341" t="s">
        <v>1795</v>
      </c>
    </row>
    <row r="342" spans="1:10" x14ac:dyDescent="0.35">
      <c r="A342">
        <v>170</v>
      </c>
      <c r="B342" t="s">
        <v>279</v>
      </c>
      <c r="C342" t="s">
        <v>135</v>
      </c>
      <c r="D342" t="s">
        <v>14</v>
      </c>
      <c r="E342">
        <v>33.9</v>
      </c>
      <c r="F342" t="s">
        <v>758</v>
      </c>
      <c r="G342">
        <v>0</v>
      </c>
      <c r="H342">
        <v>0</v>
      </c>
      <c r="I342">
        <v>0</v>
      </c>
      <c r="J342" t="s">
        <v>1772</v>
      </c>
    </row>
    <row r="343" spans="1:10" x14ac:dyDescent="0.35">
      <c r="A343">
        <v>383</v>
      </c>
      <c r="B343" t="s">
        <v>1786</v>
      </c>
      <c r="C343" t="s">
        <v>67</v>
      </c>
      <c r="D343" t="s">
        <v>58</v>
      </c>
      <c r="E343">
        <v>33.700000000000003</v>
      </c>
      <c r="F343" t="s">
        <v>728</v>
      </c>
      <c r="G343">
        <v>0</v>
      </c>
      <c r="H343">
        <v>0</v>
      </c>
      <c r="I343">
        <v>0</v>
      </c>
      <c r="J343" t="s">
        <v>1787</v>
      </c>
    </row>
    <row r="344" spans="1:10" x14ac:dyDescent="0.35">
      <c r="A344">
        <v>40</v>
      </c>
      <c r="B344" t="s">
        <v>707</v>
      </c>
      <c r="C344" t="s">
        <v>96</v>
      </c>
      <c r="D344" t="s">
        <v>18</v>
      </c>
      <c r="E344">
        <v>33.6</v>
      </c>
      <c r="F344" t="s">
        <v>847</v>
      </c>
      <c r="G344">
        <v>0</v>
      </c>
      <c r="H344">
        <v>1</v>
      </c>
      <c r="I344">
        <v>0</v>
      </c>
      <c r="J344" t="s">
        <v>2515</v>
      </c>
    </row>
    <row r="345" spans="1:10" x14ac:dyDescent="0.35">
      <c r="A345">
        <v>41</v>
      </c>
      <c r="B345" t="s">
        <v>1352</v>
      </c>
      <c r="C345" t="s">
        <v>143</v>
      </c>
      <c r="D345" t="s">
        <v>18</v>
      </c>
      <c r="E345">
        <v>33</v>
      </c>
      <c r="F345" t="s">
        <v>903</v>
      </c>
      <c r="G345">
        <v>0</v>
      </c>
      <c r="H345">
        <v>0</v>
      </c>
      <c r="I345">
        <v>0</v>
      </c>
      <c r="J345" t="s">
        <v>2516</v>
      </c>
    </row>
    <row r="346" spans="1:10" x14ac:dyDescent="0.35">
      <c r="A346">
        <v>552</v>
      </c>
      <c r="B346" t="s">
        <v>936</v>
      </c>
      <c r="C346" t="s">
        <v>28</v>
      </c>
      <c r="D346" t="s">
        <v>106</v>
      </c>
      <c r="E346">
        <v>33</v>
      </c>
      <c r="F346" t="s">
        <v>686</v>
      </c>
      <c r="G346">
        <v>0</v>
      </c>
      <c r="H346">
        <v>0</v>
      </c>
      <c r="I346">
        <v>0</v>
      </c>
      <c r="J346" t="s">
        <v>1853</v>
      </c>
    </row>
    <row r="347" spans="1:10" x14ac:dyDescent="0.35">
      <c r="A347">
        <v>42</v>
      </c>
      <c r="B347" t="s">
        <v>1162</v>
      </c>
      <c r="C347" t="s">
        <v>57</v>
      </c>
      <c r="D347" t="s">
        <v>18</v>
      </c>
      <c r="E347">
        <v>32.6</v>
      </c>
      <c r="F347" t="s">
        <v>921</v>
      </c>
      <c r="G347">
        <v>0</v>
      </c>
      <c r="H347">
        <v>0</v>
      </c>
      <c r="I347">
        <v>0</v>
      </c>
      <c r="J347" t="s">
        <v>1901</v>
      </c>
    </row>
    <row r="348" spans="1:10" x14ac:dyDescent="0.35">
      <c r="A348">
        <v>384</v>
      </c>
      <c r="B348" t="s">
        <v>819</v>
      </c>
      <c r="C348" t="s">
        <v>111</v>
      </c>
      <c r="D348" t="s">
        <v>58</v>
      </c>
      <c r="E348">
        <v>32.200000000000003</v>
      </c>
      <c r="F348" t="s">
        <v>742</v>
      </c>
      <c r="G348">
        <v>0</v>
      </c>
      <c r="H348">
        <v>0</v>
      </c>
      <c r="I348">
        <v>0</v>
      </c>
      <c r="J348" t="s">
        <v>1932</v>
      </c>
    </row>
    <row r="349" spans="1:10" x14ac:dyDescent="0.35">
      <c r="A349">
        <v>553</v>
      </c>
      <c r="B349" t="s">
        <v>1824</v>
      </c>
      <c r="C349" t="s">
        <v>61</v>
      </c>
      <c r="D349" t="s">
        <v>106</v>
      </c>
      <c r="E349">
        <v>32</v>
      </c>
      <c r="F349" t="s">
        <v>694</v>
      </c>
      <c r="G349">
        <v>0</v>
      </c>
      <c r="H349">
        <v>0</v>
      </c>
      <c r="I349">
        <v>0</v>
      </c>
      <c r="J349" t="s">
        <v>1825</v>
      </c>
    </row>
    <row r="350" spans="1:10" x14ac:dyDescent="0.35">
      <c r="A350">
        <v>171</v>
      </c>
      <c r="B350" t="s">
        <v>1819</v>
      </c>
      <c r="C350" t="s">
        <v>96</v>
      </c>
      <c r="D350" t="s">
        <v>14</v>
      </c>
      <c r="E350">
        <v>31.8</v>
      </c>
      <c r="F350" t="s">
        <v>762</v>
      </c>
      <c r="G350">
        <v>0</v>
      </c>
      <c r="H350">
        <v>0</v>
      </c>
      <c r="I350">
        <v>0</v>
      </c>
      <c r="J350" t="s">
        <v>1820</v>
      </c>
    </row>
    <row r="351" spans="1:10" x14ac:dyDescent="0.35">
      <c r="A351">
        <v>385</v>
      </c>
      <c r="B351" t="s">
        <v>661</v>
      </c>
      <c r="C351" t="s">
        <v>96</v>
      </c>
      <c r="D351" t="s">
        <v>58</v>
      </c>
      <c r="E351">
        <v>31.4</v>
      </c>
      <c r="F351" t="s">
        <v>744</v>
      </c>
      <c r="G351">
        <v>0</v>
      </c>
      <c r="H351">
        <v>0</v>
      </c>
      <c r="I351">
        <v>0</v>
      </c>
      <c r="J351" t="s">
        <v>1833</v>
      </c>
    </row>
    <row r="352" spans="1:10" x14ac:dyDescent="0.35">
      <c r="A352">
        <v>172</v>
      </c>
      <c r="B352" t="s">
        <v>1955</v>
      </c>
      <c r="C352" t="s">
        <v>13</v>
      </c>
      <c r="D352" t="s">
        <v>14</v>
      </c>
      <c r="E352">
        <v>31.3</v>
      </c>
      <c r="F352" t="s">
        <v>764</v>
      </c>
      <c r="G352">
        <v>0</v>
      </c>
      <c r="H352">
        <v>0</v>
      </c>
      <c r="I352">
        <v>0</v>
      </c>
      <c r="J352" t="s">
        <v>1956</v>
      </c>
    </row>
    <row r="353" spans="1:10" x14ac:dyDescent="0.35">
      <c r="A353">
        <v>173</v>
      </c>
      <c r="B353" t="s">
        <v>217</v>
      </c>
      <c r="C353" t="s">
        <v>36</v>
      </c>
      <c r="D353" t="s">
        <v>14</v>
      </c>
      <c r="E353">
        <v>31.2</v>
      </c>
      <c r="F353" t="s">
        <v>770</v>
      </c>
      <c r="G353">
        <v>0</v>
      </c>
      <c r="H353">
        <v>0</v>
      </c>
      <c r="I353">
        <v>0</v>
      </c>
      <c r="J353" t="s">
        <v>1859</v>
      </c>
    </row>
    <row r="354" spans="1:10" x14ac:dyDescent="0.35">
      <c r="A354">
        <v>386</v>
      </c>
      <c r="B354" t="s">
        <v>695</v>
      </c>
      <c r="C354" t="s">
        <v>79</v>
      </c>
      <c r="D354" t="s">
        <v>58</v>
      </c>
      <c r="E354">
        <v>31.1</v>
      </c>
      <c r="F354" t="s">
        <v>748</v>
      </c>
      <c r="G354">
        <v>0</v>
      </c>
      <c r="H354">
        <v>0</v>
      </c>
      <c r="I354">
        <v>0</v>
      </c>
      <c r="J354" t="s">
        <v>2077</v>
      </c>
    </row>
    <row r="355" spans="1:10" x14ac:dyDescent="0.35">
      <c r="A355">
        <v>554</v>
      </c>
      <c r="B355" t="s">
        <v>683</v>
      </c>
      <c r="C355" t="s">
        <v>64</v>
      </c>
      <c r="D355" t="s">
        <v>106</v>
      </c>
      <c r="E355">
        <v>31.1</v>
      </c>
      <c r="F355" t="s">
        <v>718</v>
      </c>
      <c r="G355">
        <v>0</v>
      </c>
      <c r="H355">
        <v>0</v>
      </c>
      <c r="I355">
        <v>0</v>
      </c>
      <c r="J355" t="s">
        <v>1841</v>
      </c>
    </row>
    <row r="356" spans="1:10" x14ac:dyDescent="0.35">
      <c r="A356">
        <v>43</v>
      </c>
      <c r="B356" t="s">
        <v>1842</v>
      </c>
      <c r="C356" t="s">
        <v>140</v>
      </c>
      <c r="D356" t="s">
        <v>18</v>
      </c>
      <c r="E356">
        <v>30.8</v>
      </c>
      <c r="F356" t="s">
        <v>941</v>
      </c>
      <c r="G356">
        <v>0</v>
      </c>
      <c r="H356">
        <v>0</v>
      </c>
      <c r="I356">
        <v>0</v>
      </c>
      <c r="J356" t="s">
        <v>1843</v>
      </c>
    </row>
    <row r="357" spans="1:10" x14ac:dyDescent="0.35">
      <c r="A357">
        <v>555</v>
      </c>
      <c r="B357" t="s">
        <v>719</v>
      </c>
      <c r="C357" t="s">
        <v>25</v>
      </c>
      <c r="D357" t="s">
        <v>106</v>
      </c>
      <c r="E357">
        <v>30.4</v>
      </c>
      <c r="F357" t="s">
        <v>720</v>
      </c>
      <c r="G357">
        <v>0</v>
      </c>
      <c r="H357">
        <v>0</v>
      </c>
      <c r="I357">
        <v>0</v>
      </c>
      <c r="J357" t="s">
        <v>1848</v>
      </c>
    </row>
    <row r="358" spans="1:10" x14ac:dyDescent="0.35">
      <c r="A358">
        <v>556</v>
      </c>
      <c r="B358" t="s">
        <v>872</v>
      </c>
      <c r="C358" t="s">
        <v>86</v>
      </c>
      <c r="D358" t="s">
        <v>106</v>
      </c>
      <c r="E358">
        <v>30.1</v>
      </c>
      <c r="F358" t="s">
        <v>722</v>
      </c>
      <c r="G358">
        <v>0</v>
      </c>
      <c r="H358">
        <v>0</v>
      </c>
      <c r="I358">
        <v>0</v>
      </c>
      <c r="J358" t="s">
        <v>1839</v>
      </c>
    </row>
    <row r="359" spans="1:10" x14ac:dyDescent="0.35">
      <c r="A359">
        <v>557</v>
      </c>
      <c r="B359" t="s">
        <v>639</v>
      </c>
      <c r="C359" t="s">
        <v>79</v>
      </c>
      <c r="D359" t="s">
        <v>106</v>
      </c>
      <c r="E359">
        <v>30.1</v>
      </c>
      <c r="F359" t="s">
        <v>732</v>
      </c>
      <c r="G359">
        <v>0</v>
      </c>
      <c r="H359">
        <v>0</v>
      </c>
      <c r="I359">
        <v>0</v>
      </c>
      <c r="J359" t="s">
        <v>1938</v>
      </c>
    </row>
    <row r="360" spans="1:10" x14ac:dyDescent="0.35">
      <c r="A360">
        <v>387</v>
      </c>
      <c r="B360" t="s">
        <v>711</v>
      </c>
      <c r="C360" t="s">
        <v>209</v>
      </c>
      <c r="D360" t="s">
        <v>58</v>
      </c>
      <c r="E360">
        <v>29.8</v>
      </c>
      <c r="F360" t="s">
        <v>750</v>
      </c>
      <c r="G360">
        <v>0</v>
      </c>
      <c r="H360">
        <v>0</v>
      </c>
      <c r="I360">
        <v>0</v>
      </c>
      <c r="J360" t="s">
        <v>1834</v>
      </c>
    </row>
    <row r="361" spans="1:10" x14ac:dyDescent="0.35">
      <c r="A361">
        <v>44</v>
      </c>
      <c r="B361" t="s">
        <v>1864</v>
      </c>
      <c r="C361" t="s">
        <v>45</v>
      </c>
      <c r="D361" t="s">
        <v>18</v>
      </c>
      <c r="E361">
        <v>29.6</v>
      </c>
      <c r="F361" t="s">
        <v>943</v>
      </c>
      <c r="G361">
        <v>0</v>
      </c>
      <c r="H361">
        <v>0</v>
      </c>
      <c r="I361">
        <v>0</v>
      </c>
      <c r="J361" t="s">
        <v>1865</v>
      </c>
    </row>
    <row r="362" spans="1:10" x14ac:dyDescent="0.35">
      <c r="A362">
        <v>558</v>
      </c>
      <c r="B362" t="s">
        <v>657</v>
      </c>
      <c r="C362" t="s">
        <v>161</v>
      </c>
      <c r="D362" t="s">
        <v>106</v>
      </c>
      <c r="E362">
        <v>29.6</v>
      </c>
      <c r="F362" t="s">
        <v>734</v>
      </c>
      <c r="G362">
        <v>0</v>
      </c>
      <c r="H362">
        <v>0</v>
      </c>
      <c r="I362">
        <v>0</v>
      </c>
      <c r="J362" t="s">
        <v>1844</v>
      </c>
    </row>
    <row r="363" spans="1:10" x14ac:dyDescent="0.35">
      <c r="A363">
        <v>174</v>
      </c>
      <c r="B363" t="s">
        <v>904</v>
      </c>
      <c r="C363" t="s">
        <v>120</v>
      </c>
      <c r="D363" t="s">
        <v>14</v>
      </c>
      <c r="E363">
        <v>29.4</v>
      </c>
      <c r="F363" t="s">
        <v>776</v>
      </c>
      <c r="G363">
        <v>0</v>
      </c>
      <c r="H363">
        <v>0</v>
      </c>
      <c r="I363">
        <v>0</v>
      </c>
      <c r="J363" t="s">
        <v>1840</v>
      </c>
    </row>
    <row r="364" spans="1:10" x14ac:dyDescent="0.35">
      <c r="A364">
        <v>559</v>
      </c>
      <c r="B364" t="s">
        <v>551</v>
      </c>
      <c r="C364" t="s">
        <v>91</v>
      </c>
      <c r="D364" t="s">
        <v>106</v>
      </c>
      <c r="E364">
        <v>29.4</v>
      </c>
      <c r="F364" t="s">
        <v>746</v>
      </c>
      <c r="G364">
        <v>0</v>
      </c>
      <c r="H364">
        <v>0</v>
      </c>
      <c r="I364">
        <v>0</v>
      </c>
      <c r="J364" t="s">
        <v>1829</v>
      </c>
    </row>
    <row r="365" spans="1:10" x14ac:dyDescent="0.35">
      <c r="A365">
        <v>175</v>
      </c>
      <c r="B365" t="s">
        <v>1272</v>
      </c>
      <c r="C365" t="s">
        <v>48</v>
      </c>
      <c r="D365" t="s">
        <v>14</v>
      </c>
      <c r="E365">
        <v>29.3</v>
      </c>
      <c r="F365" t="s">
        <v>784</v>
      </c>
      <c r="G365">
        <v>0</v>
      </c>
      <c r="H365">
        <v>0</v>
      </c>
      <c r="I365">
        <v>0</v>
      </c>
      <c r="J365" t="s">
        <v>1923</v>
      </c>
    </row>
    <row r="366" spans="1:10" x14ac:dyDescent="0.35">
      <c r="A366">
        <v>388</v>
      </c>
      <c r="B366" t="s">
        <v>986</v>
      </c>
      <c r="C366" t="s">
        <v>22</v>
      </c>
      <c r="D366" t="s">
        <v>58</v>
      </c>
      <c r="E366">
        <v>29.3</v>
      </c>
      <c r="F366" t="s">
        <v>752</v>
      </c>
      <c r="G366">
        <v>0</v>
      </c>
      <c r="H366">
        <v>0</v>
      </c>
      <c r="I366">
        <v>0</v>
      </c>
      <c r="J366" t="s">
        <v>1862</v>
      </c>
    </row>
    <row r="367" spans="1:10" x14ac:dyDescent="0.35">
      <c r="A367">
        <v>560</v>
      </c>
      <c r="B367" t="s">
        <v>789</v>
      </c>
      <c r="C367" t="s">
        <v>184</v>
      </c>
      <c r="D367" t="s">
        <v>106</v>
      </c>
      <c r="E367">
        <v>29.1</v>
      </c>
      <c r="F367" t="s">
        <v>766</v>
      </c>
      <c r="G367">
        <v>0</v>
      </c>
      <c r="H367">
        <v>0</v>
      </c>
      <c r="I367">
        <v>0</v>
      </c>
      <c r="J367" t="s">
        <v>1845</v>
      </c>
    </row>
    <row r="368" spans="1:10" x14ac:dyDescent="0.35">
      <c r="A368">
        <v>389</v>
      </c>
      <c r="B368" t="s">
        <v>681</v>
      </c>
      <c r="C368" t="s">
        <v>13</v>
      </c>
      <c r="D368" t="s">
        <v>58</v>
      </c>
      <c r="E368">
        <v>28.9</v>
      </c>
      <c r="F368" t="s">
        <v>760</v>
      </c>
      <c r="G368">
        <v>0</v>
      </c>
      <c r="H368">
        <v>0</v>
      </c>
      <c r="I368">
        <v>0</v>
      </c>
      <c r="J368" t="s">
        <v>2067</v>
      </c>
    </row>
    <row r="369" spans="1:10" x14ac:dyDescent="0.35">
      <c r="A369">
        <v>390</v>
      </c>
      <c r="B369" t="s">
        <v>1837</v>
      </c>
      <c r="C369" t="s">
        <v>209</v>
      </c>
      <c r="D369" t="s">
        <v>58</v>
      </c>
      <c r="E369">
        <v>28.9</v>
      </c>
      <c r="F369" t="s">
        <v>768</v>
      </c>
      <c r="G369">
        <v>0</v>
      </c>
      <c r="H369">
        <v>0</v>
      </c>
      <c r="I369">
        <v>0</v>
      </c>
      <c r="J369" t="s">
        <v>1838</v>
      </c>
    </row>
    <row r="370" spans="1:10" x14ac:dyDescent="0.35">
      <c r="A370">
        <v>176</v>
      </c>
      <c r="B370" t="s">
        <v>896</v>
      </c>
      <c r="C370" t="s">
        <v>140</v>
      </c>
      <c r="D370" t="s">
        <v>14</v>
      </c>
      <c r="E370">
        <v>28.8</v>
      </c>
      <c r="F370" t="s">
        <v>814</v>
      </c>
      <c r="G370">
        <v>0</v>
      </c>
      <c r="H370">
        <v>0</v>
      </c>
      <c r="I370">
        <v>0</v>
      </c>
      <c r="J370" t="s">
        <v>1770</v>
      </c>
    </row>
    <row r="371" spans="1:10" x14ac:dyDescent="0.35">
      <c r="A371">
        <v>561</v>
      </c>
      <c r="B371" t="s">
        <v>637</v>
      </c>
      <c r="C371" t="s">
        <v>135</v>
      </c>
      <c r="D371" t="s">
        <v>106</v>
      </c>
      <c r="E371">
        <v>28.5</v>
      </c>
      <c r="F371" t="s">
        <v>774</v>
      </c>
      <c r="G371">
        <v>0</v>
      </c>
      <c r="H371">
        <v>0</v>
      </c>
      <c r="I371">
        <v>0</v>
      </c>
      <c r="J371" t="s">
        <v>1861</v>
      </c>
    </row>
    <row r="372" spans="1:10" x14ac:dyDescent="0.35">
      <c r="A372">
        <v>177</v>
      </c>
      <c r="B372" t="s">
        <v>996</v>
      </c>
      <c r="C372" t="s">
        <v>61</v>
      </c>
      <c r="D372" t="s">
        <v>14</v>
      </c>
      <c r="E372">
        <v>28.1</v>
      </c>
      <c r="F372" t="s">
        <v>822</v>
      </c>
      <c r="G372">
        <v>0</v>
      </c>
      <c r="H372">
        <v>0</v>
      </c>
      <c r="I372">
        <v>0</v>
      </c>
      <c r="J372" t="s">
        <v>2025</v>
      </c>
    </row>
    <row r="373" spans="1:10" x14ac:dyDescent="0.35">
      <c r="A373">
        <v>178</v>
      </c>
      <c r="B373" t="s">
        <v>1866</v>
      </c>
      <c r="C373" t="s">
        <v>111</v>
      </c>
      <c r="D373" t="s">
        <v>14</v>
      </c>
      <c r="E373">
        <v>28</v>
      </c>
      <c r="F373" t="s">
        <v>824</v>
      </c>
      <c r="G373">
        <v>0</v>
      </c>
      <c r="H373">
        <v>0</v>
      </c>
      <c r="I373">
        <v>0</v>
      </c>
      <c r="J373" t="s">
        <v>1867</v>
      </c>
    </row>
    <row r="374" spans="1:10" x14ac:dyDescent="0.35">
      <c r="A374">
        <v>391</v>
      </c>
      <c r="B374" t="s">
        <v>677</v>
      </c>
      <c r="C374" t="s">
        <v>39</v>
      </c>
      <c r="D374" t="s">
        <v>58</v>
      </c>
      <c r="E374">
        <v>27.9</v>
      </c>
      <c r="F374" t="s">
        <v>772</v>
      </c>
      <c r="G374">
        <v>0</v>
      </c>
      <c r="H374">
        <v>0</v>
      </c>
      <c r="I374">
        <v>0</v>
      </c>
      <c r="J374" t="s">
        <v>1828</v>
      </c>
    </row>
    <row r="375" spans="1:10" x14ac:dyDescent="0.35">
      <c r="A375">
        <v>179</v>
      </c>
      <c r="B375" t="s">
        <v>1886</v>
      </c>
      <c r="C375" t="s">
        <v>31</v>
      </c>
      <c r="D375" t="s">
        <v>14</v>
      </c>
      <c r="E375">
        <v>27.7</v>
      </c>
      <c r="F375" t="s">
        <v>840</v>
      </c>
      <c r="G375">
        <v>0</v>
      </c>
      <c r="H375">
        <v>0</v>
      </c>
      <c r="I375">
        <v>0</v>
      </c>
      <c r="J375" t="s">
        <v>1887</v>
      </c>
    </row>
    <row r="376" spans="1:10" x14ac:dyDescent="0.35">
      <c r="A376">
        <v>180</v>
      </c>
      <c r="B376" t="s">
        <v>769</v>
      </c>
      <c r="C376" t="s">
        <v>48</v>
      </c>
      <c r="D376" t="s">
        <v>14</v>
      </c>
      <c r="E376">
        <v>26.7</v>
      </c>
      <c r="F376" t="s">
        <v>855</v>
      </c>
      <c r="G376">
        <v>0</v>
      </c>
      <c r="H376">
        <v>0</v>
      </c>
      <c r="I376">
        <v>0</v>
      </c>
      <c r="J376" t="s">
        <v>1910</v>
      </c>
    </row>
    <row r="377" spans="1:10" x14ac:dyDescent="0.35">
      <c r="A377">
        <v>562</v>
      </c>
      <c r="B377" t="s">
        <v>912</v>
      </c>
      <c r="C377" t="s">
        <v>143</v>
      </c>
      <c r="D377" t="s">
        <v>106</v>
      </c>
      <c r="E377">
        <v>26.7</v>
      </c>
      <c r="F377" t="s">
        <v>782</v>
      </c>
      <c r="G377">
        <v>0</v>
      </c>
      <c r="H377">
        <v>0</v>
      </c>
      <c r="I377">
        <v>0</v>
      </c>
      <c r="J377" t="s">
        <v>1869</v>
      </c>
    </row>
    <row r="378" spans="1:10" x14ac:dyDescent="0.35">
      <c r="A378">
        <v>181</v>
      </c>
      <c r="B378" t="s">
        <v>1028</v>
      </c>
      <c r="C378" t="s">
        <v>42</v>
      </c>
      <c r="D378" t="s">
        <v>14</v>
      </c>
      <c r="E378">
        <v>26.6</v>
      </c>
      <c r="F378" t="s">
        <v>863</v>
      </c>
      <c r="G378">
        <v>0</v>
      </c>
      <c r="H378">
        <v>0</v>
      </c>
      <c r="I378">
        <v>0</v>
      </c>
      <c r="J378" t="s">
        <v>1947</v>
      </c>
    </row>
    <row r="379" spans="1:10" x14ac:dyDescent="0.35">
      <c r="A379">
        <v>392</v>
      </c>
      <c r="B379" t="s">
        <v>699</v>
      </c>
      <c r="C379" t="s">
        <v>57</v>
      </c>
      <c r="D379" t="s">
        <v>58</v>
      </c>
      <c r="E379">
        <v>26.5</v>
      </c>
      <c r="F379" t="s">
        <v>778</v>
      </c>
      <c r="G379">
        <v>0</v>
      </c>
      <c r="H379">
        <v>0</v>
      </c>
      <c r="I379">
        <v>0</v>
      </c>
      <c r="J379" t="s">
        <v>1902</v>
      </c>
    </row>
    <row r="380" spans="1:10" x14ac:dyDescent="0.35">
      <c r="A380">
        <v>45</v>
      </c>
      <c r="B380" t="s">
        <v>263</v>
      </c>
      <c r="C380" t="s">
        <v>209</v>
      </c>
      <c r="D380" t="s">
        <v>18</v>
      </c>
      <c r="E380">
        <v>26.4</v>
      </c>
      <c r="F380" t="s">
        <v>979</v>
      </c>
      <c r="G380">
        <v>0</v>
      </c>
      <c r="H380">
        <v>0</v>
      </c>
      <c r="I380">
        <v>0</v>
      </c>
      <c r="J380" t="s">
        <v>1872</v>
      </c>
    </row>
    <row r="381" spans="1:10" x14ac:dyDescent="0.35">
      <c r="A381">
        <v>393</v>
      </c>
      <c r="B381" t="s">
        <v>807</v>
      </c>
      <c r="C381" t="s">
        <v>152</v>
      </c>
      <c r="D381" t="s">
        <v>58</v>
      </c>
      <c r="E381">
        <v>26.1</v>
      </c>
      <c r="F381" t="s">
        <v>780</v>
      </c>
      <c r="G381">
        <v>0</v>
      </c>
      <c r="H381">
        <v>0</v>
      </c>
      <c r="I381">
        <v>0</v>
      </c>
      <c r="J381" t="s">
        <v>1924</v>
      </c>
    </row>
    <row r="382" spans="1:10" x14ac:dyDescent="0.35">
      <c r="A382">
        <v>563</v>
      </c>
      <c r="B382" t="s">
        <v>1878</v>
      </c>
      <c r="C382" t="s">
        <v>152</v>
      </c>
      <c r="D382" t="s">
        <v>106</v>
      </c>
      <c r="E382">
        <v>26.1</v>
      </c>
      <c r="F382" t="s">
        <v>788</v>
      </c>
      <c r="G382">
        <v>0</v>
      </c>
      <c r="H382">
        <v>0</v>
      </c>
      <c r="I382">
        <v>0</v>
      </c>
      <c r="J382" t="s">
        <v>1879</v>
      </c>
    </row>
    <row r="383" spans="1:10" x14ac:dyDescent="0.35">
      <c r="A383">
        <v>182</v>
      </c>
      <c r="B383" t="s">
        <v>1826</v>
      </c>
      <c r="C383" t="s">
        <v>61</v>
      </c>
      <c r="D383" t="s">
        <v>14</v>
      </c>
      <c r="E383">
        <v>25.9</v>
      </c>
      <c r="F383" t="s">
        <v>867</v>
      </c>
      <c r="G383">
        <v>0</v>
      </c>
      <c r="H383">
        <v>0</v>
      </c>
      <c r="I383">
        <v>0</v>
      </c>
      <c r="J383" t="s">
        <v>1827</v>
      </c>
    </row>
    <row r="384" spans="1:10" x14ac:dyDescent="0.35">
      <c r="A384">
        <v>183</v>
      </c>
      <c r="B384" t="s">
        <v>1875</v>
      </c>
      <c r="C384" t="s">
        <v>42</v>
      </c>
      <c r="D384" t="s">
        <v>14</v>
      </c>
      <c r="E384">
        <v>25.9</v>
      </c>
      <c r="F384" t="s">
        <v>869</v>
      </c>
      <c r="G384">
        <v>0</v>
      </c>
      <c r="H384">
        <v>0</v>
      </c>
      <c r="I384">
        <v>0</v>
      </c>
      <c r="J384" t="s">
        <v>1876</v>
      </c>
    </row>
    <row r="385" spans="1:10" x14ac:dyDescent="0.35">
      <c r="A385">
        <v>394</v>
      </c>
      <c r="B385" t="s">
        <v>1172</v>
      </c>
      <c r="C385" t="s">
        <v>67</v>
      </c>
      <c r="D385" t="s">
        <v>58</v>
      </c>
      <c r="E385">
        <v>25.9</v>
      </c>
      <c r="F385" t="s">
        <v>786</v>
      </c>
      <c r="G385">
        <v>0</v>
      </c>
      <c r="H385">
        <v>0</v>
      </c>
      <c r="I385">
        <v>0</v>
      </c>
      <c r="J385" t="s">
        <v>1849</v>
      </c>
    </row>
    <row r="386" spans="1:10" x14ac:dyDescent="0.35">
      <c r="A386">
        <v>395</v>
      </c>
      <c r="B386" t="s">
        <v>1854</v>
      </c>
      <c r="C386" t="s">
        <v>48</v>
      </c>
      <c r="D386" t="s">
        <v>58</v>
      </c>
      <c r="E386">
        <v>25.7</v>
      </c>
      <c r="F386" t="s">
        <v>794</v>
      </c>
      <c r="G386">
        <v>0</v>
      </c>
      <c r="H386">
        <v>0</v>
      </c>
      <c r="I386">
        <v>0</v>
      </c>
      <c r="J386" t="s">
        <v>1855</v>
      </c>
    </row>
    <row r="387" spans="1:10" x14ac:dyDescent="0.35">
      <c r="A387">
        <v>396</v>
      </c>
      <c r="B387" t="s">
        <v>2362</v>
      </c>
      <c r="C387" t="s">
        <v>140</v>
      </c>
      <c r="D387" t="s">
        <v>58</v>
      </c>
      <c r="E387">
        <v>25.5</v>
      </c>
      <c r="F387" t="s">
        <v>796</v>
      </c>
      <c r="G387">
        <v>0</v>
      </c>
      <c r="H387">
        <v>0</v>
      </c>
      <c r="I387">
        <v>0</v>
      </c>
      <c r="J387" t="s">
        <v>2363</v>
      </c>
    </row>
    <row r="388" spans="1:10" x14ac:dyDescent="0.35">
      <c r="A388">
        <v>564</v>
      </c>
      <c r="B388" t="s">
        <v>811</v>
      </c>
      <c r="C388" t="s">
        <v>67</v>
      </c>
      <c r="D388" t="s">
        <v>106</v>
      </c>
      <c r="E388">
        <v>25.5</v>
      </c>
      <c r="F388" t="s">
        <v>790</v>
      </c>
      <c r="G388">
        <v>0</v>
      </c>
      <c r="H388">
        <v>0</v>
      </c>
      <c r="I388">
        <v>0</v>
      </c>
      <c r="J388" t="s">
        <v>1836</v>
      </c>
    </row>
    <row r="389" spans="1:10" x14ac:dyDescent="0.35">
      <c r="A389">
        <v>184</v>
      </c>
      <c r="B389" t="s">
        <v>729</v>
      </c>
      <c r="C389" t="s">
        <v>22</v>
      </c>
      <c r="D389" t="s">
        <v>14</v>
      </c>
      <c r="E389">
        <v>25.3</v>
      </c>
      <c r="F389" t="s">
        <v>885</v>
      </c>
      <c r="G389">
        <v>0</v>
      </c>
      <c r="H389">
        <v>0</v>
      </c>
      <c r="I389">
        <v>0</v>
      </c>
      <c r="J389" t="s">
        <v>1852</v>
      </c>
    </row>
    <row r="390" spans="1:10" x14ac:dyDescent="0.35">
      <c r="A390">
        <v>185</v>
      </c>
      <c r="B390" t="s">
        <v>839</v>
      </c>
      <c r="C390" t="s">
        <v>184</v>
      </c>
      <c r="D390" t="s">
        <v>14</v>
      </c>
      <c r="E390">
        <v>25.2</v>
      </c>
      <c r="F390" t="s">
        <v>893</v>
      </c>
      <c r="G390">
        <v>0</v>
      </c>
      <c r="H390">
        <v>0</v>
      </c>
      <c r="I390">
        <v>0</v>
      </c>
      <c r="J390" t="s">
        <v>1880</v>
      </c>
    </row>
    <row r="391" spans="1:10" x14ac:dyDescent="0.35">
      <c r="A391">
        <v>397</v>
      </c>
      <c r="B391" t="s">
        <v>1094</v>
      </c>
      <c r="C391" t="s">
        <v>22</v>
      </c>
      <c r="D391" t="s">
        <v>58</v>
      </c>
      <c r="E391">
        <v>25.2</v>
      </c>
      <c r="F391" t="s">
        <v>798</v>
      </c>
      <c r="G391">
        <v>0</v>
      </c>
      <c r="H391">
        <v>0</v>
      </c>
      <c r="I391">
        <v>0</v>
      </c>
      <c r="J391" t="s">
        <v>1893</v>
      </c>
    </row>
    <row r="392" spans="1:10" x14ac:dyDescent="0.35">
      <c r="A392">
        <v>46</v>
      </c>
      <c r="B392" t="s">
        <v>833</v>
      </c>
      <c r="C392" t="s">
        <v>103</v>
      </c>
      <c r="D392" t="s">
        <v>18</v>
      </c>
      <c r="E392">
        <v>24.9</v>
      </c>
      <c r="F392" t="s">
        <v>985</v>
      </c>
      <c r="G392">
        <v>0</v>
      </c>
      <c r="H392">
        <v>0</v>
      </c>
      <c r="I392">
        <v>0</v>
      </c>
      <c r="J392" t="s">
        <v>1885</v>
      </c>
    </row>
    <row r="393" spans="1:10" x14ac:dyDescent="0.35">
      <c r="A393">
        <v>186</v>
      </c>
      <c r="B393" t="s">
        <v>735</v>
      </c>
      <c r="C393" t="s">
        <v>86</v>
      </c>
      <c r="D393" t="s">
        <v>14</v>
      </c>
      <c r="E393">
        <v>24.8</v>
      </c>
      <c r="F393" t="s">
        <v>895</v>
      </c>
      <c r="G393">
        <v>0</v>
      </c>
      <c r="H393">
        <v>0</v>
      </c>
      <c r="I393">
        <v>0</v>
      </c>
      <c r="J393" t="s">
        <v>2035</v>
      </c>
    </row>
    <row r="394" spans="1:10" x14ac:dyDescent="0.35">
      <c r="A394">
        <v>187</v>
      </c>
      <c r="B394" t="s">
        <v>1110</v>
      </c>
      <c r="C394" t="s">
        <v>51</v>
      </c>
      <c r="D394" t="s">
        <v>14</v>
      </c>
      <c r="E394">
        <v>24.2</v>
      </c>
      <c r="F394" t="s">
        <v>897</v>
      </c>
      <c r="G394">
        <v>0</v>
      </c>
      <c r="H394">
        <v>0</v>
      </c>
      <c r="I394">
        <v>0</v>
      </c>
      <c r="J394" t="s">
        <v>1921</v>
      </c>
    </row>
    <row r="395" spans="1:10" x14ac:dyDescent="0.35">
      <c r="A395">
        <v>398</v>
      </c>
      <c r="B395" t="s">
        <v>583</v>
      </c>
      <c r="C395" t="s">
        <v>143</v>
      </c>
      <c r="D395" t="s">
        <v>58</v>
      </c>
      <c r="E395">
        <v>24.2</v>
      </c>
      <c r="F395" t="s">
        <v>802</v>
      </c>
      <c r="G395">
        <v>0</v>
      </c>
      <c r="H395">
        <v>0</v>
      </c>
      <c r="I395">
        <v>0</v>
      </c>
      <c r="J395" t="s">
        <v>1877</v>
      </c>
    </row>
    <row r="396" spans="1:10" x14ac:dyDescent="0.35">
      <c r="A396">
        <v>188</v>
      </c>
      <c r="B396" t="s">
        <v>653</v>
      </c>
      <c r="C396" t="s">
        <v>39</v>
      </c>
      <c r="D396" t="s">
        <v>14</v>
      </c>
      <c r="E396">
        <v>23.9</v>
      </c>
      <c r="F396" t="s">
        <v>905</v>
      </c>
      <c r="G396">
        <v>0</v>
      </c>
      <c r="H396">
        <v>0</v>
      </c>
      <c r="I396">
        <v>0</v>
      </c>
      <c r="J396" t="s">
        <v>1871</v>
      </c>
    </row>
    <row r="397" spans="1:10" x14ac:dyDescent="0.35">
      <c r="A397">
        <v>565</v>
      </c>
      <c r="B397" t="s">
        <v>659</v>
      </c>
      <c r="C397" t="s">
        <v>67</v>
      </c>
      <c r="D397" t="s">
        <v>106</v>
      </c>
      <c r="E397">
        <v>23.9</v>
      </c>
      <c r="F397" t="s">
        <v>792</v>
      </c>
      <c r="G397">
        <v>0</v>
      </c>
      <c r="H397">
        <v>0</v>
      </c>
      <c r="I397">
        <v>0</v>
      </c>
      <c r="J397" t="s">
        <v>1906</v>
      </c>
    </row>
    <row r="398" spans="1:10" x14ac:dyDescent="0.35">
      <c r="A398">
        <v>566</v>
      </c>
      <c r="B398" t="s">
        <v>787</v>
      </c>
      <c r="C398" t="s">
        <v>13</v>
      </c>
      <c r="D398" t="s">
        <v>106</v>
      </c>
      <c r="E398">
        <v>23.9</v>
      </c>
      <c r="F398" t="s">
        <v>800</v>
      </c>
      <c r="G398">
        <v>0</v>
      </c>
      <c r="H398">
        <v>0</v>
      </c>
      <c r="I398">
        <v>0</v>
      </c>
      <c r="J398" t="s">
        <v>1874</v>
      </c>
    </row>
    <row r="399" spans="1:10" x14ac:dyDescent="0.35">
      <c r="A399">
        <v>47</v>
      </c>
      <c r="B399" t="s">
        <v>321</v>
      </c>
      <c r="C399" t="s">
        <v>39</v>
      </c>
      <c r="D399" t="s">
        <v>18</v>
      </c>
      <c r="E399">
        <v>23.8</v>
      </c>
      <c r="F399" t="s">
        <v>1019</v>
      </c>
      <c r="G399">
        <v>0</v>
      </c>
      <c r="H399">
        <v>0</v>
      </c>
      <c r="I399">
        <v>0</v>
      </c>
      <c r="J399" t="s">
        <v>1888</v>
      </c>
    </row>
    <row r="400" spans="1:10" x14ac:dyDescent="0.35">
      <c r="A400">
        <v>399</v>
      </c>
      <c r="B400" t="s">
        <v>1304</v>
      </c>
      <c r="C400" t="s">
        <v>54</v>
      </c>
      <c r="D400" t="s">
        <v>58</v>
      </c>
      <c r="E400">
        <v>23.7</v>
      </c>
      <c r="F400" t="s">
        <v>804</v>
      </c>
      <c r="G400">
        <v>0</v>
      </c>
      <c r="H400">
        <v>0</v>
      </c>
      <c r="I400">
        <v>0</v>
      </c>
      <c r="J400" t="s">
        <v>1991</v>
      </c>
    </row>
    <row r="401" spans="1:10" x14ac:dyDescent="0.35">
      <c r="A401">
        <v>567</v>
      </c>
      <c r="B401" t="s">
        <v>815</v>
      </c>
      <c r="C401" t="s">
        <v>70</v>
      </c>
      <c r="D401" t="s">
        <v>106</v>
      </c>
      <c r="E401">
        <v>23.7</v>
      </c>
      <c r="F401" t="s">
        <v>810</v>
      </c>
      <c r="G401">
        <v>0</v>
      </c>
      <c r="H401">
        <v>0</v>
      </c>
      <c r="I401">
        <v>0</v>
      </c>
      <c r="J401" t="s">
        <v>1890</v>
      </c>
    </row>
    <row r="402" spans="1:10" x14ac:dyDescent="0.35">
      <c r="A402">
        <v>568</v>
      </c>
      <c r="B402" t="s">
        <v>627</v>
      </c>
      <c r="C402" t="s">
        <v>209</v>
      </c>
      <c r="D402" t="s">
        <v>106</v>
      </c>
      <c r="E402">
        <v>23.6</v>
      </c>
      <c r="F402" t="s">
        <v>812</v>
      </c>
      <c r="G402">
        <v>0</v>
      </c>
      <c r="H402">
        <v>0</v>
      </c>
      <c r="I402">
        <v>0</v>
      </c>
      <c r="J402" t="s">
        <v>1891</v>
      </c>
    </row>
    <row r="403" spans="1:10" x14ac:dyDescent="0.35">
      <c r="A403">
        <v>400</v>
      </c>
      <c r="B403" t="s">
        <v>1899</v>
      </c>
      <c r="C403" t="s">
        <v>184</v>
      </c>
      <c r="D403" t="s">
        <v>58</v>
      </c>
      <c r="E403">
        <v>23.3</v>
      </c>
      <c r="F403" t="s">
        <v>806</v>
      </c>
      <c r="G403">
        <v>0</v>
      </c>
      <c r="H403">
        <v>0</v>
      </c>
      <c r="I403">
        <v>0</v>
      </c>
      <c r="J403" t="s">
        <v>1900</v>
      </c>
    </row>
    <row r="404" spans="1:10" x14ac:dyDescent="0.35">
      <c r="A404">
        <v>401</v>
      </c>
      <c r="B404" t="s">
        <v>751</v>
      </c>
      <c r="C404" t="s">
        <v>51</v>
      </c>
      <c r="D404" t="s">
        <v>58</v>
      </c>
      <c r="E404">
        <v>23.2</v>
      </c>
      <c r="F404" t="s">
        <v>808</v>
      </c>
      <c r="G404">
        <v>0</v>
      </c>
      <c r="H404">
        <v>0</v>
      </c>
      <c r="I404">
        <v>0</v>
      </c>
      <c r="J404" t="s">
        <v>1985</v>
      </c>
    </row>
    <row r="405" spans="1:10" x14ac:dyDescent="0.35">
      <c r="A405">
        <v>402</v>
      </c>
      <c r="B405" t="s">
        <v>2026</v>
      </c>
      <c r="C405" t="s">
        <v>54</v>
      </c>
      <c r="D405" t="s">
        <v>58</v>
      </c>
      <c r="E405">
        <v>23.1</v>
      </c>
      <c r="F405" t="s">
        <v>818</v>
      </c>
      <c r="G405">
        <v>0</v>
      </c>
      <c r="H405">
        <v>0</v>
      </c>
      <c r="I405">
        <v>0</v>
      </c>
      <c r="J405" t="s">
        <v>2027</v>
      </c>
    </row>
    <row r="406" spans="1:10" x14ac:dyDescent="0.35">
      <c r="A406">
        <v>48</v>
      </c>
      <c r="B406" t="s">
        <v>846</v>
      </c>
      <c r="C406" t="s">
        <v>36</v>
      </c>
      <c r="D406" t="s">
        <v>18</v>
      </c>
      <c r="E406">
        <v>22.9</v>
      </c>
      <c r="F406" t="s">
        <v>1037</v>
      </c>
      <c r="G406">
        <v>0</v>
      </c>
      <c r="H406">
        <v>0</v>
      </c>
      <c r="I406">
        <v>0</v>
      </c>
      <c r="J406" t="s">
        <v>1905</v>
      </c>
    </row>
    <row r="407" spans="1:10" x14ac:dyDescent="0.35">
      <c r="A407">
        <v>569</v>
      </c>
      <c r="B407" t="s">
        <v>1913</v>
      </c>
      <c r="C407" t="s">
        <v>70</v>
      </c>
      <c r="D407" t="s">
        <v>106</v>
      </c>
      <c r="E407">
        <v>22.8</v>
      </c>
      <c r="F407" t="s">
        <v>816</v>
      </c>
      <c r="G407">
        <v>0</v>
      </c>
      <c r="H407">
        <v>0</v>
      </c>
      <c r="I407">
        <v>0</v>
      </c>
      <c r="J407" t="s">
        <v>1914</v>
      </c>
    </row>
    <row r="408" spans="1:10" x14ac:dyDescent="0.35">
      <c r="A408">
        <v>570</v>
      </c>
      <c r="B408" t="s">
        <v>613</v>
      </c>
      <c r="C408" t="s">
        <v>13</v>
      </c>
      <c r="D408" t="s">
        <v>106</v>
      </c>
      <c r="E408">
        <v>22.8</v>
      </c>
      <c r="F408" t="s">
        <v>828</v>
      </c>
      <c r="G408">
        <v>0</v>
      </c>
      <c r="H408">
        <v>0</v>
      </c>
      <c r="I408">
        <v>0</v>
      </c>
      <c r="J408" t="s">
        <v>1909</v>
      </c>
    </row>
    <row r="409" spans="1:10" x14ac:dyDescent="0.35">
      <c r="A409">
        <v>49</v>
      </c>
      <c r="B409" t="s">
        <v>753</v>
      </c>
      <c r="C409" t="s">
        <v>31</v>
      </c>
      <c r="D409" t="s">
        <v>18</v>
      </c>
      <c r="E409">
        <v>22.7</v>
      </c>
      <c r="F409" t="s">
        <v>1045</v>
      </c>
      <c r="G409">
        <v>0</v>
      </c>
      <c r="H409">
        <v>0</v>
      </c>
      <c r="I409">
        <v>0</v>
      </c>
      <c r="J409" t="s">
        <v>1897</v>
      </c>
    </row>
    <row r="410" spans="1:10" x14ac:dyDescent="0.35">
      <c r="A410">
        <v>403</v>
      </c>
      <c r="B410" t="s">
        <v>2094</v>
      </c>
      <c r="C410" t="s">
        <v>70</v>
      </c>
      <c r="D410" t="s">
        <v>58</v>
      </c>
      <c r="E410">
        <v>22.7</v>
      </c>
      <c r="F410" t="s">
        <v>820</v>
      </c>
      <c r="G410">
        <v>0</v>
      </c>
      <c r="H410">
        <v>0</v>
      </c>
      <c r="I410">
        <v>0</v>
      </c>
      <c r="J410" t="s">
        <v>2095</v>
      </c>
    </row>
    <row r="411" spans="1:10" x14ac:dyDescent="0.35">
      <c r="A411">
        <v>50</v>
      </c>
      <c r="B411" t="s">
        <v>1907</v>
      </c>
      <c r="C411" t="s">
        <v>51</v>
      </c>
      <c r="D411" t="s">
        <v>18</v>
      </c>
      <c r="E411">
        <v>22.6</v>
      </c>
      <c r="F411" t="s">
        <v>1067</v>
      </c>
      <c r="G411">
        <v>0</v>
      </c>
      <c r="H411">
        <v>0</v>
      </c>
      <c r="I411">
        <v>0</v>
      </c>
      <c r="J411" t="s">
        <v>1908</v>
      </c>
    </row>
    <row r="412" spans="1:10" x14ac:dyDescent="0.35">
      <c r="A412">
        <v>571</v>
      </c>
      <c r="B412" t="s">
        <v>960</v>
      </c>
      <c r="C412" t="s">
        <v>42</v>
      </c>
      <c r="D412" t="s">
        <v>106</v>
      </c>
      <c r="E412">
        <v>22.6</v>
      </c>
      <c r="F412" t="s">
        <v>832</v>
      </c>
      <c r="G412">
        <v>0</v>
      </c>
      <c r="H412">
        <v>0</v>
      </c>
      <c r="I412">
        <v>0</v>
      </c>
      <c r="J412" t="s">
        <v>1922</v>
      </c>
    </row>
    <row r="413" spans="1:10" x14ac:dyDescent="0.35">
      <c r="A413">
        <v>572</v>
      </c>
      <c r="B413" t="s">
        <v>717</v>
      </c>
      <c r="C413" t="s">
        <v>31</v>
      </c>
      <c r="D413" t="s">
        <v>106</v>
      </c>
      <c r="E413">
        <v>22.5</v>
      </c>
      <c r="F413" t="s">
        <v>838</v>
      </c>
      <c r="G413">
        <v>0</v>
      </c>
      <c r="H413">
        <v>0</v>
      </c>
      <c r="I413">
        <v>0</v>
      </c>
      <c r="J413" t="s">
        <v>1884</v>
      </c>
    </row>
    <row r="414" spans="1:10" x14ac:dyDescent="0.35">
      <c r="A414">
        <v>404</v>
      </c>
      <c r="B414" t="s">
        <v>1373</v>
      </c>
      <c r="C414" t="s">
        <v>28</v>
      </c>
      <c r="D414" t="s">
        <v>58</v>
      </c>
      <c r="E414">
        <v>22.4</v>
      </c>
      <c r="F414" t="s">
        <v>826</v>
      </c>
      <c r="G414">
        <v>0</v>
      </c>
      <c r="H414">
        <v>0</v>
      </c>
      <c r="I414">
        <v>0</v>
      </c>
      <c r="J414" t="s">
        <v>1957</v>
      </c>
    </row>
    <row r="415" spans="1:10" x14ac:dyDescent="0.35">
      <c r="A415">
        <v>189</v>
      </c>
      <c r="B415" t="s">
        <v>1252</v>
      </c>
      <c r="C415" t="s">
        <v>13</v>
      </c>
      <c r="D415" t="s">
        <v>14</v>
      </c>
      <c r="E415">
        <v>22.3</v>
      </c>
      <c r="F415" t="s">
        <v>907</v>
      </c>
      <c r="G415">
        <v>0</v>
      </c>
      <c r="H415">
        <v>0</v>
      </c>
      <c r="I415">
        <v>0</v>
      </c>
      <c r="J415" t="s">
        <v>2361</v>
      </c>
    </row>
    <row r="416" spans="1:10" x14ac:dyDescent="0.35">
      <c r="A416">
        <v>190</v>
      </c>
      <c r="B416" t="s">
        <v>1917</v>
      </c>
      <c r="C416" t="s">
        <v>184</v>
      </c>
      <c r="D416" t="s">
        <v>14</v>
      </c>
      <c r="E416">
        <v>22</v>
      </c>
      <c r="F416" t="s">
        <v>915</v>
      </c>
      <c r="G416">
        <v>0</v>
      </c>
      <c r="H416">
        <v>0</v>
      </c>
      <c r="I416">
        <v>0</v>
      </c>
      <c r="J416" t="s">
        <v>1918</v>
      </c>
    </row>
    <row r="417" spans="1:10" x14ac:dyDescent="0.35">
      <c r="A417">
        <v>191</v>
      </c>
      <c r="B417" t="s">
        <v>737</v>
      </c>
      <c r="C417" t="s">
        <v>96</v>
      </c>
      <c r="D417" t="s">
        <v>14</v>
      </c>
      <c r="E417">
        <v>22</v>
      </c>
      <c r="F417" t="s">
        <v>919</v>
      </c>
      <c r="G417">
        <v>0</v>
      </c>
      <c r="H417">
        <v>0</v>
      </c>
      <c r="I417">
        <v>0</v>
      </c>
      <c r="J417" t="s">
        <v>1942</v>
      </c>
    </row>
    <row r="418" spans="1:10" x14ac:dyDescent="0.35">
      <c r="A418">
        <v>405</v>
      </c>
      <c r="B418" t="s">
        <v>1226</v>
      </c>
      <c r="C418" t="s">
        <v>161</v>
      </c>
      <c r="D418" t="s">
        <v>58</v>
      </c>
      <c r="E418">
        <v>22</v>
      </c>
      <c r="F418" t="s">
        <v>830</v>
      </c>
      <c r="G418">
        <v>0</v>
      </c>
      <c r="H418">
        <v>0</v>
      </c>
      <c r="I418">
        <v>0</v>
      </c>
      <c r="J418" t="s">
        <v>1941</v>
      </c>
    </row>
    <row r="419" spans="1:10" x14ac:dyDescent="0.35">
      <c r="A419">
        <v>406</v>
      </c>
      <c r="B419" t="s">
        <v>1903</v>
      </c>
      <c r="C419" t="s">
        <v>64</v>
      </c>
      <c r="D419" t="s">
        <v>58</v>
      </c>
      <c r="E419">
        <v>21.9</v>
      </c>
      <c r="F419" t="s">
        <v>836</v>
      </c>
      <c r="G419">
        <v>0</v>
      </c>
      <c r="H419">
        <v>0</v>
      </c>
      <c r="I419">
        <v>0</v>
      </c>
      <c r="J419" t="s">
        <v>1904</v>
      </c>
    </row>
    <row r="420" spans="1:10" x14ac:dyDescent="0.35">
      <c r="A420">
        <v>407</v>
      </c>
      <c r="B420" t="s">
        <v>1810</v>
      </c>
      <c r="C420" t="s">
        <v>140</v>
      </c>
      <c r="D420" t="s">
        <v>58</v>
      </c>
      <c r="E420">
        <v>21.8</v>
      </c>
      <c r="F420" t="s">
        <v>843</v>
      </c>
      <c r="G420">
        <v>0</v>
      </c>
      <c r="H420">
        <v>0</v>
      </c>
      <c r="I420">
        <v>0</v>
      </c>
      <c r="J420" t="s">
        <v>1811</v>
      </c>
    </row>
    <row r="421" spans="1:10" x14ac:dyDescent="0.35">
      <c r="A421">
        <v>192</v>
      </c>
      <c r="B421" t="s">
        <v>910</v>
      </c>
      <c r="C421" t="s">
        <v>140</v>
      </c>
      <c r="D421" t="s">
        <v>14</v>
      </c>
      <c r="E421">
        <v>21.7</v>
      </c>
      <c r="F421" t="s">
        <v>925</v>
      </c>
      <c r="G421">
        <v>0</v>
      </c>
      <c r="H421">
        <v>0</v>
      </c>
      <c r="I421">
        <v>0</v>
      </c>
      <c r="J421" t="s">
        <v>1870</v>
      </c>
    </row>
    <row r="422" spans="1:10" x14ac:dyDescent="0.35">
      <c r="A422">
        <v>408</v>
      </c>
      <c r="B422" t="s">
        <v>1286</v>
      </c>
      <c r="C422" t="s">
        <v>48</v>
      </c>
      <c r="D422" t="s">
        <v>58</v>
      </c>
      <c r="E422">
        <v>21.7</v>
      </c>
      <c r="F422" t="s">
        <v>845</v>
      </c>
      <c r="G422">
        <v>0</v>
      </c>
      <c r="H422">
        <v>0</v>
      </c>
      <c r="I422">
        <v>0</v>
      </c>
      <c r="J422" t="s">
        <v>2003</v>
      </c>
    </row>
    <row r="423" spans="1:10" x14ac:dyDescent="0.35">
      <c r="A423">
        <v>409</v>
      </c>
      <c r="B423" t="s">
        <v>1244</v>
      </c>
      <c r="C423" t="s">
        <v>28</v>
      </c>
      <c r="D423" t="s">
        <v>58</v>
      </c>
      <c r="E423">
        <v>21.6</v>
      </c>
      <c r="F423" t="s">
        <v>849</v>
      </c>
      <c r="G423">
        <v>0</v>
      </c>
      <c r="H423">
        <v>0</v>
      </c>
      <c r="I423">
        <v>0</v>
      </c>
      <c r="J423" t="s">
        <v>1889</v>
      </c>
    </row>
    <row r="424" spans="1:10" x14ac:dyDescent="0.35">
      <c r="A424">
        <v>51</v>
      </c>
      <c r="B424" t="s">
        <v>1170</v>
      </c>
      <c r="C424" t="s">
        <v>79</v>
      </c>
      <c r="D424" t="s">
        <v>18</v>
      </c>
      <c r="E424">
        <v>21.4</v>
      </c>
      <c r="F424" t="s">
        <v>1079</v>
      </c>
      <c r="G424">
        <v>0</v>
      </c>
      <c r="H424">
        <v>0</v>
      </c>
      <c r="I424">
        <v>0</v>
      </c>
      <c r="J424" t="s">
        <v>1912</v>
      </c>
    </row>
    <row r="425" spans="1:10" x14ac:dyDescent="0.35">
      <c r="A425">
        <v>573</v>
      </c>
      <c r="B425" t="s">
        <v>1132</v>
      </c>
      <c r="C425" t="s">
        <v>184</v>
      </c>
      <c r="D425" t="s">
        <v>106</v>
      </c>
      <c r="E425">
        <v>21.4</v>
      </c>
      <c r="F425" t="s">
        <v>857</v>
      </c>
      <c r="G425">
        <v>0</v>
      </c>
      <c r="H425">
        <v>0</v>
      </c>
      <c r="I425">
        <v>0</v>
      </c>
      <c r="J425" t="s">
        <v>1881</v>
      </c>
    </row>
    <row r="426" spans="1:10" x14ac:dyDescent="0.35">
      <c r="A426">
        <v>574</v>
      </c>
      <c r="B426" t="s">
        <v>1927</v>
      </c>
      <c r="C426" t="s">
        <v>143</v>
      </c>
      <c r="D426" t="s">
        <v>106</v>
      </c>
      <c r="E426">
        <v>21.4</v>
      </c>
      <c r="F426" t="s">
        <v>859</v>
      </c>
      <c r="G426">
        <v>0</v>
      </c>
      <c r="H426">
        <v>0</v>
      </c>
      <c r="I426">
        <v>0</v>
      </c>
      <c r="J426" t="s">
        <v>1928</v>
      </c>
    </row>
    <row r="427" spans="1:10" x14ac:dyDescent="0.35">
      <c r="A427">
        <v>410</v>
      </c>
      <c r="B427" t="s">
        <v>1988</v>
      </c>
      <c r="C427" t="s">
        <v>17</v>
      </c>
      <c r="D427" t="s">
        <v>58</v>
      </c>
      <c r="E427">
        <v>21.3</v>
      </c>
      <c r="F427" t="s">
        <v>851</v>
      </c>
      <c r="G427">
        <v>0</v>
      </c>
      <c r="H427">
        <v>0</v>
      </c>
      <c r="I427">
        <v>0</v>
      </c>
      <c r="J427" t="s">
        <v>1989</v>
      </c>
    </row>
    <row r="428" spans="1:10" x14ac:dyDescent="0.35">
      <c r="A428">
        <v>575</v>
      </c>
      <c r="B428" t="s">
        <v>1895</v>
      </c>
      <c r="C428" t="s">
        <v>51</v>
      </c>
      <c r="D428" t="s">
        <v>106</v>
      </c>
      <c r="E428">
        <v>21.3</v>
      </c>
      <c r="F428" t="s">
        <v>861</v>
      </c>
      <c r="G428">
        <v>0</v>
      </c>
      <c r="H428">
        <v>0</v>
      </c>
      <c r="I428">
        <v>0</v>
      </c>
      <c r="J428" t="s">
        <v>1896</v>
      </c>
    </row>
    <row r="429" spans="1:10" x14ac:dyDescent="0.35">
      <c r="A429">
        <v>193</v>
      </c>
      <c r="B429" t="s">
        <v>1775</v>
      </c>
      <c r="C429" t="s">
        <v>135</v>
      </c>
      <c r="D429" t="s">
        <v>14</v>
      </c>
      <c r="E429">
        <v>21.2</v>
      </c>
      <c r="F429" t="s">
        <v>927</v>
      </c>
      <c r="G429">
        <v>0</v>
      </c>
      <c r="H429">
        <v>0</v>
      </c>
      <c r="I429">
        <v>0</v>
      </c>
      <c r="J429" t="s">
        <v>1776</v>
      </c>
    </row>
    <row r="430" spans="1:10" x14ac:dyDescent="0.35">
      <c r="A430">
        <v>411</v>
      </c>
      <c r="B430" t="s">
        <v>607</v>
      </c>
      <c r="C430" t="s">
        <v>36</v>
      </c>
      <c r="D430" t="s">
        <v>58</v>
      </c>
      <c r="E430">
        <v>21.2</v>
      </c>
      <c r="F430" t="s">
        <v>853</v>
      </c>
      <c r="G430">
        <v>0</v>
      </c>
      <c r="H430">
        <v>0</v>
      </c>
      <c r="I430">
        <v>0</v>
      </c>
      <c r="J430" t="s">
        <v>1851</v>
      </c>
    </row>
    <row r="431" spans="1:10" x14ac:dyDescent="0.35">
      <c r="A431">
        <v>576</v>
      </c>
      <c r="B431" t="s">
        <v>1538</v>
      </c>
      <c r="C431" t="s">
        <v>64</v>
      </c>
      <c r="D431" t="s">
        <v>106</v>
      </c>
      <c r="E431">
        <v>21.2</v>
      </c>
      <c r="F431" t="s">
        <v>865</v>
      </c>
      <c r="G431">
        <v>0</v>
      </c>
      <c r="H431">
        <v>0</v>
      </c>
      <c r="I431">
        <v>0</v>
      </c>
      <c r="J431" t="s">
        <v>2071</v>
      </c>
    </row>
    <row r="432" spans="1:10" x14ac:dyDescent="0.35">
      <c r="A432">
        <v>577</v>
      </c>
      <c r="B432" t="s">
        <v>799</v>
      </c>
      <c r="C432" t="s">
        <v>31</v>
      </c>
      <c r="D432" t="s">
        <v>106</v>
      </c>
      <c r="E432">
        <v>21.1</v>
      </c>
      <c r="F432" t="s">
        <v>873</v>
      </c>
      <c r="G432">
        <v>0</v>
      </c>
      <c r="H432">
        <v>0</v>
      </c>
      <c r="I432">
        <v>0</v>
      </c>
      <c r="J432" t="s">
        <v>1952</v>
      </c>
    </row>
    <row r="433" spans="1:10" x14ac:dyDescent="0.35">
      <c r="A433">
        <v>194</v>
      </c>
      <c r="B433" t="s">
        <v>705</v>
      </c>
      <c r="C433" t="s">
        <v>96</v>
      </c>
      <c r="D433" t="s">
        <v>14</v>
      </c>
      <c r="E433">
        <v>21</v>
      </c>
      <c r="F433" t="s">
        <v>931</v>
      </c>
      <c r="G433">
        <v>0</v>
      </c>
      <c r="H433">
        <v>0</v>
      </c>
      <c r="I433">
        <v>0</v>
      </c>
      <c r="J433" t="s">
        <v>1948</v>
      </c>
    </row>
    <row r="434" spans="1:10" x14ac:dyDescent="0.35">
      <c r="A434">
        <v>412</v>
      </c>
      <c r="B434" t="s">
        <v>803</v>
      </c>
      <c r="C434" t="s">
        <v>45</v>
      </c>
      <c r="D434" t="s">
        <v>58</v>
      </c>
      <c r="E434">
        <v>20.9</v>
      </c>
      <c r="F434" t="s">
        <v>871</v>
      </c>
      <c r="G434">
        <v>0</v>
      </c>
      <c r="H434">
        <v>0</v>
      </c>
      <c r="I434">
        <v>0</v>
      </c>
      <c r="J434" t="s">
        <v>1973</v>
      </c>
    </row>
    <row r="435" spans="1:10" x14ac:dyDescent="0.35">
      <c r="A435">
        <v>578</v>
      </c>
      <c r="B435" t="s">
        <v>1300</v>
      </c>
      <c r="C435" t="s">
        <v>209</v>
      </c>
      <c r="D435" t="s">
        <v>106</v>
      </c>
      <c r="E435">
        <v>20.7</v>
      </c>
      <c r="F435" t="s">
        <v>883</v>
      </c>
      <c r="G435">
        <v>0</v>
      </c>
      <c r="H435">
        <v>0</v>
      </c>
      <c r="I435">
        <v>0</v>
      </c>
      <c r="J435" t="s">
        <v>1958</v>
      </c>
    </row>
    <row r="436" spans="1:10" x14ac:dyDescent="0.35">
      <c r="A436">
        <v>579</v>
      </c>
      <c r="B436" t="s">
        <v>858</v>
      </c>
      <c r="C436" t="s">
        <v>103</v>
      </c>
      <c r="D436" t="s">
        <v>106</v>
      </c>
      <c r="E436">
        <v>20.7</v>
      </c>
      <c r="F436" t="s">
        <v>889</v>
      </c>
      <c r="G436">
        <v>0</v>
      </c>
      <c r="H436">
        <v>0</v>
      </c>
      <c r="I436">
        <v>0</v>
      </c>
      <c r="J436" t="s">
        <v>1935</v>
      </c>
    </row>
    <row r="437" spans="1:10" x14ac:dyDescent="0.35">
      <c r="A437">
        <v>413</v>
      </c>
      <c r="B437" t="s">
        <v>1032</v>
      </c>
      <c r="C437" t="s">
        <v>70</v>
      </c>
      <c r="D437" t="s">
        <v>58</v>
      </c>
      <c r="E437">
        <v>20.6</v>
      </c>
      <c r="F437" t="s">
        <v>875</v>
      </c>
      <c r="G437">
        <v>0</v>
      </c>
      <c r="H437">
        <v>0</v>
      </c>
      <c r="I437">
        <v>0</v>
      </c>
      <c r="J437" t="s">
        <v>1863</v>
      </c>
    </row>
    <row r="438" spans="1:10" x14ac:dyDescent="0.35">
      <c r="A438">
        <v>52</v>
      </c>
      <c r="B438" t="s">
        <v>1965</v>
      </c>
      <c r="C438" t="s">
        <v>70</v>
      </c>
      <c r="D438" t="s">
        <v>18</v>
      </c>
      <c r="E438">
        <v>20.5</v>
      </c>
      <c r="F438" t="s">
        <v>1119</v>
      </c>
      <c r="G438">
        <v>0</v>
      </c>
      <c r="H438">
        <v>0</v>
      </c>
      <c r="I438">
        <v>0</v>
      </c>
      <c r="J438" t="s">
        <v>1966</v>
      </c>
    </row>
    <row r="439" spans="1:10" x14ac:dyDescent="0.35">
      <c r="A439">
        <v>414</v>
      </c>
      <c r="B439" t="s">
        <v>1919</v>
      </c>
      <c r="C439" t="s">
        <v>91</v>
      </c>
      <c r="D439" t="s">
        <v>58</v>
      </c>
      <c r="E439">
        <v>20.5</v>
      </c>
      <c r="F439" t="s">
        <v>877</v>
      </c>
      <c r="G439">
        <v>0</v>
      </c>
      <c r="H439">
        <v>0</v>
      </c>
      <c r="I439">
        <v>0</v>
      </c>
      <c r="J439" t="s">
        <v>1920</v>
      </c>
    </row>
    <row r="440" spans="1:10" x14ac:dyDescent="0.35">
      <c r="A440">
        <v>195</v>
      </c>
      <c r="B440" t="s">
        <v>783</v>
      </c>
      <c r="C440" t="s">
        <v>152</v>
      </c>
      <c r="D440" t="s">
        <v>14</v>
      </c>
      <c r="E440">
        <v>20.100000000000001</v>
      </c>
      <c r="F440" t="s">
        <v>945</v>
      </c>
      <c r="G440">
        <v>0</v>
      </c>
      <c r="H440">
        <v>0</v>
      </c>
      <c r="I440">
        <v>0</v>
      </c>
      <c r="J440" t="s">
        <v>1925</v>
      </c>
    </row>
    <row r="441" spans="1:10" x14ac:dyDescent="0.35">
      <c r="A441">
        <v>580</v>
      </c>
      <c r="B441" t="s">
        <v>685</v>
      </c>
      <c r="C441" t="s">
        <v>39</v>
      </c>
      <c r="D441" t="s">
        <v>106</v>
      </c>
      <c r="E441">
        <v>20.100000000000001</v>
      </c>
      <c r="F441" t="s">
        <v>891</v>
      </c>
      <c r="G441">
        <v>0</v>
      </c>
      <c r="H441">
        <v>0</v>
      </c>
      <c r="I441">
        <v>0</v>
      </c>
      <c r="J441" t="s">
        <v>1926</v>
      </c>
    </row>
    <row r="442" spans="1:10" x14ac:dyDescent="0.35">
      <c r="A442">
        <v>196</v>
      </c>
      <c r="B442" t="s">
        <v>1959</v>
      </c>
      <c r="C442" t="s">
        <v>28</v>
      </c>
      <c r="D442" t="s">
        <v>14</v>
      </c>
      <c r="E442">
        <v>20</v>
      </c>
      <c r="F442" t="s">
        <v>951</v>
      </c>
      <c r="G442">
        <v>0</v>
      </c>
      <c r="H442">
        <v>0</v>
      </c>
      <c r="I442">
        <v>0</v>
      </c>
      <c r="J442" t="s">
        <v>1960</v>
      </c>
    </row>
    <row r="443" spans="1:10" x14ac:dyDescent="0.35">
      <c r="A443">
        <v>53</v>
      </c>
      <c r="B443" t="s">
        <v>2023</v>
      </c>
      <c r="C443" t="s">
        <v>86</v>
      </c>
      <c r="D443" t="s">
        <v>18</v>
      </c>
      <c r="E443">
        <v>19.899999999999999</v>
      </c>
      <c r="F443" t="s">
        <v>1123</v>
      </c>
      <c r="G443">
        <v>0</v>
      </c>
      <c r="H443">
        <v>0</v>
      </c>
      <c r="I443">
        <v>0</v>
      </c>
      <c r="J443" t="s">
        <v>2024</v>
      </c>
    </row>
    <row r="444" spans="1:10" x14ac:dyDescent="0.35">
      <c r="A444">
        <v>581</v>
      </c>
      <c r="B444" t="s">
        <v>1478</v>
      </c>
      <c r="C444" t="s">
        <v>103</v>
      </c>
      <c r="D444" t="s">
        <v>106</v>
      </c>
      <c r="E444">
        <v>19.7</v>
      </c>
      <c r="F444" t="s">
        <v>899</v>
      </c>
      <c r="G444">
        <v>0</v>
      </c>
      <c r="H444">
        <v>0</v>
      </c>
      <c r="I444">
        <v>0</v>
      </c>
      <c r="J444" t="s">
        <v>1961</v>
      </c>
    </row>
    <row r="445" spans="1:10" x14ac:dyDescent="0.35">
      <c r="A445">
        <v>54</v>
      </c>
      <c r="B445" t="s">
        <v>902</v>
      </c>
      <c r="C445" t="s">
        <v>86</v>
      </c>
      <c r="D445" t="s">
        <v>18</v>
      </c>
      <c r="E445">
        <v>19.600000000000001</v>
      </c>
      <c r="F445" t="s">
        <v>1127</v>
      </c>
      <c r="G445">
        <v>0</v>
      </c>
      <c r="H445">
        <v>0</v>
      </c>
      <c r="I445">
        <v>0</v>
      </c>
      <c r="J445" t="s">
        <v>2364</v>
      </c>
    </row>
    <row r="446" spans="1:10" x14ac:dyDescent="0.35">
      <c r="A446">
        <v>55</v>
      </c>
      <c r="B446" t="s">
        <v>1246</v>
      </c>
      <c r="C446" t="s">
        <v>45</v>
      </c>
      <c r="D446" t="s">
        <v>18</v>
      </c>
      <c r="E446">
        <v>19.600000000000001</v>
      </c>
      <c r="F446" t="s">
        <v>1135</v>
      </c>
      <c r="G446">
        <v>0</v>
      </c>
      <c r="H446">
        <v>0</v>
      </c>
      <c r="I446">
        <v>0</v>
      </c>
      <c r="J446" t="s">
        <v>1951</v>
      </c>
    </row>
    <row r="447" spans="1:10" x14ac:dyDescent="0.35">
      <c r="A447">
        <v>197</v>
      </c>
      <c r="B447" t="s">
        <v>1194</v>
      </c>
      <c r="C447" t="s">
        <v>70</v>
      </c>
      <c r="D447" t="s">
        <v>14</v>
      </c>
      <c r="E447">
        <v>19.600000000000001</v>
      </c>
      <c r="F447" t="s">
        <v>959</v>
      </c>
      <c r="G447">
        <v>0</v>
      </c>
      <c r="H447">
        <v>0</v>
      </c>
      <c r="I447">
        <v>0</v>
      </c>
      <c r="J447" t="s">
        <v>1987</v>
      </c>
    </row>
    <row r="448" spans="1:10" x14ac:dyDescent="0.35">
      <c r="A448">
        <v>198</v>
      </c>
      <c r="B448" t="s">
        <v>884</v>
      </c>
      <c r="C448" t="s">
        <v>91</v>
      </c>
      <c r="D448" t="s">
        <v>14</v>
      </c>
      <c r="E448">
        <v>19.5</v>
      </c>
      <c r="F448" t="s">
        <v>965</v>
      </c>
      <c r="G448">
        <v>0</v>
      </c>
      <c r="H448">
        <v>0</v>
      </c>
      <c r="I448">
        <v>0</v>
      </c>
      <c r="J448" t="s">
        <v>1940</v>
      </c>
    </row>
    <row r="449" spans="1:10" x14ac:dyDescent="0.35">
      <c r="A449">
        <v>56</v>
      </c>
      <c r="B449" t="s">
        <v>1150</v>
      </c>
      <c r="C449" t="s">
        <v>28</v>
      </c>
      <c r="D449" t="s">
        <v>18</v>
      </c>
      <c r="E449">
        <v>19.3</v>
      </c>
      <c r="F449" t="s">
        <v>1149</v>
      </c>
      <c r="G449">
        <v>0</v>
      </c>
      <c r="H449">
        <v>0</v>
      </c>
      <c r="I449">
        <v>0</v>
      </c>
      <c r="J449" t="s">
        <v>1945</v>
      </c>
    </row>
    <row r="450" spans="1:10" x14ac:dyDescent="0.35">
      <c r="A450">
        <v>199</v>
      </c>
      <c r="B450" t="s">
        <v>249</v>
      </c>
      <c r="C450" t="s">
        <v>103</v>
      </c>
      <c r="D450" t="s">
        <v>14</v>
      </c>
      <c r="E450">
        <v>19.2</v>
      </c>
      <c r="F450" t="s">
        <v>973</v>
      </c>
      <c r="G450">
        <v>0</v>
      </c>
      <c r="H450">
        <v>0</v>
      </c>
      <c r="I450">
        <v>0</v>
      </c>
      <c r="J450" t="s">
        <v>1911</v>
      </c>
    </row>
    <row r="451" spans="1:10" x14ac:dyDescent="0.35">
      <c r="A451">
        <v>57</v>
      </c>
      <c r="B451" t="s">
        <v>1018</v>
      </c>
      <c r="C451" t="s">
        <v>48</v>
      </c>
      <c r="D451" t="s">
        <v>18</v>
      </c>
      <c r="E451">
        <v>19.100000000000001</v>
      </c>
      <c r="F451" t="s">
        <v>1151</v>
      </c>
      <c r="G451">
        <v>0</v>
      </c>
      <c r="H451">
        <v>0</v>
      </c>
      <c r="I451">
        <v>0</v>
      </c>
      <c r="J451" t="s">
        <v>2039</v>
      </c>
    </row>
    <row r="452" spans="1:10" x14ac:dyDescent="0.35">
      <c r="A452">
        <v>200</v>
      </c>
      <c r="B452" t="s">
        <v>972</v>
      </c>
      <c r="C452" t="s">
        <v>140</v>
      </c>
      <c r="D452" t="s">
        <v>14</v>
      </c>
      <c r="E452">
        <v>19</v>
      </c>
      <c r="F452" t="s">
        <v>981</v>
      </c>
      <c r="G452">
        <v>0</v>
      </c>
      <c r="H452">
        <v>0</v>
      </c>
      <c r="I452">
        <v>0</v>
      </c>
      <c r="J452" t="s">
        <v>1916</v>
      </c>
    </row>
    <row r="453" spans="1:10" x14ac:dyDescent="0.35">
      <c r="A453">
        <v>58</v>
      </c>
      <c r="B453" t="s">
        <v>219</v>
      </c>
      <c r="C453" t="s">
        <v>64</v>
      </c>
      <c r="D453" t="s">
        <v>18</v>
      </c>
      <c r="E453">
        <v>18.899999999999999</v>
      </c>
      <c r="F453" t="s">
        <v>1157</v>
      </c>
      <c r="G453">
        <v>0</v>
      </c>
      <c r="H453">
        <v>0</v>
      </c>
      <c r="I453">
        <v>0</v>
      </c>
      <c r="J453" t="s">
        <v>1946</v>
      </c>
    </row>
    <row r="454" spans="1:10" x14ac:dyDescent="0.35">
      <c r="A454">
        <v>582</v>
      </c>
      <c r="B454" t="s">
        <v>1074</v>
      </c>
      <c r="C454" t="s">
        <v>36</v>
      </c>
      <c r="D454" t="s">
        <v>106</v>
      </c>
      <c r="E454">
        <v>18.899999999999999</v>
      </c>
      <c r="F454" t="s">
        <v>913</v>
      </c>
      <c r="G454">
        <v>0</v>
      </c>
      <c r="H454">
        <v>0</v>
      </c>
      <c r="I454">
        <v>0</v>
      </c>
      <c r="J454" t="s">
        <v>1936</v>
      </c>
    </row>
    <row r="455" spans="1:10" x14ac:dyDescent="0.35">
      <c r="A455">
        <v>583</v>
      </c>
      <c r="B455" t="s">
        <v>517</v>
      </c>
      <c r="C455" t="s">
        <v>79</v>
      </c>
      <c r="D455" t="s">
        <v>106</v>
      </c>
      <c r="E455">
        <v>18.8</v>
      </c>
      <c r="F455" t="s">
        <v>917</v>
      </c>
      <c r="G455">
        <v>0</v>
      </c>
      <c r="H455">
        <v>0</v>
      </c>
      <c r="I455">
        <v>0</v>
      </c>
      <c r="J455" t="s">
        <v>1915</v>
      </c>
    </row>
    <row r="456" spans="1:10" x14ac:dyDescent="0.35">
      <c r="A456">
        <v>59</v>
      </c>
      <c r="B456" t="s">
        <v>1346</v>
      </c>
      <c r="C456" t="s">
        <v>42</v>
      </c>
      <c r="D456" t="s">
        <v>18</v>
      </c>
      <c r="E456">
        <v>18.7</v>
      </c>
      <c r="F456" t="s">
        <v>1163</v>
      </c>
      <c r="G456">
        <v>0</v>
      </c>
      <c r="H456">
        <v>0</v>
      </c>
      <c r="I456">
        <v>0</v>
      </c>
      <c r="J456" t="s">
        <v>1950</v>
      </c>
    </row>
    <row r="457" spans="1:10" x14ac:dyDescent="0.35">
      <c r="A457">
        <v>201</v>
      </c>
      <c r="B457" t="s">
        <v>565</v>
      </c>
      <c r="C457" t="s">
        <v>64</v>
      </c>
      <c r="D457" t="s">
        <v>14</v>
      </c>
      <c r="E457">
        <v>18.600000000000001</v>
      </c>
      <c r="F457" t="s">
        <v>983</v>
      </c>
      <c r="G457">
        <v>0</v>
      </c>
      <c r="H457">
        <v>0</v>
      </c>
      <c r="I457">
        <v>0</v>
      </c>
      <c r="J457" t="s">
        <v>2365</v>
      </c>
    </row>
    <row r="458" spans="1:10" x14ac:dyDescent="0.35">
      <c r="A458">
        <v>415</v>
      </c>
      <c r="B458" t="s">
        <v>651</v>
      </c>
      <c r="C458" t="s">
        <v>25</v>
      </c>
      <c r="D458" t="s">
        <v>58</v>
      </c>
      <c r="E458">
        <v>18.5</v>
      </c>
      <c r="F458" t="s">
        <v>879</v>
      </c>
      <c r="G458">
        <v>0</v>
      </c>
      <c r="H458">
        <v>0</v>
      </c>
      <c r="I458">
        <v>0</v>
      </c>
      <c r="J458" t="s">
        <v>1882</v>
      </c>
    </row>
    <row r="459" spans="1:10" x14ac:dyDescent="0.35">
      <c r="A459">
        <v>584</v>
      </c>
      <c r="B459" t="s">
        <v>1930</v>
      </c>
      <c r="C459" t="s">
        <v>61</v>
      </c>
      <c r="D459" t="s">
        <v>106</v>
      </c>
      <c r="E459">
        <v>18.5</v>
      </c>
      <c r="F459" t="s">
        <v>923</v>
      </c>
      <c r="G459">
        <v>0</v>
      </c>
      <c r="H459">
        <v>0</v>
      </c>
      <c r="I459">
        <v>0</v>
      </c>
      <c r="J459" t="s">
        <v>1931</v>
      </c>
    </row>
    <row r="460" spans="1:10" x14ac:dyDescent="0.35">
      <c r="A460">
        <v>60</v>
      </c>
      <c r="B460" t="s">
        <v>188</v>
      </c>
      <c r="C460" t="s">
        <v>135</v>
      </c>
      <c r="D460" t="s">
        <v>18</v>
      </c>
      <c r="E460">
        <v>18.399999999999999</v>
      </c>
      <c r="F460" t="s">
        <v>1167</v>
      </c>
      <c r="G460">
        <v>0</v>
      </c>
      <c r="H460">
        <v>0</v>
      </c>
      <c r="I460">
        <v>0</v>
      </c>
      <c r="J460" t="s">
        <v>1954</v>
      </c>
    </row>
    <row r="461" spans="1:10" x14ac:dyDescent="0.35">
      <c r="A461">
        <v>61</v>
      </c>
      <c r="B461" t="s">
        <v>1968</v>
      </c>
      <c r="C461" t="s">
        <v>57</v>
      </c>
      <c r="D461" t="s">
        <v>18</v>
      </c>
      <c r="E461">
        <v>18.3</v>
      </c>
      <c r="F461" t="s">
        <v>1171</v>
      </c>
      <c r="G461">
        <v>0</v>
      </c>
      <c r="H461">
        <v>0</v>
      </c>
      <c r="I461">
        <v>0</v>
      </c>
      <c r="J461" t="s">
        <v>1969</v>
      </c>
    </row>
    <row r="462" spans="1:10" x14ac:dyDescent="0.35">
      <c r="A462">
        <v>62</v>
      </c>
      <c r="B462" t="s">
        <v>1419</v>
      </c>
      <c r="C462" t="s">
        <v>25</v>
      </c>
      <c r="D462" t="s">
        <v>18</v>
      </c>
      <c r="E462">
        <v>18.3</v>
      </c>
      <c r="F462" t="s">
        <v>1179</v>
      </c>
      <c r="G462">
        <v>0</v>
      </c>
      <c r="H462">
        <v>0</v>
      </c>
      <c r="I462">
        <v>0</v>
      </c>
      <c r="J462" t="s">
        <v>1967</v>
      </c>
    </row>
    <row r="463" spans="1:10" x14ac:dyDescent="0.35">
      <c r="A463">
        <v>202</v>
      </c>
      <c r="B463" t="s">
        <v>894</v>
      </c>
      <c r="C463" t="s">
        <v>79</v>
      </c>
      <c r="D463" t="s">
        <v>14</v>
      </c>
      <c r="E463">
        <v>18.2</v>
      </c>
      <c r="F463" t="s">
        <v>991</v>
      </c>
      <c r="G463">
        <v>0</v>
      </c>
      <c r="H463">
        <v>0</v>
      </c>
      <c r="I463">
        <v>0</v>
      </c>
      <c r="J463" t="s">
        <v>1971</v>
      </c>
    </row>
    <row r="464" spans="1:10" x14ac:dyDescent="0.35">
      <c r="A464">
        <v>585</v>
      </c>
      <c r="B464" t="s">
        <v>1288</v>
      </c>
      <c r="C464" t="s">
        <v>143</v>
      </c>
      <c r="D464" t="s">
        <v>106</v>
      </c>
      <c r="E464">
        <v>18.2</v>
      </c>
      <c r="F464" t="s">
        <v>929</v>
      </c>
      <c r="G464">
        <v>0</v>
      </c>
      <c r="H464">
        <v>0</v>
      </c>
      <c r="I464">
        <v>0</v>
      </c>
      <c r="J464" t="s">
        <v>1996</v>
      </c>
    </row>
    <row r="465" spans="1:10" x14ac:dyDescent="0.35">
      <c r="A465">
        <v>416</v>
      </c>
      <c r="B465" t="s">
        <v>1383</v>
      </c>
      <c r="C465" t="s">
        <v>140</v>
      </c>
      <c r="D465" t="s">
        <v>58</v>
      </c>
      <c r="E465">
        <v>18.100000000000001</v>
      </c>
      <c r="F465" t="s">
        <v>881</v>
      </c>
      <c r="G465">
        <v>0</v>
      </c>
      <c r="H465">
        <v>0</v>
      </c>
      <c r="I465">
        <v>0</v>
      </c>
      <c r="J465" t="s">
        <v>1997</v>
      </c>
    </row>
    <row r="466" spans="1:10" x14ac:dyDescent="0.35">
      <c r="A466">
        <v>417</v>
      </c>
      <c r="B466" t="s">
        <v>649</v>
      </c>
      <c r="C466" t="s">
        <v>67</v>
      </c>
      <c r="D466" t="s">
        <v>58</v>
      </c>
      <c r="E466">
        <v>18</v>
      </c>
      <c r="F466" t="s">
        <v>887</v>
      </c>
      <c r="G466">
        <v>0</v>
      </c>
      <c r="H466">
        <v>0</v>
      </c>
      <c r="I466">
        <v>0</v>
      </c>
      <c r="J466" t="s">
        <v>1892</v>
      </c>
    </row>
    <row r="467" spans="1:10" x14ac:dyDescent="0.35">
      <c r="A467">
        <v>203</v>
      </c>
      <c r="B467" t="s">
        <v>813</v>
      </c>
      <c r="C467" t="s">
        <v>79</v>
      </c>
      <c r="D467" t="s">
        <v>14</v>
      </c>
      <c r="E467">
        <v>17.899999999999999</v>
      </c>
      <c r="F467" t="s">
        <v>997</v>
      </c>
      <c r="G467">
        <v>0</v>
      </c>
      <c r="H467">
        <v>0</v>
      </c>
      <c r="I467">
        <v>0</v>
      </c>
      <c r="J467" t="s">
        <v>1992</v>
      </c>
    </row>
    <row r="468" spans="1:10" x14ac:dyDescent="0.35">
      <c r="A468">
        <v>63</v>
      </c>
      <c r="B468" t="s">
        <v>1134</v>
      </c>
      <c r="C468" t="s">
        <v>152</v>
      </c>
      <c r="D468" t="s">
        <v>18</v>
      </c>
      <c r="E468">
        <v>17.8</v>
      </c>
      <c r="F468" t="s">
        <v>1187</v>
      </c>
      <c r="G468">
        <v>0</v>
      </c>
      <c r="H468">
        <v>0</v>
      </c>
      <c r="I468">
        <v>0</v>
      </c>
      <c r="J468" t="s">
        <v>1972</v>
      </c>
    </row>
    <row r="469" spans="1:10" x14ac:dyDescent="0.35">
      <c r="A469">
        <v>204</v>
      </c>
      <c r="B469" t="s">
        <v>914</v>
      </c>
      <c r="C469" t="s">
        <v>103</v>
      </c>
      <c r="D469" t="s">
        <v>14</v>
      </c>
      <c r="E469">
        <v>17.8</v>
      </c>
      <c r="F469" t="s">
        <v>999</v>
      </c>
      <c r="G469">
        <v>0</v>
      </c>
      <c r="H469">
        <v>0</v>
      </c>
      <c r="I469">
        <v>0</v>
      </c>
      <c r="J469" t="s">
        <v>2040</v>
      </c>
    </row>
    <row r="470" spans="1:10" x14ac:dyDescent="0.35">
      <c r="A470">
        <v>586</v>
      </c>
      <c r="B470" t="s">
        <v>968</v>
      </c>
      <c r="C470" t="s">
        <v>28</v>
      </c>
      <c r="D470" t="s">
        <v>106</v>
      </c>
      <c r="E470">
        <v>17.7</v>
      </c>
      <c r="F470" t="s">
        <v>935</v>
      </c>
      <c r="G470">
        <v>0</v>
      </c>
      <c r="H470">
        <v>0</v>
      </c>
      <c r="I470">
        <v>0</v>
      </c>
      <c r="J470" t="s">
        <v>2007</v>
      </c>
    </row>
    <row r="471" spans="1:10" x14ac:dyDescent="0.35">
      <c r="A471">
        <v>205</v>
      </c>
      <c r="B471" t="s">
        <v>567</v>
      </c>
      <c r="C471" t="s">
        <v>120</v>
      </c>
      <c r="D471" t="s">
        <v>14</v>
      </c>
      <c r="E471">
        <v>17.600000000000001</v>
      </c>
      <c r="F471" t="s">
        <v>1001</v>
      </c>
      <c r="G471">
        <v>0</v>
      </c>
      <c r="H471">
        <v>0</v>
      </c>
      <c r="I471">
        <v>0</v>
      </c>
      <c r="J471" t="s">
        <v>2367</v>
      </c>
    </row>
    <row r="472" spans="1:10" x14ac:dyDescent="0.35">
      <c r="A472">
        <v>587</v>
      </c>
      <c r="B472" t="s">
        <v>1130</v>
      </c>
      <c r="C472" t="s">
        <v>57</v>
      </c>
      <c r="D472" t="s">
        <v>106</v>
      </c>
      <c r="E472">
        <v>17.600000000000001</v>
      </c>
      <c r="F472" t="s">
        <v>937</v>
      </c>
      <c r="G472">
        <v>0</v>
      </c>
      <c r="H472">
        <v>0</v>
      </c>
      <c r="I472">
        <v>0</v>
      </c>
      <c r="J472" t="s">
        <v>1939</v>
      </c>
    </row>
    <row r="473" spans="1:10" x14ac:dyDescent="0.35">
      <c r="A473">
        <v>64</v>
      </c>
      <c r="B473" t="s">
        <v>356</v>
      </c>
      <c r="C473" t="s">
        <v>184</v>
      </c>
      <c r="D473" t="s">
        <v>18</v>
      </c>
      <c r="E473">
        <v>17.5</v>
      </c>
      <c r="F473" t="s">
        <v>1189</v>
      </c>
      <c r="G473">
        <v>0</v>
      </c>
      <c r="H473">
        <v>0</v>
      </c>
      <c r="I473">
        <v>0</v>
      </c>
      <c r="J473" t="s">
        <v>1964</v>
      </c>
    </row>
    <row r="474" spans="1:10" x14ac:dyDescent="0.35">
      <c r="A474">
        <v>65</v>
      </c>
      <c r="B474" t="s">
        <v>1407</v>
      </c>
      <c r="C474" t="s">
        <v>91</v>
      </c>
      <c r="D474" t="s">
        <v>18</v>
      </c>
      <c r="E474">
        <v>17.5</v>
      </c>
      <c r="F474" t="s">
        <v>1193</v>
      </c>
      <c r="G474">
        <v>0</v>
      </c>
      <c r="H474">
        <v>0</v>
      </c>
      <c r="I474">
        <v>0</v>
      </c>
      <c r="J474" t="s">
        <v>1937</v>
      </c>
    </row>
    <row r="475" spans="1:10" x14ac:dyDescent="0.35">
      <c r="A475">
        <v>206</v>
      </c>
      <c r="B475" t="s">
        <v>980</v>
      </c>
      <c r="C475" t="s">
        <v>209</v>
      </c>
      <c r="D475" t="s">
        <v>14</v>
      </c>
      <c r="E475">
        <v>17.5</v>
      </c>
      <c r="F475" t="s">
        <v>1007</v>
      </c>
      <c r="G475">
        <v>0</v>
      </c>
      <c r="H475">
        <v>0</v>
      </c>
      <c r="I475">
        <v>0</v>
      </c>
      <c r="J475" t="s">
        <v>2006</v>
      </c>
    </row>
    <row r="476" spans="1:10" x14ac:dyDescent="0.35">
      <c r="A476">
        <v>207</v>
      </c>
      <c r="B476" t="s">
        <v>1000</v>
      </c>
      <c r="C476" t="s">
        <v>67</v>
      </c>
      <c r="D476" t="s">
        <v>14</v>
      </c>
      <c r="E476">
        <v>17.5</v>
      </c>
      <c r="F476" t="s">
        <v>1011</v>
      </c>
      <c r="G476">
        <v>0</v>
      </c>
      <c r="H476">
        <v>0</v>
      </c>
      <c r="I476">
        <v>0</v>
      </c>
      <c r="J476" t="s">
        <v>1984</v>
      </c>
    </row>
    <row r="477" spans="1:10" x14ac:dyDescent="0.35">
      <c r="A477">
        <v>208</v>
      </c>
      <c r="B477" t="s">
        <v>2158</v>
      </c>
      <c r="C477" t="s">
        <v>61</v>
      </c>
      <c r="D477" t="s">
        <v>14</v>
      </c>
      <c r="E477">
        <v>17.399999999999999</v>
      </c>
      <c r="F477" t="s">
        <v>1013</v>
      </c>
      <c r="G477">
        <v>0</v>
      </c>
      <c r="H477">
        <v>0</v>
      </c>
      <c r="I477">
        <v>0</v>
      </c>
      <c r="J477" t="s">
        <v>2159</v>
      </c>
    </row>
    <row r="478" spans="1:10" x14ac:dyDescent="0.35">
      <c r="A478">
        <v>418</v>
      </c>
      <c r="B478" t="s">
        <v>1978</v>
      </c>
      <c r="C478" t="s">
        <v>152</v>
      </c>
      <c r="D478" t="s">
        <v>58</v>
      </c>
      <c r="E478">
        <v>17.3</v>
      </c>
      <c r="F478" t="s">
        <v>901</v>
      </c>
      <c r="G478">
        <v>0</v>
      </c>
      <c r="H478">
        <v>0</v>
      </c>
      <c r="I478">
        <v>0</v>
      </c>
      <c r="J478" t="s">
        <v>1979</v>
      </c>
    </row>
    <row r="479" spans="1:10" x14ac:dyDescent="0.35">
      <c r="A479">
        <v>588</v>
      </c>
      <c r="B479" t="s">
        <v>1975</v>
      </c>
      <c r="C479" t="s">
        <v>96</v>
      </c>
      <c r="D479" t="s">
        <v>106</v>
      </c>
      <c r="E479">
        <v>16.899999999999999</v>
      </c>
      <c r="F479" t="s">
        <v>947</v>
      </c>
      <c r="G479">
        <v>0</v>
      </c>
      <c r="H479">
        <v>0</v>
      </c>
      <c r="I479">
        <v>0</v>
      </c>
      <c r="J479" t="s">
        <v>1976</v>
      </c>
    </row>
    <row r="480" spans="1:10" x14ac:dyDescent="0.35">
      <c r="A480">
        <v>66</v>
      </c>
      <c r="B480" t="s">
        <v>1044</v>
      </c>
      <c r="C480" t="s">
        <v>61</v>
      </c>
      <c r="D480" t="s">
        <v>18</v>
      </c>
      <c r="E480">
        <v>16.8</v>
      </c>
      <c r="F480" t="s">
        <v>1209</v>
      </c>
      <c r="G480">
        <v>0</v>
      </c>
      <c r="H480">
        <v>0</v>
      </c>
      <c r="I480">
        <v>0</v>
      </c>
      <c r="J480" t="s">
        <v>1995</v>
      </c>
    </row>
    <row r="481" spans="1:10" x14ac:dyDescent="0.35">
      <c r="A481">
        <v>209</v>
      </c>
      <c r="B481" t="s">
        <v>2242</v>
      </c>
      <c r="C481" t="s">
        <v>67</v>
      </c>
      <c r="D481" t="s">
        <v>14</v>
      </c>
      <c r="E481">
        <v>16.8</v>
      </c>
      <c r="F481" t="s">
        <v>1021</v>
      </c>
      <c r="G481">
        <v>0</v>
      </c>
      <c r="H481">
        <v>0</v>
      </c>
      <c r="I481">
        <v>0</v>
      </c>
      <c r="J481" t="s">
        <v>2243</v>
      </c>
    </row>
    <row r="482" spans="1:10" x14ac:dyDescent="0.35">
      <c r="A482">
        <v>210</v>
      </c>
      <c r="B482" t="s">
        <v>823</v>
      </c>
      <c r="C482" t="s">
        <v>152</v>
      </c>
      <c r="D482" t="s">
        <v>14</v>
      </c>
      <c r="E482">
        <v>16.7</v>
      </c>
      <c r="F482" t="s">
        <v>1027</v>
      </c>
      <c r="G482">
        <v>0</v>
      </c>
      <c r="H482">
        <v>0</v>
      </c>
      <c r="I482">
        <v>0</v>
      </c>
      <c r="J482" t="s">
        <v>1990</v>
      </c>
    </row>
    <row r="483" spans="1:10" x14ac:dyDescent="0.35">
      <c r="A483">
        <v>589</v>
      </c>
      <c r="B483" t="s">
        <v>721</v>
      </c>
      <c r="C483" t="s">
        <v>45</v>
      </c>
      <c r="D483" t="s">
        <v>106</v>
      </c>
      <c r="E483">
        <v>16.7</v>
      </c>
      <c r="F483" t="s">
        <v>949</v>
      </c>
      <c r="G483">
        <v>0</v>
      </c>
      <c r="H483">
        <v>0</v>
      </c>
      <c r="I483">
        <v>0</v>
      </c>
      <c r="J483" t="s">
        <v>1981</v>
      </c>
    </row>
    <row r="484" spans="1:10" x14ac:dyDescent="0.35">
      <c r="A484">
        <v>211</v>
      </c>
      <c r="B484" t="s">
        <v>2092</v>
      </c>
      <c r="C484" t="s">
        <v>36</v>
      </c>
      <c r="D484" t="s">
        <v>14</v>
      </c>
      <c r="E484">
        <v>16.600000000000001</v>
      </c>
      <c r="F484" t="s">
        <v>1029</v>
      </c>
      <c r="G484">
        <v>0</v>
      </c>
      <c r="H484">
        <v>0</v>
      </c>
      <c r="I484">
        <v>0</v>
      </c>
      <c r="J484" t="s">
        <v>2093</v>
      </c>
    </row>
    <row r="485" spans="1:10" x14ac:dyDescent="0.35">
      <c r="A485">
        <v>590</v>
      </c>
      <c r="B485" t="s">
        <v>1377</v>
      </c>
      <c r="C485" t="s">
        <v>57</v>
      </c>
      <c r="D485" t="s">
        <v>106</v>
      </c>
      <c r="E485">
        <v>16.600000000000001</v>
      </c>
      <c r="F485" t="s">
        <v>955</v>
      </c>
      <c r="G485">
        <v>0</v>
      </c>
      <c r="H485">
        <v>0</v>
      </c>
      <c r="I485">
        <v>0</v>
      </c>
      <c r="J485" t="s">
        <v>2054</v>
      </c>
    </row>
    <row r="486" spans="1:10" x14ac:dyDescent="0.35">
      <c r="A486">
        <v>591</v>
      </c>
      <c r="B486" t="s">
        <v>1324</v>
      </c>
      <c r="C486" t="s">
        <v>67</v>
      </c>
      <c r="D486" t="s">
        <v>106</v>
      </c>
      <c r="E486">
        <v>16.5</v>
      </c>
      <c r="F486" t="s">
        <v>961</v>
      </c>
      <c r="G486">
        <v>0</v>
      </c>
      <c r="H486">
        <v>0</v>
      </c>
      <c r="I486">
        <v>0</v>
      </c>
      <c r="J486" t="s">
        <v>2366</v>
      </c>
    </row>
    <row r="487" spans="1:10" x14ac:dyDescent="0.35">
      <c r="A487">
        <v>592</v>
      </c>
      <c r="B487" t="s">
        <v>2001</v>
      </c>
      <c r="C487" t="s">
        <v>54</v>
      </c>
      <c r="D487" t="s">
        <v>106</v>
      </c>
      <c r="E487">
        <v>16.5</v>
      </c>
      <c r="F487" t="s">
        <v>963</v>
      </c>
      <c r="G487">
        <v>0</v>
      </c>
      <c r="H487">
        <v>0</v>
      </c>
      <c r="I487">
        <v>0</v>
      </c>
      <c r="J487" t="s">
        <v>2002</v>
      </c>
    </row>
    <row r="488" spans="1:10" x14ac:dyDescent="0.35">
      <c r="A488">
        <v>419</v>
      </c>
      <c r="B488" t="s">
        <v>795</v>
      </c>
      <c r="C488" t="s">
        <v>91</v>
      </c>
      <c r="D488" t="s">
        <v>58</v>
      </c>
      <c r="E488">
        <v>16.399999999999999</v>
      </c>
      <c r="F488" t="s">
        <v>909</v>
      </c>
      <c r="G488">
        <v>0</v>
      </c>
      <c r="H488">
        <v>0</v>
      </c>
      <c r="I488">
        <v>0</v>
      </c>
      <c r="J488" t="s">
        <v>1953</v>
      </c>
    </row>
    <row r="489" spans="1:10" x14ac:dyDescent="0.35">
      <c r="A489">
        <v>593</v>
      </c>
      <c r="B489" t="s">
        <v>1982</v>
      </c>
      <c r="C489" t="s">
        <v>96</v>
      </c>
      <c r="D489" t="s">
        <v>106</v>
      </c>
      <c r="E489">
        <v>16.2</v>
      </c>
      <c r="F489" t="s">
        <v>969</v>
      </c>
      <c r="G489">
        <v>0</v>
      </c>
      <c r="H489">
        <v>0</v>
      </c>
      <c r="I489">
        <v>0</v>
      </c>
      <c r="J489" t="s">
        <v>1983</v>
      </c>
    </row>
    <row r="490" spans="1:10" x14ac:dyDescent="0.35">
      <c r="A490">
        <v>594</v>
      </c>
      <c r="B490" t="s">
        <v>946</v>
      </c>
      <c r="C490" t="s">
        <v>51</v>
      </c>
      <c r="D490" t="s">
        <v>106</v>
      </c>
      <c r="E490">
        <v>16</v>
      </c>
      <c r="F490" t="s">
        <v>971</v>
      </c>
      <c r="G490">
        <v>0</v>
      </c>
      <c r="H490">
        <v>0</v>
      </c>
      <c r="I490">
        <v>0</v>
      </c>
      <c r="J490" t="s">
        <v>2038</v>
      </c>
    </row>
    <row r="491" spans="1:10" x14ac:dyDescent="0.35">
      <c r="A491">
        <v>212</v>
      </c>
      <c r="B491" t="s">
        <v>1450</v>
      </c>
      <c r="C491" t="s">
        <v>143</v>
      </c>
      <c r="D491" t="s">
        <v>14</v>
      </c>
      <c r="E491">
        <v>15.9</v>
      </c>
      <c r="F491" t="s">
        <v>1031</v>
      </c>
      <c r="G491">
        <v>0</v>
      </c>
      <c r="H491">
        <v>0</v>
      </c>
      <c r="I491">
        <v>0</v>
      </c>
      <c r="J491" t="s">
        <v>1977</v>
      </c>
    </row>
    <row r="492" spans="1:10" x14ac:dyDescent="0.35">
      <c r="A492">
        <v>595</v>
      </c>
      <c r="B492" t="s">
        <v>765</v>
      </c>
      <c r="C492" t="s">
        <v>111</v>
      </c>
      <c r="D492" t="s">
        <v>106</v>
      </c>
      <c r="E492">
        <v>15.9</v>
      </c>
      <c r="F492" t="s">
        <v>977</v>
      </c>
      <c r="G492">
        <v>0</v>
      </c>
      <c r="H492">
        <v>0</v>
      </c>
      <c r="I492">
        <v>0</v>
      </c>
      <c r="J492" t="s">
        <v>1970</v>
      </c>
    </row>
    <row r="493" spans="1:10" x14ac:dyDescent="0.35">
      <c r="A493">
        <v>420</v>
      </c>
      <c r="B493" t="s">
        <v>531</v>
      </c>
      <c r="C493" t="s">
        <v>61</v>
      </c>
      <c r="D493" t="s">
        <v>58</v>
      </c>
      <c r="E493">
        <v>15.8</v>
      </c>
      <c r="F493" t="s">
        <v>911</v>
      </c>
      <c r="G493">
        <v>0</v>
      </c>
      <c r="H493">
        <v>0</v>
      </c>
      <c r="I493">
        <v>0</v>
      </c>
      <c r="J493" t="s">
        <v>2065</v>
      </c>
    </row>
    <row r="494" spans="1:10" x14ac:dyDescent="0.35">
      <c r="A494">
        <v>421</v>
      </c>
      <c r="B494" t="s">
        <v>1375</v>
      </c>
      <c r="C494" t="s">
        <v>42</v>
      </c>
      <c r="D494" t="s">
        <v>58</v>
      </c>
      <c r="E494">
        <v>15.8</v>
      </c>
      <c r="F494" t="s">
        <v>933</v>
      </c>
      <c r="G494">
        <v>0</v>
      </c>
      <c r="H494">
        <v>0</v>
      </c>
      <c r="I494">
        <v>0</v>
      </c>
      <c r="J494" t="s">
        <v>2015</v>
      </c>
    </row>
    <row r="495" spans="1:10" x14ac:dyDescent="0.35">
      <c r="A495">
        <v>596</v>
      </c>
      <c r="B495" t="s">
        <v>922</v>
      </c>
      <c r="C495" t="s">
        <v>54</v>
      </c>
      <c r="D495" t="s">
        <v>106</v>
      </c>
      <c r="E495">
        <v>15.8</v>
      </c>
      <c r="F495" t="s">
        <v>989</v>
      </c>
      <c r="G495">
        <v>0</v>
      </c>
      <c r="H495">
        <v>0</v>
      </c>
      <c r="I495">
        <v>0</v>
      </c>
      <c r="J495" t="s">
        <v>2063</v>
      </c>
    </row>
    <row r="496" spans="1:10" x14ac:dyDescent="0.35">
      <c r="A496">
        <v>422</v>
      </c>
      <c r="B496" t="s">
        <v>617</v>
      </c>
      <c r="C496" t="s">
        <v>36</v>
      </c>
      <c r="D496" t="s">
        <v>58</v>
      </c>
      <c r="E496">
        <v>15.7</v>
      </c>
      <c r="F496" t="s">
        <v>939</v>
      </c>
      <c r="G496">
        <v>0</v>
      </c>
      <c r="H496">
        <v>0</v>
      </c>
      <c r="I496">
        <v>0</v>
      </c>
      <c r="J496" t="s">
        <v>2028</v>
      </c>
    </row>
    <row r="497" spans="1:10" x14ac:dyDescent="0.35">
      <c r="A497">
        <v>423</v>
      </c>
      <c r="B497" t="s">
        <v>1320</v>
      </c>
      <c r="C497" t="s">
        <v>209</v>
      </c>
      <c r="D497" t="s">
        <v>58</v>
      </c>
      <c r="E497">
        <v>15.7</v>
      </c>
      <c r="F497" t="s">
        <v>953</v>
      </c>
      <c r="G497">
        <v>0</v>
      </c>
      <c r="H497">
        <v>0</v>
      </c>
      <c r="I497">
        <v>0</v>
      </c>
      <c r="J497" t="s">
        <v>2012</v>
      </c>
    </row>
    <row r="498" spans="1:10" x14ac:dyDescent="0.35">
      <c r="A498">
        <v>213</v>
      </c>
      <c r="B498" t="s">
        <v>1434</v>
      </c>
      <c r="C498" t="s">
        <v>111</v>
      </c>
      <c r="D498" t="s">
        <v>14</v>
      </c>
      <c r="E498">
        <v>15.4</v>
      </c>
      <c r="F498" t="s">
        <v>1041</v>
      </c>
      <c r="G498">
        <v>0</v>
      </c>
      <c r="H498">
        <v>0</v>
      </c>
      <c r="I498">
        <v>0</v>
      </c>
      <c r="J498" t="s">
        <v>2016</v>
      </c>
    </row>
    <row r="499" spans="1:10" x14ac:dyDescent="0.35">
      <c r="A499">
        <v>214</v>
      </c>
      <c r="B499" t="s">
        <v>1112</v>
      </c>
      <c r="C499" t="s">
        <v>17</v>
      </c>
      <c r="D499" t="s">
        <v>14</v>
      </c>
      <c r="E499">
        <v>15.2</v>
      </c>
      <c r="F499" t="s">
        <v>1043</v>
      </c>
      <c r="G499">
        <v>0</v>
      </c>
      <c r="H499">
        <v>0</v>
      </c>
      <c r="I499">
        <v>0</v>
      </c>
      <c r="J499" t="s">
        <v>2517</v>
      </c>
    </row>
    <row r="500" spans="1:10" x14ac:dyDescent="0.35">
      <c r="A500">
        <v>215</v>
      </c>
      <c r="B500" t="s">
        <v>723</v>
      </c>
      <c r="C500" t="s">
        <v>120</v>
      </c>
      <c r="D500" t="s">
        <v>14</v>
      </c>
      <c r="E500">
        <v>15.2</v>
      </c>
      <c r="F500" t="s">
        <v>1059</v>
      </c>
      <c r="G500">
        <v>0</v>
      </c>
      <c r="H500">
        <v>0</v>
      </c>
      <c r="I500">
        <v>0</v>
      </c>
      <c r="J500" t="s">
        <v>1974</v>
      </c>
    </row>
    <row r="501" spans="1:10" x14ac:dyDescent="0.35">
      <c r="A501">
        <v>216</v>
      </c>
      <c r="B501" t="s">
        <v>1999</v>
      </c>
      <c r="C501" t="s">
        <v>120</v>
      </c>
      <c r="D501" t="s">
        <v>14</v>
      </c>
      <c r="E501">
        <v>15.1</v>
      </c>
      <c r="F501" t="s">
        <v>1061</v>
      </c>
      <c r="G501">
        <v>0</v>
      </c>
      <c r="H501">
        <v>0</v>
      </c>
      <c r="I501">
        <v>0</v>
      </c>
      <c r="J501" t="s">
        <v>2000</v>
      </c>
    </row>
    <row r="502" spans="1:10" x14ac:dyDescent="0.35">
      <c r="A502">
        <v>67</v>
      </c>
      <c r="B502" t="s">
        <v>942</v>
      </c>
      <c r="C502" t="s">
        <v>17</v>
      </c>
      <c r="D502" t="s">
        <v>18</v>
      </c>
      <c r="E502">
        <v>15</v>
      </c>
      <c r="F502" t="s">
        <v>1217</v>
      </c>
      <c r="G502">
        <v>0</v>
      </c>
      <c r="H502">
        <v>0</v>
      </c>
      <c r="I502">
        <v>0</v>
      </c>
      <c r="J502" t="s">
        <v>2005</v>
      </c>
    </row>
    <row r="503" spans="1:10" x14ac:dyDescent="0.35">
      <c r="A503">
        <v>597</v>
      </c>
      <c r="B503" t="s">
        <v>1385</v>
      </c>
      <c r="C503" t="s">
        <v>86</v>
      </c>
      <c r="D503" t="s">
        <v>106</v>
      </c>
      <c r="E503">
        <v>15</v>
      </c>
      <c r="F503" t="s">
        <v>993</v>
      </c>
      <c r="G503">
        <v>0</v>
      </c>
      <c r="H503">
        <v>0</v>
      </c>
      <c r="I503">
        <v>0</v>
      </c>
      <c r="J503" t="s">
        <v>2017</v>
      </c>
    </row>
    <row r="504" spans="1:10" x14ac:dyDescent="0.35">
      <c r="A504">
        <v>598</v>
      </c>
      <c r="B504" t="s">
        <v>1070</v>
      </c>
      <c r="C504" t="s">
        <v>25</v>
      </c>
      <c r="D504" t="s">
        <v>106</v>
      </c>
      <c r="E504">
        <v>15</v>
      </c>
      <c r="F504" t="s">
        <v>1005</v>
      </c>
      <c r="G504">
        <v>0</v>
      </c>
      <c r="H504">
        <v>0</v>
      </c>
      <c r="I504">
        <v>0</v>
      </c>
      <c r="J504" t="s">
        <v>1993</v>
      </c>
    </row>
    <row r="505" spans="1:10" x14ac:dyDescent="0.35">
      <c r="A505">
        <v>217</v>
      </c>
      <c r="B505" t="s">
        <v>906</v>
      </c>
      <c r="C505" t="s">
        <v>143</v>
      </c>
      <c r="D505" t="s">
        <v>14</v>
      </c>
      <c r="E505">
        <v>14.8</v>
      </c>
      <c r="F505" t="s">
        <v>1111</v>
      </c>
      <c r="G505">
        <v>0</v>
      </c>
      <c r="H505">
        <v>0</v>
      </c>
      <c r="I505">
        <v>0</v>
      </c>
      <c r="J505" t="s">
        <v>1994</v>
      </c>
    </row>
    <row r="506" spans="1:10" x14ac:dyDescent="0.35">
      <c r="A506">
        <v>424</v>
      </c>
      <c r="B506" t="s">
        <v>1260</v>
      </c>
      <c r="C506" t="s">
        <v>79</v>
      </c>
      <c r="D506" t="s">
        <v>58</v>
      </c>
      <c r="E506">
        <v>14.8</v>
      </c>
      <c r="F506" t="s">
        <v>957</v>
      </c>
      <c r="G506">
        <v>0</v>
      </c>
      <c r="H506">
        <v>0</v>
      </c>
      <c r="I506">
        <v>0</v>
      </c>
      <c r="J506" t="s">
        <v>2008</v>
      </c>
    </row>
    <row r="507" spans="1:10" x14ac:dyDescent="0.35">
      <c r="A507">
        <v>425</v>
      </c>
      <c r="B507" t="s">
        <v>1292</v>
      </c>
      <c r="C507" t="s">
        <v>42</v>
      </c>
      <c r="D507" t="s">
        <v>58</v>
      </c>
      <c r="E507">
        <v>14.8</v>
      </c>
      <c r="F507" t="s">
        <v>967</v>
      </c>
      <c r="G507">
        <v>0</v>
      </c>
      <c r="H507">
        <v>0</v>
      </c>
      <c r="I507">
        <v>0</v>
      </c>
      <c r="J507" t="s">
        <v>2041</v>
      </c>
    </row>
    <row r="508" spans="1:10" x14ac:dyDescent="0.35">
      <c r="A508">
        <v>599</v>
      </c>
      <c r="B508" t="s">
        <v>1144</v>
      </c>
      <c r="C508" t="s">
        <v>13</v>
      </c>
      <c r="D508" t="s">
        <v>106</v>
      </c>
      <c r="E508">
        <v>14.8</v>
      </c>
      <c r="F508" t="s">
        <v>1017</v>
      </c>
      <c r="G508">
        <v>0</v>
      </c>
      <c r="H508">
        <v>0</v>
      </c>
      <c r="I508">
        <v>0</v>
      </c>
      <c r="J508" t="s">
        <v>2010</v>
      </c>
    </row>
    <row r="509" spans="1:10" x14ac:dyDescent="0.35">
      <c r="A509">
        <v>68</v>
      </c>
      <c r="B509" t="s">
        <v>2047</v>
      </c>
      <c r="C509" t="s">
        <v>120</v>
      </c>
      <c r="D509" t="s">
        <v>18</v>
      </c>
      <c r="E509">
        <v>14.6</v>
      </c>
      <c r="F509" t="s">
        <v>1247</v>
      </c>
      <c r="G509">
        <v>0</v>
      </c>
      <c r="H509">
        <v>0</v>
      </c>
      <c r="I509">
        <v>0</v>
      </c>
      <c r="J509" t="s">
        <v>2048</v>
      </c>
    </row>
    <row r="510" spans="1:10" x14ac:dyDescent="0.35">
      <c r="A510">
        <v>600</v>
      </c>
      <c r="B510" t="s">
        <v>2021</v>
      </c>
      <c r="C510" t="s">
        <v>22</v>
      </c>
      <c r="D510" t="s">
        <v>106</v>
      </c>
      <c r="E510">
        <v>14.6</v>
      </c>
      <c r="F510" t="s">
        <v>1025</v>
      </c>
      <c r="G510">
        <v>0</v>
      </c>
      <c r="H510">
        <v>0</v>
      </c>
      <c r="I510">
        <v>0</v>
      </c>
      <c r="J510" t="s">
        <v>2022</v>
      </c>
    </row>
    <row r="511" spans="1:10" x14ac:dyDescent="0.35">
      <c r="A511">
        <v>69</v>
      </c>
      <c r="B511" t="s">
        <v>1423</v>
      </c>
      <c r="C511" t="s">
        <v>45</v>
      </c>
      <c r="D511" t="s">
        <v>18</v>
      </c>
      <c r="E511">
        <v>14.5</v>
      </c>
      <c r="F511" t="s">
        <v>1295</v>
      </c>
      <c r="G511">
        <v>0</v>
      </c>
      <c r="H511">
        <v>0</v>
      </c>
      <c r="I511">
        <v>0</v>
      </c>
      <c r="J511" t="s">
        <v>1998</v>
      </c>
    </row>
    <row r="512" spans="1:10" x14ac:dyDescent="0.35">
      <c r="A512">
        <v>426</v>
      </c>
      <c r="B512" t="s">
        <v>589</v>
      </c>
      <c r="C512" t="s">
        <v>91</v>
      </c>
      <c r="D512" t="s">
        <v>58</v>
      </c>
      <c r="E512">
        <v>14.5</v>
      </c>
      <c r="F512" t="s">
        <v>975</v>
      </c>
      <c r="G512">
        <v>0</v>
      </c>
      <c r="H512">
        <v>0</v>
      </c>
      <c r="I512">
        <v>0</v>
      </c>
      <c r="J512" t="s">
        <v>2052</v>
      </c>
    </row>
    <row r="513" spans="1:10" x14ac:dyDescent="0.35">
      <c r="A513">
        <v>218</v>
      </c>
      <c r="B513" t="s">
        <v>866</v>
      </c>
      <c r="C513" t="s">
        <v>36</v>
      </c>
      <c r="D513" t="s">
        <v>14</v>
      </c>
      <c r="E513">
        <v>14.3</v>
      </c>
      <c r="F513" t="s">
        <v>1113</v>
      </c>
      <c r="G513">
        <v>0</v>
      </c>
      <c r="H513">
        <v>0</v>
      </c>
      <c r="I513">
        <v>0</v>
      </c>
      <c r="J513" t="s">
        <v>2051</v>
      </c>
    </row>
    <row r="514" spans="1:10" x14ac:dyDescent="0.35">
      <c r="A514">
        <v>427</v>
      </c>
      <c r="B514" t="s">
        <v>2272</v>
      </c>
      <c r="C514" t="s">
        <v>39</v>
      </c>
      <c r="D514" t="s">
        <v>58</v>
      </c>
      <c r="E514">
        <v>14.2</v>
      </c>
      <c r="F514" t="s">
        <v>987</v>
      </c>
      <c r="G514">
        <v>0</v>
      </c>
      <c r="H514">
        <v>0</v>
      </c>
      <c r="I514">
        <v>0</v>
      </c>
      <c r="J514" t="s">
        <v>2273</v>
      </c>
    </row>
    <row r="515" spans="1:10" x14ac:dyDescent="0.35">
      <c r="A515">
        <v>219</v>
      </c>
      <c r="B515" t="s">
        <v>964</v>
      </c>
      <c r="C515" t="s">
        <v>140</v>
      </c>
      <c r="D515" t="s">
        <v>14</v>
      </c>
      <c r="E515">
        <v>14.1</v>
      </c>
      <c r="F515" t="s">
        <v>1125</v>
      </c>
      <c r="G515">
        <v>0</v>
      </c>
      <c r="H515">
        <v>0</v>
      </c>
      <c r="I515">
        <v>0</v>
      </c>
      <c r="J515" t="s">
        <v>1835</v>
      </c>
    </row>
    <row r="516" spans="1:10" x14ac:dyDescent="0.35">
      <c r="A516">
        <v>220</v>
      </c>
      <c r="B516" t="s">
        <v>2368</v>
      </c>
      <c r="C516" t="s">
        <v>25</v>
      </c>
      <c r="D516" t="s">
        <v>14</v>
      </c>
      <c r="E516">
        <v>14.1</v>
      </c>
      <c r="F516" t="s">
        <v>1137</v>
      </c>
      <c r="G516">
        <v>0</v>
      </c>
      <c r="H516">
        <v>0</v>
      </c>
      <c r="I516">
        <v>0</v>
      </c>
      <c r="J516" t="s">
        <v>2369</v>
      </c>
    </row>
    <row r="517" spans="1:10" x14ac:dyDescent="0.35">
      <c r="A517">
        <v>221</v>
      </c>
      <c r="B517" t="s">
        <v>2013</v>
      </c>
      <c r="C517" t="s">
        <v>70</v>
      </c>
      <c r="D517" t="s">
        <v>14</v>
      </c>
      <c r="E517">
        <v>14</v>
      </c>
      <c r="F517" t="s">
        <v>1161</v>
      </c>
      <c r="G517">
        <v>0</v>
      </c>
      <c r="H517">
        <v>0</v>
      </c>
      <c r="I517">
        <v>0</v>
      </c>
      <c r="J517" t="s">
        <v>2014</v>
      </c>
    </row>
    <row r="518" spans="1:10" x14ac:dyDescent="0.35">
      <c r="A518">
        <v>428</v>
      </c>
      <c r="B518" t="s">
        <v>2133</v>
      </c>
      <c r="C518" t="s">
        <v>135</v>
      </c>
      <c r="D518" t="s">
        <v>58</v>
      </c>
      <c r="E518">
        <v>14</v>
      </c>
      <c r="F518" t="s">
        <v>995</v>
      </c>
      <c r="G518">
        <v>0</v>
      </c>
      <c r="H518">
        <v>0</v>
      </c>
      <c r="I518">
        <v>0</v>
      </c>
      <c r="J518" t="s">
        <v>2134</v>
      </c>
    </row>
    <row r="519" spans="1:10" x14ac:dyDescent="0.35">
      <c r="A519">
        <v>429</v>
      </c>
      <c r="B519" t="s">
        <v>1052</v>
      </c>
      <c r="C519" t="s">
        <v>64</v>
      </c>
      <c r="D519" t="s">
        <v>58</v>
      </c>
      <c r="E519">
        <v>13.9</v>
      </c>
      <c r="F519" t="s">
        <v>1003</v>
      </c>
      <c r="G519">
        <v>0</v>
      </c>
      <c r="H519">
        <v>0</v>
      </c>
      <c r="I519">
        <v>0</v>
      </c>
      <c r="J519" t="s">
        <v>2042</v>
      </c>
    </row>
    <row r="520" spans="1:10" x14ac:dyDescent="0.35">
      <c r="A520">
        <v>430</v>
      </c>
      <c r="B520" t="s">
        <v>1082</v>
      </c>
      <c r="C520" t="s">
        <v>120</v>
      </c>
      <c r="D520" t="s">
        <v>58</v>
      </c>
      <c r="E520">
        <v>13.8</v>
      </c>
      <c r="F520" t="s">
        <v>1009</v>
      </c>
      <c r="G520">
        <v>0</v>
      </c>
      <c r="H520">
        <v>0</v>
      </c>
      <c r="I520">
        <v>0</v>
      </c>
      <c r="J520" t="s">
        <v>2034</v>
      </c>
    </row>
    <row r="521" spans="1:10" x14ac:dyDescent="0.35">
      <c r="A521">
        <v>601</v>
      </c>
      <c r="B521" t="s">
        <v>2032</v>
      </c>
      <c r="C521" t="s">
        <v>135</v>
      </c>
      <c r="D521" t="s">
        <v>106</v>
      </c>
      <c r="E521">
        <v>13.5</v>
      </c>
      <c r="F521" t="s">
        <v>1035</v>
      </c>
      <c r="G521">
        <v>0</v>
      </c>
      <c r="H521">
        <v>0</v>
      </c>
      <c r="I521">
        <v>0</v>
      </c>
      <c r="J521" t="s">
        <v>2033</v>
      </c>
    </row>
    <row r="522" spans="1:10" x14ac:dyDescent="0.35">
      <c r="A522">
        <v>431</v>
      </c>
      <c r="B522" t="s">
        <v>579</v>
      </c>
      <c r="C522" t="s">
        <v>103</v>
      </c>
      <c r="D522" t="s">
        <v>58</v>
      </c>
      <c r="E522">
        <v>13.4</v>
      </c>
      <c r="F522" t="s">
        <v>1015</v>
      </c>
      <c r="G522">
        <v>0</v>
      </c>
      <c r="H522">
        <v>0</v>
      </c>
      <c r="I522">
        <v>0</v>
      </c>
      <c r="J522" t="s">
        <v>2080</v>
      </c>
    </row>
    <row r="523" spans="1:10" x14ac:dyDescent="0.35">
      <c r="A523">
        <v>70</v>
      </c>
      <c r="B523" t="s">
        <v>2126</v>
      </c>
      <c r="C523" t="s">
        <v>67</v>
      </c>
      <c r="D523" t="s">
        <v>18</v>
      </c>
      <c r="E523">
        <v>13.3</v>
      </c>
      <c r="F523" t="s">
        <v>1307</v>
      </c>
      <c r="G523">
        <v>0</v>
      </c>
      <c r="H523">
        <v>0</v>
      </c>
      <c r="I523">
        <v>0</v>
      </c>
      <c r="J523" t="s">
        <v>2127</v>
      </c>
    </row>
    <row r="524" spans="1:10" x14ac:dyDescent="0.35">
      <c r="A524">
        <v>222</v>
      </c>
      <c r="B524" t="s">
        <v>1460</v>
      </c>
      <c r="C524" t="s">
        <v>64</v>
      </c>
      <c r="D524" t="s">
        <v>14</v>
      </c>
      <c r="E524">
        <v>13.1</v>
      </c>
      <c r="F524" t="s">
        <v>1165</v>
      </c>
      <c r="G524">
        <v>0</v>
      </c>
      <c r="H524">
        <v>0</v>
      </c>
      <c r="I524">
        <v>0</v>
      </c>
      <c r="J524" t="s">
        <v>2370</v>
      </c>
    </row>
    <row r="525" spans="1:10" x14ac:dyDescent="0.35">
      <c r="A525">
        <v>223</v>
      </c>
      <c r="B525" t="s">
        <v>918</v>
      </c>
      <c r="C525" t="s">
        <v>45</v>
      </c>
      <c r="D525" t="s">
        <v>14</v>
      </c>
      <c r="E525">
        <v>13.1</v>
      </c>
      <c r="F525" t="s">
        <v>1181</v>
      </c>
      <c r="G525">
        <v>0</v>
      </c>
      <c r="H525">
        <v>0</v>
      </c>
      <c r="I525">
        <v>0</v>
      </c>
      <c r="J525" t="s">
        <v>2059</v>
      </c>
    </row>
    <row r="526" spans="1:10" x14ac:dyDescent="0.35">
      <c r="A526">
        <v>432</v>
      </c>
      <c r="B526" t="s">
        <v>619</v>
      </c>
      <c r="C526" t="s">
        <v>184</v>
      </c>
      <c r="D526" t="s">
        <v>58</v>
      </c>
      <c r="E526">
        <v>13</v>
      </c>
      <c r="F526" t="s">
        <v>1023</v>
      </c>
      <c r="G526">
        <v>0</v>
      </c>
      <c r="H526">
        <v>0</v>
      </c>
      <c r="I526">
        <v>0</v>
      </c>
      <c r="J526" t="s">
        <v>1980</v>
      </c>
    </row>
    <row r="527" spans="1:10" x14ac:dyDescent="0.35">
      <c r="A527">
        <v>602</v>
      </c>
      <c r="B527" t="s">
        <v>1387</v>
      </c>
      <c r="C527" t="s">
        <v>39</v>
      </c>
      <c r="D527" t="s">
        <v>106</v>
      </c>
      <c r="E527">
        <v>12.7</v>
      </c>
      <c r="F527" t="s">
        <v>1039</v>
      </c>
      <c r="G527">
        <v>0</v>
      </c>
      <c r="H527">
        <v>0</v>
      </c>
      <c r="I527">
        <v>0</v>
      </c>
      <c r="J527" t="s">
        <v>2037</v>
      </c>
    </row>
    <row r="528" spans="1:10" x14ac:dyDescent="0.35">
      <c r="A528">
        <v>603</v>
      </c>
      <c r="B528" t="s">
        <v>1056</v>
      </c>
      <c r="C528" t="s">
        <v>51</v>
      </c>
      <c r="D528" t="s">
        <v>106</v>
      </c>
      <c r="E528">
        <v>12.7</v>
      </c>
      <c r="F528" t="s">
        <v>1047</v>
      </c>
      <c r="G528">
        <v>0</v>
      </c>
      <c r="H528">
        <v>0</v>
      </c>
      <c r="I528">
        <v>0</v>
      </c>
      <c r="J528" t="s">
        <v>2045</v>
      </c>
    </row>
    <row r="529" spans="1:10" x14ac:dyDescent="0.35">
      <c r="A529">
        <v>224</v>
      </c>
      <c r="B529" t="s">
        <v>1268</v>
      </c>
      <c r="C529" t="s">
        <v>17</v>
      </c>
      <c r="D529" t="s">
        <v>14</v>
      </c>
      <c r="E529">
        <v>12.5</v>
      </c>
      <c r="F529" t="s">
        <v>1195</v>
      </c>
      <c r="G529">
        <v>0</v>
      </c>
      <c r="H529">
        <v>0</v>
      </c>
      <c r="I529">
        <v>0</v>
      </c>
      <c r="J529" t="s">
        <v>2049</v>
      </c>
    </row>
    <row r="530" spans="1:10" x14ac:dyDescent="0.35">
      <c r="A530">
        <v>604</v>
      </c>
      <c r="B530" t="s">
        <v>1962</v>
      </c>
      <c r="C530" t="s">
        <v>57</v>
      </c>
      <c r="D530" t="s">
        <v>106</v>
      </c>
      <c r="E530">
        <v>12.5</v>
      </c>
      <c r="F530" t="s">
        <v>1049</v>
      </c>
      <c r="G530">
        <v>0</v>
      </c>
      <c r="H530">
        <v>0</v>
      </c>
      <c r="I530">
        <v>0</v>
      </c>
      <c r="J530" t="s">
        <v>1963</v>
      </c>
    </row>
    <row r="531" spans="1:10" x14ac:dyDescent="0.35">
      <c r="A531">
        <v>225</v>
      </c>
      <c r="B531" t="s">
        <v>924</v>
      </c>
      <c r="C531" t="s">
        <v>209</v>
      </c>
      <c r="D531" t="s">
        <v>14</v>
      </c>
      <c r="E531">
        <v>12.4</v>
      </c>
      <c r="F531" t="s">
        <v>1197</v>
      </c>
      <c r="G531">
        <v>0</v>
      </c>
      <c r="H531">
        <v>0</v>
      </c>
      <c r="I531">
        <v>0</v>
      </c>
      <c r="J531" t="s">
        <v>2076</v>
      </c>
    </row>
    <row r="532" spans="1:10" x14ac:dyDescent="0.35">
      <c r="A532">
        <v>605</v>
      </c>
      <c r="B532" t="s">
        <v>827</v>
      </c>
      <c r="C532" t="s">
        <v>91</v>
      </c>
      <c r="D532" t="s">
        <v>106</v>
      </c>
      <c r="E532">
        <v>12.4</v>
      </c>
      <c r="F532" t="s">
        <v>1051</v>
      </c>
      <c r="G532">
        <v>0</v>
      </c>
      <c r="H532">
        <v>0</v>
      </c>
      <c r="I532">
        <v>0</v>
      </c>
      <c r="J532" t="s">
        <v>2373</v>
      </c>
    </row>
    <row r="533" spans="1:10" x14ac:dyDescent="0.35">
      <c r="A533">
        <v>606</v>
      </c>
      <c r="B533" t="s">
        <v>916</v>
      </c>
      <c r="C533" t="s">
        <v>143</v>
      </c>
      <c r="D533" t="s">
        <v>106</v>
      </c>
      <c r="E533">
        <v>12.4</v>
      </c>
      <c r="F533" t="s">
        <v>1055</v>
      </c>
      <c r="G533">
        <v>0</v>
      </c>
      <c r="H533">
        <v>0</v>
      </c>
      <c r="I533">
        <v>0</v>
      </c>
      <c r="J533" t="s">
        <v>2036</v>
      </c>
    </row>
    <row r="534" spans="1:10" x14ac:dyDescent="0.35">
      <c r="A534">
        <v>71</v>
      </c>
      <c r="B534" t="s">
        <v>1066</v>
      </c>
      <c r="C534" t="s">
        <v>22</v>
      </c>
      <c r="D534" t="s">
        <v>18</v>
      </c>
      <c r="E534">
        <v>12.2</v>
      </c>
      <c r="F534" t="s">
        <v>1347</v>
      </c>
      <c r="G534">
        <v>0</v>
      </c>
      <c r="H534">
        <v>0</v>
      </c>
      <c r="I534">
        <v>0</v>
      </c>
      <c r="J534" t="s">
        <v>2055</v>
      </c>
    </row>
    <row r="535" spans="1:10" x14ac:dyDescent="0.35">
      <c r="A535">
        <v>433</v>
      </c>
      <c r="B535" t="s">
        <v>759</v>
      </c>
      <c r="C535" t="s">
        <v>120</v>
      </c>
      <c r="D535" t="s">
        <v>58</v>
      </c>
      <c r="E535">
        <v>12.2</v>
      </c>
      <c r="F535" t="s">
        <v>1033</v>
      </c>
      <c r="G535">
        <v>0</v>
      </c>
      <c r="H535">
        <v>0</v>
      </c>
      <c r="I535">
        <v>0</v>
      </c>
      <c r="J535" t="s">
        <v>2043</v>
      </c>
    </row>
    <row r="536" spans="1:10" x14ac:dyDescent="0.35">
      <c r="A536">
        <v>607</v>
      </c>
      <c r="B536" t="s">
        <v>1092</v>
      </c>
      <c r="C536" t="s">
        <v>135</v>
      </c>
      <c r="D536" t="s">
        <v>106</v>
      </c>
      <c r="E536">
        <v>12.2</v>
      </c>
      <c r="F536" t="s">
        <v>1057</v>
      </c>
      <c r="G536">
        <v>0</v>
      </c>
      <c r="H536">
        <v>0</v>
      </c>
      <c r="I536">
        <v>0</v>
      </c>
      <c r="J536" t="s">
        <v>2044</v>
      </c>
    </row>
    <row r="537" spans="1:10" x14ac:dyDescent="0.35">
      <c r="A537">
        <v>434</v>
      </c>
      <c r="B537" t="s">
        <v>2056</v>
      </c>
      <c r="C537" t="s">
        <v>161</v>
      </c>
      <c r="D537" t="s">
        <v>58</v>
      </c>
      <c r="E537">
        <v>12.1</v>
      </c>
      <c r="F537" t="s">
        <v>1053</v>
      </c>
      <c r="G537">
        <v>0</v>
      </c>
      <c r="H537">
        <v>0</v>
      </c>
      <c r="I537">
        <v>0</v>
      </c>
      <c r="J537" t="s">
        <v>2057</v>
      </c>
    </row>
    <row r="538" spans="1:10" x14ac:dyDescent="0.35">
      <c r="A538">
        <v>435</v>
      </c>
      <c r="B538" t="s">
        <v>1536</v>
      </c>
      <c r="C538" t="s">
        <v>103</v>
      </c>
      <c r="D538" t="s">
        <v>58</v>
      </c>
      <c r="E538">
        <v>12</v>
      </c>
      <c r="F538" t="s">
        <v>1065</v>
      </c>
      <c r="G538">
        <v>0</v>
      </c>
      <c r="H538">
        <v>0</v>
      </c>
      <c r="I538">
        <v>0</v>
      </c>
      <c r="J538" t="s">
        <v>2119</v>
      </c>
    </row>
    <row r="539" spans="1:10" x14ac:dyDescent="0.35">
      <c r="A539">
        <v>608</v>
      </c>
      <c r="B539" t="s">
        <v>1202</v>
      </c>
      <c r="C539" t="s">
        <v>111</v>
      </c>
      <c r="D539" t="s">
        <v>106</v>
      </c>
      <c r="E539">
        <v>11.9</v>
      </c>
      <c r="F539" t="s">
        <v>1063</v>
      </c>
      <c r="G539">
        <v>0</v>
      </c>
      <c r="H539">
        <v>0</v>
      </c>
      <c r="I539">
        <v>0</v>
      </c>
      <c r="J539" t="s">
        <v>2060</v>
      </c>
    </row>
    <row r="540" spans="1:10" x14ac:dyDescent="0.35">
      <c r="A540">
        <v>72</v>
      </c>
      <c r="B540" t="s">
        <v>1428</v>
      </c>
      <c r="C540" t="s">
        <v>45</v>
      </c>
      <c r="D540" t="s">
        <v>18</v>
      </c>
      <c r="E540">
        <v>11.8</v>
      </c>
      <c r="F540" t="s">
        <v>1353</v>
      </c>
      <c r="G540">
        <v>0</v>
      </c>
      <c r="H540">
        <v>0</v>
      </c>
      <c r="I540">
        <v>0</v>
      </c>
      <c r="J540" t="s">
        <v>2518</v>
      </c>
    </row>
    <row r="541" spans="1:10" x14ac:dyDescent="0.35">
      <c r="A541">
        <v>609</v>
      </c>
      <c r="B541" t="s">
        <v>1389</v>
      </c>
      <c r="C541" t="s">
        <v>31</v>
      </c>
      <c r="D541" t="s">
        <v>106</v>
      </c>
      <c r="E541">
        <v>11.8</v>
      </c>
      <c r="F541" t="s">
        <v>1069</v>
      </c>
      <c r="G541">
        <v>0</v>
      </c>
      <c r="H541">
        <v>0</v>
      </c>
      <c r="I541">
        <v>0</v>
      </c>
      <c r="J541" t="s">
        <v>2046</v>
      </c>
    </row>
    <row r="542" spans="1:10" x14ac:dyDescent="0.35">
      <c r="A542">
        <v>610</v>
      </c>
      <c r="B542" t="s">
        <v>1516</v>
      </c>
      <c r="C542" t="s">
        <v>48</v>
      </c>
      <c r="D542" t="s">
        <v>106</v>
      </c>
      <c r="E542">
        <v>11.7</v>
      </c>
      <c r="F542" t="s">
        <v>1071</v>
      </c>
      <c r="G542">
        <v>0</v>
      </c>
      <c r="H542">
        <v>0</v>
      </c>
      <c r="I542">
        <v>0</v>
      </c>
      <c r="J542" t="s">
        <v>2160</v>
      </c>
    </row>
    <row r="543" spans="1:10" x14ac:dyDescent="0.35">
      <c r="A543">
        <v>226</v>
      </c>
      <c r="B543" t="s">
        <v>998</v>
      </c>
      <c r="C543" t="s">
        <v>39</v>
      </c>
      <c r="D543" t="s">
        <v>14</v>
      </c>
      <c r="E543">
        <v>11.6</v>
      </c>
      <c r="F543" t="s">
        <v>1219</v>
      </c>
      <c r="G543">
        <v>0</v>
      </c>
      <c r="H543">
        <v>0</v>
      </c>
      <c r="I543">
        <v>0</v>
      </c>
      <c r="J543" t="s">
        <v>2096</v>
      </c>
    </row>
    <row r="544" spans="1:10" x14ac:dyDescent="0.35">
      <c r="A544">
        <v>436</v>
      </c>
      <c r="B544" t="s">
        <v>1190</v>
      </c>
      <c r="C544" t="s">
        <v>31</v>
      </c>
      <c r="D544" t="s">
        <v>58</v>
      </c>
      <c r="E544">
        <v>11.5</v>
      </c>
      <c r="F544" t="s">
        <v>1073</v>
      </c>
      <c r="G544">
        <v>0</v>
      </c>
      <c r="H544">
        <v>0</v>
      </c>
      <c r="I544">
        <v>0</v>
      </c>
      <c r="J544" t="s">
        <v>1986</v>
      </c>
    </row>
    <row r="545" spans="1:10" x14ac:dyDescent="0.35">
      <c r="A545">
        <v>227</v>
      </c>
      <c r="B545" t="s">
        <v>926</v>
      </c>
      <c r="C545" t="s">
        <v>57</v>
      </c>
      <c r="D545" t="s">
        <v>14</v>
      </c>
      <c r="E545">
        <v>11.4</v>
      </c>
      <c r="F545" t="s">
        <v>1223</v>
      </c>
      <c r="G545">
        <v>0</v>
      </c>
      <c r="H545">
        <v>0</v>
      </c>
      <c r="I545">
        <v>0</v>
      </c>
      <c r="J545" t="s">
        <v>2374</v>
      </c>
    </row>
    <row r="546" spans="1:10" x14ac:dyDescent="0.35">
      <c r="A546">
        <v>611</v>
      </c>
      <c r="B546" t="s">
        <v>1054</v>
      </c>
      <c r="C546" t="s">
        <v>96</v>
      </c>
      <c r="D546" t="s">
        <v>106</v>
      </c>
      <c r="E546">
        <v>11.4</v>
      </c>
      <c r="F546" t="s">
        <v>1075</v>
      </c>
      <c r="G546">
        <v>0</v>
      </c>
      <c r="H546">
        <v>0</v>
      </c>
      <c r="I546">
        <v>0</v>
      </c>
      <c r="J546" t="s">
        <v>2058</v>
      </c>
    </row>
    <row r="547" spans="1:10" x14ac:dyDescent="0.35">
      <c r="A547">
        <v>612</v>
      </c>
      <c r="B547" t="s">
        <v>1046</v>
      </c>
      <c r="C547" t="s">
        <v>28</v>
      </c>
      <c r="D547" t="s">
        <v>106</v>
      </c>
      <c r="E547">
        <v>11.4</v>
      </c>
      <c r="F547" t="s">
        <v>1077</v>
      </c>
      <c r="G547">
        <v>0</v>
      </c>
      <c r="H547">
        <v>0</v>
      </c>
      <c r="I547">
        <v>0</v>
      </c>
      <c r="J547" t="s">
        <v>2009</v>
      </c>
    </row>
    <row r="548" spans="1:10" x14ac:dyDescent="0.35">
      <c r="A548">
        <v>228</v>
      </c>
      <c r="B548" t="s">
        <v>2050</v>
      </c>
      <c r="C548" t="s">
        <v>86</v>
      </c>
      <c r="D548" t="s">
        <v>14</v>
      </c>
      <c r="E548">
        <v>11.3</v>
      </c>
      <c r="F548" t="s">
        <v>1225</v>
      </c>
      <c r="G548">
        <v>0</v>
      </c>
      <c r="H548">
        <v>0</v>
      </c>
      <c r="I548">
        <v>0</v>
      </c>
      <c r="J548" t="s">
        <v>2519</v>
      </c>
    </row>
    <row r="549" spans="1:10" x14ac:dyDescent="0.35">
      <c r="A549">
        <v>437</v>
      </c>
      <c r="B549" t="s">
        <v>2371</v>
      </c>
      <c r="C549" t="s">
        <v>25</v>
      </c>
      <c r="D549" t="s">
        <v>58</v>
      </c>
      <c r="E549">
        <v>11.3</v>
      </c>
      <c r="F549" t="s">
        <v>1081</v>
      </c>
      <c r="G549">
        <v>0</v>
      </c>
      <c r="H549">
        <v>0</v>
      </c>
      <c r="I549">
        <v>0</v>
      </c>
      <c r="J549" t="s">
        <v>2372</v>
      </c>
    </row>
    <row r="550" spans="1:10" x14ac:dyDescent="0.35">
      <c r="A550">
        <v>229</v>
      </c>
      <c r="B550" t="s">
        <v>1230</v>
      </c>
      <c r="C550" t="s">
        <v>143</v>
      </c>
      <c r="D550" t="s">
        <v>14</v>
      </c>
      <c r="E550">
        <v>11.1</v>
      </c>
      <c r="F550" t="s">
        <v>1229</v>
      </c>
      <c r="G550">
        <v>0</v>
      </c>
      <c r="H550">
        <v>0</v>
      </c>
      <c r="I550">
        <v>0</v>
      </c>
      <c r="J550" t="s">
        <v>2130</v>
      </c>
    </row>
    <row r="551" spans="1:10" x14ac:dyDescent="0.35">
      <c r="A551">
        <v>613</v>
      </c>
      <c r="B551" t="s">
        <v>970</v>
      </c>
      <c r="C551" t="s">
        <v>48</v>
      </c>
      <c r="D551" t="s">
        <v>106</v>
      </c>
      <c r="E551">
        <v>10.8</v>
      </c>
      <c r="F551" t="s">
        <v>1089</v>
      </c>
      <c r="G551">
        <v>0</v>
      </c>
      <c r="H551">
        <v>0</v>
      </c>
      <c r="I551">
        <v>0</v>
      </c>
      <c r="J551" t="s">
        <v>2066</v>
      </c>
    </row>
    <row r="552" spans="1:10" x14ac:dyDescent="0.35">
      <c r="A552">
        <v>230</v>
      </c>
      <c r="B552" t="s">
        <v>2074</v>
      </c>
      <c r="C552" t="s">
        <v>25</v>
      </c>
      <c r="D552" t="s">
        <v>14</v>
      </c>
      <c r="E552">
        <v>10.7</v>
      </c>
      <c r="F552" t="s">
        <v>1231</v>
      </c>
      <c r="G552">
        <v>0</v>
      </c>
      <c r="H552">
        <v>0</v>
      </c>
      <c r="I552">
        <v>0</v>
      </c>
      <c r="J552" t="s">
        <v>2075</v>
      </c>
    </row>
    <row r="553" spans="1:10" x14ac:dyDescent="0.35">
      <c r="A553">
        <v>438</v>
      </c>
      <c r="B553" t="s">
        <v>2263</v>
      </c>
      <c r="C553" t="s">
        <v>184</v>
      </c>
      <c r="D553" t="s">
        <v>58</v>
      </c>
      <c r="E553">
        <v>10.7</v>
      </c>
      <c r="F553" t="s">
        <v>1083</v>
      </c>
      <c r="G553">
        <v>0</v>
      </c>
      <c r="H553">
        <v>0</v>
      </c>
      <c r="I553">
        <v>0</v>
      </c>
      <c r="J553" t="s">
        <v>2264</v>
      </c>
    </row>
    <row r="554" spans="1:10" x14ac:dyDescent="0.35">
      <c r="A554">
        <v>614</v>
      </c>
      <c r="B554" t="s">
        <v>1526</v>
      </c>
      <c r="C554" t="s">
        <v>22</v>
      </c>
      <c r="D554" t="s">
        <v>106</v>
      </c>
      <c r="E554">
        <v>10.7</v>
      </c>
      <c r="F554" t="s">
        <v>1093</v>
      </c>
      <c r="G554">
        <v>0</v>
      </c>
      <c r="H554">
        <v>0</v>
      </c>
      <c r="I554">
        <v>0</v>
      </c>
      <c r="J554" t="s">
        <v>2082</v>
      </c>
    </row>
    <row r="555" spans="1:10" x14ac:dyDescent="0.35">
      <c r="A555">
        <v>439</v>
      </c>
      <c r="B555" t="s">
        <v>2107</v>
      </c>
      <c r="C555" t="s">
        <v>48</v>
      </c>
      <c r="D555" t="s">
        <v>58</v>
      </c>
      <c r="E555">
        <v>10.6</v>
      </c>
      <c r="F555" t="s">
        <v>1085</v>
      </c>
      <c r="G555">
        <v>0</v>
      </c>
      <c r="H555">
        <v>0</v>
      </c>
      <c r="I555">
        <v>0</v>
      </c>
      <c r="J555" t="s">
        <v>2108</v>
      </c>
    </row>
    <row r="556" spans="1:10" x14ac:dyDescent="0.35">
      <c r="A556">
        <v>615</v>
      </c>
      <c r="B556" t="s">
        <v>1268</v>
      </c>
      <c r="C556" t="s">
        <v>17</v>
      </c>
      <c r="D556" t="s">
        <v>106</v>
      </c>
      <c r="E556">
        <v>10.6</v>
      </c>
      <c r="F556" t="s">
        <v>1097</v>
      </c>
      <c r="G556">
        <v>0</v>
      </c>
      <c r="H556">
        <v>0</v>
      </c>
      <c r="I556">
        <v>0</v>
      </c>
      <c r="J556" t="s">
        <v>2049</v>
      </c>
    </row>
    <row r="557" spans="1:10" x14ac:dyDescent="0.35">
      <c r="A557">
        <v>440</v>
      </c>
      <c r="B557" t="s">
        <v>1399</v>
      </c>
      <c r="C557" t="s">
        <v>51</v>
      </c>
      <c r="D557" t="s">
        <v>58</v>
      </c>
      <c r="E557">
        <v>10.5</v>
      </c>
      <c r="F557" t="s">
        <v>1087</v>
      </c>
      <c r="G557">
        <v>0</v>
      </c>
      <c r="H557">
        <v>0</v>
      </c>
      <c r="I557">
        <v>0</v>
      </c>
      <c r="J557" t="s">
        <v>2152</v>
      </c>
    </row>
    <row r="558" spans="1:10" x14ac:dyDescent="0.35">
      <c r="A558">
        <v>616</v>
      </c>
      <c r="B558" t="s">
        <v>1222</v>
      </c>
      <c r="C558" t="s">
        <v>209</v>
      </c>
      <c r="D558" t="s">
        <v>106</v>
      </c>
      <c r="E558">
        <v>10.4</v>
      </c>
      <c r="F558" t="s">
        <v>1099</v>
      </c>
      <c r="G558">
        <v>0</v>
      </c>
      <c r="H558">
        <v>0</v>
      </c>
      <c r="I558">
        <v>0</v>
      </c>
      <c r="J558" t="s">
        <v>2053</v>
      </c>
    </row>
    <row r="559" spans="1:10" x14ac:dyDescent="0.35">
      <c r="A559">
        <v>617</v>
      </c>
      <c r="B559" t="s">
        <v>2083</v>
      </c>
      <c r="C559" t="s">
        <v>17</v>
      </c>
      <c r="D559" t="s">
        <v>106</v>
      </c>
      <c r="E559">
        <v>10.3</v>
      </c>
      <c r="F559" t="s">
        <v>1101</v>
      </c>
      <c r="G559">
        <v>0</v>
      </c>
      <c r="H559">
        <v>0</v>
      </c>
      <c r="I559">
        <v>0</v>
      </c>
      <c r="J559" t="s">
        <v>2084</v>
      </c>
    </row>
    <row r="560" spans="1:10" x14ac:dyDescent="0.35">
      <c r="A560">
        <v>231</v>
      </c>
      <c r="B560" t="s">
        <v>2122</v>
      </c>
      <c r="C560" t="s">
        <v>22</v>
      </c>
      <c r="D560" t="s">
        <v>14</v>
      </c>
      <c r="E560">
        <v>10.199999999999999</v>
      </c>
      <c r="F560" t="s">
        <v>1233</v>
      </c>
      <c r="G560">
        <v>0</v>
      </c>
      <c r="H560">
        <v>0</v>
      </c>
      <c r="I560">
        <v>0</v>
      </c>
      <c r="J560" t="s">
        <v>2123</v>
      </c>
    </row>
    <row r="561" spans="1:10" x14ac:dyDescent="0.35">
      <c r="A561">
        <v>441</v>
      </c>
      <c r="B561" t="s">
        <v>2219</v>
      </c>
      <c r="C561" t="s">
        <v>17</v>
      </c>
      <c r="D561" t="s">
        <v>58</v>
      </c>
      <c r="E561">
        <v>10.199999999999999</v>
      </c>
      <c r="F561" t="s">
        <v>1091</v>
      </c>
      <c r="G561">
        <v>0</v>
      </c>
      <c r="H561">
        <v>0</v>
      </c>
      <c r="I561">
        <v>0</v>
      </c>
      <c r="J561" t="s">
        <v>2220</v>
      </c>
    </row>
    <row r="562" spans="1:10" x14ac:dyDescent="0.35">
      <c r="A562">
        <v>73</v>
      </c>
      <c r="B562" t="s">
        <v>2086</v>
      </c>
      <c r="C562" t="s">
        <v>25</v>
      </c>
      <c r="D562" t="s">
        <v>18</v>
      </c>
      <c r="E562">
        <v>10.1</v>
      </c>
      <c r="F562" t="s">
        <v>1366</v>
      </c>
      <c r="G562">
        <v>0</v>
      </c>
      <c r="H562">
        <v>0</v>
      </c>
      <c r="I562">
        <v>0</v>
      </c>
      <c r="J562" t="s">
        <v>2087</v>
      </c>
    </row>
    <row r="563" spans="1:10" x14ac:dyDescent="0.35">
      <c r="A563">
        <v>442</v>
      </c>
      <c r="B563" t="s">
        <v>2143</v>
      </c>
      <c r="C563" t="s">
        <v>54</v>
      </c>
      <c r="D563" t="s">
        <v>58</v>
      </c>
      <c r="E563">
        <v>10.1</v>
      </c>
      <c r="F563" t="s">
        <v>1095</v>
      </c>
      <c r="G563">
        <v>0</v>
      </c>
      <c r="H563">
        <v>0</v>
      </c>
      <c r="I563">
        <v>0</v>
      </c>
      <c r="J563" t="s">
        <v>2144</v>
      </c>
    </row>
    <row r="564" spans="1:10" x14ac:dyDescent="0.35">
      <c r="A564">
        <v>74</v>
      </c>
      <c r="B564" t="s">
        <v>2090</v>
      </c>
      <c r="C564" t="s">
        <v>42</v>
      </c>
      <c r="D564" t="s">
        <v>18</v>
      </c>
      <c r="E564">
        <v>10</v>
      </c>
      <c r="F564" t="s">
        <v>1368</v>
      </c>
      <c r="G564">
        <v>0</v>
      </c>
      <c r="H564">
        <v>0</v>
      </c>
      <c r="I564">
        <v>0</v>
      </c>
      <c r="J564" t="s">
        <v>2091</v>
      </c>
    </row>
    <row r="565" spans="1:10" x14ac:dyDescent="0.35">
      <c r="A565">
        <v>618</v>
      </c>
      <c r="B565" t="s">
        <v>2072</v>
      </c>
      <c r="C565" t="s">
        <v>13</v>
      </c>
      <c r="D565" t="s">
        <v>106</v>
      </c>
      <c r="E565">
        <v>10</v>
      </c>
      <c r="F565" t="s">
        <v>1107</v>
      </c>
      <c r="G565">
        <v>0</v>
      </c>
      <c r="H565">
        <v>0</v>
      </c>
      <c r="I565">
        <v>0</v>
      </c>
      <c r="J565" t="s">
        <v>2073</v>
      </c>
    </row>
    <row r="566" spans="1:10" x14ac:dyDescent="0.35">
      <c r="A566">
        <v>232</v>
      </c>
      <c r="B566" t="s">
        <v>2376</v>
      </c>
      <c r="C566" t="s">
        <v>79</v>
      </c>
      <c r="D566" t="s">
        <v>14</v>
      </c>
      <c r="E566">
        <v>9.9</v>
      </c>
      <c r="F566" t="s">
        <v>1239</v>
      </c>
      <c r="G566">
        <v>0</v>
      </c>
      <c r="H566">
        <v>0</v>
      </c>
      <c r="I566">
        <v>0</v>
      </c>
      <c r="J566" t="s">
        <v>2377</v>
      </c>
    </row>
    <row r="567" spans="1:10" x14ac:dyDescent="0.35">
      <c r="A567">
        <v>443</v>
      </c>
      <c r="B567" t="s">
        <v>1547</v>
      </c>
      <c r="C567" t="s">
        <v>64</v>
      </c>
      <c r="D567" t="s">
        <v>58</v>
      </c>
      <c r="E567">
        <v>9.9</v>
      </c>
      <c r="F567" t="s">
        <v>1103</v>
      </c>
      <c r="G567">
        <v>0</v>
      </c>
      <c r="H567">
        <v>0</v>
      </c>
      <c r="I567">
        <v>0</v>
      </c>
      <c r="J567" t="s">
        <v>2251</v>
      </c>
    </row>
    <row r="568" spans="1:10" x14ac:dyDescent="0.35">
      <c r="A568">
        <v>619</v>
      </c>
      <c r="B568" t="s">
        <v>1076</v>
      </c>
      <c r="C568" t="s">
        <v>42</v>
      </c>
      <c r="D568" t="s">
        <v>106</v>
      </c>
      <c r="E568">
        <v>9.8000000000000007</v>
      </c>
      <c r="F568" t="s">
        <v>1109</v>
      </c>
      <c r="G568">
        <v>0</v>
      </c>
      <c r="H568">
        <v>0</v>
      </c>
      <c r="I568">
        <v>0</v>
      </c>
      <c r="J568" t="s">
        <v>2101</v>
      </c>
    </row>
    <row r="569" spans="1:10" x14ac:dyDescent="0.35">
      <c r="A569">
        <v>444</v>
      </c>
      <c r="B569" t="s">
        <v>2061</v>
      </c>
      <c r="C569" t="s">
        <v>120</v>
      </c>
      <c r="D569" t="s">
        <v>58</v>
      </c>
      <c r="E569">
        <v>9.6999999999999993</v>
      </c>
      <c r="F569" t="s">
        <v>1105</v>
      </c>
      <c r="G569">
        <v>0</v>
      </c>
      <c r="H569">
        <v>0</v>
      </c>
      <c r="I569">
        <v>0</v>
      </c>
      <c r="J569" t="s">
        <v>2062</v>
      </c>
    </row>
    <row r="570" spans="1:10" x14ac:dyDescent="0.35">
      <c r="A570">
        <v>620</v>
      </c>
      <c r="B570" t="s">
        <v>2103</v>
      </c>
      <c r="C570" t="s">
        <v>111</v>
      </c>
      <c r="D570" t="s">
        <v>106</v>
      </c>
      <c r="E570">
        <v>9.6</v>
      </c>
      <c r="F570" t="s">
        <v>1115</v>
      </c>
      <c r="G570">
        <v>0</v>
      </c>
      <c r="H570">
        <v>0</v>
      </c>
      <c r="I570">
        <v>0</v>
      </c>
      <c r="J570" t="s">
        <v>2104</v>
      </c>
    </row>
    <row r="571" spans="1:10" x14ac:dyDescent="0.35">
      <c r="A571">
        <v>621</v>
      </c>
      <c r="B571" t="s">
        <v>1068</v>
      </c>
      <c r="C571" t="s">
        <v>152</v>
      </c>
      <c r="D571" t="s">
        <v>106</v>
      </c>
      <c r="E571">
        <v>9.6</v>
      </c>
      <c r="F571" t="s">
        <v>1131</v>
      </c>
      <c r="G571">
        <v>0</v>
      </c>
      <c r="H571">
        <v>0</v>
      </c>
      <c r="I571">
        <v>0</v>
      </c>
      <c r="J571" t="s">
        <v>2125</v>
      </c>
    </row>
    <row r="572" spans="1:10" x14ac:dyDescent="0.35">
      <c r="A572">
        <v>445</v>
      </c>
      <c r="B572" t="s">
        <v>908</v>
      </c>
      <c r="C572" t="s">
        <v>67</v>
      </c>
      <c r="D572" t="s">
        <v>58</v>
      </c>
      <c r="E572">
        <v>9.5</v>
      </c>
      <c r="F572" t="s">
        <v>1117</v>
      </c>
      <c r="G572">
        <v>0</v>
      </c>
      <c r="H572">
        <v>0</v>
      </c>
      <c r="I572">
        <v>0</v>
      </c>
      <c r="J572" t="s">
        <v>2088</v>
      </c>
    </row>
    <row r="573" spans="1:10" x14ac:dyDescent="0.35">
      <c r="A573">
        <v>75</v>
      </c>
      <c r="B573" t="s">
        <v>2105</v>
      </c>
      <c r="C573" t="s">
        <v>39</v>
      </c>
      <c r="D573" t="s">
        <v>18</v>
      </c>
      <c r="E573">
        <v>9.4</v>
      </c>
      <c r="F573" t="s">
        <v>1372</v>
      </c>
      <c r="G573">
        <v>0</v>
      </c>
      <c r="H573">
        <v>0</v>
      </c>
      <c r="I573">
        <v>0</v>
      </c>
      <c r="J573" t="s">
        <v>2106</v>
      </c>
    </row>
    <row r="574" spans="1:10" x14ac:dyDescent="0.35">
      <c r="A574">
        <v>446</v>
      </c>
      <c r="B574" t="s">
        <v>1000</v>
      </c>
      <c r="C574" t="s">
        <v>67</v>
      </c>
      <c r="D574" t="s">
        <v>58</v>
      </c>
      <c r="E574">
        <v>9.4</v>
      </c>
      <c r="F574" t="s">
        <v>1121</v>
      </c>
      <c r="G574">
        <v>0</v>
      </c>
      <c r="H574">
        <v>0</v>
      </c>
      <c r="I574">
        <v>0</v>
      </c>
      <c r="J574" t="s">
        <v>1984</v>
      </c>
    </row>
    <row r="575" spans="1:10" x14ac:dyDescent="0.35">
      <c r="A575">
        <v>622</v>
      </c>
      <c r="B575" t="s">
        <v>1098</v>
      </c>
      <c r="C575" t="s">
        <v>120</v>
      </c>
      <c r="D575" t="s">
        <v>106</v>
      </c>
      <c r="E575">
        <v>9.4</v>
      </c>
      <c r="F575" t="s">
        <v>1133</v>
      </c>
      <c r="G575">
        <v>0</v>
      </c>
      <c r="H575">
        <v>0</v>
      </c>
      <c r="I575">
        <v>0</v>
      </c>
      <c r="J575" t="s">
        <v>2089</v>
      </c>
    </row>
    <row r="576" spans="1:10" x14ac:dyDescent="0.35">
      <c r="A576">
        <v>233</v>
      </c>
      <c r="B576" t="s">
        <v>821</v>
      </c>
      <c r="C576" t="s">
        <v>86</v>
      </c>
      <c r="D576" t="s">
        <v>14</v>
      </c>
      <c r="E576">
        <v>9.3000000000000007</v>
      </c>
      <c r="F576" t="s">
        <v>1241</v>
      </c>
      <c r="G576">
        <v>0</v>
      </c>
      <c r="H576">
        <v>0</v>
      </c>
      <c r="I576">
        <v>0</v>
      </c>
      <c r="J576" t="s">
        <v>2124</v>
      </c>
    </row>
    <row r="577" spans="1:10" x14ac:dyDescent="0.35">
      <c r="A577">
        <v>623</v>
      </c>
      <c r="B577" t="s">
        <v>2117</v>
      </c>
      <c r="C577" t="s">
        <v>25</v>
      </c>
      <c r="D577" t="s">
        <v>106</v>
      </c>
      <c r="E577">
        <v>9.3000000000000007</v>
      </c>
      <c r="F577" t="s">
        <v>1145</v>
      </c>
      <c r="G577">
        <v>0</v>
      </c>
      <c r="H577">
        <v>0</v>
      </c>
      <c r="I577">
        <v>0</v>
      </c>
      <c r="J577" t="s">
        <v>2118</v>
      </c>
    </row>
    <row r="578" spans="1:10" x14ac:dyDescent="0.35">
      <c r="A578">
        <v>624</v>
      </c>
      <c r="B578" t="s">
        <v>1048</v>
      </c>
      <c r="C578" t="s">
        <v>79</v>
      </c>
      <c r="D578" t="s">
        <v>106</v>
      </c>
      <c r="E578">
        <v>9.1999999999999993</v>
      </c>
      <c r="F578" t="s">
        <v>1155</v>
      </c>
      <c r="G578">
        <v>0</v>
      </c>
      <c r="H578">
        <v>0</v>
      </c>
      <c r="I578">
        <v>0</v>
      </c>
      <c r="J578" t="s">
        <v>2109</v>
      </c>
    </row>
    <row r="579" spans="1:10" x14ac:dyDescent="0.35">
      <c r="A579">
        <v>76</v>
      </c>
      <c r="B579" t="s">
        <v>2112</v>
      </c>
      <c r="C579" t="s">
        <v>64</v>
      </c>
      <c r="D579" t="s">
        <v>18</v>
      </c>
      <c r="E579">
        <v>9.1</v>
      </c>
      <c r="F579" t="s">
        <v>1408</v>
      </c>
      <c r="G579">
        <v>0</v>
      </c>
      <c r="H579">
        <v>0</v>
      </c>
      <c r="I579">
        <v>0</v>
      </c>
      <c r="J579" t="s">
        <v>2113</v>
      </c>
    </row>
    <row r="580" spans="1:10" x14ac:dyDescent="0.35">
      <c r="A580">
        <v>77</v>
      </c>
      <c r="B580" t="s">
        <v>2110</v>
      </c>
      <c r="C580" t="s">
        <v>143</v>
      </c>
      <c r="D580" t="s">
        <v>18</v>
      </c>
      <c r="E580">
        <v>9.1</v>
      </c>
      <c r="F580" t="s">
        <v>1410</v>
      </c>
      <c r="G580">
        <v>0</v>
      </c>
      <c r="H580">
        <v>0</v>
      </c>
      <c r="I580">
        <v>0</v>
      </c>
      <c r="J580" t="s">
        <v>2111</v>
      </c>
    </row>
    <row r="581" spans="1:10" x14ac:dyDescent="0.35">
      <c r="A581">
        <v>234</v>
      </c>
      <c r="B581" t="s">
        <v>2136</v>
      </c>
      <c r="C581" t="s">
        <v>22</v>
      </c>
      <c r="D581" t="s">
        <v>14</v>
      </c>
      <c r="E581">
        <v>9.1</v>
      </c>
      <c r="F581" t="s">
        <v>1243</v>
      </c>
      <c r="G581">
        <v>0</v>
      </c>
      <c r="H581">
        <v>0</v>
      </c>
      <c r="I581">
        <v>0</v>
      </c>
      <c r="J581" t="s">
        <v>2137</v>
      </c>
    </row>
    <row r="582" spans="1:10" x14ac:dyDescent="0.35">
      <c r="A582">
        <v>235</v>
      </c>
      <c r="B582" t="s">
        <v>1136</v>
      </c>
      <c r="C582" t="s">
        <v>42</v>
      </c>
      <c r="D582" t="s">
        <v>14</v>
      </c>
      <c r="E582">
        <v>9.1</v>
      </c>
      <c r="F582" t="s">
        <v>1249</v>
      </c>
      <c r="G582">
        <v>0</v>
      </c>
      <c r="H582">
        <v>0</v>
      </c>
      <c r="I582">
        <v>0</v>
      </c>
      <c r="J582" t="s">
        <v>2068</v>
      </c>
    </row>
    <row r="583" spans="1:10" x14ac:dyDescent="0.35">
      <c r="A583">
        <v>447</v>
      </c>
      <c r="B583" t="s">
        <v>2170</v>
      </c>
      <c r="C583" t="s">
        <v>61</v>
      </c>
      <c r="D583" t="s">
        <v>58</v>
      </c>
      <c r="E583">
        <v>9.1</v>
      </c>
      <c r="F583" t="s">
        <v>1129</v>
      </c>
      <c r="G583">
        <v>0</v>
      </c>
      <c r="H583">
        <v>0</v>
      </c>
      <c r="I583">
        <v>0</v>
      </c>
      <c r="J583" t="s">
        <v>2171</v>
      </c>
    </row>
    <row r="584" spans="1:10" x14ac:dyDescent="0.35">
      <c r="A584">
        <v>448</v>
      </c>
      <c r="B584" t="s">
        <v>2097</v>
      </c>
      <c r="C584" t="s">
        <v>96</v>
      </c>
      <c r="D584" t="s">
        <v>58</v>
      </c>
      <c r="E584">
        <v>9</v>
      </c>
      <c r="F584" t="s">
        <v>1139</v>
      </c>
      <c r="G584">
        <v>0</v>
      </c>
      <c r="H584">
        <v>0</v>
      </c>
      <c r="I584">
        <v>0</v>
      </c>
      <c r="J584" t="s">
        <v>2098</v>
      </c>
    </row>
    <row r="585" spans="1:10" x14ac:dyDescent="0.35">
      <c r="A585">
        <v>625</v>
      </c>
      <c r="B585" t="s">
        <v>1238</v>
      </c>
      <c r="C585" t="s">
        <v>31</v>
      </c>
      <c r="D585" t="s">
        <v>106</v>
      </c>
      <c r="E585">
        <v>9</v>
      </c>
      <c r="F585" t="s">
        <v>1159</v>
      </c>
      <c r="G585">
        <v>0</v>
      </c>
      <c r="H585">
        <v>0</v>
      </c>
      <c r="I585">
        <v>0</v>
      </c>
      <c r="J585" t="s">
        <v>2081</v>
      </c>
    </row>
    <row r="586" spans="1:10" x14ac:dyDescent="0.35">
      <c r="A586">
        <v>626</v>
      </c>
      <c r="B586" t="s">
        <v>1214</v>
      </c>
      <c r="C586" t="s">
        <v>48</v>
      </c>
      <c r="D586" t="s">
        <v>106</v>
      </c>
      <c r="E586">
        <v>9</v>
      </c>
      <c r="F586" t="s">
        <v>1177</v>
      </c>
      <c r="G586">
        <v>0</v>
      </c>
      <c r="H586">
        <v>0</v>
      </c>
      <c r="I586">
        <v>0</v>
      </c>
      <c r="J586" t="s">
        <v>2115</v>
      </c>
    </row>
    <row r="587" spans="1:10" x14ac:dyDescent="0.35">
      <c r="A587">
        <v>627</v>
      </c>
      <c r="B587" t="s">
        <v>2029</v>
      </c>
      <c r="C587" t="s">
        <v>86</v>
      </c>
      <c r="D587" t="s">
        <v>106</v>
      </c>
      <c r="E587">
        <v>9</v>
      </c>
      <c r="F587" t="s">
        <v>1203</v>
      </c>
      <c r="G587">
        <v>0</v>
      </c>
      <c r="H587">
        <v>0</v>
      </c>
      <c r="I587">
        <v>0</v>
      </c>
      <c r="J587" t="s">
        <v>2030</v>
      </c>
    </row>
    <row r="588" spans="1:10" x14ac:dyDescent="0.35">
      <c r="A588">
        <v>628</v>
      </c>
      <c r="B588" t="s">
        <v>1381</v>
      </c>
      <c r="C588" t="s">
        <v>48</v>
      </c>
      <c r="D588" t="s">
        <v>106</v>
      </c>
      <c r="E588">
        <v>8.9</v>
      </c>
      <c r="F588" t="s">
        <v>1205</v>
      </c>
      <c r="G588">
        <v>0</v>
      </c>
      <c r="H588">
        <v>0</v>
      </c>
      <c r="I588">
        <v>0</v>
      </c>
      <c r="J588" t="s">
        <v>2225</v>
      </c>
    </row>
    <row r="589" spans="1:10" x14ac:dyDescent="0.35">
      <c r="A589">
        <v>236</v>
      </c>
      <c r="B589" t="s">
        <v>958</v>
      </c>
      <c r="C589" t="s">
        <v>91</v>
      </c>
      <c r="D589" t="s">
        <v>14</v>
      </c>
      <c r="E589">
        <v>8.8000000000000007</v>
      </c>
      <c r="F589" t="s">
        <v>1251</v>
      </c>
      <c r="G589">
        <v>0</v>
      </c>
      <c r="H589">
        <v>0</v>
      </c>
      <c r="I589">
        <v>0</v>
      </c>
      <c r="J589" t="s">
        <v>2102</v>
      </c>
    </row>
    <row r="590" spans="1:10" x14ac:dyDescent="0.35">
      <c r="A590">
        <v>449</v>
      </c>
      <c r="B590" t="s">
        <v>870</v>
      </c>
      <c r="C590" t="s">
        <v>13</v>
      </c>
      <c r="D590" t="s">
        <v>58</v>
      </c>
      <c r="E590">
        <v>8.6999999999999993</v>
      </c>
      <c r="F590" t="s">
        <v>1141</v>
      </c>
      <c r="G590">
        <v>0</v>
      </c>
      <c r="H590">
        <v>0</v>
      </c>
      <c r="I590">
        <v>0</v>
      </c>
      <c r="J590" t="s">
        <v>2004</v>
      </c>
    </row>
    <row r="591" spans="1:10" x14ac:dyDescent="0.35">
      <c r="A591">
        <v>450</v>
      </c>
      <c r="B591" t="s">
        <v>1502</v>
      </c>
      <c r="C591" t="s">
        <v>143</v>
      </c>
      <c r="D591" t="s">
        <v>58</v>
      </c>
      <c r="E591">
        <v>8.6999999999999993</v>
      </c>
      <c r="F591" t="s">
        <v>1143</v>
      </c>
      <c r="G591">
        <v>0</v>
      </c>
      <c r="H591">
        <v>0</v>
      </c>
      <c r="I591">
        <v>0</v>
      </c>
      <c r="J591" t="s">
        <v>2018</v>
      </c>
    </row>
    <row r="592" spans="1:10" x14ac:dyDescent="0.35">
      <c r="A592">
        <v>629</v>
      </c>
      <c r="B592" t="s">
        <v>1096</v>
      </c>
      <c r="C592" t="s">
        <v>39</v>
      </c>
      <c r="D592" t="s">
        <v>106</v>
      </c>
      <c r="E592">
        <v>8.6999999999999993</v>
      </c>
      <c r="F592" t="s">
        <v>1211</v>
      </c>
      <c r="G592">
        <v>0</v>
      </c>
      <c r="H592">
        <v>0</v>
      </c>
      <c r="I592">
        <v>0</v>
      </c>
      <c r="J592" t="s">
        <v>2114</v>
      </c>
    </row>
    <row r="593" spans="1:10" x14ac:dyDescent="0.35">
      <c r="A593">
        <v>78</v>
      </c>
      <c r="B593" t="s">
        <v>1421</v>
      </c>
      <c r="C593" t="s">
        <v>17</v>
      </c>
      <c r="D593" t="s">
        <v>18</v>
      </c>
      <c r="E593">
        <v>8.4</v>
      </c>
      <c r="F593" t="s">
        <v>1412</v>
      </c>
      <c r="G593">
        <v>0</v>
      </c>
      <c r="H593">
        <v>0</v>
      </c>
      <c r="I593">
        <v>0</v>
      </c>
      <c r="J593" t="s">
        <v>2120</v>
      </c>
    </row>
    <row r="594" spans="1:10" x14ac:dyDescent="0.35">
      <c r="A594">
        <v>237</v>
      </c>
      <c r="B594" t="s">
        <v>1250</v>
      </c>
      <c r="C594" t="s">
        <v>28</v>
      </c>
      <c r="D594" t="s">
        <v>14</v>
      </c>
      <c r="E594">
        <v>8.4</v>
      </c>
      <c r="F594" t="s">
        <v>1253</v>
      </c>
      <c r="G594">
        <v>0</v>
      </c>
      <c r="H594">
        <v>0</v>
      </c>
      <c r="I594">
        <v>0</v>
      </c>
      <c r="J594" t="s">
        <v>2121</v>
      </c>
    </row>
    <row r="595" spans="1:10" x14ac:dyDescent="0.35">
      <c r="A595">
        <v>451</v>
      </c>
      <c r="B595" t="s">
        <v>1361</v>
      </c>
      <c r="C595" t="s">
        <v>184</v>
      </c>
      <c r="D595" t="s">
        <v>58</v>
      </c>
      <c r="E595">
        <v>8.3000000000000007</v>
      </c>
      <c r="F595" t="s">
        <v>1147</v>
      </c>
      <c r="G595">
        <v>0</v>
      </c>
      <c r="H595">
        <v>0</v>
      </c>
      <c r="I595">
        <v>0</v>
      </c>
      <c r="J595" t="s">
        <v>2078</v>
      </c>
    </row>
    <row r="596" spans="1:10" x14ac:dyDescent="0.35">
      <c r="A596">
        <v>238</v>
      </c>
      <c r="B596" t="s">
        <v>2128</v>
      </c>
      <c r="C596" t="s">
        <v>57</v>
      </c>
      <c r="D596" t="s">
        <v>14</v>
      </c>
      <c r="E596">
        <v>8.1</v>
      </c>
      <c r="F596" t="s">
        <v>1267</v>
      </c>
      <c r="G596">
        <v>0</v>
      </c>
      <c r="H596">
        <v>0</v>
      </c>
      <c r="I596">
        <v>0</v>
      </c>
      <c r="J596" t="s">
        <v>2129</v>
      </c>
    </row>
    <row r="597" spans="1:10" x14ac:dyDescent="0.35">
      <c r="A597">
        <v>239</v>
      </c>
      <c r="B597" t="s">
        <v>1040</v>
      </c>
      <c r="C597" t="s">
        <v>13</v>
      </c>
      <c r="D597" t="s">
        <v>14</v>
      </c>
      <c r="E597">
        <v>8.1</v>
      </c>
      <c r="F597" t="s">
        <v>1273</v>
      </c>
      <c r="G597">
        <v>0</v>
      </c>
      <c r="H597">
        <v>0</v>
      </c>
      <c r="I597">
        <v>0</v>
      </c>
      <c r="J597" t="s">
        <v>1934</v>
      </c>
    </row>
    <row r="598" spans="1:10" x14ac:dyDescent="0.35">
      <c r="A598">
        <v>452</v>
      </c>
      <c r="B598" t="s">
        <v>2380</v>
      </c>
      <c r="C598" t="s">
        <v>25</v>
      </c>
      <c r="D598" t="s">
        <v>58</v>
      </c>
      <c r="E598">
        <v>8.1</v>
      </c>
      <c r="F598" t="s">
        <v>1153</v>
      </c>
      <c r="G598">
        <v>0</v>
      </c>
      <c r="H598">
        <v>0</v>
      </c>
      <c r="I598">
        <v>0</v>
      </c>
      <c r="J598" t="s">
        <v>2381</v>
      </c>
    </row>
    <row r="599" spans="1:10" x14ac:dyDescent="0.35">
      <c r="A599">
        <v>630</v>
      </c>
      <c r="B599" t="s">
        <v>2099</v>
      </c>
      <c r="C599" t="s">
        <v>111</v>
      </c>
      <c r="D599" t="s">
        <v>106</v>
      </c>
      <c r="E599">
        <v>8.1</v>
      </c>
      <c r="F599" t="s">
        <v>1215</v>
      </c>
      <c r="G599">
        <v>0</v>
      </c>
      <c r="H599">
        <v>0</v>
      </c>
      <c r="I599">
        <v>0</v>
      </c>
      <c r="J599" t="s">
        <v>2100</v>
      </c>
    </row>
    <row r="600" spans="1:10" x14ac:dyDescent="0.35">
      <c r="A600">
        <v>453</v>
      </c>
      <c r="B600" t="s">
        <v>952</v>
      </c>
      <c r="C600" t="s">
        <v>42</v>
      </c>
      <c r="D600" t="s">
        <v>58</v>
      </c>
      <c r="E600">
        <v>8</v>
      </c>
      <c r="F600" t="s">
        <v>1169</v>
      </c>
      <c r="G600">
        <v>0</v>
      </c>
      <c r="H600">
        <v>0</v>
      </c>
      <c r="I600">
        <v>0</v>
      </c>
      <c r="J600" t="s">
        <v>2131</v>
      </c>
    </row>
    <row r="601" spans="1:10" x14ac:dyDescent="0.35">
      <c r="A601">
        <v>454</v>
      </c>
      <c r="B601" t="s">
        <v>2382</v>
      </c>
      <c r="C601" t="s">
        <v>54</v>
      </c>
      <c r="D601" t="s">
        <v>58</v>
      </c>
      <c r="E601">
        <v>7.9</v>
      </c>
      <c r="F601" t="s">
        <v>1173</v>
      </c>
      <c r="G601">
        <v>0</v>
      </c>
      <c r="H601">
        <v>0</v>
      </c>
      <c r="I601">
        <v>0</v>
      </c>
      <c r="J601" t="s">
        <v>2383</v>
      </c>
    </row>
    <row r="602" spans="1:10" x14ac:dyDescent="0.35">
      <c r="A602">
        <v>455</v>
      </c>
      <c r="B602" t="s">
        <v>609</v>
      </c>
      <c r="C602" t="s">
        <v>111</v>
      </c>
      <c r="D602" t="s">
        <v>58</v>
      </c>
      <c r="E602">
        <v>7.9</v>
      </c>
      <c r="F602" t="s">
        <v>1175</v>
      </c>
      <c r="G602">
        <v>0</v>
      </c>
      <c r="H602">
        <v>0</v>
      </c>
      <c r="I602">
        <v>0</v>
      </c>
      <c r="J602" t="s">
        <v>2079</v>
      </c>
    </row>
    <row r="603" spans="1:10" x14ac:dyDescent="0.35">
      <c r="A603">
        <v>456</v>
      </c>
      <c r="B603" t="s">
        <v>1330</v>
      </c>
      <c r="C603" t="s">
        <v>86</v>
      </c>
      <c r="D603" t="s">
        <v>58</v>
      </c>
      <c r="E603">
        <v>7.8</v>
      </c>
      <c r="F603" t="s">
        <v>1183</v>
      </c>
      <c r="G603">
        <v>0</v>
      </c>
      <c r="H603">
        <v>0</v>
      </c>
      <c r="I603">
        <v>0</v>
      </c>
      <c r="J603" t="s">
        <v>2156</v>
      </c>
    </row>
    <row r="604" spans="1:10" x14ac:dyDescent="0.35">
      <c r="A604">
        <v>457</v>
      </c>
      <c r="B604" t="s">
        <v>2181</v>
      </c>
      <c r="C604" t="s">
        <v>152</v>
      </c>
      <c r="D604" t="s">
        <v>58</v>
      </c>
      <c r="E604">
        <v>7.6</v>
      </c>
      <c r="F604" t="s">
        <v>1185</v>
      </c>
      <c r="G604">
        <v>0</v>
      </c>
      <c r="H604">
        <v>0</v>
      </c>
      <c r="I604">
        <v>0</v>
      </c>
      <c r="J604" t="s">
        <v>2182</v>
      </c>
    </row>
    <row r="605" spans="1:10" x14ac:dyDescent="0.35">
      <c r="A605">
        <v>631</v>
      </c>
      <c r="B605" t="s">
        <v>745</v>
      </c>
      <c r="C605" t="s">
        <v>140</v>
      </c>
      <c r="D605" t="s">
        <v>106</v>
      </c>
      <c r="E605">
        <v>7.5</v>
      </c>
      <c r="F605" t="s">
        <v>1265</v>
      </c>
      <c r="G605">
        <v>0</v>
      </c>
      <c r="H605">
        <v>0</v>
      </c>
      <c r="I605">
        <v>0</v>
      </c>
      <c r="J605" t="s">
        <v>2202</v>
      </c>
    </row>
    <row r="606" spans="1:10" x14ac:dyDescent="0.35">
      <c r="A606">
        <v>240</v>
      </c>
      <c r="B606" t="s">
        <v>1160</v>
      </c>
      <c r="C606" t="s">
        <v>161</v>
      </c>
      <c r="D606" t="s">
        <v>14</v>
      </c>
      <c r="E606">
        <v>7.4</v>
      </c>
      <c r="F606" t="s">
        <v>1275</v>
      </c>
      <c r="G606">
        <v>0</v>
      </c>
      <c r="H606">
        <v>0</v>
      </c>
      <c r="I606">
        <v>0</v>
      </c>
      <c r="J606" t="s">
        <v>2384</v>
      </c>
    </row>
    <row r="607" spans="1:10" x14ac:dyDescent="0.35">
      <c r="A607">
        <v>241</v>
      </c>
      <c r="B607" t="s">
        <v>950</v>
      </c>
      <c r="C607" t="s">
        <v>36</v>
      </c>
      <c r="D607" t="s">
        <v>14</v>
      </c>
      <c r="E607">
        <v>7.4</v>
      </c>
      <c r="F607" t="s">
        <v>1285</v>
      </c>
      <c r="G607">
        <v>0</v>
      </c>
      <c r="H607">
        <v>0</v>
      </c>
      <c r="I607">
        <v>0</v>
      </c>
      <c r="J607" t="s">
        <v>2169</v>
      </c>
    </row>
    <row r="608" spans="1:10" x14ac:dyDescent="0.35">
      <c r="A608">
        <v>458</v>
      </c>
      <c r="B608" t="s">
        <v>900</v>
      </c>
      <c r="C608" t="s">
        <v>143</v>
      </c>
      <c r="D608" t="s">
        <v>58</v>
      </c>
      <c r="E608">
        <v>7.4</v>
      </c>
      <c r="F608" t="s">
        <v>1191</v>
      </c>
      <c r="G608">
        <v>0</v>
      </c>
      <c r="H608">
        <v>0</v>
      </c>
      <c r="I608">
        <v>0</v>
      </c>
      <c r="J608" t="s">
        <v>2195</v>
      </c>
    </row>
    <row r="609" spans="1:10" x14ac:dyDescent="0.35">
      <c r="A609">
        <v>79</v>
      </c>
      <c r="B609" t="s">
        <v>1148</v>
      </c>
      <c r="C609" t="s">
        <v>209</v>
      </c>
      <c r="D609" t="s">
        <v>18</v>
      </c>
      <c r="E609">
        <v>7.3</v>
      </c>
      <c r="F609" t="s">
        <v>1414</v>
      </c>
      <c r="G609">
        <v>0</v>
      </c>
      <c r="H609">
        <v>0</v>
      </c>
      <c r="I609">
        <v>0</v>
      </c>
      <c r="J609" t="s">
        <v>2085</v>
      </c>
    </row>
    <row r="610" spans="1:10" x14ac:dyDescent="0.35">
      <c r="A610">
        <v>242</v>
      </c>
      <c r="B610" t="s">
        <v>1026</v>
      </c>
      <c r="C610" t="s">
        <v>152</v>
      </c>
      <c r="D610" t="s">
        <v>14</v>
      </c>
      <c r="E610">
        <v>7.2</v>
      </c>
      <c r="F610" t="s">
        <v>1297</v>
      </c>
      <c r="G610">
        <v>0</v>
      </c>
      <c r="H610">
        <v>0</v>
      </c>
      <c r="I610">
        <v>0</v>
      </c>
      <c r="J610" t="s">
        <v>2141</v>
      </c>
    </row>
    <row r="611" spans="1:10" x14ac:dyDescent="0.35">
      <c r="A611">
        <v>632</v>
      </c>
      <c r="B611" t="s">
        <v>1158</v>
      </c>
      <c r="C611" t="s">
        <v>209</v>
      </c>
      <c r="D611" t="s">
        <v>106</v>
      </c>
      <c r="E611">
        <v>7.2</v>
      </c>
      <c r="F611" t="s">
        <v>1269</v>
      </c>
      <c r="G611">
        <v>0</v>
      </c>
      <c r="H611">
        <v>0</v>
      </c>
      <c r="I611">
        <v>0</v>
      </c>
      <c r="J611" t="s">
        <v>2208</v>
      </c>
    </row>
    <row r="612" spans="1:10" x14ac:dyDescent="0.35">
      <c r="A612">
        <v>243</v>
      </c>
      <c r="B612" t="s">
        <v>1238</v>
      </c>
      <c r="C612" t="s">
        <v>31</v>
      </c>
      <c r="D612" t="s">
        <v>14</v>
      </c>
      <c r="E612">
        <v>7</v>
      </c>
      <c r="F612" t="s">
        <v>1299</v>
      </c>
      <c r="G612">
        <v>0</v>
      </c>
      <c r="H612">
        <v>0</v>
      </c>
      <c r="I612">
        <v>0</v>
      </c>
      <c r="J612" t="s">
        <v>2081</v>
      </c>
    </row>
    <row r="613" spans="1:10" x14ac:dyDescent="0.35">
      <c r="A613">
        <v>459</v>
      </c>
      <c r="B613" t="s">
        <v>2178</v>
      </c>
      <c r="C613" t="s">
        <v>79</v>
      </c>
      <c r="D613" t="s">
        <v>58</v>
      </c>
      <c r="E613">
        <v>7</v>
      </c>
      <c r="F613" t="s">
        <v>1199</v>
      </c>
      <c r="G613">
        <v>0</v>
      </c>
      <c r="H613">
        <v>0</v>
      </c>
      <c r="I613">
        <v>0</v>
      </c>
      <c r="J613" t="s">
        <v>2179</v>
      </c>
    </row>
    <row r="614" spans="1:10" x14ac:dyDescent="0.35">
      <c r="A614">
        <v>633</v>
      </c>
      <c r="B614" t="s">
        <v>1280</v>
      </c>
      <c r="C614" t="s">
        <v>22</v>
      </c>
      <c r="D614" t="s">
        <v>106</v>
      </c>
      <c r="E614">
        <v>7</v>
      </c>
      <c r="F614" t="s">
        <v>1271</v>
      </c>
      <c r="G614">
        <v>0</v>
      </c>
      <c r="H614">
        <v>0</v>
      </c>
      <c r="I614">
        <v>0</v>
      </c>
      <c r="J614" t="s">
        <v>2161</v>
      </c>
    </row>
    <row r="615" spans="1:10" x14ac:dyDescent="0.35">
      <c r="A615">
        <v>634</v>
      </c>
      <c r="B615" t="s">
        <v>1210</v>
      </c>
      <c r="C615" t="s">
        <v>103</v>
      </c>
      <c r="D615" t="s">
        <v>106</v>
      </c>
      <c r="E615">
        <v>7</v>
      </c>
      <c r="F615" t="s">
        <v>1279</v>
      </c>
      <c r="G615">
        <v>0</v>
      </c>
      <c r="H615">
        <v>0</v>
      </c>
      <c r="I615">
        <v>0</v>
      </c>
      <c r="J615" t="s">
        <v>2157</v>
      </c>
    </row>
    <row r="616" spans="1:10" x14ac:dyDescent="0.35">
      <c r="A616">
        <v>80</v>
      </c>
      <c r="B616" t="s">
        <v>1192</v>
      </c>
      <c r="C616" t="s">
        <v>31</v>
      </c>
      <c r="D616" t="s">
        <v>18</v>
      </c>
      <c r="E616">
        <v>6.9</v>
      </c>
      <c r="F616" t="s">
        <v>1416</v>
      </c>
      <c r="G616">
        <v>0</v>
      </c>
      <c r="H616">
        <v>0</v>
      </c>
      <c r="I616">
        <v>0</v>
      </c>
      <c r="J616" t="s">
        <v>2031</v>
      </c>
    </row>
    <row r="617" spans="1:10" x14ac:dyDescent="0.35">
      <c r="A617">
        <v>244</v>
      </c>
      <c r="B617" t="s">
        <v>1545</v>
      </c>
      <c r="C617" t="s">
        <v>54</v>
      </c>
      <c r="D617" t="s">
        <v>14</v>
      </c>
      <c r="E617">
        <v>6.9</v>
      </c>
      <c r="F617" t="s">
        <v>1303</v>
      </c>
      <c r="G617">
        <v>0</v>
      </c>
      <c r="H617">
        <v>0</v>
      </c>
      <c r="I617">
        <v>0</v>
      </c>
      <c r="J617" t="s">
        <v>2146</v>
      </c>
    </row>
    <row r="618" spans="1:10" x14ac:dyDescent="0.35">
      <c r="A618">
        <v>245</v>
      </c>
      <c r="B618" t="s">
        <v>1266</v>
      </c>
      <c r="C618" t="s">
        <v>86</v>
      </c>
      <c r="D618" t="s">
        <v>14</v>
      </c>
      <c r="E618">
        <v>6.9</v>
      </c>
      <c r="F618" t="s">
        <v>1327</v>
      </c>
      <c r="G618">
        <v>0</v>
      </c>
      <c r="H618">
        <v>0</v>
      </c>
      <c r="I618">
        <v>0</v>
      </c>
      <c r="J618" t="s">
        <v>2145</v>
      </c>
    </row>
    <row r="619" spans="1:10" x14ac:dyDescent="0.35">
      <c r="A619">
        <v>246</v>
      </c>
      <c r="B619" t="s">
        <v>1442</v>
      </c>
      <c r="C619" t="s">
        <v>31</v>
      </c>
      <c r="D619" t="s">
        <v>14</v>
      </c>
      <c r="E619">
        <v>6.9</v>
      </c>
      <c r="F619" t="s">
        <v>1354</v>
      </c>
      <c r="G619">
        <v>0</v>
      </c>
      <c r="H619">
        <v>0</v>
      </c>
      <c r="I619">
        <v>0</v>
      </c>
      <c r="J619" t="s">
        <v>2147</v>
      </c>
    </row>
    <row r="620" spans="1:10" x14ac:dyDescent="0.35">
      <c r="A620">
        <v>460</v>
      </c>
      <c r="B620" t="s">
        <v>2153</v>
      </c>
      <c r="C620" t="s">
        <v>140</v>
      </c>
      <c r="D620" t="s">
        <v>58</v>
      </c>
      <c r="E620">
        <v>6.9</v>
      </c>
      <c r="F620" t="s">
        <v>1201</v>
      </c>
      <c r="G620">
        <v>0</v>
      </c>
      <c r="H620">
        <v>0</v>
      </c>
      <c r="I620">
        <v>0</v>
      </c>
      <c r="J620" t="s">
        <v>2154</v>
      </c>
    </row>
    <row r="621" spans="1:10" x14ac:dyDescent="0.35">
      <c r="A621">
        <v>247</v>
      </c>
      <c r="B621" t="s">
        <v>755</v>
      </c>
      <c r="C621" t="s">
        <v>111</v>
      </c>
      <c r="D621" t="s">
        <v>14</v>
      </c>
      <c r="E621">
        <v>6.8</v>
      </c>
      <c r="F621" t="s">
        <v>1364</v>
      </c>
      <c r="G621">
        <v>0</v>
      </c>
      <c r="H621">
        <v>0</v>
      </c>
      <c r="I621">
        <v>0</v>
      </c>
      <c r="J621" t="s">
        <v>2148</v>
      </c>
    </row>
    <row r="622" spans="1:10" x14ac:dyDescent="0.35">
      <c r="A622">
        <v>248</v>
      </c>
      <c r="B622" t="s">
        <v>1452</v>
      </c>
      <c r="C622" t="s">
        <v>70</v>
      </c>
      <c r="D622" t="s">
        <v>14</v>
      </c>
      <c r="E622">
        <v>6.8</v>
      </c>
      <c r="F622" t="s">
        <v>1380</v>
      </c>
      <c r="G622">
        <v>0</v>
      </c>
      <c r="H622">
        <v>0</v>
      </c>
      <c r="I622">
        <v>0</v>
      </c>
      <c r="J622" t="s">
        <v>2149</v>
      </c>
    </row>
    <row r="623" spans="1:10" x14ac:dyDescent="0.35">
      <c r="A623">
        <v>249</v>
      </c>
      <c r="B623" t="s">
        <v>1196</v>
      </c>
      <c r="C623" t="s">
        <v>17</v>
      </c>
      <c r="D623" t="s">
        <v>14</v>
      </c>
      <c r="E623">
        <v>6.8</v>
      </c>
      <c r="F623" t="s">
        <v>1392</v>
      </c>
      <c r="G623">
        <v>0</v>
      </c>
      <c r="H623">
        <v>0</v>
      </c>
      <c r="I623">
        <v>0</v>
      </c>
      <c r="J623" t="s">
        <v>2011</v>
      </c>
    </row>
    <row r="624" spans="1:10" x14ac:dyDescent="0.35">
      <c r="A624">
        <v>461</v>
      </c>
      <c r="B624" t="s">
        <v>2150</v>
      </c>
      <c r="C624" t="s">
        <v>86</v>
      </c>
      <c r="D624" t="s">
        <v>58</v>
      </c>
      <c r="E624">
        <v>6.8</v>
      </c>
      <c r="F624" t="s">
        <v>1207</v>
      </c>
      <c r="G624">
        <v>0</v>
      </c>
      <c r="H624">
        <v>0</v>
      </c>
      <c r="I624">
        <v>0</v>
      </c>
      <c r="J624" t="s">
        <v>2151</v>
      </c>
    </row>
    <row r="625" spans="1:10" x14ac:dyDescent="0.35">
      <c r="A625">
        <v>462</v>
      </c>
      <c r="B625" t="s">
        <v>2378</v>
      </c>
      <c r="C625" t="s">
        <v>96</v>
      </c>
      <c r="D625" t="s">
        <v>58</v>
      </c>
      <c r="E625">
        <v>6.7</v>
      </c>
      <c r="F625" t="s">
        <v>1213</v>
      </c>
      <c r="G625">
        <v>0</v>
      </c>
      <c r="H625">
        <v>0</v>
      </c>
      <c r="I625">
        <v>0</v>
      </c>
      <c r="J625" t="s">
        <v>2379</v>
      </c>
    </row>
    <row r="626" spans="1:10" x14ac:dyDescent="0.35">
      <c r="A626">
        <v>463</v>
      </c>
      <c r="B626" t="s">
        <v>1318</v>
      </c>
      <c r="C626" t="s">
        <v>17</v>
      </c>
      <c r="D626" t="s">
        <v>58</v>
      </c>
      <c r="E626">
        <v>6.7</v>
      </c>
      <c r="F626" t="s">
        <v>1221</v>
      </c>
      <c r="G626">
        <v>0</v>
      </c>
      <c r="H626">
        <v>0</v>
      </c>
      <c r="I626">
        <v>0</v>
      </c>
      <c r="J626" t="s">
        <v>2235</v>
      </c>
    </row>
    <row r="627" spans="1:10" x14ac:dyDescent="0.35">
      <c r="A627">
        <v>250</v>
      </c>
      <c r="B627" t="s">
        <v>2214</v>
      </c>
      <c r="C627" t="s">
        <v>161</v>
      </c>
      <c r="D627" t="s">
        <v>14</v>
      </c>
      <c r="E627">
        <v>6.6</v>
      </c>
      <c r="F627" t="s">
        <v>1404</v>
      </c>
      <c r="G627">
        <v>0</v>
      </c>
      <c r="H627">
        <v>0</v>
      </c>
      <c r="I627">
        <v>0</v>
      </c>
      <c r="J627" t="s">
        <v>2215</v>
      </c>
    </row>
    <row r="628" spans="1:10" x14ac:dyDescent="0.35">
      <c r="A628">
        <v>464</v>
      </c>
      <c r="B628" t="s">
        <v>2231</v>
      </c>
      <c r="C628" t="s">
        <v>152</v>
      </c>
      <c r="D628" t="s">
        <v>58</v>
      </c>
      <c r="E628">
        <v>6.6</v>
      </c>
      <c r="F628" t="s">
        <v>1227</v>
      </c>
      <c r="G628">
        <v>0</v>
      </c>
      <c r="H628">
        <v>0</v>
      </c>
      <c r="I628">
        <v>0</v>
      </c>
      <c r="J628" t="s">
        <v>2232</v>
      </c>
    </row>
    <row r="629" spans="1:10" x14ac:dyDescent="0.35">
      <c r="A629">
        <v>635</v>
      </c>
      <c r="B629" t="s">
        <v>1510</v>
      </c>
      <c r="C629" t="s">
        <v>103</v>
      </c>
      <c r="D629" t="s">
        <v>106</v>
      </c>
      <c r="E629">
        <v>6.6</v>
      </c>
      <c r="F629" t="s">
        <v>1281</v>
      </c>
      <c r="G629">
        <v>0</v>
      </c>
      <c r="H629">
        <v>0</v>
      </c>
      <c r="I629">
        <v>0</v>
      </c>
      <c r="J629" t="s">
        <v>2135</v>
      </c>
    </row>
    <row r="630" spans="1:10" x14ac:dyDescent="0.35">
      <c r="A630">
        <v>465</v>
      </c>
      <c r="B630" t="s">
        <v>2176</v>
      </c>
      <c r="C630" t="s">
        <v>79</v>
      </c>
      <c r="D630" t="s">
        <v>58</v>
      </c>
      <c r="E630">
        <v>6.5</v>
      </c>
      <c r="F630" t="s">
        <v>1235</v>
      </c>
      <c r="G630">
        <v>0</v>
      </c>
      <c r="H630">
        <v>0</v>
      </c>
      <c r="I630">
        <v>0</v>
      </c>
      <c r="J630" t="s">
        <v>2177</v>
      </c>
    </row>
    <row r="631" spans="1:10" x14ac:dyDescent="0.35">
      <c r="A631">
        <v>466</v>
      </c>
      <c r="B631" t="s">
        <v>1200</v>
      </c>
      <c r="C631" t="s">
        <v>17</v>
      </c>
      <c r="D631" t="s">
        <v>58</v>
      </c>
      <c r="E631">
        <v>6.5</v>
      </c>
      <c r="F631" t="s">
        <v>1237</v>
      </c>
      <c r="G631">
        <v>0</v>
      </c>
      <c r="H631">
        <v>0</v>
      </c>
      <c r="I631">
        <v>0</v>
      </c>
      <c r="J631" t="s">
        <v>2163</v>
      </c>
    </row>
    <row r="632" spans="1:10" x14ac:dyDescent="0.35">
      <c r="A632">
        <v>467</v>
      </c>
      <c r="B632" t="s">
        <v>1182</v>
      </c>
      <c r="C632" t="s">
        <v>17</v>
      </c>
      <c r="D632" t="s">
        <v>58</v>
      </c>
      <c r="E632">
        <v>6.4</v>
      </c>
      <c r="F632" t="s">
        <v>1245</v>
      </c>
      <c r="G632">
        <v>0</v>
      </c>
      <c r="H632">
        <v>0</v>
      </c>
      <c r="I632">
        <v>0</v>
      </c>
      <c r="J632" t="s">
        <v>2236</v>
      </c>
    </row>
    <row r="633" spans="1:10" x14ac:dyDescent="0.35">
      <c r="A633">
        <v>468</v>
      </c>
      <c r="B633" t="s">
        <v>880</v>
      </c>
      <c r="C633" t="s">
        <v>96</v>
      </c>
      <c r="D633" t="s">
        <v>58</v>
      </c>
      <c r="E633">
        <v>6.4</v>
      </c>
      <c r="F633" t="s">
        <v>1255</v>
      </c>
      <c r="G633">
        <v>0</v>
      </c>
      <c r="H633">
        <v>0</v>
      </c>
      <c r="I633">
        <v>0</v>
      </c>
      <c r="J633" t="s">
        <v>2173</v>
      </c>
    </row>
    <row r="634" spans="1:10" x14ac:dyDescent="0.35">
      <c r="A634">
        <v>469</v>
      </c>
      <c r="B634" t="s">
        <v>1393</v>
      </c>
      <c r="C634" t="s">
        <v>70</v>
      </c>
      <c r="D634" t="s">
        <v>58</v>
      </c>
      <c r="E634">
        <v>6.4</v>
      </c>
      <c r="F634" t="s">
        <v>1257</v>
      </c>
      <c r="G634">
        <v>0</v>
      </c>
      <c r="H634">
        <v>0</v>
      </c>
      <c r="I634">
        <v>0</v>
      </c>
      <c r="J634" t="s">
        <v>1929</v>
      </c>
    </row>
    <row r="635" spans="1:10" x14ac:dyDescent="0.35">
      <c r="A635">
        <v>470</v>
      </c>
      <c r="B635" t="s">
        <v>829</v>
      </c>
      <c r="C635" t="s">
        <v>61</v>
      </c>
      <c r="D635" t="s">
        <v>58</v>
      </c>
      <c r="E635">
        <v>6.4</v>
      </c>
      <c r="F635" t="s">
        <v>1259</v>
      </c>
      <c r="G635">
        <v>0</v>
      </c>
      <c r="H635">
        <v>0</v>
      </c>
      <c r="I635">
        <v>0</v>
      </c>
      <c r="J635" t="s">
        <v>2138</v>
      </c>
    </row>
    <row r="636" spans="1:10" x14ac:dyDescent="0.35">
      <c r="A636">
        <v>251</v>
      </c>
      <c r="B636" t="s">
        <v>1042</v>
      </c>
      <c r="C636" t="s">
        <v>209</v>
      </c>
      <c r="D636" t="s">
        <v>14</v>
      </c>
      <c r="E636">
        <v>6.3</v>
      </c>
      <c r="F636" t="s">
        <v>1435</v>
      </c>
      <c r="G636">
        <v>0</v>
      </c>
      <c r="H636">
        <v>0</v>
      </c>
      <c r="I636">
        <v>0</v>
      </c>
      <c r="J636" t="s">
        <v>2162</v>
      </c>
    </row>
    <row r="637" spans="1:10" x14ac:dyDescent="0.35">
      <c r="A637">
        <v>252</v>
      </c>
      <c r="B637" t="s">
        <v>1444</v>
      </c>
      <c r="C637" t="s">
        <v>209</v>
      </c>
      <c r="D637" t="s">
        <v>14</v>
      </c>
      <c r="E637">
        <v>6.3</v>
      </c>
      <c r="F637" t="s">
        <v>1437</v>
      </c>
      <c r="G637">
        <v>0</v>
      </c>
      <c r="H637">
        <v>0</v>
      </c>
      <c r="I637">
        <v>0</v>
      </c>
      <c r="J637" t="s">
        <v>2164</v>
      </c>
    </row>
    <row r="638" spans="1:10" x14ac:dyDescent="0.35">
      <c r="A638">
        <v>471</v>
      </c>
      <c r="B638" t="s">
        <v>2165</v>
      </c>
      <c r="C638" t="s">
        <v>184</v>
      </c>
      <c r="D638" t="s">
        <v>58</v>
      </c>
      <c r="E638">
        <v>6.3</v>
      </c>
      <c r="F638" t="s">
        <v>1261</v>
      </c>
      <c r="G638">
        <v>0</v>
      </c>
      <c r="H638">
        <v>0</v>
      </c>
      <c r="I638">
        <v>0</v>
      </c>
      <c r="J638" t="s">
        <v>2166</v>
      </c>
    </row>
    <row r="639" spans="1:10" x14ac:dyDescent="0.35">
      <c r="A639">
        <v>472</v>
      </c>
      <c r="B639" t="s">
        <v>2167</v>
      </c>
      <c r="C639" t="s">
        <v>61</v>
      </c>
      <c r="D639" t="s">
        <v>58</v>
      </c>
      <c r="E639">
        <v>6.3</v>
      </c>
      <c r="F639" t="s">
        <v>1263</v>
      </c>
      <c r="G639">
        <v>0</v>
      </c>
      <c r="H639">
        <v>0</v>
      </c>
      <c r="I639">
        <v>0</v>
      </c>
      <c r="J639" t="s">
        <v>2168</v>
      </c>
    </row>
    <row r="640" spans="1:10" x14ac:dyDescent="0.35">
      <c r="A640">
        <v>473</v>
      </c>
      <c r="B640" t="s">
        <v>1340</v>
      </c>
      <c r="C640" t="s">
        <v>86</v>
      </c>
      <c r="D640" t="s">
        <v>58</v>
      </c>
      <c r="E640">
        <v>6.3</v>
      </c>
      <c r="F640" t="s">
        <v>1277</v>
      </c>
      <c r="G640">
        <v>0</v>
      </c>
      <c r="H640">
        <v>0</v>
      </c>
      <c r="I640">
        <v>0</v>
      </c>
      <c r="J640" t="s">
        <v>2386</v>
      </c>
    </row>
    <row r="641" spans="1:10" x14ac:dyDescent="0.35">
      <c r="A641">
        <v>474</v>
      </c>
      <c r="B641" t="s">
        <v>1314</v>
      </c>
      <c r="C641" t="s">
        <v>111</v>
      </c>
      <c r="D641" t="s">
        <v>58</v>
      </c>
      <c r="E641">
        <v>6.3</v>
      </c>
      <c r="F641" t="s">
        <v>1287</v>
      </c>
      <c r="G641">
        <v>0</v>
      </c>
      <c r="H641">
        <v>0</v>
      </c>
      <c r="I641">
        <v>0</v>
      </c>
      <c r="J641" t="s">
        <v>2252</v>
      </c>
    </row>
    <row r="642" spans="1:10" x14ac:dyDescent="0.35">
      <c r="A642">
        <v>475</v>
      </c>
      <c r="B642" t="s">
        <v>1256</v>
      </c>
      <c r="C642" t="s">
        <v>152</v>
      </c>
      <c r="D642" t="s">
        <v>58</v>
      </c>
      <c r="E642">
        <v>6.2</v>
      </c>
      <c r="F642" t="s">
        <v>1291</v>
      </c>
      <c r="G642">
        <v>0</v>
      </c>
      <c r="H642">
        <v>0</v>
      </c>
      <c r="I642">
        <v>0</v>
      </c>
      <c r="J642" t="s">
        <v>2259</v>
      </c>
    </row>
    <row r="643" spans="1:10" x14ac:dyDescent="0.35">
      <c r="A643">
        <v>476</v>
      </c>
      <c r="B643" t="s">
        <v>2387</v>
      </c>
      <c r="C643" t="s">
        <v>70</v>
      </c>
      <c r="D643" t="s">
        <v>58</v>
      </c>
      <c r="E643">
        <v>6.2</v>
      </c>
      <c r="F643" t="s">
        <v>1293</v>
      </c>
      <c r="G643">
        <v>0</v>
      </c>
      <c r="H643">
        <v>0</v>
      </c>
      <c r="I643">
        <v>0</v>
      </c>
      <c r="J643" t="s">
        <v>2388</v>
      </c>
    </row>
    <row r="644" spans="1:10" x14ac:dyDescent="0.35">
      <c r="A644">
        <v>477</v>
      </c>
      <c r="B644" t="s">
        <v>1236</v>
      </c>
      <c r="C644" t="s">
        <v>48</v>
      </c>
      <c r="D644" t="s">
        <v>58</v>
      </c>
      <c r="E644">
        <v>6.2</v>
      </c>
      <c r="F644" t="s">
        <v>1305</v>
      </c>
      <c r="G644">
        <v>0</v>
      </c>
      <c r="H644">
        <v>0</v>
      </c>
      <c r="I644">
        <v>0</v>
      </c>
      <c r="J644" t="s">
        <v>2172</v>
      </c>
    </row>
    <row r="645" spans="1:10" x14ac:dyDescent="0.35">
      <c r="A645">
        <v>478</v>
      </c>
      <c r="B645" t="s">
        <v>1492</v>
      </c>
      <c r="C645" t="s">
        <v>135</v>
      </c>
      <c r="D645" t="s">
        <v>58</v>
      </c>
      <c r="E645">
        <v>6.2</v>
      </c>
      <c r="F645" t="s">
        <v>1309</v>
      </c>
      <c r="G645">
        <v>0</v>
      </c>
      <c r="H645">
        <v>0</v>
      </c>
      <c r="I645">
        <v>0</v>
      </c>
      <c r="J645" t="s">
        <v>2189</v>
      </c>
    </row>
    <row r="646" spans="1:10" x14ac:dyDescent="0.35">
      <c r="A646">
        <v>479</v>
      </c>
      <c r="B646" t="s">
        <v>1016</v>
      </c>
      <c r="C646" t="s">
        <v>152</v>
      </c>
      <c r="D646" t="s">
        <v>58</v>
      </c>
      <c r="E646">
        <v>6.2</v>
      </c>
      <c r="F646" t="s">
        <v>1311</v>
      </c>
      <c r="G646">
        <v>0</v>
      </c>
      <c r="H646">
        <v>0</v>
      </c>
      <c r="I646">
        <v>0</v>
      </c>
      <c r="J646" t="s">
        <v>2175</v>
      </c>
    </row>
    <row r="647" spans="1:10" x14ac:dyDescent="0.35">
      <c r="A647">
        <v>636</v>
      </c>
      <c r="B647" t="s">
        <v>1546</v>
      </c>
      <c r="C647" t="s">
        <v>161</v>
      </c>
      <c r="D647" t="s">
        <v>106</v>
      </c>
      <c r="E647">
        <v>6.1</v>
      </c>
      <c r="F647" t="s">
        <v>1283</v>
      </c>
      <c r="G647">
        <v>0</v>
      </c>
      <c r="H647">
        <v>0</v>
      </c>
      <c r="I647">
        <v>0</v>
      </c>
      <c r="J647" t="s">
        <v>2188</v>
      </c>
    </row>
    <row r="648" spans="1:10" x14ac:dyDescent="0.35">
      <c r="A648">
        <v>480</v>
      </c>
      <c r="B648" t="s">
        <v>1322</v>
      </c>
      <c r="C648" t="s">
        <v>17</v>
      </c>
      <c r="D648" t="s">
        <v>58</v>
      </c>
      <c r="E648">
        <v>6</v>
      </c>
      <c r="F648" t="s">
        <v>1315</v>
      </c>
      <c r="G648">
        <v>0</v>
      </c>
      <c r="H648">
        <v>0</v>
      </c>
      <c r="I648">
        <v>0</v>
      </c>
      <c r="J648" t="s">
        <v>2174</v>
      </c>
    </row>
    <row r="649" spans="1:10" x14ac:dyDescent="0.35">
      <c r="A649">
        <v>637</v>
      </c>
      <c r="B649" t="s">
        <v>2237</v>
      </c>
      <c r="C649" t="s">
        <v>54</v>
      </c>
      <c r="D649" t="s">
        <v>106</v>
      </c>
      <c r="E649">
        <v>5.9</v>
      </c>
      <c r="F649" t="s">
        <v>1289</v>
      </c>
      <c r="G649">
        <v>0</v>
      </c>
      <c r="H649">
        <v>0</v>
      </c>
      <c r="I649">
        <v>0</v>
      </c>
      <c r="J649" t="s">
        <v>2238</v>
      </c>
    </row>
    <row r="650" spans="1:10" x14ac:dyDescent="0.35">
      <c r="A650">
        <v>253</v>
      </c>
      <c r="B650" t="s">
        <v>1326</v>
      </c>
      <c r="C650" t="s">
        <v>64</v>
      </c>
      <c r="D650" t="s">
        <v>14</v>
      </c>
      <c r="E650">
        <v>5.7</v>
      </c>
      <c r="F650" t="s">
        <v>1439</v>
      </c>
      <c r="G650">
        <v>0</v>
      </c>
      <c r="H650">
        <v>0</v>
      </c>
      <c r="I650">
        <v>0</v>
      </c>
      <c r="J650" t="s">
        <v>2206</v>
      </c>
    </row>
    <row r="651" spans="1:10" x14ac:dyDescent="0.35">
      <c r="A651">
        <v>481</v>
      </c>
      <c r="B651" t="s">
        <v>1102</v>
      </c>
      <c r="C651" t="s">
        <v>25</v>
      </c>
      <c r="D651" t="s">
        <v>58</v>
      </c>
      <c r="E651">
        <v>5.7</v>
      </c>
      <c r="F651" t="s">
        <v>1317</v>
      </c>
      <c r="G651">
        <v>0</v>
      </c>
      <c r="H651">
        <v>0</v>
      </c>
      <c r="I651">
        <v>0</v>
      </c>
      <c r="J651" t="s">
        <v>2269</v>
      </c>
    </row>
    <row r="652" spans="1:10" x14ac:dyDescent="0.35">
      <c r="A652">
        <v>482</v>
      </c>
      <c r="B652" t="s">
        <v>1152</v>
      </c>
      <c r="C652" t="s">
        <v>67</v>
      </c>
      <c r="D652" t="s">
        <v>58</v>
      </c>
      <c r="E652">
        <v>5.7</v>
      </c>
      <c r="F652" t="s">
        <v>1319</v>
      </c>
      <c r="G652">
        <v>0</v>
      </c>
      <c r="H652">
        <v>0</v>
      </c>
      <c r="I652">
        <v>0</v>
      </c>
      <c r="J652" t="s">
        <v>2180</v>
      </c>
    </row>
    <row r="653" spans="1:10" x14ac:dyDescent="0.35">
      <c r="A653">
        <v>638</v>
      </c>
      <c r="B653" t="s">
        <v>1024</v>
      </c>
      <c r="C653" t="s">
        <v>54</v>
      </c>
      <c r="D653" t="s">
        <v>106</v>
      </c>
      <c r="E653">
        <v>5.7</v>
      </c>
      <c r="F653" t="s">
        <v>1301</v>
      </c>
      <c r="G653">
        <v>0</v>
      </c>
      <c r="H653">
        <v>0</v>
      </c>
      <c r="I653">
        <v>0</v>
      </c>
      <c r="J653" t="s">
        <v>2192</v>
      </c>
    </row>
    <row r="654" spans="1:10" x14ac:dyDescent="0.35">
      <c r="A654">
        <v>483</v>
      </c>
      <c r="B654" t="s">
        <v>2019</v>
      </c>
      <c r="C654" t="s">
        <v>45</v>
      </c>
      <c r="D654" t="s">
        <v>58</v>
      </c>
      <c r="E654">
        <v>5.6</v>
      </c>
      <c r="F654" t="s">
        <v>1321</v>
      </c>
      <c r="G654">
        <v>0</v>
      </c>
      <c r="H654">
        <v>0</v>
      </c>
      <c r="I654">
        <v>0</v>
      </c>
      <c r="J654" t="s">
        <v>2020</v>
      </c>
    </row>
    <row r="655" spans="1:10" x14ac:dyDescent="0.35">
      <c r="A655">
        <v>81</v>
      </c>
      <c r="B655" t="s">
        <v>1306</v>
      </c>
      <c r="C655" t="s">
        <v>51</v>
      </c>
      <c r="D655" t="s">
        <v>18</v>
      </c>
      <c r="E655">
        <v>5.5</v>
      </c>
      <c r="F655" t="s">
        <v>1418</v>
      </c>
      <c r="G655">
        <v>0</v>
      </c>
      <c r="H655">
        <v>0</v>
      </c>
      <c r="I655">
        <v>0</v>
      </c>
      <c r="J655" t="s">
        <v>2185</v>
      </c>
    </row>
    <row r="656" spans="1:10" x14ac:dyDescent="0.35">
      <c r="A656">
        <v>639</v>
      </c>
      <c r="B656" t="s">
        <v>2186</v>
      </c>
      <c r="C656" t="s">
        <v>143</v>
      </c>
      <c r="D656" t="s">
        <v>106</v>
      </c>
      <c r="E656">
        <v>5.4</v>
      </c>
      <c r="F656" t="s">
        <v>1313</v>
      </c>
      <c r="G656">
        <v>0</v>
      </c>
      <c r="H656">
        <v>0</v>
      </c>
      <c r="I656">
        <v>0</v>
      </c>
      <c r="J656" t="s">
        <v>2187</v>
      </c>
    </row>
    <row r="657" spans="1:10" x14ac:dyDescent="0.35">
      <c r="A657">
        <v>484</v>
      </c>
      <c r="B657" t="s">
        <v>2193</v>
      </c>
      <c r="C657" t="s">
        <v>79</v>
      </c>
      <c r="D657" t="s">
        <v>58</v>
      </c>
      <c r="E657">
        <v>5.3</v>
      </c>
      <c r="F657" t="s">
        <v>1323</v>
      </c>
      <c r="G657">
        <v>0</v>
      </c>
      <c r="H657">
        <v>0</v>
      </c>
      <c r="I657">
        <v>0</v>
      </c>
      <c r="J657" t="s">
        <v>2194</v>
      </c>
    </row>
    <row r="658" spans="1:10" x14ac:dyDescent="0.35">
      <c r="A658">
        <v>485</v>
      </c>
      <c r="B658" t="s">
        <v>2247</v>
      </c>
      <c r="C658" t="s">
        <v>57</v>
      </c>
      <c r="D658" t="s">
        <v>58</v>
      </c>
      <c r="E658">
        <v>5.3</v>
      </c>
      <c r="F658" t="s">
        <v>1329</v>
      </c>
      <c r="G658">
        <v>0</v>
      </c>
      <c r="H658">
        <v>0</v>
      </c>
      <c r="I658">
        <v>0</v>
      </c>
      <c r="J658" t="s">
        <v>2248</v>
      </c>
    </row>
    <row r="659" spans="1:10" x14ac:dyDescent="0.35">
      <c r="A659">
        <v>640</v>
      </c>
      <c r="B659" t="s">
        <v>809</v>
      </c>
      <c r="C659" t="s">
        <v>28</v>
      </c>
      <c r="D659" t="s">
        <v>106</v>
      </c>
      <c r="E659">
        <v>5.3</v>
      </c>
      <c r="F659" t="s">
        <v>1325</v>
      </c>
      <c r="G659">
        <v>0</v>
      </c>
      <c r="H659">
        <v>0</v>
      </c>
      <c r="I659">
        <v>0</v>
      </c>
      <c r="J659" t="s">
        <v>2196</v>
      </c>
    </row>
    <row r="660" spans="1:10" x14ac:dyDescent="0.35">
      <c r="A660">
        <v>641</v>
      </c>
      <c r="B660" t="s">
        <v>1106</v>
      </c>
      <c r="C660" t="s">
        <v>39</v>
      </c>
      <c r="D660" t="s">
        <v>106</v>
      </c>
      <c r="E660">
        <v>5.3</v>
      </c>
      <c r="F660" t="s">
        <v>1337</v>
      </c>
      <c r="G660">
        <v>0</v>
      </c>
      <c r="H660">
        <v>0</v>
      </c>
      <c r="I660">
        <v>0</v>
      </c>
      <c r="J660" t="s">
        <v>2375</v>
      </c>
    </row>
    <row r="661" spans="1:10" x14ac:dyDescent="0.35">
      <c r="A661">
        <v>486</v>
      </c>
      <c r="B661" t="s">
        <v>2069</v>
      </c>
      <c r="C661" t="s">
        <v>57</v>
      </c>
      <c r="D661" t="s">
        <v>58</v>
      </c>
      <c r="E661">
        <v>5.2</v>
      </c>
      <c r="F661" t="s">
        <v>1331</v>
      </c>
      <c r="G661">
        <v>0</v>
      </c>
      <c r="H661">
        <v>0</v>
      </c>
      <c r="I661">
        <v>0</v>
      </c>
      <c r="J661" t="s">
        <v>2070</v>
      </c>
    </row>
    <row r="662" spans="1:10" x14ac:dyDescent="0.35">
      <c r="A662">
        <v>487</v>
      </c>
      <c r="B662" t="s">
        <v>2199</v>
      </c>
      <c r="C662" t="s">
        <v>31</v>
      </c>
      <c r="D662" t="s">
        <v>58</v>
      </c>
      <c r="E662">
        <v>5.0999999999999996</v>
      </c>
      <c r="F662" t="s">
        <v>1333</v>
      </c>
      <c r="G662">
        <v>0</v>
      </c>
      <c r="H662">
        <v>0</v>
      </c>
      <c r="I662">
        <v>0</v>
      </c>
      <c r="J662" t="s">
        <v>2200</v>
      </c>
    </row>
    <row r="663" spans="1:10" x14ac:dyDescent="0.35">
      <c r="A663">
        <v>642</v>
      </c>
      <c r="B663" t="s">
        <v>1312</v>
      </c>
      <c r="C663" t="s">
        <v>96</v>
      </c>
      <c r="D663" t="s">
        <v>106</v>
      </c>
      <c r="E663">
        <v>5.0999999999999996</v>
      </c>
      <c r="F663" t="s">
        <v>1345</v>
      </c>
      <c r="G663">
        <v>0</v>
      </c>
      <c r="H663">
        <v>0</v>
      </c>
      <c r="I663">
        <v>0</v>
      </c>
      <c r="J663" t="s">
        <v>2190</v>
      </c>
    </row>
    <row r="664" spans="1:10" x14ac:dyDescent="0.35">
      <c r="A664">
        <v>254</v>
      </c>
      <c r="B664" t="s">
        <v>1248</v>
      </c>
      <c r="C664" t="s">
        <v>79</v>
      </c>
      <c r="D664" t="s">
        <v>14</v>
      </c>
      <c r="E664">
        <v>5</v>
      </c>
      <c r="F664" t="s">
        <v>1441</v>
      </c>
      <c r="G664">
        <v>0</v>
      </c>
      <c r="H664">
        <v>0</v>
      </c>
      <c r="I664">
        <v>0</v>
      </c>
      <c r="J664" t="s">
        <v>2203</v>
      </c>
    </row>
    <row r="665" spans="1:10" x14ac:dyDescent="0.35">
      <c r="A665">
        <v>488</v>
      </c>
      <c r="B665" t="s">
        <v>1146</v>
      </c>
      <c r="C665" t="s">
        <v>48</v>
      </c>
      <c r="D665" t="s">
        <v>58</v>
      </c>
      <c r="E665">
        <v>5</v>
      </c>
      <c r="F665" t="s">
        <v>1335</v>
      </c>
      <c r="G665">
        <v>0</v>
      </c>
      <c r="H665">
        <v>0</v>
      </c>
      <c r="I665">
        <v>0</v>
      </c>
      <c r="J665" t="s">
        <v>2198</v>
      </c>
    </row>
    <row r="666" spans="1:10" x14ac:dyDescent="0.35">
      <c r="A666">
        <v>489</v>
      </c>
      <c r="B666" t="s">
        <v>1544</v>
      </c>
      <c r="C666" t="s">
        <v>64</v>
      </c>
      <c r="D666" t="s">
        <v>58</v>
      </c>
      <c r="E666">
        <v>5</v>
      </c>
      <c r="F666" t="s">
        <v>1339</v>
      </c>
      <c r="G666">
        <v>0</v>
      </c>
      <c r="H666">
        <v>0</v>
      </c>
      <c r="I666">
        <v>0</v>
      </c>
      <c r="J666" t="s">
        <v>2261</v>
      </c>
    </row>
    <row r="667" spans="1:10" x14ac:dyDescent="0.35">
      <c r="A667">
        <v>490</v>
      </c>
      <c r="B667" t="s">
        <v>850</v>
      </c>
      <c r="C667" t="s">
        <v>120</v>
      </c>
      <c r="D667" t="s">
        <v>58</v>
      </c>
      <c r="E667">
        <v>5</v>
      </c>
      <c r="F667" t="s">
        <v>1341</v>
      </c>
      <c r="G667">
        <v>0</v>
      </c>
      <c r="H667">
        <v>0</v>
      </c>
      <c r="I667">
        <v>0</v>
      </c>
      <c r="J667" t="s">
        <v>2184</v>
      </c>
    </row>
    <row r="668" spans="1:10" x14ac:dyDescent="0.35">
      <c r="A668">
        <v>491</v>
      </c>
      <c r="B668" t="s">
        <v>777</v>
      </c>
      <c r="C668" t="s">
        <v>36</v>
      </c>
      <c r="D668" t="s">
        <v>58</v>
      </c>
      <c r="E668">
        <v>5</v>
      </c>
      <c r="F668" t="s">
        <v>1343</v>
      </c>
      <c r="G668">
        <v>0</v>
      </c>
      <c r="H668">
        <v>0</v>
      </c>
      <c r="I668">
        <v>0</v>
      </c>
      <c r="J668" t="s">
        <v>2183</v>
      </c>
    </row>
    <row r="669" spans="1:10" x14ac:dyDescent="0.35">
      <c r="A669">
        <v>643</v>
      </c>
      <c r="B669" t="s">
        <v>1282</v>
      </c>
      <c r="C669" t="s">
        <v>161</v>
      </c>
      <c r="D669" t="s">
        <v>106</v>
      </c>
      <c r="E669">
        <v>5</v>
      </c>
      <c r="F669" t="s">
        <v>1370</v>
      </c>
      <c r="G669">
        <v>0</v>
      </c>
      <c r="H669">
        <v>0</v>
      </c>
      <c r="I669">
        <v>0</v>
      </c>
      <c r="J669" t="s">
        <v>2132</v>
      </c>
    </row>
    <row r="670" spans="1:10" x14ac:dyDescent="0.35">
      <c r="A670">
        <v>644</v>
      </c>
      <c r="B670" t="s">
        <v>954</v>
      </c>
      <c r="C670" t="s">
        <v>209</v>
      </c>
      <c r="D670" t="s">
        <v>106</v>
      </c>
      <c r="E670">
        <v>5</v>
      </c>
      <c r="F670" t="s">
        <v>1378</v>
      </c>
      <c r="G670">
        <v>0</v>
      </c>
      <c r="H670">
        <v>0</v>
      </c>
      <c r="I670">
        <v>0</v>
      </c>
      <c r="J670" t="s">
        <v>2213</v>
      </c>
    </row>
    <row r="671" spans="1:10" x14ac:dyDescent="0.35">
      <c r="A671">
        <v>645</v>
      </c>
      <c r="B671" t="s">
        <v>2390</v>
      </c>
      <c r="C671" t="s">
        <v>209</v>
      </c>
      <c r="D671" t="s">
        <v>106</v>
      </c>
      <c r="E671">
        <v>5</v>
      </c>
      <c r="F671" t="s">
        <v>1382</v>
      </c>
      <c r="G671">
        <v>0</v>
      </c>
      <c r="H671">
        <v>0</v>
      </c>
      <c r="I671">
        <v>0</v>
      </c>
      <c r="J671" t="s">
        <v>2391</v>
      </c>
    </row>
    <row r="672" spans="1:10" x14ac:dyDescent="0.35">
      <c r="A672">
        <v>255</v>
      </c>
      <c r="B672" t="s">
        <v>2204</v>
      </c>
      <c r="C672" t="s">
        <v>70</v>
      </c>
      <c r="D672" t="s">
        <v>14</v>
      </c>
      <c r="E672">
        <v>4.9000000000000004</v>
      </c>
      <c r="F672" t="s">
        <v>1443</v>
      </c>
      <c r="G672">
        <v>0</v>
      </c>
      <c r="H672">
        <v>0</v>
      </c>
      <c r="I672">
        <v>0</v>
      </c>
      <c r="J672" t="s">
        <v>2205</v>
      </c>
    </row>
    <row r="673" spans="1:10" x14ac:dyDescent="0.35">
      <c r="A673">
        <v>492</v>
      </c>
      <c r="B673" t="s">
        <v>771</v>
      </c>
      <c r="C673" t="s">
        <v>143</v>
      </c>
      <c r="D673" t="s">
        <v>58</v>
      </c>
      <c r="E673">
        <v>4.9000000000000004</v>
      </c>
      <c r="F673" t="s">
        <v>1349</v>
      </c>
      <c r="G673">
        <v>0</v>
      </c>
      <c r="H673">
        <v>0</v>
      </c>
      <c r="I673">
        <v>0</v>
      </c>
      <c r="J673" t="s">
        <v>2210</v>
      </c>
    </row>
    <row r="674" spans="1:10" x14ac:dyDescent="0.35">
      <c r="A674">
        <v>493</v>
      </c>
      <c r="B674" t="s">
        <v>852</v>
      </c>
      <c r="C674" t="s">
        <v>51</v>
      </c>
      <c r="D674" t="s">
        <v>58</v>
      </c>
      <c r="E674">
        <v>4.9000000000000004</v>
      </c>
      <c r="F674" t="s">
        <v>1351</v>
      </c>
      <c r="G674">
        <v>0</v>
      </c>
      <c r="H674">
        <v>0</v>
      </c>
      <c r="I674">
        <v>0</v>
      </c>
      <c r="J674" t="s">
        <v>2201</v>
      </c>
    </row>
    <row r="675" spans="1:10" x14ac:dyDescent="0.35">
      <c r="A675">
        <v>494</v>
      </c>
      <c r="B675" t="s">
        <v>701</v>
      </c>
      <c r="C675" t="s">
        <v>120</v>
      </c>
      <c r="D675" t="s">
        <v>58</v>
      </c>
      <c r="E675">
        <v>4.9000000000000004</v>
      </c>
      <c r="F675" t="s">
        <v>1356</v>
      </c>
      <c r="G675">
        <v>0</v>
      </c>
      <c r="H675">
        <v>0</v>
      </c>
      <c r="I675">
        <v>0</v>
      </c>
      <c r="J675" t="s">
        <v>2211</v>
      </c>
    </row>
    <row r="676" spans="1:10" x14ac:dyDescent="0.35">
      <c r="A676">
        <v>495</v>
      </c>
      <c r="B676" t="s">
        <v>2216</v>
      </c>
      <c r="C676" t="s">
        <v>67</v>
      </c>
      <c r="D676" t="s">
        <v>58</v>
      </c>
      <c r="E676">
        <v>4.9000000000000004</v>
      </c>
      <c r="F676" t="s">
        <v>1358</v>
      </c>
      <c r="G676">
        <v>0</v>
      </c>
      <c r="H676">
        <v>0</v>
      </c>
      <c r="I676">
        <v>0</v>
      </c>
      <c r="J676" t="s">
        <v>2217</v>
      </c>
    </row>
    <row r="677" spans="1:10" x14ac:dyDescent="0.35">
      <c r="A677">
        <v>496</v>
      </c>
      <c r="B677" t="s">
        <v>1486</v>
      </c>
      <c r="C677" t="s">
        <v>22</v>
      </c>
      <c r="D677" t="s">
        <v>58</v>
      </c>
      <c r="E677">
        <v>4.9000000000000004</v>
      </c>
      <c r="F677" t="s">
        <v>1360</v>
      </c>
      <c r="G677">
        <v>0</v>
      </c>
      <c r="H677">
        <v>0</v>
      </c>
      <c r="I677">
        <v>0</v>
      </c>
      <c r="J677" t="s">
        <v>2212</v>
      </c>
    </row>
    <row r="678" spans="1:10" x14ac:dyDescent="0.35">
      <c r="A678">
        <v>256</v>
      </c>
      <c r="B678" t="s">
        <v>1218</v>
      </c>
      <c r="C678" t="s">
        <v>120</v>
      </c>
      <c r="D678" t="s">
        <v>14</v>
      </c>
      <c r="E678">
        <v>4.8</v>
      </c>
      <c r="F678" t="s">
        <v>1445</v>
      </c>
      <c r="G678">
        <v>0</v>
      </c>
      <c r="H678">
        <v>0</v>
      </c>
      <c r="I678">
        <v>0</v>
      </c>
      <c r="J678" t="s">
        <v>2260</v>
      </c>
    </row>
    <row r="679" spans="1:10" x14ac:dyDescent="0.35">
      <c r="A679">
        <v>497</v>
      </c>
      <c r="B679" t="s">
        <v>2392</v>
      </c>
      <c r="C679" t="s">
        <v>61</v>
      </c>
      <c r="D679" t="s">
        <v>58</v>
      </c>
      <c r="E679">
        <v>4.8</v>
      </c>
      <c r="F679" t="s">
        <v>1362</v>
      </c>
      <c r="G679">
        <v>0</v>
      </c>
      <c r="H679">
        <v>0</v>
      </c>
      <c r="I679">
        <v>0</v>
      </c>
      <c r="J679" t="s">
        <v>2393</v>
      </c>
    </row>
    <row r="680" spans="1:10" x14ac:dyDescent="0.35">
      <c r="A680">
        <v>498</v>
      </c>
      <c r="B680" t="s">
        <v>2139</v>
      </c>
      <c r="C680" t="s">
        <v>103</v>
      </c>
      <c r="D680" t="s">
        <v>58</v>
      </c>
      <c r="E680">
        <v>4.8</v>
      </c>
      <c r="F680" t="s">
        <v>1374</v>
      </c>
      <c r="G680">
        <v>0</v>
      </c>
      <c r="H680">
        <v>0</v>
      </c>
      <c r="I680">
        <v>0</v>
      </c>
      <c r="J680" t="s">
        <v>2140</v>
      </c>
    </row>
    <row r="681" spans="1:10" x14ac:dyDescent="0.35">
      <c r="A681">
        <v>499</v>
      </c>
      <c r="B681" t="s">
        <v>1342</v>
      </c>
      <c r="C681" t="s">
        <v>103</v>
      </c>
      <c r="D681" t="s">
        <v>58</v>
      </c>
      <c r="E681">
        <v>4.8</v>
      </c>
      <c r="F681" t="s">
        <v>1376</v>
      </c>
      <c r="G681">
        <v>0</v>
      </c>
      <c r="H681">
        <v>0</v>
      </c>
      <c r="I681">
        <v>0</v>
      </c>
      <c r="J681" t="s">
        <v>2520</v>
      </c>
    </row>
    <row r="682" spans="1:10" x14ac:dyDescent="0.35">
      <c r="A682">
        <v>646</v>
      </c>
      <c r="B682" t="s">
        <v>781</v>
      </c>
      <c r="C682" t="s">
        <v>13</v>
      </c>
      <c r="D682" t="s">
        <v>106</v>
      </c>
      <c r="E682">
        <v>4.8</v>
      </c>
      <c r="F682" t="s">
        <v>1386</v>
      </c>
      <c r="G682">
        <v>0</v>
      </c>
      <c r="H682">
        <v>0</v>
      </c>
      <c r="I682">
        <v>0</v>
      </c>
      <c r="J682" t="s">
        <v>2228</v>
      </c>
    </row>
    <row r="683" spans="1:10" x14ac:dyDescent="0.35">
      <c r="A683">
        <v>647</v>
      </c>
      <c r="B683" t="s">
        <v>1520</v>
      </c>
      <c r="C683" t="s">
        <v>45</v>
      </c>
      <c r="D683" t="s">
        <v>106</v>
      </c>
      <c r="E683">
        <v>4.7</v>
      </c>
      <c r="F683" t="s">
        <v>1388</v>
      </c>
      <c r="G683">
        <v>0</v>
      </c>
      <c r="H683">
        <v>0</v>
      </c>
      <c r="I683">
        <v>0</v>
      </c>
      <c r="J683" t="s">
        <v>2234</v>
      </c>
    </row>
    <row r="684" spans="1:10" x14ac:dyDescent="0.35">
      <c r="A684">
        <v>500</v>
      </c>
      <c r="B684" t="s">
        <v>713</v>
      </c>
      <c r="C684" t="s">
        <v>36</v>
      </c>
      <c r="D684" t="s">
        <v>58</v>
      </c>
      <c r="E684">
        <v>4.5999999999999996</v>
      </c>
      <c r="F684" t="s">
        <v>1384</v>
      </c>
      <c r="G684">
        <v>0</v>
      </c>
      <c r="H684">
        <v>0</v>
      </c>
      <c r="I684">
        <v>0</v>
      </c>
      <c r="J684" t="s">
        <v>2222</v>
      </c>
    </row>
    <row r="685" spans="1:10" x14ac:dyDescent="0.35">
      <c r="A685">
        <v>501</v>
      </c>
      <c r="B685" t="s">
        <v>689</v>
      </c>
      <c r="C685" t="s">
        <v>96</v>
      </c>
      <c r="D685" t="s">
        <v>58</v>
      </c>
      <c r="E685">
        <v>4.5999999999999996</v>
      </c>
      <c r="F685" t="s">
        <v>1394</v>
      </c>
      <c r="G685">
        <v>0</v>
      </c>
      <c r="H685">
        <v>0</v>
      </c>
      <c r="I685">
        <v>0</v>
      </c>
      <c r="J685" t="s">
        <v>2221</v>
      </c>
    </row>
    <row r="686" spans="1:10" x14ac:dyDescent="0.35">
      <c r="A686">
        <v>502</v>
      </c>
      <c r="B686" t="s">
        <v>2255</v>
      </c>
      <c r="C686" t="s">
        <v>209</v>
      </c>
      <c r="D686" t="s">
        <v>58</v>
      </c>
      <c r="E686">
        <v>4.5</v>
      </c>
      <c r="F686" t="s">
        <v>1400</v>
      </c>
      <c r="G686">
        <v>0</v>
      </c>
      <c r="H686">
        <v>0</v>
      </c>
      <c r="I686">
        <v>0</v>
      </c>
      <c r="J686" t="s">
        <v>2256</v>
      </c>
    </row>
    <row r="687" spans="1:10" x14ac:dyDescent="0.35">
      <c r="A687">
        <v>503</v>
      </c>
      <c r="B687" t="s">
        <v>1142</v>
      </c>
      <c r="C687" t="s">
        <v>13</v>
      </c>
      <c r="D687" t="s">
        <v>58</v>
      </c>
      <c r="E687">
        <v>4.5</v>
      </c>
      <c r="F687" t="s">
        <v>1406</v>
      </c>
      <c r="G687">
        <v>0</v>
      </c>
      <c r="H687">
        <v>0</v>
      </c>
      <c r="I687">
        <v>0</v>
      </c>
      <c r="J687" t="s">
        <v>2116</v>
      </c>
    </row>
    <row r="688" spans="1:10" x14ac:dyDescent="0.35">
      <c r="A688">
        <v>504</v>
      </c>
      <c r="B688" t="s">
        <v>1506</v>
      </c>
      <c r="C688" t="s">
        <v>13</v>
      </c>
      <c r="D688" t="s">
        <v>58</v>
      </c>
      <c r="E688">
        <v>4.5</v>
      </c>
      <c r="F688" t="s">
        <v>1461</v>
      </c>
      <c r="G688">
        <v>0</v>
      </c>
      <c r="H688">
        <v>0</v>
      </c>
      <c r="I688">
        <v>0</v>
      </c>
      <c r="J688" t="s">
        <v>2223</v>
      </c>
    </row>
    <row r="689" spans="1:10" x14ac:dyDescent="0.35">
      <c r="A689">
        <v>257</v>
      </c>
      <c r="B689" t="s">
        <v>1296</v>
      </c>
      <c r="C689" t="s">
        <v>13</v>
      </c>
      <c r="D689" t="s">
        <v>14</v>
      </c>
      <c r="E689">
        <v>4.4000000000000004</v>
      </c>
      <c r="F689" t="s">
        <v>1447</v>
      </c>
      <c r="G689">
        <v>0</v>
      </c>
      <c r="H689">
        <v>0</v>
      </c>
      <c r="I689">
        <v>0</v>
      </c>
      <c r="J689" t="s">
        <v>2142</v>
      </c>
    </row>
    <row r="690" spans="1:10" x14ac:dyDescent="0.35">
      <c r="A690">
        <v>648</v>
      </c>
      <c r="B690" t="s">
        <v>1062</v>
      </c>
      <c r="C690" t="s">
        <v>120</v>
      </c>
      <c r="D690" t="s">
        <v>106</v>
      </c>
      <c r="E690">
        <v>4.4000000000000004</v>
      </c>
      <c r="F690" t="s">
        <v>1390</v>
      </c>
      <c r="G690">
        <v>0</v>
      </c>
      <c r="H690">
        <v>0</v>
      </c>
      <c r="I690">
        <v>0</v>
      </c>
      <c r="J690" t="s">
        <v>2389</v>
      </c>
    </row>
    <row r="691" spans="1:10" x14ac:dyDescent="0.35">
      <c r="A691">
        <v>82</v>
      </c>
      <c r="B691" t="s">
        <v>1409</v>
      </c>
      <c r="C691" t="s">
        <v>13</v>
      </c>
      <c r="D691" t="s">
        <v>18</v>
      </c>
      <c r="E691">
        <v>4.2</v>
      </c>
      <c r="F691" t="s">
        <v>1420</v>
      </c>
      <c r="G691">
        <v>0</v>
      </c>
      <c r="H691">
        <v>0</v>
      </c>
      <c r="I691">
        <v>0</v>
      </c>
      <c r="J691" t="s">
        <v>2394</v>
      </c>
    </row>
    <row r="692" spans="1:10" x14ac:dyDescent="0.35">
      <c r="A692">
        <v>505</v>
      </c>
      <c r="B692" t="s">
        <v>2229</v>
      </c>
      <c r="C692" t="s">
        <v>161</v>
      </c>
      <c r="D692" t="s">
        <v>58</v>
      </c>
      <c r="E692">
        <v>4.2</v>
      </c>
      <c r="F692" t="s">
        <v>1463</v>
      </c>
      <c r="G692">
        <v>0</v>
      </c>
      <c r="H692">
        <v>0</v>
      </c>
      <c r="I692">
        <v>0</v>
      </c>
      <c r="J692" t="s">
        <v>2230</v>
      </c>
    </row>
    <row r="693" spans="1:10" x14ac:dyDescent="0.35">
      <c r="A693">
        <v>649</v>
      </c>
      <c r="B693" t="s">
        <v>1413</v>
      </c>
      <c r="C693" t="s">
        <v>161</v>
      </c>
      <c r="D693" t="s">
        <v>106</v>
      </c>
      <c r="E693">
        <v>4.2</v>
      </c>
      <c r="F693" t="s">
        <v>1396</v>
      </c>
      <c r="G693">
        <v>0</v>
      </c>
      <c r="H693">
        <v>0</v>
      </c>
      <c r="I693">
        <v>0</v>
      </c>
      <c r="J693" t="s">
        <v>2233</v>
      </c>
    </row>
    <row r="694" spans="1:10" x14ac:dyDescent="0.35">
      <c r="A694">
        <v>258</v>
      </c>
      <c r="B694" t="s">
        <v>1302</v>
      </c>
      <c r="C694" t="s">
        <v>91</v>
      </c>
      <c r="D694" t="s">
        <v>14</v>
      </c>
      <c r="E694">
        <v>4</v>
      </c>
      <c r="F694" t="s">
        <v>1449</v>
      </c>
      <c r="G694">
        <v>0</v>
      </c>
      <c r="H694">
        <v>0</v>
      </c>
      <c r="I694">
        <v>0</v>
      </c>
      <c r="J694" t="s">
        <v>2239</v>
      </c>
    </row>
    <row r="695" spans="1:10" x14ac:dyDescent="0.35">
      <c r="A695">
        <v>259</v>
      </c>
      <c r="B695" t="s">
        <v>2240</v>
      </c>
      <c r="C695" t="s">
        <v>96</v>
      </c>
      <c r="D695" t="s">
        <v>14</v>
      </c>
      <c r="E695">
        <v>3.9</v>
      </c>
      <c r="F695" t="s">
        <v>1451</v>
      </c>
      <c r="G695">
        <v>0</v>
      </c>
      <c r="H695">
        <v>0</v>
      </c>
      <c r="I695">
        <v>0</v>
      </c>
      <c r="J695" t="s">
        <v>2241</v>
      </c>
    </row>
    <row r="696" spans="1:10" x14ac:dyDescent="0.35">
      <c r="A696">
        <v>506</v>
      </c>
      <c r="B696" t="s">
        <v>1334</v>
      </c>
      <c r="C696" t="s">
        <v>91</v>
      </c>
      <c r="D696" t="s">
        <v>58</v>
      </c>
      <c r="E696">
        <v>3.9</v>
      </c>
      <c r="F696" t="s">
        <v>1465</v>
      </c>
      <c r="G696">
        <v>0</v>
      </c>
      <c r="H696">
        <v>0</v>
      </c>
      <c r="I696">
        <v>0</v>
      </c>
      <c r="J696" t="s">
        <v>2249</v>
      </c>
    </row>
    <row r="697" spans="1:10" x14ac:dyDescent="0.35">
      <c r="A697">
        <v>507</v>
      </c>
      <c r="B697" t="s">
        <v>1308</v>
      </c>
      <c r="C697" t="s">
        <v>39</v>
      </c>
      <c r="D697" t="s">
        <v>58</v>
      </c>
      <c r="E697">
        <v>3.9</v>
      </c>
      <c r="F697" t="s">
        <v>1467</v>
      </c>
      <c r="G697">
        <v>0</v>
      </c>
      <c r="H697">
        <v>0</v>
      </c>
      <c r="I697">
        <v>0</v>
      </c>
      <c r="J697" t="s">
        <v>1949</v>
      </c>
    </row>
    <row r="698" spans="1:10" x14ac:dyDescent="0.35">
      <c r="A698">
        <v>508</v>
      </c>
      <c r="B698" t="s">
        <v>1116</v>
      </c>
      <c r="C698" t="s">
        <v>91</v>
      </c>
      <c r="D698" t="s">
        <v>58</v>
      </c>
      <c r="E698">
        <v>3.9</v>
      </c>
      <c r="F698" t="s">
        <v>1469</v>
      </c>
      <c r="G698">
        <v>0</v>
      </c>
      <c r="H698">
        <v>0</v>
      </c>
      <c r="I698">
        <v>0</v>
      </c>
      <c r="J698" t="s">
        <v>2250</v>
      </c>
    </row>
    <row r="699" spans="1:10" x14ac:dyDescent="0.35">
      <c r="A699">
        <v>650</v>
      </c>
      <c r="B699" t="s">
        <v>1543</v>
      </c>
      <c r="C699" t="s">
        <v>111</v>
      </c>
      <c r="D699" t="s">
        <v>106</v>
      </c>
      <c r="E699">
        <v>3.9</v>
      </c>
      <c r="F699" t="s">
        <v>1398</v>
      </c>
      <c r="G699">
        <v>0</v>
      </c>
      <c r="H699">
        <v>0</v>
      </c>
      <c r="I699">
        <v>0</v>
      </c>
      <c r="J699" t="s">
        <v>2253</v>
      </c>
    </row>
    <row r="700" spans="1:10" x14ac:dyDescent="0.35">
      <c r="A700">
        <v>260</v>
      </c>
      <c r="B700" t="s">
        <v>1058</v>
      </c>
      <c r="C700" t="s">
        <v>161</v>
      </c>
      <c r="D700" t="s">
        <v>14</v>
      </c>
      <c r="E700">
        <v>3.8</v>
      </c>
      <c r="F700" t="s">
        <v>1453</v>
      </c>
      <c r="G700">
        <v>0</v>
      </c>
      <c r="H700">
        <v>0</v>
      </c>
      <c r="I700">
        <v>0</v>
      </c>
      <c r="J700" t="s">
        <v>2254</v>
      </c>
    </row>
    <row r="701" spans="1:10" x14ac:dyDescent="0.35">
      <c r="A701">
        <v>509</v>
      </c>
      <c r="B701" t="s">
        <v>725</v>
      </c>
      <c r="C701" t="s">
        <v>67</v>
      </c>
      <c r="D701" t="s">
        <v>58</v>
      </c>
      <c r="E701">
        <v>3.8</v>
      </c>
      <c r="F701" t="s">
        <v>1471</v>
      </c>
      <c r="G701">
        <v>0</v>
      </c>
      <c r="H701">
        <v>0</v>
      </c>
      <c r="I701">
        <v>0</v>
      </c>
      <c r="J701" t="s">
        <v>2224</v>
      </c>
    </row>
    <row r="702" spans="1:10" x14ac:dyDescent="0.35">
      <c r="A702">
        <v>651</v>
      </c>
      <c r="B702" t="s">
        <v>1336</v>
      </c>
      <c r="C702" t="s">
        <v>184</v>
      </c>
      <c r="D702" t="s">
        <v>106</v>
      </c>
      <c r="E702">
        <v>3.7</v>
      </c>
      <c r="F702" t="s">
        <v>1402</v>
      </c>
      <c r="G702">
        <v>0</v>
      </c>
      <c r="H702">
        <v>0</v>
      </c>
      <c r="I702">
        <v>0</v>
      </c>
      <c r="J702" t="s">
        <v>2191</v>
      </c>
    </row>
    <row r="703" spans="1:10" x14ac:dyDescent="0.35">
      <c r="A703">
        <v>652</v>
      </c>
      <c r="B703" t="s">
        <v>2257</v>
      </c>
      <c r="C703" t="s">
        <v>70</v>
      </c>
      <c r="D703" t="s">
        <v>106</v>
      </c>
      <c r="E703">
        <v>3.7</v>
      </c>
      <c r="F703" t="s">
        <v>1509</v>
      </c>
      <c r="G703">
        <v>0</v>
      </c>
      <c r="H703">
        <v>0</v>
      </c>
      <c r="I703">
        <v>0</v>
      </c>
      <c r="J703" t="s">
        <v>2258</v>
      </c>
    </row>
    <row r="704" spans="1:10" x14ac:dyDescent="0.35">
      <c r="A704">
        <v>510</v>
      </c>
      <c r="B704" t="s">
        <v>1090</v>
      </c>
      <c r="C704" t="s">
        <v>22</v>
      </c>
      <c r="D704" t="s">
        <v>58</v>
      </c>
      <c r="E704">
        <v>3.6</v>
      </c>
      <c r="F704" t="s">
        <v>1473</v>
      </c>
      <c r="G704">
        <v>0</v>
      </c>
      <c r="H704">
        <v>0</v>
      </c>
      <c r="I704">
        <v>0</v>
      </c>
      <c r="J704" t="s">
        <v>2218</v>
      </c>
    </row>
    <row r="705" spans="1:10" x14ac:dyDescent="0.35">
      <c r="A705">
        <v>653</v>
      </c>
      <c r="B705" t="s">
        <v>934</v>
      </c>
      <c r="C705" t="s">
        <v>140</v>
      </c>
      <c r="D705" t="s">
        <v>106</v>
      </c>
      <c r="E705">
        <v>3.6</v>
      </c>
      <c r="F705" t="s">
        <v>1511</v>
      </c>
      <c r="G705">
        <v>0</v>
      </c>
      <c r="H705">
        <v>0</v>
      </c>
      <c r="I705">
        <v>0</v>
      </c>
      <c r="J705" t="s">
        <v>2262</v>
      </c>
    </row>
    <row r="706" spans="1:10" x14ac:dyDescent="0.35">
      <c r="A706">
        <v>511</v>
      </c>
      <c r="B706" t="s">
        <v>817</v>
      </c>
      <c r="C706" t="s">
        <v>51</v>
      </c>
      <c r="D706" t="s">
        <v>58</v>
      </c>
      <c r="E706">
        <v>3.5</v>
      </c>
      <c r="F706" t="s">
        <v>1475</v>
      </c>
      <c r="G706">
        <v>0</v>
      </c>
      <c r="H706">
        <v>0</v>
      </c>
      <c r="I706">
        <v>0</v>
      </c>
      <c r="J706" t="s">
        <v>2197</v>
      </c>
    </row>
    <row r="707" spans="1:10" x14ac:dyDescent="0.35">
      <c r="A707">
        <v>261</v>
      </c>
      <c r="B707" t="s">
        <v>1542</v>
      </c>
      <c r="C707" t="s">
        <v>184</v>
      </c>
      <c r="D707" t="s">
        <v>14</v>
      </c>
      <c r="E707">
        <v>3.1</v>
      </c>
      <c r="F707" t="s">
        <v>1455</v>
      </c>
      <c r="G707">
        <v>0</v>
      </c>
      <c r="H707">
        <v>0</v>
      </c>
      <c r="I707">
        <v>0</v>
      </c>
      <c r="J707" t="s">
        <v>2278</v>
      </c>
    </row>
    <row r="708" spans="1:10" x14ac:dyDescent="0.35">
      <c r="A708">
        <v>654</v>
      </c>
      <c r="B708" t="s">
        <v>1108</v>
      </c>
      <c r="C708" t="s">
        <v>61</v>
      </c>
      <c r="D708" t="s">
        <v>106</v>
      </c>
      <c r="E708">
        <v>2.8</v>
      </c>
      <c r="F708" t="s">
        <v>1513</v>
      </c>
      <c r="G708">
        <v>0</v>
      </c>
      <c r="H708">
        <v>0</v>
      </c>
      <c r="I708">
        <v>0</v>
      </c>
      <c r="J708" t="s">
        <v>2227</v>
      </c>
    </row>
    <row r="709" spans="1:10" x14ac:dyDescent="0.35">
      <c r="A709">
        <v>655</v>
      </c>
      <c r="B709" t="s">
        <v>988</v>
      </c>
      <c r="C709" t="s">
        <v>209</v>
      </c>
      <c r="D709" t="s">
        <v>106</v>
      </c>
      <c r="E709">
        <v>2.7</v>
      </c>
      <c r="F709" t="s">
        <v>1515</v>
      </c>
      <c r="G709">
        <v>0</v>
      </c>
      <c r="H709">
        <v>0</v>
      </c>
      <c r="I709">
        <v>0</v>
      </c>
      <c r="J709" t="s">
        <v>2385</v>
      </c>
    </row>
    <row r="710" spans="1:10" x14ac:dyDescent="0.35">
      <c r="A710">
        <v>656</v>
      </c>
      <c r="B710" t="s">
        <v>2521</v>
      </c>
      <c r="C710" t="s">
        <v>91</v>
      </c>
      <c r="D710" t="s">
        <v>106</v>
      </c>
      <c r="E710">
        <v>2.6</v>
      </c>
      <c r="F710" t="s">
        <v>1517</v>
      </c>
      <c r="G710">
        <v>0</v>
      </c>
      <c r="H710">
        <v>0</v>
      </c>
      <c r="I710">
        <v>0</v>
      </c>
      <c r="J710" t="s">
        <v>2522</v>
      </c>
    </row>
    <row r="711" spans="1:10" x14ac:dyDescent="0.35">
      <c r="A711">
        <v>262</v>
      </c>
      <c r="B711" t="s">
        <v>1363</v>
      </c>
      <c r="C711" t="s">
        <v>135</v>
      </c>
      <c r="D711" t="s">
        <v>14</v>
      </c>
      <c r="E711">
        <v>2.2999999999999998</v>
      </c>
      <c r="F711" t="s">
        <v>1457</v>
      </c>
      <c r="G711">
        <v>0</v>
      </c>
      <c r="H711">
        <v>0</v>
      </c>
      <c r="I711">
        <v>0</v>
      </c>
      <c r="J711" t="s">
        <v>2523</v>
      </c>
    </row>
    <row r="712" spans="1:10" x14ac:dyDescent="0.35">
      <c r="A712">
        <v>263</v>
      </c>
      <c r="B712" t="s">
        <v>2395</v>
      </c>
      <c r="C712" t="s">
        <v>64</v>
      </c>
      <c r="D712" t="s">
        <v>14</v>
      </c>
      <c r="E712">
        <v>2</v>
      </c>
      <c r="F712" t="s">
        <v>1459</v>
      </c>
      <c r="G712">
        <v>0</v>
      </c>
      <c r="H712">
        <v>0</v>
      </c>
      <c r="I712">
        <v>0</v>
      </c>
      <c r="J712" t="s">
        <v>2396</v>
      </c>
    </row>
    <row r="713" spans="1:10" x14ac:dyDescent="0.35">
      <c r="A713">
        <v>512</v>
      </c>
      <c r="B713" t="s">
        <v>743</v>
      </c>
      <c r="C713" t="s">
        <v>13</v>
      </c>
      <c r="D713" t="s">
        <v>58</v>
      </c>
      <c r="E713">
        <v>2</v>
      </c>
      <c r="F713" t="s">
        <v>1477</v>
      </c>
      <c r="G713">
        <v>0</v>
      </c>
      <c r="H713">
        <v>0</v>
      </c>
      <c r="I713">
        <v>0</v>
      </c>
      <c r="J713" t="s">
        <v>2265</v>
      </c>
    </row>
    <row r="714" spans="1:10" x14ac:dyDescent="0.35">
      <c r="A714">
        <v>264</v>
      </c>
      <c r="B714" t="s">
        <v>2397</v>
      </c>
      <c r="C714" t="s">
        <v>70</v>
      </c>
      <c r="D714" t="s">
        <v>14</v>
      </c>
      <c r="E714">
        <v>1.9</v>
      </c>
      <c r="F714" t="s">
        <v>2401</v>
      </c>
      <c r="G714">
        <v>0</v>
      </c>
      <c r="H714">
        <v>0</v>
      </c>
      <c r="I714">
        <v>0</v>
      </c>
      <c r="J714" t="s">
        <v>2398</v>
      </c>
    </row>
    <row r="715" spans="1:10" x14ac:dyDescent="0.35">
      <c r="A715">
        <v>83</v>
      </c>
      <c r="B715" t="s">
        <v>2270</v>
      </c>
      <c r="C715" t="s">
        <v>28</v>
      </c>
      <c r="D715" t="s">
        <v>18</v>
      </c>
      <c r="E715">
        <v>1.7</v>
      </c>
      <c r="F715" t="s">
        <v>1422</v>
      </c>
      <c r="G715">
        <v>0</v>
      </c>
      <c r="H715">
        <v>0</v>
      </c>
      <c r="I715">
        <v>0</v>
      </c>
      <c r="J715" t="s">
        <v>2271</v>
      </c>
    </row>
    <row r="716" spans="1:10" x14ac:dyDescent="0.35">
      <c r="A716">
        <v>84</v>
      </c>
      <c r="B716" t="s">
        <v>1294</v>
      </c>
      <c r="C716" t="s">
        <v>86</v>
      </c>
      <c r="D716" t="s">
        <v>18</v>
      </c>
      <c r="E716">
        <v>1.5</v>
      </c>
      <c r="F716" t="s">
        <v>1424</v>
      </c>
      <c r="G716">
        <v>0</v>
      </c>
      <c r="H716">
        <v>0</v>
      </c>
      <c r="I716">
        <v>0</v>
      </c>
      <c r="J716" t="s">
        <v>1883</v>
      </c>
    </row>
    <row r="717" spans="1:10" x14ac:dyDescent="0.35">
      <c r="A717">
        <v>85</v>
      </c>
      <c r="B717" t="s">
        <v>2266</v>
      </c>
      <c r="C717" t="s">
        <v>103</v>
      </c>
      <c r="D717" t="s">
        <v>18</v>
      </c>
      <c r="E717">
        <v>1.3</v>
      </c>
      <c r="F717" t="s">
        <v>1425</v>
      </c>
      <c r="G717">
        <v>0</v>
      </c>
      <c r="H717">
        <v>0</v>
      </c>
      <c r="I717">
        <v>0</v>
      </c>
      <c r="J717" t="s">
        <v>2267</v>
      </c>
    </row>
    <row r="718" spans="1:10" x14ac:dyDescent="0.35">
      <c r="A718">
        <v>513</v>
      </c>
      <c r="B718" t="s">
        <v>1460</v>
      </c>
      <c r="C718" t="s">
        <v>64</v>
      </c>
      <c r="D718" t="s">
        <v>58</v>
      </c>
      <c r="E718">
        <v>1.3</v>
      </c>
      <c r="F718" t="s">
        <v>1479</v>
      </c>
      <c r="G718">
        <v>0</v>
      </c>
      <c r="H718">
        <v>0</v>
      </c>
      <c r="I718">
        <v>0</v>
      </c>
      <c r="J718" t="s">
        <v>2370</v>
      </c>
    </row>
    <row r="719" spans="1:10" x14ac:dyDescent="0.35">
      <c r="A719">
        <v>265</v>
      </c>
      <c r="B719" t="s">
        <v>1242</v>
      </c>
      <c r="C719" t="s">
        <v>111</v>
      </c>
      <c r="D719" t="s">
        <v>14</v>
      </c>
      <c r="E719">
        <v>1.1000000000000001</v>
      </c>
      <c r="F719" t="s">
        <v>2524</v>
      </c>
      <c r="G719">
        <v>0</v>
      </c>
      <c r="H719">
        <v>0</v>
      </c>
      <c r="I719">
        <v>0</v>
      </c>
      <c r="J719" t="s">
        <v>2525</v>
      </c>
    </row>
    <row r="720" spans="1:10" x14ac:dyDescent="0.35">
      <c r="A720">
        <v>514</v>
      </c>
      <c r="B720" t="s">
        <v>2526</v>
      </c>
      <c r="C720" t="s">
        <v>22</v>
      </c>
      <c r="D720" t="s">
        <v>58</v>
      </c>
      <c r="E720">
        <v>1</v>
      </c>
      <c r="F720" t="s">
        <v>1481</v>
      </c>
      <c r="G720">
        <v>0</v>
      </c>
      <c r="H720">
        <v>0</v>
      </c>
      <c r="I720">
        <v>0</v>
      </c>
      <c r="J720" t="s">
        <v>2527</v>
      </c>
    </row>
    <row r="721" spans="1:10" x14ac:dyDescent="0.35">
      <c r="A721">
        <v>266</v>
      </c>
      <c r="B721" t="s">
        <v>1060</v>
      </c>
      <c r="C721" t="s">
        <v>79</v>
      </c>
      <c r="D721" t="s">
        <v>14</v>
      </c>
      <c r="E721">
        <v>0.9</v>
      </c>
      <c r="F721" t="s">
        <v>2528</v>
      </c>
      <c r="G721">
        <v>0</v>
      </c>
      <c r="H721">
        <v>0</v>
      </c>
      <c r="I721">
        <v>0</v>
      </c>
      <c r="J721" t="s">
        <v>2399</v>
      </c>
    </row>
    <row r="722" spans="1:10" x14ac:dyDescent="0.35">
      <c r="A722">
        <v>657</v>
      </c>
      <c r="B722" t="s">
        <v>1270</v>
      </c>
      <c r="C722" t="s">
        <v>25</v>
      </c>
      <c r="D722" t="s">
        <v>106</v>
      </c>
      <c r="E722">
        <v>0.8</v>
      </c>
      <c r="F722" t="s">
        <v>1519</v>
      </c>
      <c r="G722">
        <v>0</v>
      </c>
      <c r="H722">
        <v>0</v>
      </c>
      <c r="I722">
        <v>0</v>
      </c>
      <c r="J722" t="s">
        <v>2274</v>
      </c>
    </row>
    <row r="723" spans="1:10" x14ac:dyDescent="0.35">
      <c r="A723">
        <v>86</v>
      </c>
      <c r="B723" t="s">
        <v>1415</v>
      </c>
      <c r="C723" t="s">
        <v>61</v>
      </c>
      <c r="D723" t="s">
        <v>18</v>
      </c>
      <c r="E723">
        <v>0.4</v>
      </c>
      <c r="F723" t="s">
        <v>1427</v>
      </c>
      <c r="G723">
        <v>0</v>
      </c>
      <c r="H723">
        <v>0</v>
      </c>
      <c r="I723">
        <v>0</v>
      </c>
      <c r="J723" t="s">
        <v>2275</v>
      </c>
    </row>
    <row r="724" spans="1:10" x14ac:dyDescent="0.35">
      <c r="A724">
        <v>658</v>
      </c>
      <c r="B724" t="s">
        <v>1541</v>
      </c>
      <c r="C724" t="s">
        <v>36</v>
      </c>
      <c r="D724" t="s">
        <v>106</v>
      </c>
      <c r="E724">
        <v>0.2</v>
      </c>
      <c r="F724" t="s">
        <v>1521</v>
      </c>
      <c r="G724">
        <v>0</v>
      </c>
      <c r="H724">
        <v>0</v>
      </c>
      <c r="I724">
        <v>0</v>
      </c>
      <c r="J724" t="s">
        <v>2277</v>
      </c>
    </row>
    <row r="725" spans="1:10" x14ac:dyDescent="0.35">
      <c r="A725">
        <v>267</v>
      </c>
      <c r="B725" t="s">
        <v>2244</v>
      </c>
      <c r="C725" t="s">
        <v>161</v>
      </c>
      <c r="D725" t="s">
        <v>14</v>
      </c>
      <c r="E725">
        <v>0.1</v>
      </c>
      <c r="F725" t="s">
        <v>2529</v>
      </c>
      <c r="G725">
        <v>0</v>
      </c>
      <c r="H725">
        <v>0</v>
      </c>
      <c r="I725">
        <v>0</v>
      </c>
      <c r="J725" t="s">
        <v>2245</v>
      </c>
    </row>
    <row r="726" spans="1:10" x14ac:dyDescent="0.35">
      <c r="A726">
        <v>87</v>
      </c>
      <c r="B726" t="s">
        <v>1122</v>
      </c>
      <c r="C726" t="s">
        <v>36</v>
      </c>
      <c r="D726" t="s">
        <v>18</v>
      </c>
      <c r="E726">
        <v>0</v>
      </c>
      <c r="F726" t="s">
        <v>1429</v>
      </c>
      <c r="G726">
        <v>0</v>
      </c>
      <c r="H726">
        <v>0</v>
      </c>
      <c r="I726">
        <v>0</v>
      </c>
      <c r="J726" t="s">
        <v>2400</v>
      </c>
    </row>
    <row r="727" spans="1:10" x14ac:dyDescent="0.35">
      <c r="B727" t="s">
        <v>1541</v>
      </c>
      <c r="C727" t="s">
        <v>36</v>
      </c>
      <c r="D727" t="s">
        <v>106</v>
      </c>
      <c r="E727">
        <v>0.2</v>
      </c>
      <c r="F727" t="s">
        <v>1519</v>
      </c>
      <c r="G727">
        <v>0</v>
      </c>
      <c r="H727">
        <v>0</v>
      </c>
      <c r="I727">
        <v>0</v>
      </c>
      <c r="J727" t="s">
        <v>2277</v>
      </c>
    </row>
    <row r="728" spans="1:10" x14ac:dyDescent="0.35">
      <c r="B728" t="s">
        <v>2244</v>
      </c>
      <c r="C728" t="s">
        <v>161</v>
      </c>
      <c r="D728" t="s">
        <v>14</v>
      </c>
      <c r="E728">
        <v>0.1</v>
      </c>
      <c r="F728" t="s">
        <v>1459</v>
      </c>
      <c r="G728">
        <v>0</v>
      </c>
      <c r="H728">
        <v>0</v>
      </c>
      <c r="I728">
        <v>0</v>
      </c>
      <c r="J728" t="s">
        <v>2245</v>
      </c>
    </row>
    <row r="729" spans="1:10" x14ac:dyDescent="0.35">
      <c r="B729" t="s">
        <v>1122</v>
      </c>
      <c r="C729" t="s">
        <v>36</v>
      </c>
      <c r="D729" t="s">
        <v>18</v>
      </c>
      <c r="E729">
        <v>0</v>
      </c>
      <c r="F729" t="s">
        <v>1427</v>
      </c>
      <c r="G729">
        <v>0</v>
      </c>
      <c r="H729">
        <v>0</v>
      </c>
      <c r="I729">
        <v>0</v>
      </c>
      <c r="J729" t="s">
        <v>2400</v>
      </c>
    </row>
    <row r="730" spans="1:10" x14ac:dyDescent="0.35">
      <c r="B730" t="s">
        <v>1542</v>
      </c>
      <c r="C730" t="s">
        <v>184</v>
      </c>
      <c r="D730" t="s">
        <v>14</v>
      </c>
      <c r="E730">
        <v>0</v>
      </c>
      <c r="F730" t="s">
        <v>2401</v>
      </c>
      <c r="G730">
        <v>0</v>
      </c>
      <c r="H730">
        <v>0</v>
      </c>
      <c r="I730">
        <v>0</v>
      </c>
      <c r="J730" t="s">
        <v>2278</v>
      </c>
    </row>
  </sheetData>
  <autoFilter ref="A1:J722" xr:uid="{0D0D8155-2E93-45EA-A702-7993D1D9C58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EDB8B-37A4-43DD-B74F-AE5BF6D4FEE4}">
  <dimension ref="A1:N742"/>
  <sheetViews>
    <sheetView workbookViewId="0">
      <selection activeCell="B1" sqref="B1"/>
    </sheetView>
  </sheetViews>
  <sheetFormatPr defaultRowHeight="14.5" x14ac:dyDescent="0.35"/>
  <cols>
    <col min="2" max="2" width="24.26953125" bestFit="1" customWidth="1"/>
    <col min="14" max="14" width="9.1796875" style="2"/>
  </cols>
  <sheetData>
    <row r="1" spans="1:14" x14ac:dyDescent="0.3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1569</v>
      </c>
      <c r="N1" s="2" t="s">
        <v>11</v>
      </c>
    </row>
    <row r="2" spans="1:14" x14ac:dyDescent="0.35">
      <c r="A2">
        <v>90</v>
      </c>
      <c r="B2" s="1" t="s">
        <v>12</v>
      </c>
      <c r="C2" s="2" t="s">
        <v>13</v>
      </c>
      <c r="D2" s="2" t="s">
        <v>14</v>
      </c>
      <c r="E2" s="2">
        <v>300.5</v>
      </c>
      <c r="F2" s="2">
        <v>335.9</v>
      </c>
      <c r="G2" s="2">
        <v>276</v>
      </c>
      <c r="H2" s="2" t="s">
        <v>15</v>
      </c>
      <c r="I2" s="2">
        <v>60.3</v>
      </c>
      <c r="J2" s="2">
        <v>77.7</v>
      </c>
      <c r="K2" s="2">
        <v>0.93</v>
      </c>
      <c r="L2" s="2">
        <v>64.8</v>
      </c>
      <c r="M2" s="2">
        <f>L2-I2</f>
        <v>4.5</v>
      </c>
      <c r="N2"/>
    </row>
    <row r="3" spans="1:14" x14ac:dyDescent="0.35">
      <c r="A3">
        <v>0</v>
      </c>
      <c r="B3" s="3" t="s">
        <v>16</v>
      </c>
      <c r="C3" s="2" t="s">
        <v>17</v>
      </c>
      <c r="D3" s="2" t="s">
        <v>18</v>
      </c>
      <c r="E3" s="2">
        <v>399.1</v>
      </c>
      <c r="F3" s="2">
        <v>459.3</v>
      </c>
      <c r="G3" s="2">
        <v>372.2</v>
      </c>
      <c r="H3" s="2" t="s">
        <v>19</v>
      </c>
      <c r="I3" s="2">
        <v>55.2</v>
      </c>
      <c r="J3" s="2">
        <v>71.2</v>
      </c>
      <c r="K3" s="2">
        <v>0.99</v>
      </c>
      <c r="L3" s="2">
        <v>55.8</v>
      </c>
      <c r="M3" s="2">
        <f t="shared" ref="M3:M66" si="0">L3-I3</f>
        <v>0.59999999999999432</v>
      </c>
      <c r="N3" s="2" t="s">
        <v>20</v>
      </c>
    </row>
    <row r="4" spans="1:14" x14ac:dyDescent="0.35">
      <c r="A4">
        <v>91</v>
      </c>
      <c r="B4" s="1" t="s">
        <v>21</v>
      </c>
      <c r="C4" s="2" t="s">
        <v>22</v>
      </c>
      <c r="D4" s="2" t="s">
        <v>14</v>
      </c>
      <c r="E4" s="2">
        <v>268.89999999999998</v>
      </c>
      <c r="F4" s="2">
        <v>319.3</v>
      </c>
      <c r="G4" s="2">
        <v>236.1</v>
      </c>
      <c r="H4" s="2" t="s">
        <v>23</v>
      </c>
      <c r="I4" s="2">
        <v>51.1</v>
      </c>
      <c r="J4" s="2">
        <v>65.8</v>
      </c>
      <c r="K4" s="2">
        <v>0.93</v>
      </c>
      <c r="L4" s="2">
        <v>54.9</v>
      </c>
      <c r="M4" s="2">
        <f t="shared" si="0"/>
        <v>3.7999999999999972</v>
      </c>
      <c r="N4"/>
    </row>
    <row r="5" spans="1:14" x14ac:dyDescent="0.35">
      <c r="A5">
        <v>92</v>
      </c>
      <c r="B5" s="1" t="s">
        <v>24</v>
      </c>
      <c r="C5" s="2" t="s">
        <v>25</v>
      </c>
      <c r="D5" s="2" t="s">
        <v>14</v>
      </c>
      <c r="E5" s="2">
        <v>251.8</v>
      </c>
      <c r="F5" s="2">
        <v>276.5</v>
      </c>
      <c r="G5" s="2">
        <v>231.7</v>
      </c>
      <c r="H5" s="2" t="s">
        <v>26</v>
      </c>
      <c r="I5" s="2">
        <v>46.1</v>
      </c>
      <c r="J5" s="2">
        <v>59.4</v>
      </c>
      <c r="K5" s="2">
        <v>0.86</v>
      </c>
      <c r="L5" s="2">
        <v>53.6</v>
      </c>
      <c r="M5" s="2">
        <f t="shared" si="0"/>
        <v>7.5</v>
      </c>
      <c r="N5"/>
    </row>
    <row r="6" spans="1:14" x14ac:dyDescent="0.35">
      <c r="A6">
        <v>1</v>
      </c>
      <c r="B6" s="3" t="s">
        <v>27</v>
      </c>
      <c r="C6" s="2" t="s">
        <v>28</v>
      </c>
      <c r="D6" s="2" t="s">
        <v>18</v>
      </c>
      <c r="E6" s="2">
        <v>364.9</v>
      </c>
      <c r="F6" s="2">
        <v>418.8</v>
      </c>
      <c r="G6" s="2">
        <v>350.8</v>
      </c>
      <c r="H6" s="2" t="s">
        <v>29</v>
      </c>
      <c r="I6" s="2">
        <v>45.3</v>
      </c>
      <c r="J6" s="2">
        <v>58.3</v>
      </c>
      <c r="K6" s="2">
        <v>0.99</v>
      </c>
      <c r="L6" s="2">
        <v>45.8</v>
      </c>
      <c r="M6" s="2">
        <f t="shared" si="0"/>
        <v>0.5</v>
      </c>
      <c r="N6" s="2" t="s">
        <v>20</v>
      </c>
    </row>
    <row r="7" spans="1:14" x14ac:dyDescent="0.35">
      <c r="A7">
        <v>93</v>
      </c>
      <c r="B7" s="1" t="s">
        <v>30</v>
      </c>
      <c r="C7" s="2" t="s">
        <v>31</v>
      </c>
      <c r="D7" s="2" t="s">
        <v>14</v>
      </c>
      <c r="E7" s="2">
        <v>239.3</v>
      </c>
      <c r="F7" s="2">
        <v>297.10000000000002</v>
      </c>
      <c r="G7" s="2">
        <v>219</v>
      </c>
      <c r="H7" s="2" t="s">
        <v>32</v>
      </c>
      <c r="I7" s="2">
        <v>42.5</v>
      </c>
      <c r="J7" s="2">
        <v>54.7</v>
      </c>
      <c r="K7" s="2">
        <v>0.83</v>
      </c>
      <c r="L7" s="2">
        <v>51.2</v>
      </c>
      <c r="M7" s="2">
        <f t="shared" si="0"/>
        <v>8.7000000000000028</v>
      </c>
      <c r="N7"/>
    </row>
    <row r="8" spans="1:14" x14ac:dyDescent="0.35">
      <c r="A8">
        <v>2</v>
      </c>
      <c r="B8" s="3" t="s">
        <v>33</v>
      </c>
      <c r="C8" s="2" t="s">
        <v>25</v>
      </c>
      <c r="D8" s="2" t="s">
        <v>18</v>
      </c>
      <c r="E8" s="2">
        <v>352.5</v>
      </c>
      <c r="F8" s="2">
        <v>419.1</v>
      </c>
      <c r="G8" s="2">
        <v>325.2</v>
      </c>
      <c r="H8" s="2" t="s">
        <v>34</v>
      </c>
      <c r="I8" s="2">
        <v>41.7</v>
      </c>
      <c r="J8" s="2">
        <v>53.7</v>
      </c>
      <c r="K8" s="2">
        <v>0.95</v>
      </c>
      <c r="L8" s="2">
        <v>43.9</v>
      </c>
      <c r="M8" s="2">
        <f t="shared" si="0"/>
        <v>2.1999999999999957</v>
      </c>
      <c r="N8" s="2" t="s">
        <v>20</v>
      </c>
    </row>
    <row r="9" spans="1:14" x14ac:dyDescent="0.35">
      <c r="A9">
        <v>3</v>
      </c>
      <c r="B9" s="1" t="s">
        <v>35</v>
      </c>
      <c r="C9" s="2" t="s">
        <v>36</v>
      </c>
      <c r="D9" s="2" t="s">
        <v>18</v>
      </c>
      <c r="E9" s="2">
        <v>344.6</v>
      </c>
      <c r="F9" s="2">
        <v>371.8</v>
      </c>
      <c r="G9" s="2">
        <v>305.2</v>
      </c>
      <c r="H9" s="2" t="s">
        <v>37</v>
      </c>
      <c r="I9" s="2">
        <v>39.4</v>
      </c>
      <c r="J9" s="2">
        <v>50.7</v>
      </c>
      <c r="K9" s="2">
        <v>0.91</v>
      </c>
      <c r="L9" s="2">
        <v>43.3</v>
      </c>
      <c r="M9" s="2">
        <f t="shared" si="0"/>
        <v>3.8999999999999986</v>
      </c>
    </row>
    <row r="10" spans="1:14" x14ac:dyDescent="0.35">
      <c r="A10">
        <v>4</v>
      </c>
      <c r="B10" s="1" t="s">
        <v>38</v>
      </c>
      <c r="C10" s="2" t="s">
        <v>39</v>
      </c>
      <c r="D10" s="2" t="s">
        <v>18</v>
      </c>
      <c r="E10" s="2">
        <v>342.5</v>
      </c>
      <c r="F10" s="2">
        <v>375.5</v>
      </c>
      <c r="G10" s="2">
        <v>319.5</v>
      </c>
      <c r="H10" s="2" t="s">
        <v>40</v>
      </c>
      <c r="I10" s="2">
        <v>38.799999999999997</v>
      </c>
      <c r="J10" s="2">
        <v>49.9</v>
      </c>
      <c r="K10" s="2">
        <v>0.95</v>
      </c>
      <c r="L10" s="2">
        <v>40.799999999999997</v>
      </c>
      <c r="M10" s="2">
        <f t="shared" si="0"/>
        <v>2</v>
      </c>
    </row>
    <row r="11" spans="1:14" x14ac:dyDescent="0.35">
      <c r="A11">
        <v>94</v>
      </c>
      <c r="B11" s="1" t="s">
        <v>41</v>
      </c>
      <c r="C11" s="2" t="s">
        <v>42</v>
      </c>
      <c r="D11" s="2" t="s">
        <v>14</v>
      </c>
      <c r="E11" s="2">
        <v>226.8</v>
      </c>
      <c r="F11" s="2">
        <v>255.7</v>
      </c>
      <c r="G11" s="2">
        <v>210.9</v>
      </c>
      <c r="H11" s="2" t="s">
        <v>43</v>
      </c>
      <c r="I11" s="2">
        <v>38.799999999999997</v>
      </c>
      <c r="J11" s="2">
        <v>50</v>
      </c>
      <c r="K11" s="2">
        <v>0.77</v>
      </c>
      <c r="L11" s="2">
        <v>50.4</v>
      </c>
      <c r="M11" s="2">
        <f t="shared" si="0"/>
        <v>11.600000000000001</v>
      </c>
      <c r="N11"/>
    </row>
    <row r="12" spans="1:14" x14ac:dyDescent="0.35">
      <c r="A12">
        <v>5</v>
      </c>
      <c r="B12" s="1" t="s">
        <v>44</v>
      </c>
      <c r="C12" s="2" t="s">
        <v>45</v>
      </c>
      <c r="D12" s="2" t="s">
        <v>18</v>
      </c>
      <c r="E12" s="2">
        <v>341.4</v>
      </c>
      <c r="F12" s="2">
        <v>390.7</v>
      </c>
      <c r="G12" s="2">
        <v>309.89999999999998</v>
      </c>
      <c r="H12" s="2" t="s">
        <v>46</v>
      </c>
      <c r="I12" s="2">
        <v>38.4</v>
      </c>
      <c r="J12" s="2">
        <v>49.5</v>
      </c>
      <c r="K12" s="2">
        <v>1.01</v>
      </c>
      <c r="L12" s="2">
        <v>38</v>
      </c>
      <c r="M12" s="2">
        <f t="shared" si="0"/>
        <v>-0.39999999999999858</v>
      </c>
      <c r="N12" s="2" t="s">
        <v>20</v>
      </c>
    </row>
    <row r="13" spans="1:14" x14ac:dyDescent="0.35">
      <c r="A13">
        <v>95</v>
      </c>
      <c r="B13" s="1" t="s">
        <v>47</v>
      </c>
      <c r="C13" s="2" t="s">
        <v>48</v>
      </c>
      <c r="D13" s="2" t="s">
        <v>14</v>
      </c>
      <c r="E13" s="2">
        <v>220.4</v>
      </c>
      <c r="F13" s="2">
        <v>235.8</v>
      </c>
      <c r="G13" s="2">
        <v>210.9</v>
      </c>
      <c r="H13" s="2" t="s">
        <v>49</v>
      </c>
      <c r="I13" s="2">
        <v>36.9</v>
      </c>
      <c r="J13" s="2">
        <v>47.6</v>
      </c>
      <c r="K13" s="2">
        <v>0.79</v>
      </c>
      <c r="L13" s="2">
        <v>46.7</v>
      </c>
      <c r="M13" s="2">
        <f t="shared" si="0"/>
        <v>9.8000000000000043</v>
      </c>
      <c r="N13"/>
    </row>
    <row r="14" spans="1:14" x14ac:dyDescent="0.35">
      <c r="A14">
        <v>96</v>
      </c>
      <c r="B14" s="1" t="s">
        <v>50</v>
      </c>
      <c r="C14" s="2" t="s">
        <v>51</v>
      </c>
      <c r="D14" s="2" t="s">
        <v>14</v>
      </c>
      <c r="E14" s="2">
        <v>218.8</v>
      </c>
      <c r="F14" s="2">
        <v>247.8</v>
      </c>
      <c r="G14" s="2">
        <v>205.1</v>
      </c>
      <c r="H14" s="2" t="s">
        <v>52</v>
      </c>
      <c r="I14" s="2">
        <v>36.5</v>
      </c>
      <c r="J14" s="2">
        <v>47</v>
      </c>
      <c r="K14" s="2">
        <v>0.84</v>
      </c>
      <c r="L14" s="2">
        <v>43.5</v>
      </c>
      <c r="M14" s="2">
        <f t="shared" si="0"/>
        <v>7</v>
      </c>
      <c r="N14"/>
    </row>
    <row r="15" spans="1:14" x14ac:dyDescent="0.35">
      <c r="A15">
        <v>6</v>
      </c>
      <c r="B15" s="1" t="s">
        <v>53</v>
      </c>
      <c r="C15" s="2" t="s">
        <v>54</v>
      </c>
      <c r="D15" s="2" t="s">
        <v>18</v>
      </c>
      <c r="E15" s="2">
        <v>334.2</v>
      </c>
      <c r="F15" s="2">
        <v>406.9</v>
      </c>
      <c r="G15" s="2">
        <v>307.10000000000002</v>
      </c>
      <c r="H15" s="2" t="s">
        <v>55</v>
      </c>
      <c r="I15" s="2">
        <v>36.299999999999997</v>
      </c>
      <c r="J15" s="2">
        <v>46.8</v>
      </c>
      <c r="K15" s="2">
        <v>1.03</v>
      </c>
      <c r="L15" s="2">
        <v>35.200000000000003</v>
      </c>
      <c r="M15" s="2">
        <f t="shared" si="0"/>
        <v>-1.0999999999999943</v>
      </c>
    </row>
    <row r="16" spans="1:14" x14ac:dyDescent="0.35">
      <c r="A16">
        <v>266</v>
      </c>
      <c r="B16" s="1" t="s">
        <v>56</v>
      </c>
      <c r="C16" s="2" t="s">
        <v>57</v>
      </c>
      <c r="D16" s="2" t="s">
        <v>58</v>
      </c>
      <c r="E16" s="2">
        <v>228.5</v>
      </c>
      <c r="F16" s="2">
        <v>263.10000000000002</v>
      </c>
      <c r="G16" s="2">
        <v>195.9</v>
      </c>
      <c r="H16" s="2" t="s">
        <v>59</v>
      </c>
      <c r="I16" s="2">
        <v>36.200000000000003</v>
      </c>
      <c r="J16" s="2">
        <v>46.7</v>
      </c>
      <c r="K16" s="2">
        <v>0.76</v>
      </c>
      <c r="L16" s="2">
        <v>47.6</v>
      </c>
      <c r="M16" s="2">
        <f t="shared" si="0"/>
        <v>11.399999999999999</v>
      </c>
      <c r="N16"/>
    </row>
    <row r="17" spans="1:14" x14ac:dyDescent="0.35">
      <c r="A17">
        <v>7</v>
      </c>
      <c r="B17" s="1" t="s">
        <v>60</v>
      </c>
      <c r="C17" s="2" t="s">
        <v>61</v>
      </c>
      <c r="D17" s="2" t="s">
        <v>18</v>
      </c>
      <c r="E17" s="2">
        <v>331.4</v>
      </c>
      <c r="F17" s="2">
        <v>389.2</v>
      </c>
      <c r="G17" s="2">
        <v>313.3</v>
      </c>
      <c r="H17" s="2" t="s">
        <v>62</v>
      </c>
      <c r="I17" s="2">
        <v>35.5</v>
      </c>
      <c r="J17" s="2">
        <v>45.8</v>
      </c>
      <c r="K17" s="2">
        <v>1.03</v>
      </c>
      <c r="L17" s="2">
        <v>34.5</v>
      </c>
      <c r="M17" s="2">
        <f t="shared" si="0"/>
        <v>-1</v>
      </c>
    </row>
    <row r="18" spans="1:14" x14ac:dyDescent="0.35">
      <c r="A18">
        <v>97</v>
      </c>
      <c r="B18" s="1" t="s">
        <v>63</v>
      </c>
      <c r="C18" s="2" t="s">
        <v>64</v>
      </c>
      <c r="D18" s="2" t="s">
        <v>14</v>
      </c>
      <c r="E18" s="2">
        <v>207.1</v>
      </c>
      <c r="F18" s="2">
        <v>232.5</v>
      </c>
      <c r="G18" s="2">
        <v>194.9</v>
      </c>
      <c r="H18" s="2" t="s">
        <v>65</v>
      </c>
      <c r="I18" s="2">
        <v>33.1</v>
      </c>
      <c r="J18" s="2">
        <v>42.6</v>
      </c>
      <c r="K18" s="2">
        <v>0.84</v>
      </c>
      <c r="L18" s="2">
        <v>39.4</v>
      </c>
      <c r="M18" s="2">
        <f t="shared" si="0"/>
        <v>6.2999999999999972</v>
      </c>
      <c r="N18"/>
    </row>
    <row r="19" spans="1:14" x14ac:dyDescent="0.35">
      <c r="A19">
        <v>98</v>
      </c>
      <c r="B19" s="1" t="s">
        <v>66</v>
      </c>
      <c r="C19" s="2" t="s">
        <v>67</v>
      </c>
      <c r="D19" s="2" t="s">
        <v>14</v>
      </c>
      <c r="E19" s="2">
        <v>206</v>
      </c>
      <c r="F19" s="2">
        <v>250.3</v>
      </c>
      <c r="G19" s="2">
        <v>188.8</v>
      </c>
      <c r="H19" s="2" t="s">
        <v>68</v>
      </c>
      <c r="I19" s="2">
        <v>32.799999999999997</v>
      </c>
      <c r="J19" s="2">
        <v>42.2</v>
      </c>
      <c r="K19" s="2">
        <v>0.84</v>
      </c>
      <c r="L19" s="2">
        <v>39</v>
      </c>
      <c r="M19" s="2">
        <f t="shared" si="0"/>
        <v>6.2000000000000028</v>
      </c>
      <c r="N19"/>
    </row>
    <row r="20" spans="1:14" x14ac:dyDescent="0.35">
      <c r="A20">
        <v>8</v>
      </c>
      <c r="B20" s="1" t="s">
        <v>69</v>
      </c>
      <c r="C20" s="2" t="s">
        <v>70</v>
      </c>
      <c r="D20" s="2" t="s">
        <v>18</v>
      </c>
      <c r="E20" s="2">
        <v>317.10000000000002</v>
      </c>
      <c r="F20" s="2">
        <v>356.4</v>
      </c>
      <c r="G20" s="2">
        <v>311.3</v>
      </c>
      <c r="H20" s="2" t="s">
        <v>71</v>
      </c>
      <c r="I20" s="2">
        <v>31.4</v>
      </c>
      <c r="J20" s="2">
        <v>40.4</v>
      </c>
      <c r="K20" s="2">
        <v>1.03</v>
      </c>
      <c r="L20" s="2">
        <v>30.5</v>
      </c>
      <c r="M20" s="2">
        <f t="shared" si="0"/>
        <v>-0.89999999999999858</v>
      </c>
    </row>
    <row r="21" spans="1:14" x14ac:dyDescent="0.35">
      <c r="A21">
        <v>9</v>
      </c>
      <c r="B21" s="1" t="s">
        <v>72</v>
      </c>
      <c r="C21" s="2" t="s">
        <v>57</v>
      </c>
      <c r="D21" s="2" t="s">
        <v>18</v>
      </c>
      <c r="E21" s="2">
        <v>314.89999999999998</v>
      </c>
      <c r="F21" s="2">
        <v>363.3</v>
      </c>
      <c r="G21" s="2">
        <v>285.8</v>
      </c>
      <c r="H21" s="2" t="s">
        <v>73</v>
      </c>
      <c r="I21" s="2">
        <v>30.7</v>
      </c>
      <c r="J21" s="2">
        <v>39.6</v>
      </c>
      <c r="K21" s="2">
        <v>1.03</v>
      </c>
      <c r="L21" s="2">
        <v>29.8</v>
      </c>
      <c r="M21" s="2">
        <f t="shared" si="0"/>
        <v>-0.89999999999999858</v>
      </c>
      <c r="N21" s="2" t="s">
        <v>20</v>
      </c>
    </row>
    <row r="22" spans="1:14" x14ac:dyDescent="0.35">
      <c r="A22">
        <v>99</v>
      </c>
      <c r="B22" s="1" t="s">
        <v>74</v>
      </c>
      <c r="C22" s="2" t="s">
        <v>45</v>
      </c>
      <c r="D22" s="2" t="s">
        <v>14</v>
      </c>
      <c r="E22" s="2">
        <v>198.3</v>
      </c>
      <c r="F22" s="2">
        <v>210.1</v>
      </c>
      <c r="G22" s="2">
        <v>194.2</v>
      </c>
      <c r="H22" s="2" t="s">
        <v>75</v>
      </c>
      <c r="I22" s="2">
        <v>30.5</v>
      </c>
      <c r="J22" s="2">
        <v>39.299999999999997</v>
      </c>
      <c r="K22" s="2">
        <v>0.84</v>
      </c>
      <c r="L22" s="2">
        <v>36.299999999999997</v>
      </c>
      <c r="M22" s="2">
        <f t="shared" si="0"/>
        <v>5.7999999999999972</v>
      </c>
      <c r="N22"/>
    </row>
    <row r="23" spans="1:14" x14ac:dyDescent="0.35">
      <c r="A23">
        <v>10</v>
      </c>
      <c r="B23" s="1" t="s">
        <v>76</v>
      </c>
      <c r="C23" s="2" t="s">
        <v>48</v>
      </c>
      <c r="D23" s="2" t="s">
        <v>18</v>
      </c>
      <c r="E23" s="2">
        <v>313.10000000000002</v>
      </c>
      <c r="F23" s="2">
        <v>366.1</v>
      </c>
      <c r="G23" s="2">
        <v>292.5</v>
      </c>
      <c r="H23" s="2" t="s">
        <v>77</v>
      </c>
      <c r="I23" s="2">
        <v>30.2</v>
      </c>
      <c r="J23" s="2">
        <v>38.9</v>
      </c>
      <c r="K23" s="2">
        <v>1.03</v>
      </c>
      <c r="L23" s="2">
        <v>29.3</v>
      </c>
      <c r="M23" s="2">
        <f t="shared" si="0"/>
        <v>-0.89999999999999858</v>
      </c>
      <c r="N23" s="2" t="s">
        <v>20</v>
      </c>
    </row>
    <row r="24" spans="1:14" x14ac:dyDescent="0.35">
      <c r="A24">
        <v>11</v>
      </c>
      <c r="B24" s="1" t="s">
        <v>78</v>
      </c>
      <c r="C24" s="2" t="s">
        <v>79</v>
      </c>
      <c r="D24" s="2" t="s">
        <v>18</v>
      </c>
      <c r="E24" s="2">
        <v>312.8</v>
      </c>
      <c r="F24" s="2">
        <v>354.3</v>
      </c>
      <c r="G24" s="2">
        <v>300</v>
      </c>
      <c r="H24" s="2" t="s">
        <v>80</v>
      </c>
      <c r="I24" s="2">
        <v>30.1</v>
      </c>
      <c r="J24" s="2">
        <v>38.799999999999997</v>
      </c>
      <c r="K24" s="2">
        <v>1.03</v>
      </c>
      <c r="L24" s="2">
        <v>29.2</v>
      </c>
      <c r="M24" s="2">
        <f t="shared" si="0"/>
        <v>-0.90000000000000213</v>
      </c>
      <c r="N24" s="2" t="s">
        <v>20</v>
      </c>
    </row>
    <row r="25" spans="1:14" x14ac:dyDescent="0.35">
      <c r="A25">
        <v>100</v>
      </c>
      <c r="B25" s="1" t="s">
        <v>81</v>
      </c>
      <c r="C25" s="2" t="s">
        <v>54</v>
      </c>
      <c r="D25" s="2" t="s">
        <v>14</v>
      </c>
      <c r="E25" s="2">
        <v>196.6</v>
      </c>
      <c r="F25" s="2">
        <v>221</v>
      </c>
      <c r="G25" s="2">
        <v>183.9</v>
      </c>
      <c r="H25" s="2" t="s">
        <v>82</v>
      </c>
      <c r="I25" s="2">
        <v>30</v>
      </c>
      <c r="J25" s="2">
        <v>38.700000000000003</v>
      </c>
      <c r="K25" s="2">
        <v>0.84</v>
      </c>
      <c r="L25" s="2">
        <v>35.700000000000003</v>
      </c>
      <c r="M25" s="2">
        <f t="shared" si="0"/>
        <v>5.7000000000000028</v>
      </c>
      <c r="N25"/>
    </row>
    <row r="26" spans="1:14" x14ac:dyDescent="0.35">
      <c r="A26">
        <v>101</v>
      </c>
      <c r="B26" s="1" t="s">
        <v>83</v>
      </c>
      <c r="C26" s="2" t="s">
        <v>70</v>
      </c>
      <c r="D26" s="2" t="s">
        <v>14</v>
      </c>
      <c r="E26" s="2">
        <v>195.3</v>
      </c>
      <c r="F26" s="2">
        <v>226.2</v>
      </c>
      <c r="G26" s="2">
        <v>177.9</v>
      </c>
      <c r="H26" s="2" t="s">
        <v>84</v>
      </c>
      <c r="I26" s="2">
        <v>29.6</v>
      </c>
      <c r="J26" s="2">
        <v>38.200000000000003</v>
      </c>
      <c r="K26" s="2">
        <v>0.84</v>
      </c>
      <c r="L26" s="2">
        <v>35.200000000000003</v>
      </c>
      <c r="M26" s="2">
        <f t="shared" si="0"/>
        <v>5.6000000000000014</v>
      </c>
      <c r="N26"/>
    </row>
    <row r="27" spans="1:14" x14ac:dyDescent="0.35">
      <c r="A27">
        <v>102</v>
      </c>
      <c r="B27" s="1" t="s">
        <v>85</v>
      </c>
      <c r="C27" s="2" t="s">
        <v>86</v>
      </c>
      <c r="D27" s="2" t="s">
        <v>14</v>
      </c>
      <c r="E27" s="2">
        <v>193.4</v>
      </c>
      <c r="F27" s="2">
        <v>222.4</v>
      </c>
      <c r="G27" s="2">
        <v>180</v>
      </c>
      <c r="H27" s="2" t="s">
        <v>87</v>
      </c>
      <c r="I27" s="2">
        <v>29.1</v>
      </c>
      <c r="J27" s="2">
        <v>37.5</v>
      </c>
      <c r="K27" s="2">
        <v>1.02</v>
      </c>
      <c r="L27" s="2">
        <v>28.5</v>
      </c>
      <c r="M27" s="2">
        <f t="shared" si="0"/>
        <v>-0.60000000000000142</v>
      </c>
      <c r="N27"/>
    </row>
    <row r="28" spans="1:14" x14ac:dyDescent="0.35">
      <c r="A28">
        <v>267</v>
      </c>
      <c r="B28" s="1" t="s">
        <v>88</v>
      </c>
      <c r="C28" s="2" t="s">
        <v>42</v>
      </c>
      <c r="D28" s="2" t="s">
        <v>58</v>
      </c>
      <c r="E28" s="2">
        <v>202.6</v>
      </c>
      <c r="F28" s="2">
        <v>217.5</v>
      </c>
      <c r="G28" s="2">
        <v>189.6</v>
      </c>
      <c r="H28" s="2" t="s">
        <v>89</v>
      </c>
      <c r="I28" s="2">
        <v>28.7</v>
      </c>
      <c r="J28" s="2">
        <v>37</v>
      </c>
      <c r="K28" s="2">
        <v>0.76</v>
      </c>
      <c r="L28" s="2">
        <v>37.799999999999997</v>
      </c>
      <c r="M28" s="2">
        <f t="shared" si="0"/>
        <v>9.0999999999999979</v>
      </c>
      <c r="N28"/>
    </row>
    <row r="29" spans="1:14" x14ac:dyDescent="0.35">
      <c r="A29">
        <v>103</v>
      </c>
      <c r="B29" s="1" t="s">
        <v>90</v>
      </c>
      <c r="C29" s="2" t="s">
        <v>91</v>
      </c>
      <c r="D29" s="2" t="s">
        <v>14</v>
      </c>
      <c r="E29" s="2">
        <v>190.9</v>
      </c>
      <c r="F29" s="2">
        <v>213.4</v>
      </c>
      <c r="G29" s="2">
        <v>185.6</v>
      </c>
      <c r="H29" s="2" t="s">
        <v>92</v>
      </c>
      <c r="I29" s="2">
        <v>28.4</v>
      </c>
      <c r="J29" s="2">
        <v>36.5</v>
      </c>
      <c r="K29" s="2">
        <v>1.02</v>
      </c>
      <c r="L29" s="2">
        <v>27.8</v>
      </c>
      <c r="M29" s="2">
        <f t="shared" si="0"/>
        <v>-0.59999999999999787</v>
      </c>
      <c r="N29"/>
    </row>
    <row r="30" spans="1:14" x14ac:dyDescent="0.35">
      <c r="A30">
        <v>104</v>
      </c>
      <c r="B30" s="1" t="s">
        <v>93</v>
      </c>
      <c r="C30" s="2" t="s">
        <v>79</v>
      </c>
      <c r="D30" s="2" t="s">
        <v>14</v>
      </c>
      <c r="E30" s="2">
        <v>190.1</v>
      </c>
      <c r="F30" s="2">
        <v>215.6</v>
      </c>
      <c r="G30" s="2">
        <v>181.6</v>
      </c>
      <c r="H30" s="2" t="s">
        <v>94</v>
      </c>
      <c r="I30" s="2">
        <v>28.1</v>
      </c>
      <c r="J30" s="2">
        <v>36.200000000000003</v>
      </c>
      <c r="K30" s="2">
        <v>1.02</v>
      </c>
      <c r="L30" s="2">
        <v>27.5</v>
      </c>
      <c r="M30" s="2">
        <f t="shared" si="0"/>
        <v>-0.60000000000000142</v>
      </c>
      <c r="N30"/>
    </row>
    <row r="31" spans="1:14" x14ac:dyDescent="0.35">
      <c r="A31">
        <v>268</v>
      </c>
      <c r="B31" s="1" t="s">
        <v>95</v>
      </c>
      <c r="C31" s="2" t="s">
        <v>96</v>
      </c>
      <c r="D31" s="2" t="s">
        <v>58</v>
      </c>
      <c r="E31" s="2">
        <v>198.4</v>
      </c>
      <c r="F31" s="2">
        <v>224.4</v>
      </c>
      <c r="G31" s="2">
        <v>179.7</v>
      </c>
      <c r="H31" s="2" t="s">
        <v>97</v>
      </c>
      <c r="I31" s="2">
        <v>27.5</v>
      </c>
      <c r="J31" s="2">
        <v>35.4</v>
      </c>
      <c r="K31" s="2">
        <v>0.81</v>
      </c>
      <c r="L31" s="2">
        <v>34</v>
      </c>
      <c r="M31" s="2">
        <f t="shared" si="0"/>
        <v>6.5</v>
      </c>
      <c r="N31"/>
    </row>
    <row r="32" spans="1:14" x14ac:dyDescent="0.35">
      <c r="A32">
        <v>269</v>
      </c>
      <c r="B32" s="1" t="s">
        <v>98</v>
      </c>
      <c r="C32" s="2" t="s">
        <v>48</v>
      </c>
      <c r="D32" s="2" t="s">
        <v>58</v>
      </c>
      <c r="E32" s="2">
        <v>198.4</v>
      </c>
      <c r="F32" s="2">
        <v>206.7</v>
      </c>
      <c r="G32" s="2">
        <v>190.9</v>
      </c>
      <c r="H32" s="2" t="s">
        <v>99</v>
      </c>
      <c r="I32" s="2">
        <v>27.5</v>
      </c>
      <c r="J32" s="2">
        <v>35.4</v>
      </c>
      <c r="K32" s="2">
        <v>0.86</v>
      </c>
      <c r="L32" s="2">
        <v>32</v>
      </c>
      <c r="M32" s="2">
        <f t="shared" si="0"/>
        <v>4.5</v>
      </c>
      <c r="N32"/>
    </row>
    <row r="33" spans="1:14" x14ac:dyDescent="0.35">
      <c r="A33">
        <v>105</v>
      </c>
      <c r="B33" s="1" t="s">
        <v>100</v>
      </c>
      <c r="C33" s="2" t="s">
        <v>57</v>
      </c>
      <c r="D33" s="2" t="s">
        <v>14</v>
      </c>
      <c r="E33" s="2">
        <v>186.4</v>
      </c>
      <c r="F33" s="2">
        <v>214.6</v>
      </c>
      <c r="G33" s="2">
        <v>178.1</v>
      </c>
      <c r="H33" s="2" t="s">
        <v>101</v>
      </c>
      <c r="I33" s="2">
        <v>27</v>
      </c>
      <c r="J33" s="2">
        <v>34.799999999999997</v>
      </c>
      <c r="K33" s="2">
        <v>1.02</v>
      </c>
      <c r="L33" s="2">
        <v>26.5</v>
      </c>
      <c r="M33" s="2">
        <f t="shared" si="0"/>
        <v>-0.5</v>
      </c>
      <c r="N33"/>
    </row>
    <row r="34" spans="1:14" x14ac:dyDescent="0.35">
      <c r="A34">
        <v>106</v>
      </c>
      <c r="B34" s="1" t="s">
        <v>102</v>
      </c>
      <c r="C34" s="2" t="s">
        <v>103</v>
      </c>
      <c r="D34" s="2" t="s">
        <v>14</v>
      </c>
      <c r="E34" s="2">
        <v>183.6</v>
      </c>
      <c r="F34" s="2">
        <v>217.1</v>
      </c>
      <c r="G34" s="2">
        <v>173.2</v>
      </c>
      <c r="H34" s="2" t="s">
        <v>104</v>
      </c>
      <c r="I34" s="2">
        <v>26.2</v>
      </c>
      <c r="J34" s="2">
        <v>33.799999999999997</v>
      </c>
      <c r="K34" s="2">
        <v>1.02</v>
      </c>
      <c r="L34" s="2">
        <v>25.7</v>
      </c>
      <c r="M34" s="2">
        <f t="shared" si="0"/>
        <v>-0.5</v>
      </c>
      <c r="N34"/>
    </row>
    <row r="35" spans="1:14" x14ac:dyDescent="0.35">
      <c r="A35">
        <v>526</v>
      </c>
      <c r="B35" s="1" t="s">
        <v>105</v>
      </c>
      <c r="C35" s="2" t="s">
        <v>28</v>
      </c>
      <c r="D35" s="2" t="s">
        <v>106</v>
      </c>
      <c r="E35" s="2">
        <v>173</v>
      </c>
      <c r="F35" s="2">
        <v>202.5</v>
      </c>
      <c r="G35" s="2">
        <v>148.6</v>
      </c>
      <c r="H35" s="2" t="s">
        <v>107</v>
      </c>
      <c r="I35" s="2">
        <v>26</v>
      </c>
      <c r="J35" s="2">
        <v>33.5</v>
      </c>
      <c r="K35" s="2">
        <v>0.83</v>
      </c>
      <c r="L35" s="2">
        <v>31.3</v>
      </c>
      <c r="M35" s="2">
        <f t="shared" si="0"/>
        <v>5.3000000000000007</v>
      </c>
      <c r="N35"/>
    </row>
    <row r="36" spans="1:14" x14ac:dyDescent="0.35">
      <c r="A36">
        <v>12</v>
      </c>
      <c r="B36" s="1" t="s">
        <v>108</v>
      </c>
      <c r="C36" s="2" t="s">
        <v>96</v>
      </c>
      <c r="D36" s="2" t="s">
        <v>18</v>
      </c>
      <c r="E36" s="2">
        <v>298.39999999999998</v>
      </c>
      <c r="F36" s="2">
        <v>329.3</v>
      </c>
      <c r="G36" s="2">
        <v>277.7</v>
      </c>
      <c r="H36" s="2" t="s">
        <v>109</v>
      </c>
      <c r="I36" s="2">
        <v>25.9</v>
      </c>
      <c r="J36" s="2">
        <v>33.4</v>
      </c>
      <c r="K36" s="2">
        <v>0.89</v>
      </c>
      <c r="L36" s="2">
        <v>29.1</v>
      </c>
      <c r="M36" s="2">
        <f t="shared" si="0"/>
        <v>3.2000000000000028</v>
      </c>
    </row>
    <row r="37" spans="1:14" x14ac:dyDescent="0.35">
      <c r="A37">
        <v>107</v>
      </c>
      <c r="B37" s="1" t="s">
        <v>110</v>
      </c>
      <c r="C37" s="2" t="s">
        <v>111</v>
      </c>
      <c r="D37" s="2" t="s">
        <v>14</v>
      </c>
      <c r="E37" s="2">
        <v>181</v>
      </c>
      <c r="F37" s="2">
        <v>199.8</v>
      </c>
      <c r="G37" s="2">
        <v>174.5</v>
      </c>
      <c r="H37" s="2" t="s">
        <v>112</v>
      </c>
      <c r="I37" s="2">
        <v>25.5</v>
      </c>
      <c r="J37" s="2">
        <v>32.799999999999997</v>
      </c>
      <c r="K37" s="2">
        <v>1.02</v>
      </c>
      <c r="L37" s="2">
        <v>25</v>
      </c>
      <c r="M37" s="2">
        <f t="shared" si="0"/>
        <v>-0.5</v>
      </c>
      <c r="N37"/>
    </row>
    <row r="38" spans="1:14" x14ac:dyDescent="0.35">
      <c r="A38">
        <v>108</v>
      </c>
      <c r="B38" s="1" t="s">
        <v>113</v>
      </c>
      <c r="C38" s="2" t="s">
        <v>61</v>
      </c>
      <c r="D38" s="2" t="s">
        <v>14</v>
      </c>
      <c r="E38" s="2">
        <v>180</v>
      </c>
      <c r="F38" s="2">
        <v>210.4</v>
      </c>
      <c r="G38" s="2">
        <v>158</v>
      </c>
      <c r="H38" s="2" t="s">
        <v>114</v>
      </c>
      <c r="I38" s="2">
        <v>25.2</v>
      </c>
      <c r="J38" s="2">
        <v>32.4</v>
      </c>
      <c r="K38" s="2">
        <v>1.02</v>
      </c>
      <c r="L38" s="2">
        <v>24.7</v>
      </c>
      <c r="M38" s="2">
        <f t="shared" si="0"/>
        <v>-0.5</v>
      </c>
      <c r="N38"/>
    </row>
    <row r="39" spans="1:14" x14ac:dyDescent="0.35">
      <c r="A39">
        <v>13</v>
      </c>
      <c r="B39" s="1" t="s">
        <v>115</v>
      </c>
      <c r="C39" s="2" t="s">
        <v>42</v>
      </c>
      <c r="D39" s="2" t="s">
        <v>18</v>
      </c>
      <c r="E39" s="2">
        <v>294.3</v>
      </c>
      <c r="F39" s="2">
        <v>358.2</v>
      </c>
      <c r="G39" s="2">
        <v>268.5</v>
      </c>
      <c r="H39" s="2" t="s">
        <v>116</v>
      </c>
      <c r="I39" s="2">
        <v>24.7</v>
      </c>
      <c r="J39" s="2">
        <v>31.8</v>
      </c>
      <c r="K39" s="2">
        <v>0.89</v>
      </c>
      <c r="L39" s="2">
        <v>27.8</v>
      </c>
      <c r="M39" s="2">
        <f t="shared" si="0"/>
        <v>3.1000000000000014</v>
      </c>
    </row>
    <row r="40" spans="1:14" x14ac:dyDescent="0.35">
      <c r="A40">
        <v>109</v>
      </c>
      <c r="B40" s="1" t="s">
        <v>117</v>
      </c>
      <c r="C40" s="2" t="s">
        <v>96</v>
      </c>
      <c r="D40" s="2" t="s">
        <v>14</v>
      </c>
      <c r="E40" s="2">
        <v>178.5</v>
      </c>
      <c r="F40" s="2">
        <v>186.1</v>
      </c>
      <c r="G40" s="2">
        <v>172.4</v>
      </c>
      <c r="H40" s="2" t="s">
        <v>118</v>
      </c>
      <c r="I40" s="2">
        <v>24.7</v>
      </c>
      <c r="J40" s="2">
        <v>31.9</v>
      </c>
      <c r="K40" s="2">
        <v>1.02</v>
      </c>
      <c r="L40" s="2">
        <v>24.2</v>
      </c>
      <c r="M40" s="2">
        <f t="shared" si="0"/>
        <v>-0.5</v>
      </c>
      <c r="N40"/>
    </row>
    <row r="41" spans="1:14" x14ac:dyDescent="0.35">
      <c r="A41">
        <v>110</v>
      </c>
      <c r="B41" s="1" t="s">
        <v>119</v>
      </c>
      <c r="C41" s="2" t="s">
        <v>120</v>
      </c>
      <c r="D41" s="2" t="s">
        <v>14</v>
      </c>
      <c r="E41" s="2">
        <v>177.9</v>
      </c>
      <c r="F41" s="2">
        <v>191.3</v>
      </c>
      <c r="G41" s="2">
        <v>168.1</v>
      </c>
      <c r="H41" s="2" t="s">
        <v>121</v>
      </c>
      <c r="I41" s="2">
        <v>24.6</v>
      </c>
      <c r="J41" s="2">
        <v>31.7</v>
      </c>
      <c r="K41" s="2">
        <v>1.02</v>
      </c>
      <c r="L41" s="2">
        <v>24.1</v>
      </c>
      <c r="M41" s="2">
        <f t="shared" si="0"/>
        <v>-0.5</v>
      </c>
      <c r="N41"/>
    </row>
    <row r="42" spans="1:14" x14ac:dyDescent="0.35">
      <c r="A42">
        <v>527</v>
      </c>
      <c r="B42" s="1" t="s">
        <v>122</v>
      </c>
      <c r="C42" s="2" t="s">
        <v>36</v>
      </c>
      <c r="D42" s="2" t="s">
        <v>106</v>
      </c>
      <c r="E42" s="2">
        <v>165.6</v>
      </c>
      <c r="F42" s="2">
        <v>186</v>
      </c>
      <c r="G42" s="2">
        <v>150</v>
      </c>
      <c r="H42" s="2" t="s">
        <v>123</v>
      </c>
      <c r="I42" s="2">
        <v>23.9</v>
      </c>
      <c r="J42" s="2">
        <v>30.8</v>
      </c>
      <c r="K42" s="2">
        <v>0.83</v>
      </c>
      <c r="L42" s="2">
        <v>28.8</v>
      </c>
      <c r="M42" s="2">
        <f t="shared" si="0"/>
        <v>4.9000000000000021</v>
      </c>
      <c r="N42"/>
    </row>
    <row r="43" spans="1:14" x14ac:dyDescent="0.35">
      <c r="A43">
        <v>111</v>
      </c>
      <c r="B43" s="1" t="s">
        <v>124</v>
      </c>
      <c r="C43" s="2" t="s">
        <v>36</v>
      </c>
      <c r="D43" s="2" t="s">
        <v>14</v>
      </c>
      <c r="E43" s="2">
        <v>173.1</v>
      </c>
      <c r="F43" s="2">
        <v>180.7</v>
      </c>
      <c r="G43" s="2">
        <v>165.3</v>
      </c>
      <c r="H43" s="2" t="s">
        <v>125</v>
      </c>
      <c r="I43" s="2">
        <v>23.2</v>
      </c>
      <c r="J43" s="2">
        <v>29.9</v>
      </c>
      <c r="K43" s="2">
        <v>1.02</v>
      </c>
      <c r="L43" s="2">
        <v>22.7</v>
      </c>
      <c r="M43" s="2">
        <f t="shared" si="0"/>
        <v>-0.5</v>
      </c>
      <c r="N43"/>
    </row>
    <row r="44" spans="1:14" x14ac:dyDescent="0.35">
      <c r="A44">
        <v>14</v>
      </c>
      <c r="B44" s="1" t="s">
        <v>126</v>
      </c>
      <c r="C44" s="2" t="s">
        <v>120</v>
      </c>
      <c r="D44" s="2" t="s">
        <v>18</v>
      </c>
      <c r="E44" s="2">
        <v>288.39999999999998</v>
      </c>
      <c r="F44" s="2">
        <v>340.4</v>
      </c>
      <c r="G44" s="2">
        <v>260.10000000000002</v>
      </c>
      <c r="H44" s="2" t="s">
        <v>127</v>
      </c>
      <c r="I44" s="2">
        <v>23</v>
      </c>
      <c r="J44" s="2">
        <v>29.6</v>
      </c>
      <c r="K44" s="2">
        <v>0.89</v>
      </c>
      <c r="L44" s="2">
        <v>25.8</v>
      </c>
      <c r="M44" s="2">
        <f t="shared" si="0"/>
        <v>2.8000000000000007</v>
      </c>
    </row>
    <row r="45" spans="1:14" x14ac:dyDescent="0.35">
      <c r="A45">
        <v>270</v>
      </c>
      <c r="B45" s="1" t="s">
        <v>128</v>
      </c>
      <c r="C45" s="2" t="s">
        <v>120</v>
      </c>
      <c r="D45" s="2" t="s">
        <v>58</v>
      </c>
      <c r="E45" s="2">
        <v>179.8</v>
      </c>
      <c r="F45" s="2">
        <v>198.4</v>
      </c>
      <c r="G45" s="2">
        <v>157.4</v>
      </c>
      <c r="H45" s="2" t="s">
        <v>129</v>
      </c>
      <c r="I45" s="2">
        <v>22.1</v>
      </c>
      <c r="J45" s="2">
        <v>28.4</v>
      </c>
      <c r="K45" s="2">
        <v>0.68</v>
      </c>
      <c r="L45" s="2">
        <v>32.5</v>
      </c>
      <c r="M45" s="2">
        <f t="shared" si="0"/>
        <v>10.399999999999999</v>
      </c>
      <c r="N45"/>
    </row>
    <row r="46" spans="1:14" x14ac:dyDescent="0.35">
      <c r="A46">
        <v>271</v>
      </c>
      <c r="B46" s="1" t="s">
        <v>130</v>
      </c>
      <c r="C46" s="2" t="s">
        <v>17</v>
      </c>
      <c r="D46" s="2" t="s">
        <v>58</v>
      </c>
      <c r="E46" s="2">
        <v>178.3</v>
      </c>
      <c r="F46" s="2">
        <v>193.1</v>
      </c>
      <c r="G46" s="2">
        <v>164.4</v>
      </c>
      <c r="H46" s="2" t="s">
        <v>131</v>
      </c>
      <c r="I46" s="2">
        <v>21.6</v>
      </c>
      <c r="J46" s="2">
        <v>27.9</v>
      </c>
      <c r="K46" s="2">
        <v>0.72</v>
      </c>
      <c r="L46" s="2">
        <v>30</v>
      </c>
      <c r="M46" s="2">
        <f t="shared" si="0"/>
        <v>8.3999999999999986</v>
      </c>
      <c r="N46"/>
    </row>
    <row r="47" spans="1:14" x14ac:dyDescent="0.35">
      <c r="A47">
        <v>272</v>
      </c>
      <c r="B47" s="1" t="s">
        <v>132</v>
      </c>
      <c r="C47" s="2" t="s">
        <v>54</v>
      </c>
      <c r="D47" s="2" t="s">
        <v>58</v>
      </c>
      <c r="E47" s="2">
        <v>178.2</v>
      </c>
      <c r="F47" s="2">
        <v>203.1</v>
      </c>
      <c r="G47" s="2">
        <v>162.69999999999999</v>
      </c>
      <c r="H47" s="2" t="s">
        <v>133</v>
      </c>
      <c r="I47" s="2">
        <v>21.6</v>
      </c>
      <c r="J47" s="2">
        <v>27.8</v>
      </c>
      <c r="K47" s="2">
        <v>0.77</v>
      </c>
      <c r="L47" s="2">
        <v>28.1</v>
      </c>
      <c r="M47" s="2">
        <f t="shared" si="0"/>
        <v>6.5</v>
      </c>
      <c r="N47"/>
    </row>
    <row r="48" spans="1:14" x14ac:dyDescent="0.35">
      <c r="A48">
        <v>112</v>
      </c>
      <c r="B48" s="1" t="s">
        <v>134</v>
      </c>
      <c r="C48" s="2" t="s">
        <v>135</v>
      </c>
      <c r="D48" s="2" t="s">
        <v>14</v>
      </c>
      <c r="E48" s="2">
        <v>165</v>
      </c>
      <c r="F48" s="2">
        <v>174</v>
      </c>
      <c r="G48" s="2">
        <v>152.5</v>
      </c>
      <c r="H48" s="2" t="s">
        <v>136</v>
      </c>
      <c r="I48" s="2">
        <v>20.8</v>
      </c>
      <c r="J48" s="2">
        <v>26.8</v>
      </c>
      <c r="K48" s="2">
        <v>1.02</v>
      </c>
      <c r="L48" s="2">
        <v>20.399999999999999</v>
      </c>
      <c r="M48" s="2">
        <f t="shared" si="0"/>
        <v>-0.40000000000000213</v>
      </c>
      <c r="N48"/>
    </row>
    <row r="49" spans="1:14" x14ac:dyDescent="0.35">
      <c r="A49">
        <v>273</v>
      </c>
      <c r="B49" s="1" t="s">
        <v>137</v>
      </c>
      <c r="C49" s="2" t="s">
        <v>61</v>
      </c>
      <c r="D49" s="2" t="s">
        <v>58</v>
      </c>
      <c r="E49" s="2">
        <v>174.4</v>
      </c>
      <c r="F49" s="2">
        <v>182.7</v>
      </c>
      <c r="G49" s="2">
        <v>165.4</v>
      </c>
      <c r="H49" s="2" t="s">
        <v>138</v>
      </c>
      <c r="I49" s="2">
        <v>20.5</v>
      </c>
      <c r="J49" s="2">
        <v>26.4</v>
      </c>
      <c r="K49" s="2">
        <v>0.77</v>
      </c>
      <c r="L49" s="2">
        <v>26.6</v>
      </c>
      <c r="M49" s="2">
        <f t="shared" si="0"/>
        <v>6.1000000000000014</v>
      </c>
      <c r="N49"/>
    </row>
    <row r="50" spans="1:14" x14ac:dyDescent="0.35">
      <c r="A50">
        <v>113</v>
      </c>
      <c r="B50" s="1" t="s">
        <v>139</v>
      </c>
      <c r="C50" s="2" t="s">
        <v>140</v>
      </c>
      <c r="D50" s="2" t="s">
        <v>14</v>
      </c>
      <c r="E50" s="2">
        <v>163.4</v>
      </c>
      <c r="F50" s="2">
        <v>183.3</v>
      </c>
      <c r="G50" s="2">
        <v>152.80000000000001</v>
      </c>
      <c r="H50" s="2" t="s">
        <v>141</v>
      </c>
      <c r="I50" s="2">
        <v>20.399999999999999</v>
      </c>
      <c r="J50" s="2">
        <v>26.2</v>
      </c>
      <c r="K50" s="2">
        <v>1.02</v>
      </c>
      <c r="L50" s="2">
        <v>20</v>
      </c>
      <c r="M50" s="2">
        <f t="shared" si="0"/>
        <v>-0.39999999999999858</v>
      </c>
      <c r="N50"/>
    </row>
    <row r="51" spans="1:14" x14ac:dyDescent="0.35">
      <c r="A51">
        <v>15</v>
      </c>
      <c r="B51" s="1" t="s">
        <v>142</v>
      </c>
      <c r="C51" s="2" t="s">
        <v>143</v>
      </c>
      <c r="D51" s="2" t="s">
        <v>18</v>
      </c>
      <c r="E51" s="2">
        <v>277</v>
      </c>
      <c r="F51" s="2">
        <v>318.3</v>
      </c>
      <c r="G51" s="2">
        <v>252.1</v>
      </c>
      <c r="H51" s="2" t="s">
        <v>144</v>
      </c>
      <c r="I51" s="2">
        <v>19.7</v>
      </c>
      <c r="J51" s="2">
        <v>25.4</v>
      </c>
      <c r="K51" s="2">
        <v>0.89</v>
      </c>
      <c r="L51" s="2">
        <v>22.1</v>
      </c>
      <c r="M51" s="2">
        <f t="shared" si="0"/>
        <v>2.4000000000000021</v>
      </c>
    </row>
    <row r="52" spans="1:14" x14ac:dyDescent="0.35">
      <c r="A52">
        <v>16</v>
      </c>
      <c r="B52" s="1" t="s">
        <v>145</v>
      </c>
      <c r="C52" s="2" t="s">
        <v>22</v>
      </c>
      <c r="D52" s="2" t="s">
        <v>18</v>
      </c>
      <c r="E52" s="2">
        <v>274.89999999999998</v>
      </c>
      <c r="F52" s="2">
        <v>325.89999999999998</v>
      </c>
      <c r="G52" s="2">
        <v>246.7</v>
      </c>
      <c r="H52" s="2" t="s">
        <v>146</v>
      </c>
      <c r="I52" s="2">
        <v>19.100000000000001</v>
      </c>
      <c r="J52" s="2">
        <v>24.6</v>
      </c>
      <c r="K52" s="2">
        <v>0.89</v>
      </c>
      <c r="L52" s="2">
        <v>21.5</v>
      </c>
      <c r="M52" s="2">
        <f t="shared" si="0"/>
        <v>2.3999999999999986</v>
      </c>
    </row>
    <row r="53" spans="1:14" x14ac:dyDescent="0.35">
      <c r="A53">
        <v>114</v>
      </c>
      <c r="B53" s="1" t="s">
        <v>147</v>
      </c>
      <c r="C53" s="2" t="s">
        <v>39</v>
      </c>
      <c r="D53" s="2" t="s">
        <v>14</v>
      </c>
      <c r="E53" s="2">
        <v>157.19999999999999</v>
      </c>
      <c r="F53" s="2">
        <v>165.4</v>
      </c>
      <c r="G53" s="2">
        <v>150.80000000000001</v>
      </c>
      <c r="H53" s="2" t="s">
        <v>148</v>
      </c>
      <c r="I53" s="2">
        <v>18.5</v>
      </c>
      <c r="J53" s="2">
        <v>23.9</v>
      </c>
      <c r="K53" s="2">
        <v>2</v>
      </c>
      <c r="L53" s="100">
        <f>I53*0.95</f>
        <v>17.574999999999999</v>
      </c>
      <c r="M53" s="2">
        <f t="shared" si="0"/>
        <v>-0.92500000000000071</v>
      </c>
      <c r="N53"/>
    </row>
    <row r="54" spans="1:14" x14ac:dyDescent="0.35">
      <c r="A54">
        <v>274</v>
      </c>
      <c r="B54" s="1" t="s">
        <v>149</v>
      </c>
      <c r="C54" s="2" t="s">
        <v>143</v>
      </c>
      <c r="D54" s="2" t="s">
        <v>58</v>
      </c>
      <c r="E54" s="2">
        <v>166.9</v>
      </c>
      <c r="F54" s="2">
        <v>177.8</v>
      </c>
      <c r="G54" s="2">
        <v>157.9</v>
      </c>
      <c r="H54" s="2" t="s">
        <v>150</v>
      </c>
      <c r="I54" s="2">
        <v>18.3</v>
      </c>
      <c r="J54" s="2">
        <v>23.6</v>
      </c>
      <c r="K54" s="2">
        <v>0.77</v>
      </c>
      <c r="L54" s="2">
        <v>23.8</v>
      </c>
      <c r="M54" s="2">
        <f t="shared" si="0"/>
        <v>5.5</v>
      </c>
      <c r="N54"/>
    </row>
    <row r="55" spans="1:14" x14ac:dyDescent="0.35">
      <c r="A55">
        <v>17</v>
      </c>
      <c r="B55" s="1" t="s">
        <v>151</v>
      </c>
      <c r="C55" s="2" t="s">
        <v>152</v>
      </c>
      <c r="D55" s="2" t="s">
        <v>18</v>
      </c>
      <c r="E55" s="2">
        <v>271.3</v>
      </c>
      <c r="F55" s="2">
        <v>320.89999999999998</v>
      </c>
      <c r="G55" s="2">
        <v>255.8</v>
      </c>
      <c r="H55" s="2" t="s">
        <v>153</v>
      </c>
      <c r="I55" s="2">
        <v>18</v>
      </c>
      <c r="J55" s="2">
        <v>23.2</v>
      </c>
      <c r="K55" s="2">
        <v>0.89</v>
      </c>
      <c r="L55" s="2">
        <v>20.2</v>
      </c>
      <c r="M55" s="2">
        <f t="shared" si="0"/>
        <v>2.1999999999999993</v>
      </c>
    </row>
    <row r="56" spans="1:14" x14ac:dyDescent="0.35">
      <c r="A56">
        <v>115</v>
      </c>
      <c r="B56" s="1" t="s">
        <v>154</v>
      </c>
      <c r="C56" s="2" t="s">
        <v>152</v>
      </c>
      <c r="D56" s="2" t="s">
        <v>14</v>
      </c>
      <c r="E56" s="2">
        <v>154.5</v>
      </c>
      <c r="F56" s="2">
        <v>162.69999999999999</v>
      </c>
      <c r="G56" s="2">
        <v>148.6</v>
      </c>
      <c r="H56" s="2" t="s">
        <v>155</v>
      </c>
      <c r="I56" s="2">
        <v>17.8</v>
      </c>
      <c r="J56" s="2">
        <v>22.9</v>
      </c>
      <c r="K56" s="2">
        <v>2</v>
      </c>
      <c r="L56" s="100">
        <f>I56*0.95</f>
        <v>16.91</v>
      </c>
      <c r="M56" s="2">
        <f t="shared" si="0"/>
        <v>-0.89000000000000057</v>
      </c>
      <c r="N56"/>
    </row>
    <row r="57" spans="1:14" x14ac:dyDescent="0.35">
      <c r="A57">
        <v>18</v>
      </c>
      <c r="B57" s="1" t="s">
        <v>156</v>
      </c>
      <c r="C57" s="2" t="s">
        <v>91</v>
      </c>
      <c r="D57" s="2" t="s">
        <v>18</v>
      </c>
      <c r="E57" s="2">
        <v>266.39999999999998</v>
      </c>
      <c r="F57" s="2">
        <v>318.89999999999998</v>
      </c>
      <c r="G57" s="2">
        <v>243.2</v>
      </c>
      <c r="H57" s="2" t="s">
        <v>157</v>
      </c>
      <c r="I57" s="2">
        <v>16.600000000000001</v>
      </c>
      <c r="J57" s="2">
        <v>21.4</v>
      </c>
      <c r="K57" s="2">
        <v>0.89</v>
      </c>
      <c r="L57" s="2">
        <v>18.7</v>
      </c>
      <c r="M57" s="2">
        <f t="shared" si="0"/>
        <v>2.0999999999999979</v>
      </c>
    </row>
    <row r="58" spans="1:14" x14ac:dyDescent="0.35">
      <c r="A58">
        <v>116</v>
      </c>
      <c r="B58" s="1" t="s">
        <v>158</v>
      </c>
      <c r="C58" s="2" t="s">
        <v>17</v>
      </c>
      <c r="D58" s="2" t="s">
        <v>14</v>
      </c>
      <c r="E58" s="2">
        <v>147.6</v>
      </c>
      <c r="F58" s="2">
        <v>157.6</v>
      </c>
      <c r="G58" s="2">
        <v>139.5</v>
      </c>
      <c r="H58" s="2" t="s">
        <v>159</v>
      </c>
      <c r="I58" s="2">
        <v>15.8</v>
      </c>
      <c r="J58" s="2">
        <v>20.3</v>
      </c>
      <c r="K58" s="2">
        <v>2</v>
      </c>
      <c r="L58" s="100">
        <f t="shared" ref="L58:L59" si="1">I58*0.95</f>
        <v>15.01</v>
      </c>
      <c r="M58" s="2">
        <f t="shared" si="0"/>
        <v>-0.79000000000000092</v>
      </c>
      <c r="N58"/>
    </row>
    <row r="59" spans="1:14" x14ac:dyDescent="0.35">
      <c r="A59">
        <v>117</v>
      </c>
      <c r="B59" s="1" t="s">
        <v>160</v>
      </c>
      <c r="C59" s="2" t="s">
        <v>161</v>
      </c>
      <c r="D59" s="2" t="s">
        <v>14</v>
      </c>
      <c r="E59" s="2">
        <v>147.1</v>
      </c>
      <c r="F59" s="2">
        <v>158.9</v>
      </c>
      <c r="G59" s="2">
        <v>132.19999999999999</v>
      </c>
      <c r="H59" s="2" t="s">
        <v>162</v>
      </c>
      <c r="I59" s="2">
        <v>15.6</v>
      </c>
      <c r="J59" s="2">
        <v>20.100000000000001</v>
      </c>
      <c r="K59" s="2">
        <v>2</v>
      </c>
      <c r="L59" s="100">
        <f t="shared" si="1"/>
        <v>14.819999999999999</v>
      </c>
      <c r="M59" s="2">
        <f t="shared" si="0"/>
        <v>-0.78000000000000114</v>
      </c>
      <c r="N59"/>
    </row>
    <row r="60" spans="1:14" x14ac:dyDescent="0.35">
      <c r="A60">
        <v>19</v>
      </c>
      <c r="B60" s="1" t="s">
        <v>163</v>
      </c>
      <c r="C60" s="2" t="s">
        <v>103</v>
      </c>
      <c r="D60" s="2" t="s">
        <v>18</v>
      </c>
      <c r="E60" s="2">
        <v>262</v>
      </c>
      <c r="F60" s="2">
        <v>285.5</v>
      </c>
      <c r="G60" s="2">
        <v>255.2</v>
      </c>
      <c r="H60" s="2" t="s">
        <v>164</v>
      </c>
      <c r="I60" s="2">
        <v>15.3</v>
      </c>
      <c r="J60" s="2">
        <v>19.7</v>
      </c>
      <c r="K60" s="2">
        <v>0.89</v>
      </c>
      <c r="L60" s="2">
        <v>17.2</v>
      </c>
      <c r="M60" s="2">
        <f t="shared" si="0"/>
        <v>1.8999999999999986</v>
      </c>
    </row>
    <row r="61" spans="1:14" x14ac:dyDescent="0.35">
      <c r="A61">
        <v>275</v>
      </c>
      <c r="B61" s="1" t="s">
        <v>165</v>
      </c>
      <c r="C61" s="2" t="s">
        <v>48</v>
      </c>
      <c r="D61" s="2" t="s">
        <v>58</v>
      </c>
      <c r="E61" s="2">
        <v>156.6</v>
      </c>
      <c r="F61" s="2">
        <v>164.9</v>
      </c>
      <c r="G61" s="2">
        <v>150.69999999999999</v>
      </c>
      <c r="H61" s="2" t="s">
        <v>166</v>
      </c>
      <c r="I61" s="2">
        <v>15.3</v>
      </c>
      <c r="J61" s="2">
        <v>19.7</v>
      </c>
      <c r="K61" s="2">
        <v>0.77</v>
      </c>
      <c r="L61" s="2">
        <v>19.899999999999999</v>
      </c>
      <c r="M61" s="2">
        <f t="shared" si="0"/>
        <v>4.5999999999999979</v>
      </c>
      <c r="N61"/>
    </row>
    <row r="62" spans="1:14" x14ac:dyDescent="0.35">
      <c r="A62">
        <v>276</v>
      </c>
      <c r="B62" s="1" t="s">
        <v>167</v>
      </c>
      <c r="C62" s="2" t="s">
        <v>39</v>
      </c>
      <c r="D62" s="2" t="s">
        <v>58</v>
      </c>
      <c r="E62" s="2">
        <v>154.30000000000001</v>
      </c>
      <c r="F62" s="2">
        <v>164.8</v>
      </c>
      <c r="G62" s="2">
        <v>144</v>
      </c>
      <c r="H62" s="2" t="s">
        <v>168</v>
      </c>
      <c r="I62" s="2">
        <v>14.6</v>
      </c>
      <c r="J62" s="2">
        <v>18.899999999999999</v>
      </c>
      <c r="K62" s="2">
        <v>0.77</v>
      </c>
      <c r="L62" s="2">
        <v>19</v>
      </c>
      <c r="M62" s="2">
        <f t="shared" si="0"/>
        <v>4.4000000000000004</v>
      </c>
      <c r="N62"/>
    </row>
    <row r="63" spans="1:14" x14ac:dyDescent="0.35">
      <c r="A63">
        <v>277</v>
      </c>
      <c r="B63" s="1" t="s">
        <v>169</v>
      </c>
      <c r="C63" s="2" t="s">
        <v>31</v>
      </c>
      <c r="D63" s="2" t="s">
        <v>58</v>
      </c>
      <c r="E63" s="2">
        <v>153.5</v>
      </c>
      <c r="F63" s="2">
        <v>163</v>
      </c>
      <c r="G63" s="2">
        <v>143.30000000000001</v>
      </c>
      <c r="H63" s="2" t="s">
        <v>170</v>
      </c>
      <c r="I63" s="2">
        <v>14.4</v>
      </c>
      <c r="J63" s="2">
        <v>18.600000000000001</v>
      </c>
      <c r="K63" s="2">
        <v>0.77</v>
      </c>
      <c r="L63" s="2">
        <v>18.7</v>
      </c>
      <c r="M63" s="2">
        <f t="shared" si="0"/>
        <v>4.2999999999999989</v>
      </c>
      <c r="N63"/>
    </row>
    <row r="64" spans="1:14" x14ac:dyDescent="0.35">
      <c r="A64">
        <v>278</v>
      </c>
      <c r="B64" s="1" t="s">
        <v>171</v>
      </c>
      <c r="C64" s="2" t="s">
        <v>25</v>
      </c>
      <c r="D64" s="2" t="s">
        <v>58</v>
      </c>
      <c r="E64" s="2">
        <v>151.4</v>
      </c>
      <c r="F64" s="2">
        <v>164.2</v>
      </c>
      <c r="G64" s="2">
        <v>146.9</v>
      </c>
      <c r="H64" s="2" t="s">
        <v>172</v>
      </c>
      <c r="I64" s="2">
        <v>13.8</v>
      </c>
      <c r="J64" s="2">
        <v>17.8</v>
      </c>
      <c r="K64" s="2">
        <v>1</v>
      </c>
      <c r="L64" s="2">
        <v>13.8</v>
      </c>
      <c r="M64" s="2">
        <f t="shared" si="0"/>
        <v>0</v>
      </c>
      <c r="N64"/>
    </row>
    <row r="65" spans="1:14" x14ac:dyDescent="0.35">
      <c r="A65">
        <v>279</v>
      </c>
      <c r="B65" s="1" t="s">
        <v>173</v>
      </c>
      <c r="C65" s="2" t="s">
        <v>13</v>
      </c>
      <c r="D65" s="2" t="s">
        <v>58</v>
      </c>
      <c r="E65" s="2">
        <v>150</v>
      </c>
      <c r="F65" s="2">
        <v>163.4</v>
      </c>
      <c r="G65" s="2">
        <v>141.30000000000001</v>
      </c>
      <c r="H65" s="2" t="s">
        <v>174</v>
      </c>
      <c r="I65" s="2">
        <v>13.4</v>
      </c>
      <c r="J65" s="2">
        <v>17.3</v>
      </c>
      <c r="K65" s="2">
        <v>1</v>
      </c>
      <c r="L65" s="2">
        <v>13.4</v>
      </c>
      <c r="M65" s="2">
        <f t="shared" si="0"/>
        <v>0</v>
      </c>
      <c r="N65"/>
    </row>
    <row r="66" spans="1:14" x14ac:dyDescent="0.35">
      <c r="A66">
        <v>118</v>
      </c>
      <c r="B66" s="1" t="s">
        <v>175</v>
      </c>
      <c r="C66" s="2" t="s">
        <v>70</v>
      </c>
      <c r="D66" s="2" t="s">
        <v>14</v>
      </c>
      <c r="E66" s="2">
        <v>139.30000000000001</v>
      </c>
      <c r="F66" s="2">
        <v>145.80000000000001</v>
      </c>
      <c r="G66" s="2">
        <v>131.30000000000001</v>
      </c>
      <c r="H66" s="2" t="s">
        <v>176</v>
      </c>
      <c r="I66" s="2">
        <v>13.3</v>
      </c>
      <c r="J66" s="2">
        <v>17.2</v>
      </c>
      <c r="K66" s="2">
        <v>2</v>
      </c>
      <c r="L66" s="100">
        <f>I66*0.95</f>
        <v>12.635</v>
      </c>
      <c r="M66" s="2">
        <f t="shared" si="0"/>
        <v>-0.66500000000000092</v>
      </c>
      <c r="N66"/>
    </row>
    <row r="67" spans="1:14" x14ac:dyDescent="0.35">
      <c r="A67">
        <v>280</v>
      </c>
      <c r="B67" s="1" t="s">
        <v>177</v>
      </c>
      <c r="C67" s="2" t="s">
        <v>25</v>
      </c>
      <c r="D67" s="2" t="s">
        <v>58</v>
      </c>
      <c r="E67" s="2">
        <v>149.5</v>
      </c>
      <c r="F67" s="2">
        <v>163.1</v>
      </c>
      <c r="G67" s="2">
        <v>141</v>
      </c>
      <c r="H67" s="2" t="s">
        <v>178</v>
      </c>
      <c r="I67" s="2">
        <v>13.2</v>
      </c>
      <c r="J67" s="2">
        <v>17.100000000000001</v>
      </c>
      <c r="K67" s="2">
        <v>1</v>
      </c>
      <c r="L67" s="2">
        <v>13.2</v>
      </c>
      <c r="M67" s="2">
        <f t="shared" ref="M67:M130" si="2">L67-I67</f>
        <v>0</v>
      </c>
      <c r="N67"/>
    </row>
    <row r="68" spans="1:14" x14ac:dyDescent="0.35">
      <c r="A68">
        <v>119</v>
      </c>
      <c r="B68" s="1" t="s">
        <v>179</v>
      </c>
      <c r="C68" s="2" t="s">
        <v>61</v>
      </c>
      <c r="D68" s="2" t="s">
        <v>14</v>
      </c>
      <c r="E68" s="2">
        <v>138.69999999999999</v>
      </c>
      <c r="F68" s="2">
        <v>150.4</v>
      </c>
      <c r="G68" s="2">
        <v>134.5</v>
      </c>
      <c r="H68" s="2" t="s">
        <v>180</v>
      </c>
      <c r="I68" s="2">
        <v>13.2</v>
      </c>
      <c r="J68" s="2">
        <v>17</v>
      </c>
      <c r="K68" s="2">
        <v>2</v>
      </c>
      <c r="L68" s="100">
        <f t="shared" ref="L68:L69" si="3">I68*0.95</f>
        <v>12.54</v>
      </c>
      <c r="M68" s="2">
        <f t="shared" si="2"/>
        <v>-0.66000000000000014</v>
      </c>
      <c r="N68"/>
    </row>
    <row r="69" spans="1:14" x14ac:dyDescent="0.35">
      <c r="A69">
        <v>120</v>
      </c>
      <c r="B69" s="1" t="s">
        <v>181</v>
      </c>
      <c r="C69" s="2" t="s">
        <v>28</v>
      </c>
      <c r="D69" s="2" t="s">
        <v>14</v>
      </c>
      <c r="E69" s="2">
        <v>138.6</v>
      </c>
      <c r="F69" s="2">
        <v>150.6</v>
      </c>
      <c r="G69" s="2">
        <v>129.69999999999999</v>
      </c>
      <c r="H69" s="2" t="s">
        <v>182</v>
      </c>
      <c r="I69" s="2">
        <v>13.1</v>
      </c>
      <c r="J69" s="2">
        <v>16.899999999999999</v>
      </c>
      <c r="K69" s="2">
        <v>2</v>
      </c>
      <c r="L69" s="100">
        <f t="shared" si="3"/>
        <v>12.444999999999999</v>
      </c>
      <c r="M69" s="2">
        <f t="shared" si="2"/>
        <v>-0.65500000000000114</v>
      </c>
      <c r="N69"/>
    </row>
    <row r="70" spans="1:14" x14ac:dyDescent="0.35">
      <c r="A70">
        <v>281</v>
      </c>
      <c r="B70" s="1" t="s">
        <v>183</v>
      </c>
      <c r="C70" s="2" t="s">
        <v>184</v>
      </c>
      <c r="D70" s="2" t="s">
        <v>58</v>
      </c>
      <c r="E70" s="2">
        <v>148.69999999999999</v>
      </c>
      <c r="F70" s="2">
        <v>160.19999999999999</v>
      </c>
      <c r="G70" s="2">
        <v>137.5</v>
      </c>
      <c r="H70" s="2" t="s">
        <v>185</v>
      </c>
      <c r="I70" s="2">
        <v>13</v>
      </c>
      <c r="J70" s="2">
        <v>16.8</v>
      </c>
      <c r="K70" s="2">
        <v>1</v>
      </c>
      <c r="L70" s="2">
        <v>13</v>
      </c>
      <c r="M70" s="2">
        <f t="shared" si="2"/>
        <v>0</v>
      </c>
      <c r="N70"/>
    </row>
    <row r="71" spans="1:14" x14ac:dyDescent="0.35">
      <c r="A71">
        <v>20</v>
      </c>
      <c r="B71" s="1" t="s">
        <v>186</v>
      </c>
      <c r="C71" s="2" t="s">
        <v>13</v>
      </c>
      <c r="D71" s="2" t="s">
        <v>18</v>
      </c>
      <c r="E71" s="2">
        <v>253.6</v>
      </c>
      <c r="F71" s="2">
        <v>302.10000000000002</v>
      </c>
      <c r="G71" s="2">
        <v>233.8</v>
      </c>
      <c r="H71" s="2" t="s">
        <v>187</v>
      </c>
      <c r="I71" s="2">
        <v>12.9</v>
      </c>
      <c r="J71" s="2">
        <v>16.600000000000001</v>
      </c>
      <c r="K71" s="2">
        <v>0.89</v>
      </c>
      <c r="L71" s="2">
        <v>14.5</v>
      </c>
      <c r="M71" s="2">
        <f t="shared" si="2"/>
        <v>1.5999999999999996</v>
      </c>
    </row>
    <row r="72" spans="1:14" x14ac:dyDescent="0.35">
      <c r="A72">
        <v>21</v>
      </c>
      <c r="B72" s="1" t="s">
        <v>188</v>
      </c>
      <c r="C72" s="2" t="s">
        <v>135</v>
      </c>
      <c r="D72" s="2" t="s">
        <v>18</v>
      </c>
      <c r="E72" s="2">
        <v>252.2</v>
      </c>
      <c r="F72" s="2">
        <v>321.60000000000002</v>
      </c>
      <c r="G72" s="2">
        <v>233.3</v>
      </c>
      <c r="H72" s="2" t="s">
        <v>189</v>
      </c>
      <c r="I72" s="2">
        <v>12.5</v>
      </c>
      <c r="J72" s="2">
        <v>16.100000000000001</v>
      </c>
      <c r="K72" s="2">
        <v>0.89</v>
      </c>
      <c r="L72" s="2">
        <v>14</v>
      </c>
      <c r="M72" s="2">
        <f t="shared" si="2"/>
        <v>1.5</v>
      </c>
    </row>
    <row r="73" spans="1:14" x14ac:dyDescent="0.35">
      <c r="A73">
        <v>528</v>
      </c>
      <c r="B73" s="1" t="s">
        <v>190</v>
      </c>
      <c r="C73" s="2" t="s">
        <v>120</v>
      </c>
      <c r="D73" s="2" t="s">
        <v>106</v>
      </c>
      <c r="E73" s="2">
        <v>126.7</v>
      </c>
      <c r="F73" s="2">
        <v>146.80000000000001</v>
      </c>
      <c r="G73" s="2">
        <v>118.5</v>
      </c>
      <c r="H73" s="2" t="s">
        <v>191</v>
      </c>
      <c r="I73" s="2">
        <v>12.5</v>
      </c>
      <c r="J73" s="2">
        <v>16.2</v>
      </c>
      <c r="K73" s="2">
        <v>0.51</v>
      </c>
      <c r="L73" s="2">
        <v>24.5</v>
      </c>
      <c r="M73" s="2">
        <f t="shared" si="2"/>
        <v>12</v>
      </c>
      <c r="N73"/>
    </row>
    <row r="74" spans="1:14" x14ac:dyDescent="0.35">
      <c r="A74">
        <v>121</v>
      </c>
      <c r="B74" s="1" t="s">
        <v>192</v>
      </c>
      <c r="C74" s="2" t="s">
        <v>67</v>
      </c>
      <c r="D74" s="2" t="s">
        <v>14</v>
      </c>
      <c r="E74" s="2">
        <v>135.4</v>
      </c>
      <c r="F74" s="2">
        <v>146.30000000000001</v>
      </c>
      <c r="G74" s="2">
        <v>131.5</v>
      </c>
      <c r="H74" s="2" t="s">
        <v>193</v>
      </c>
      <c r="I74" s="2">
        <v>12.2</v>
      </c>
      <c r="J74" s="2">
        <v>15.7</v>
      </c>
      <c r="K74" s="2">
        <v>2</v>
      </c>
      <c r="L74" s="100">
        <f>I74*0.95</f>
        <v>11.589999999999998</v>
      </c>
      <c r="M74" s="2">
        <f t="shared" si="2"/>
        <v>-0.61000000000000121</v>
      </c>
      <c r="N74"/>
    </row>
    <row r="75" spans="1:14" x14ac:dyDescent="0.35">
      <c r="A75">
        <v>282</v>
      </c>
      <c r="B75" s="1" t="s">
        <v>194</v>
      </c>
      <c r="C75" s="2" t="s">
        <v>51</v>
      </c>
      <c r="D75" s="2" t="s">
        <v>58</v>
      </c>
      <c r="E75" s="2">
        <v>143.80000000000001</v>
      </c>
      <c r="F75" s="2">
        <v>157.4</v>
      </c>
      <c r="G75" s="2">
        <v>132.1</v>
      </c>
      <c r="H75" s="2" t="s">
        <v>195</v>
      </c>
      <c r="I75" s="2">
        <v>11.6</v>
      </c>
      <c r="J75" s="2">
        <v>14.9</v>
      </c>
      <c r="K75" s="2">
        <v>1</v>
      </c>
      <c r="L75" s="2">
        <v>11.6</v>
      </c>
      <c r="M75" s="2">
        <f t="shared" si="2"/>
        <v>0</v>
      </c>
      <c r="N75"/>
    </row>
    <row r="76" spans="1:14" x14ac:dyDescent="0.35">
      <c r="A76">
        <v>529</v>
      </c>
      <c r="B76" s="1" t="s">
        <v>196</v>
      </c>
      <c r="C76" s="2" t="s">
        <v>96</v>
      </c>
      <c r="D76" s="2" t="s">
        <v>106</v>
      </c>
      <c r="E76" s="2">
        <v>123.4</v>
      </c>
      <c r="F76" s="2">
        <v>134.9</v>
      </c>
      <c r="G76" s="2">
        <v>113.4</v>
      </c>
      <c r="H76" s="2" t="s">
        <v>197</v>
      </c>
      <c r="I76" s="2">
        <v>11.6</v>
      </c>
      <c r="J76" s="2">
        <v>14.9</v>
      </c>
      <c r="K76" s="2">
        <v>0.89</v>
      </c>
      <c r="L76" s="2">
        <v>13</v>
      </c>
      <c r="M76" s="2">
        <f t="shared" si="2"/>
        <v>1.4000000000000004</v>
      </c>
      <c r="N76"/>
    </row>
    <row r="77" spans="1:14" x14ac:dyDescent="0.35">
      <c r="A77">
        <v>283</v>
      </c>
      <c r="B77" s="1" t="s">
        <v>198</v>
      </c>
      <c r="C77" s="2" t="s">
        <v>111</v>
      </c>
      <c r="D77" s="2" t="s">
        <v>58</v>
      </c>
      <c r="E77" s="2">
        <v>143.19999999999999</v>
      </c>
      <c r="F77" s="2">
        <v>153.4</v>
      </c>
      <c r="G77" s="2">
        <v>137.69999999999999</v>
      </c>
      <c r="H77" s="2" t="s">
        <v>199</v>
      </c>
      <c r="I77" s="2">
        <v>11.4</v>
      </c>
      <c r="J77" s="2">
        <v>14.7</v>
      </c>
      <c r="K77" s="2">
        <v>1</v>
      </c>
      <c r="L77" s="2">
        <v>11.4</v>
      </c>
      <c r="M77" s="2">
        <f t="shared" si="2"/>
        <v>0</v>
      </c>
      <c r="N77"/>
    </row>
    <row r="78" spans="1:14" x14ac:dyDescent="0.35">
      <c r="A78">
        <v>22</v>
      </c>
      <c r="B78" s="1" t="s">
        <v>200</v>
      </c>
      <c r="C78" s="2" t="s">
        <v>111</v>
      </c>
      <c r="D78" s="2" t="s">
        <v>18</v>
      </c>
      <c r="E78" s="2">
        <v>247.9</v>
      </c>
      <c r="F78" s="2">
        <v>288.8</v>
      </c>
      <c r="G78" s="2">
        <v>224.5</v>
      </c>
      <c r="H78" s="2" t="s">
        <v>201</v>
      </c>
      <c r="I78" s="2">
        <v>11.2</v>
      </c>
      <c r="J78" s="2">
        <v>14.4</v>
      </c>
      <c r="K78" s="2">
        <v>0.89</v>
      </c>
      <c r="L78" s="2">
        <v>12.6</v>
      </c>
      <c r="M78" s="2">
        <f t="shared" si="2"/>
        <v>1.4000000000000004</v>
      </c>
    </row>
    <row r="79" spans="1:14" x14ac:dyDescent="0.35">
      <c r="A79">
        <v>284</v>
      </c>
      <c r="B79" s="1" t="s">
        <v>202</v>
      </c>
      <c r="C79" s="2" t="s">
        <v>79</v>
      </c>
      <c r="D79" s="2" t="s">
        <v>58</v>
      </c>
      <c r="E79" s="2">
        <v>141.80000000000001</v>
      </c>
      <c r="F79" s="2">
        <v>151.6</v>
      </c>
      <c r="G79" s="2">
        <v>138.6</v>
      </c>
      <c r="H79" s="2" t="s">
        <v>203</v>
      </c>
      <c r="I79" s="2">
        <v>11</v>
      </c>
      <c r="J79" s="2">
        <v>14.2</v>
      </c>
      <c r="K79" s="2">
        <v>1</v>
      </c>
      <c r="L79" s="2">
        <v>11</v>
      </c>
      <c r="M79" s="2">
        <f t="shared" si="2"/>
        <v>0</v>
      </c>
      <c r="N79"/>
    </row>
    <row r="80" spans="1:14" x14ac:dyDescent="0.35">
      <c r="A80">
        <v>530</v>
      </c>
      <c r="B80" s="1" t="s">
        <v>204</v>
      </c>
      <c r="C80" s="2" t="s">
        <v>161</v>
      </c>
      <c r="D80" s="2" t="s">
        <v>106</v>
      </c>
      <c r="E80" s="2">
        <v>121.1</v>
      </c>
      <c r="F80" s="2">
        <v>134.9</v>
      </c>
      <c r="G80" s="2">
        <v>114.2</v>
      </c>
      <c r="H80" s="2" t="s">
        <v>205</v>
      </c>
      <c r="I80" s="2">
        <v>10.9</v>
      </c>
      <c r="J80" s="2">
        <v>14.1</v>
      </c>
      <c r="K80" s="2">
        <v>1.1000000000000001</v>
      </c>
      <c r="L80" s="2">
        <v>9.9</v>
      </c>
      <c r="M80" s="2">
        <f t="shared" si="2"/>
        <v>-1</v>
      </c>
      <c r="N80"/>
    </row>
    <row r="81" spans="1:14" x14ac:dyDescent="0.35">
      <c r="A81">
        <v>285</v>
      </c>
      <c r="B81" s="1" t="s">
        <v>206</v>
      </c>
      <c r="C81" s="2" t="s">
        <v>79</v>
      </c>
      <c r="D81" s="2" t="s">
        <v>58</v>
      </c>
      <c r="E81" s="2">
        <v>140.69999999999999</v>
      </c>
      <c r="F81" s="2">
        <v>147.30000000000001</v>
      </c>
      <c r="G81" s="2">
        <v>133.4</v>
      </c>
      <c r="H81" s="2" t="s">
        <v>207</v>
      </c>
      <c r="I81" s="2">
        <v>10.7</v>
      </c>
      <c r="J81" s="2">
        <v>13.8</v>
      </c>
      <c r="K81" s="2">
        <v>1</v>
      </c>
      <c r="L81" s="2">
        <v>10.7</v>
      </c>
      <c r="M81" s="2">
        <f t="shared" si="2"/>
        <v>0</v>
      </c>
      <c r="N81"/>
    </row>
    <row r="82" spans="1:14" x14ac:dyDescent="0.35">
      <c r="A82">
        <v>286</v>
      </c>
      <c r="B82" s="1" t="s">
        <v>208</v>
      </c>
      <c r="C82" s="2" t="s">
        <v>209</v>
      </c>
      <c r="D82" s="2" t="s">
        <v>58</v>
      </c>
      <c r="E82" s="2">
        <v>140.19999999999999</v>
      </c>
      <c r="F82" s="2">
        <v>150.30000000000001</v>
      </c>
      <c r="G82" s="2">
        <v>130.1</v>
      </c>
      <c r="H82" s="2" t="s">
        <v>210</v>
      </c>
      <c r="I82" s="2">
        <v>10.5</v>
      </c>
      <c r="J82" s="2">
        <v>13.6</v>
      </c>
      <c r="K82" s="2">
        <v>1</v>
      </c>
      <c r="L82" s="2">
        <v>10.5</v>
      </c>
      <c r="M82" s="2">
        <f t="shared" si="2"/>
        <v>0</v>
      </c>
      <c r="N82"/>
    </row>
    <row r="83" spans="1:14" x14ac:dyDescent="0.35">
      <c r="A83">
        <v>23</v>
      </c>
      <c r="B83" s="1" t="s">
        <v>211</v>
      </c>
      <c r="C83" s="2" t="s">
        <v>140</v>
      </c>
      <c r="D83" s="2" t="s">
        <v>18</v>
      </c>
      <c r="E83" s="2">
        <v>245</v>
      </c>
      <c r="F83" s="2">
        <v>292.5</v>
      </c>
      <c r="G83" s="2">
        <v>215.7</v>
      </c>
      <c r="H83" s="2" t="s">
        <v>212</v>
      </c>
      <c r="I83" s="2">
        <v>10.4</v>
      </c>
      <c r="J83" s="2">
        <v>13.4</v>
      </c>
      <c r="K83" s="2">
        <v>0.89</v>
      </c>
      <c r="L83" s="2">
        <v>11.7</v>
      </c>
      <c r="M83" s="2">
        <f t="shared" si="2"/>
        <v>1.2999999999999989</v>
      </c>
      <c r="N83" s="2" t="s">
        <v>20</v>
      </c>
    </row>
    <row r="84" spans="1:14" x14ac:dyDescent="0.35">
      <c r="A84">
        <v>122</v>
      </c>
      <c r="B84" s="1" t="s">
        <v>213</v>
      </c>
      <c r="C84" s="2" t="s">
        <v>184</v>
      </c>
      <c r="D84" s="2" t="s">
        <v>14</v>
      </c>
      <c r="E84" s="2">
        <v>128.6</v>
      </c>
      <c r="F84" s="2">
        <v>136</v>
      </c>
      <c r="G84" s="2">
        <v>124.4</v>
      </c>
      <c r="H84" s="2" t="s">
        <v>214</v>
      </c>
      <c r="I84" s="2">
        <v>10.199999999999999</v>
      </c>
      <c r="J84" s="2">
        <v>13.2</v>
      </c>
      <c r="K84" s="2">
        <v>2</v>
      </c>
      <c r="L84" s="100">
        <f>I84*0.95</f>
        <v>9.69</v>
      </c>
      <c r="M84" s="2">
        <f t="shared" si="2"/>
        <v>-0.50999999999999979</v>
      </c>
      <c r="N84"/>
    </row>
    <row r="85" spans="1:14" x14ac:dyDescent="0.35">
      <c r="A85">
        <v>287</v>
      </c>
      <c r="B85" s="1" t="s">
        <v>215</v>
      </c>
      <c r="C85" s="2" t="s">
        <v>143</v>
      </c>
      <c r="D85" s="2" t="s">
        <v>58</v>
      </c>
      <c r="E85" s="2">
        <v>138.1</v>
      </c>
      <c r="F85" s="2">
        <v>155.69999999999999</v>
      </c>
      <c r="G85" s="2">
        <v>120.7</v>
      </c>
      <c r="H85" s="2" t="s">
        <v>216</v>
      </c>
      <c r="I85" s="2">
        <v>9.9</v>
      </c>
      <c r="J85" s="2">
        <v>12.8</v>
      </c>
      <c r="K85" s="2">
        <v>1</v>
      </c>
      <c r="L85" s="2">
        <v>9.9</v>
      </c>
      <c r="M85" s="2">
        <f t="shared" si="2"/>
        <v>0</v>
      </c>
      <c r="N85"/>
    </row>
    <row r="86" spans="1:14" x14ac:dyDescent="0.35">
      <c r="A86">
        <v>123</v>
      </c>
      <c r="B86" s="1" t="s">
        <v>217</v>
      </c>
      <c r="C86" s="2" t="s">
        <v>79</v>
      </c>
      <c r="D86" s="2" t="s">
        <v>14</v>
      </c>
      <c r="E86" s="2">
        <v>126.8</v>
      </c>
      <c r="F86" s="2">
        <v>152.4</v>
      </c>
      <c r="G86" s="2">
        <v>117.5</v>
      </c>
      <c r="H86" s="2" t="s">
        <v>218</v>
      </c>
      <c r="I86" s="2">
        <v>9.6999999999999993</v>
      </c>
      <c r="J86" s="2">
        <v>12.5</v>
      </c>
      <c r="K86" s="2">
        <v>2</v>
      </c>
      <c r="L86" s="100">
        <f>I86*0.95</f>
        <v>9.2149999999999981</v>
      </c>
      <c r="M86" s="2">
        <f t="shared" si="2"/>
        <v>-0.48500000000000121</v>
      </c>
      <c r="N86"/>
    </row>
    <row r="87" spans="1:14" x14ac:dyDescent="0.35">
      <c r="A87">
        <v>24</v>
      </c>
      <c r="B87" s="1" t="s">
        <v>219</v>
      </c>
      <c r="C87" s="2" t="s">
        <v>64</v>
      </c>
      <c r="D87" s="2" t="s">
        <v>18</v>
      </c>
      <c r="E87" s="2">
        <v>241.7</v>
      </c>
      <c r="F87" s="2">
        <v>263.39999999999998</v>
      </c>
      <c r="G87" s="2">
        <v>221.4</v>
      </c>
      <c r="H87" s="2" t="s">
        <v>220</v>
      </c>
      <c r="I87" s="2">
        <v>9.4</v>
      </c>
      <c r="J87" s="2">
        <v>12.1</v>
      </c>
      <c r="K87" s="2">
        <v>0.8</v>
      </c>
      <c r="L87" s="2">
        <v>11.8</v>
      </c>
      <c r="M87" s="2">
        <f t="shared" si="2"/>
        <v>2.4000000000000004</v>
      </c>
    </row>
    <row r="88" spans="1:14" x14ac:dyDescent="0.35">
      <c r="A88">
        <v>288</v>
      </c>
      <c r="B88" s="1" t="s">
        <v>221</v>
      </c>
      <c r="C88" s="2" t="s">
        <v>17</v>
      </c>
      <c r="D88" s="2" t="s">
        <v>58</v>
      </c>
      <c r="E88" s="2">
        <v>136</v>
      </c>
      <c r="F88" s="2">
        <v>143.6</v>
      </c>
      <c r="G88" s="2">
        <v>123.5</v>
      </c>
      <c r="H88" s="2" t="s">
        <v>222</v>
      </c>
      <c r="I88" s="2">
        <v>9.3000000000000007</v>
      </c>
      <c r="J88" s="2">
        <v>12</v>
      </c>
      <c r="K88" s="2">
        <v>1</v>
      </c>
      <c r="L88" s="2">
        <v>9.3000000000000007</v>
      </c>
      <c r="M88" s="2">
        <f t="shared" si="2"/>
        <v>0</v>
      </c>
      <c r="N88"/>
    </row>
    <row r="89" spans="1:14" x14ac:dyDescent="0.35">
      <c r="A89">
        <v>25</v>
      </c>
      <c r="B89" s="1" t="s">
        <v>223</v>
      </c>
      <c r="C89" s="2" t="s">
        <v>86</v>
      </c>
      <c r="D89" s="2" t="s">
        <v>18</v>
      </c>
      <c r="E89" s="2">
        <v>241</v>
      </c>
      <c r="F89" s="2">
        <v>299.60000000000002</v>
      </c>
      <c r="G89" s="2">
        <v>231.4</v>
      </c>
      <c r="H89" s="2" t="s">
        <v>224</v>
      </c>
      <c r="I89" s="2">
        <v>9.1999999999999993</v>
      </c>
      <c r="J89" s="2">
        <v>11.9</v>
      </c>
      <c r="K89" s="2">
        <v>0.8</v>
      </c>
      <c r="L89" s="2">
        <v>11.5</v>
      </c>
      <c r="M89" s="2">
        <f t="shared" si="2"/>
        <v>2.3000000000000007</v>
      </c>
    </row>
    <row r="90" spans="1:14" x14ac:dyDescent="0.35">
      <c r="A90">
        <v>289</v>
      </c>
      <c r="B90" s="1" t="s">
        <v>225</v>
      </c>
      <c r="C90" s="2" t="s">
        <v>54</v>
      </c>
      <c r="D90" s="2" t="s">
        <v>58</v>
      </c>
      <c r="E90" s="2">
        <v>135.30000000000001</v>
      </c>
      <c r="F90" s="2">
        <v>169.3</v>
      </c>
      <c r="G90" s="2">
        <v>120.2</v>
      </c>
      <c r="H90" s="2" t="s">
        <v>226</v>
      </c>
      <c r="I90" s="2">
        <v>9.1</v>
      </c>
      <c r="J90" s="2">
        <v>11.7</v>
      </c>
      <c r="K90" s="2">
        <v>1</v>
      </c>
      <c r="L90" s="2">
        <v>9.1</v>
      </c>
      <c r="M90" s="2">
        <f t="shared" si="2"/>
        <v>0</v>
      </c>
      <c r="N90"/>
    </row>
    <row r="91" spans="1:14" x14ac:dyDescent="0.35">
      <c r="A91">
        <v>124</v>
      </c>
      <c r="B91" s="1" t="s">
        <v>227</v>
      </c>
      <c r="C91" s="2" t="s">
        <v>140</v>
      </c>
      <c r="D91" s="2" t="s">
        <v>14</v>
      </c>
      <c r="E91" s="2">
        <v>124.5</v>
      </c>
      <c r="F91" s="2">
        <v>131.1</v>
      </c>
      <c r="G91" s="2">
        <v>120</v>
      </c>
      <c r="H91" s="2" t="s">
        <v>228</v>
      </c>
      <c r="I91" s="2">
        <v>9</v>
      </c>
      <c r="J91" s="2">
        <v>11.6</v>
      </c>
      <c r="K91" s="2">
        <v>2</v>
      </c>
      <c r="L91" s="100">
        <f>I91*0.95</f>
        <v>8.5499999999999989</v>
      </c>
      <c r="M91" s="2">
        <f t="shared" si="2"/>
        <v>-0.45000000000000107</v>
      </c>
      <c r="N91"/>
    </row>
    <row r="92" spans="1:14" x14ac:dyDescent="0.35">
      <c r="A92">
        <v>290</v>
      </c>
      <c r="B92" s="1" t="s">
        <v>229</v>
      </c>
      <c r="C92" s="2" t="s">
        <v>91</v>
      </c>
      <c r="D92" s="2" t="s">
        <v>58</v>
      </c>
      <c r="E92" s="2">
        <v>133.4</v>
      </c>
      <c r="F92" s="2">
        <v>141.80000000000001</v>
      </c>
      <c r="G92" s="2">
        <v>124.3</v>
      </c>
      <c r="H92" s="2" t="s">
        <v>230</v>
      </c>
      <c r="I92" s="2">
        <v>8.6</v>
      </c>
      <c r="J92" s="2">
        <v>11</v>
      </c>
      <c r="K92" s="2">
        <v>1.75</v>
      </c>
      <c r="L92" s="2">
        <v>4.9000000000000004</v>
      </c>
      <c r="M92" s="2">
        <f t="shared" si="2"/>
        <v>-3.6999999999999993</v>
      </c>
      <c r="N92"/>
    </row>
    <row r="93" spans="1:14" x14ac:dyDescent="0.35">
      <c r="A93">
        <v>291</v>
      </c>
      <c r="B93" s="1" t="s">
        <v>231</v>
      </c>
      <c r="C93" s="2" t="s">
        <v>67</v>
      </c>
      <c r="D93" s="2" t="s">
        <v>58</v>
      </c>
      <c r="E93" s="2">
        <v>132.80000000000001</v>
      </c>
      <c r="F93" s="2">
        <v>149.4</v>
      </c>
      <c r="G93" s="2">
        <v>125.7</v>
      </c>
      <c r="H93" s="2" t="s">
        <v>232</v>
      </c>
      <c r="I93" s="2">
        <v>8.4</v>
      </c>
      <c r="J93" s="2">
        <v>10.8</v>
      </c>
      <c r="K93" s="2">
        <v>1.75</v>
      </c>
      <c r="L93" s="2">
        <v>4.8</v>
      </c>
      <c r="M93" s="2">
        <f t="shared" si="2"/>
        <v>-3.6000000000000005</v>
      </c>
      <c r="N93"/>
    </row>
    <row r="94" spans="1:14" x14ac:dyDescent="0.35">
      <c r="A94">
        <v>292</v>
      </c>
      <c r="B94" s="1" t="s">
        <v>233</v>
      </c>
      <c r="C94" s="2" t="s">
        <v>57</v>
      </c>
      <c r="D94" s="2" t="s">
        <v>58</v>
      </c>
      <c r="E94" s="2">
        <v>131.1</v>
      </c>
      <c r="F94" s="2">
        <v>143.19999999999999</v>
      </c>
      <c r="G94" s="2">
        <v>119.9</v>
      </c>
      <c r="H94" s="2" t="s">
        <v>234</v>
      </c>
      <c r="I94" s="2">
        <v>7.9</v>
      </c>
      <c r="J94" s="2">
        <v>10.199999999999999</v>
      </c>
      <c r="K94" s="2">
        <v>1.75</v>
      </c>
      <c r="L94" s="2">
        <v>4.5</v>
      </c>
      <c r="M94" s="2">
        <f t="shared" si="2"/>
        <v>-3.4000000000000004</v>
      </c>
      <c r="N94"/>
    </row>
    <row r="95" spans="1:14" x14ac:dyDescent="0.35">
      <c r="A95">
        <v>125</v>
      </c>
      <c r="B95" s="1" t="s">
        <v>235</v>
      </c>
      <c r="C95" s="2" t="s">
        <v>143</v>
      </c>
      <c r="D95" s="2" t="s">
        <v>14</v>
      </c>
      <c r="E95" s="2">
        <v>119.9</v>
      </c>
      <c r="F95" s="2">
        <v>134.80000000000001</v>
      </c>
      <c r="G95" s="2">
        <v>105.5</v>
      </c>
      <c r="H95" s="2" t="s">
        <v>236</v>
      </c>
      <c r="I95" s="2">
        <v>7.7</v>
      </c>
      <c r="J95" s="2">
        <v>9.9</v>
      </c>
      <c r="K95" s="2">
        <v>2</v>
      </c>
      <c r="L95" s="100">
        <f>I95*0.95</f>
        <v>7.3149999999999995</v>
      </c>
      <c r="M95" s="2">
        <f t="shared" si="2"/>
        <v>-0.38500000000000068</v>
      </c>
      <c r="N95"/>
    </row>
    <row r="96" spans="1:14" x14ac:dyDescent="0.35">
      <c r="A96">
        <v>531</v>
      </c>
      <c r="B96" s="1" t="s">
        <v>237</v>
      </c>
      <c r="C96" s="2" t="s">
        <v>61</v>
      </c>
      <c r="D96" s="2" t="s">
        <v>106</v>
      </c>
      <c r="E96" s="2">
        <v>109</v>
      </c>
      <c r="F96" s="2">
        <v>124</v>
      </c>
      <c r="G96" s="2">
        <v>100.9</v>
      </c>
      <c r="H96" s="2" t="s">
        <v>238</v>
      </c>
      <c r="I96" s="2">
        <v>7.4</v>
      </c>
      <c r="J96" s="2">
        <v>9.5</v>
      </c>
      <c r="K96" s="2">
        <v>0.74</v>
      </c>
      <c r="L96" s="2">
        <v>10</v>
      </c>
      <c r="M96" s="2">
        <f t="shared" si="2"/>
        <v>2.5999999999999996</v>
      </c>
      <c r="N96"/>
    </row>
    <row r="97" spans="1:14" x14ac:dyDescent="0.35">
      <c r="A97">
        <v>293</v>
      </c>
      <c r="B97" s="1" t="s">
        <v>239</v>
      </c>
      <c r="C97" s="2" t="s">
        <v>184</v>
      </c>
      <c r="D97" s="2" t="s">
        <v>58</v>
      </c>
      <c r="E97" s="2">
        <v>129.19999999999999</v>
      </c>
      <c r="F97" s="2">
        <v>141.5</v>
      </c>
      <c r="G97" s="2">
        <v>117.4</v>
      </c>
      <c r="H97" s="2" t="s">
        <v>240</v>
      </c>
      <c r="I97" s="2">
        <v>7.3</v>
      </c>
      <c r="J97" s="2">
        <v>9.5</v>
      </c>
      <c r="K97" s="2">
        <v>1.75</v>
      </c>
      <c r="L97" s="2">
        <v>4.2</v>
      </c>
      <c r="M97" s="2">
        <f t="shared" si="2"/>
        <v>-3.0999999999999996</v>
      </c>
      <c r="N97"/>
    </row>
    <row r="98" spans="1:14" x14ac:dyDescent="0.35">
      <c r="A98">
        <v>294</v>
      </c>
      <c r="B98" s="1" t="s">
        <v>241</v>
      </c>
      <c r="C98" s="2" t="s">
        <v>45</v>
      </c>
      <c r="D98" s="2" t="s">
        <v>58</v>
      </c>
      <c r="E98" s="2">
        <v>127.9</v>
      </c>
      <c r="F98" s="2">
        <v>140.9</v>
      </c>
      <c r="G98" s="2">
        <v>110.5</v>
      </c>
      <c r="H98" s="2" t="s">
        <v>242</v>
      </c>
      <c r="I98" s="2">
        <v>7</v>
      </c>
      <c r="J98" s="2">
        <v>9</v>
      </c>
      <c r="K98" s="2">
        <v>1.75</v>
      </c>
      <c r="L98" s="2">
        <v>4</v>
      </c>
      <c r="M98" s="2">
        <f t="shared" si="2"/>
        <v>-3</v>
      </c>
      <c r="N98"/>
    </row>
    <row r="99" spans="1:14" x14ac:dyDescent="0.35">
      <c r="A99">
        <v>295</v>
      </c>
      <c r="B99" s="1" t="s">
        <v>243</v>
      </c>
      <c r="C99" s="2" t="s">
        <v>86</v>
      </c>
      <c r="D99" s="2" t="s">
        <v>58</v>
      </c>
      <c r="E99" s="2">
        <v>127</v>
      </c>
      <c r="F99" s="2">
        <v>137.9</v>
      </c>
      <c r="G99" s="2">
        <v>119.1</v>
      </c>
      <c r="H99" s="2" t="s">
        <v>244</v>
      </c>
      <c r="I99" s="2">
        <v>6.7</v>
      </c>
      <c r="J99" s="2">
        <v>8.6</v>
      </c>
      <c r="K99" s="2">
        <v>1.75</v>
      </c>
      <c r="L99" s="2">
        <v>3.8</v>
      </c>
      <c r="M99" s="2">
        <f t="shared" si="2"/>
        <v>-2.9000000000000004</v>
      </c>
      <c r="N99"/>
    </row>
    <row r="100" spans="1:14" x14ac:dyDescent="0.35">
      <c r="A100">
        <v>296</v>
      </c>
      <c r="B100" s="1" t="s">
        <v>245</v>
      </c>
      <c r="C100" s="2" t="s">
        <v>64</v>
      </c>
      <c r="D100" s="2" t="s">
        <v>58</v>
      </c>
      <c r="E100" s="2">
        <v>127</v>
      </c>
      <c r="F100" s="2">
        <v>145.80000000000001</v>
      </c>
      <c r="G100" s="2">
        <v>111.7</v>
      </c>
      <c r="H100" s="2" t="s">
        <v>246</v>
      </c>
      <c r="I100" s="2">
        <v>6.7</v>
      </c>
      <c r="J100" s="2">
        <v>8.6</v>
      </c>
      <c r="K100" s="2">
        <v>1.75</v>
      </c>
      <c r="L100" s="2">
        <v>3.8</v>
      </c>
      <c r="M100" s="2">
        <f t="shared" si="2"/>
        <v>-2.9000000000000004</v>
      </c>
      <c r="N100"/>
    </row>
    <row r="101" spans="1:14" x14ac:dyDescent="0.35">
      <c r="A101">
        <v>297</v>
      </c>
      <c r="B101" s="1" t="s">
        <v>247</v>
      </c>
      <c r="C101" s="2" t="s">
        <v>42</v>
      </c>
      <c r="D101" s="2" t="s">
        <v>58</v>
      </c>
      <c r="E101" s="2">
        <v>126.9</v>
      </c>
      <c r="F101" s="2">
        <v>145.80000000000001</v>
      </c>
      <c r="G101" s="2">
        <v>119.8</v>
      </c>
      <c r="H101" s="2" t="s">
        <v>248</v>
      </c>
      <c r="I101" s="2">
        <v>6.7</v>
      </c>
      <c r="J101" s="2">
        <v>8.6</v>
      </c>
      <c r="K101" s="2">
        <v>1.75</v>
      </c>
      <c r="L101" s="2">
        <v>3.8</v>
      </c>
      <c r="M101" s="2">
        <f t="shared" si="2"/>
        <v>-2.9000000000000004</v>
      </c>
      <c r="N101"/>
    </row>
    <row r="102" spans="1:14" x14ac:dyDescent="0.35">
      <c r="A102">
        <v>126</v>
      </c>
      <c r="B102" s="1" t="s">
        <v>249</v>
      </c>
      <c r="C102" s="2" t="s">
        <v>152</v>
      </c>
      <c r="D102" s="2" t="s">
        <v>14</v>
      </c>
      <c r="E102" s="2">
        <v>114.8</v>
      </c>
      <c r="F102" s="2">
        <v>138.9</v>
      </c>
      <c r="G102" s="2">
        <v>92.1</v>
      </c>
      <c r="H102" s="2" t="s">
        <v>250</v>
      </c>
      <c r="I102" s="2">
        <v>6.2</v>
      </c>
      <c r="J102" s="2">
        <v>8</v>
      </c>
      <c r="K102" s="2">
        <v>1</v>
      </c>
      <c r="L102" s="2">
        <v>6.2</v>
      </c>
      <c r="M102" s="2">
        <f t="shared" si="2"/>
        <v>0</v>
      </c>
      <c r="N102"/>
    </row>
    <row r="103" spans="1:14" x14ac:dyDescent="0.35">
      <c r="A103">
        <v>532</v>
      </c>
      <c r="B103" s="1" t="s">
        <v>251</v>
      </c>
      <c r="C103" s="2" t="s">
        <v>39</v>
      </c>
      <c r="D103" s="2" t="s">
        <v>106</v>
      </c>
      <c r="E103" s="2">
        <v>103.8</v>
      </c>
      <c r="F103" s="2">
        <v>125.9</v>
      </c>
      <c r="G103" s="2">
        <v>93</v>
      </c>
      <c r="H103" s="2" t="s">
        <v>252</v>
      </c>
      <c r="I103" s="2">
        <v>5.9</v>
      </c>
      <c r="J103" s="2">
        <v>7.6</v>
      </c>
      <c r="K103" s="2">
        <v>0.75</v>
      </c>
      <c r="L103" s="2">
        <v>7.9</v>
      </c>
      <c r="M103" s="2">
        <f t="shared" si="2"/>
        <v>2</v>
      </c>
      <c r="N103"/>
    </row>
    <row r="104" spans="1:14" x14ac:dyDescent="0.35">
      <c r="A104">
        <v>127</v>
      </c>
      <c r="B104" s="1" t="s">
        <v>253</v>
      </c>
      <c r="C104" s="2" t="s">
        <v>184</v>
      </c>
      <c r="D104" s="2" t="s">
        <v>14</v>
      </c>
      <c r="E104" s="2">
        <v>113.2</v>
      </c>
      <c r="F104" s="2">
        <v>142.69999999999999</v>
      </c>
      <c r="G104" s="2">
        <v>96.8</v>
      </c>
      <c r="H104" s="2" t="s">
        <v>254</v>
      </c>
      <c r="I104" s="2">
        <v>5.7</v>
      </c>
      <c r="J104" s="2">
        <v>7.4</v>
      </c>
      <c r="K104" s="2">
        <v>1</v>
      </c>
      <c r="L104" s="2">
        <v>5.7</v>
      </c>
      <c r="M104" s="2">
        <f t="shared" si="2"/>
        <v>0</v>
      </c>
      <c r="N104"/>
    </row>
    <row r="105" spans="1:14" x14ac:dyDescent="0.35">
      <c r="A105">
        <v>298</v>
      </c>
      <c r="B105" s="1" t="s">
        <v>255</v>
      </c>
      <c r="C105" s="2" t="s">
        <v>28</v>
      </c>
      <c r="D105" s="2" t="s">
        <v>58</v>
      </c>
      <c r="E105" s="2">
        <v>122.6</v>
      </c>
      <c r="F105" s="2">
        <v>131.5</v>
      </c>
      <c r="G105" s="2">
        <v>118.6</v>
      </c>
      <c r="H105" s="2" t="s">
        <v>256</v>
      </c>
      <c r="I105" s="2">
        <v>5.4</v>
      </c>
      <c r="J105" s="2">
        <v>7</v>
      </c>
      <c r="K105" s="2">
        <v>1.75</v>
      </c>
      <c r="L105" s="2">
        <v>3.1</v>
      </c>
      <c r="M105" s="2">
        <f t="shared" si="2"/>
        <v>-2.3000000000000003</v>
      </c>
      <c r="N105"/>
    </row>
    <row r="106" spans="1:14" x14ac:dyDescent="0.35">
      <c r="A106">
        <v>299</v>
      </c>
      <c r="B106" s="1" t="s">
        <v>257</v>
      </c>
      <c r="C106" s="2" t="s">
        <v>36</v>
      </c>
      <c r="D106" s="2" t="s">
        <v>58</v>
      </c>
      <c r="E106" s="2">
        <v>121.4</v>
      </c>
      <c r="F106" s="2">
        <v>139.5</v>
      </c>
      <c r="G106" s="2">
        <v>113.9</v>
      </c>
      <c r="H106" s="2" t="s">
        <v>258</v>
      </c>
      <c r="I106" s="2">
        <v>5.0999999999999996</v>
      </c>
      <c r="J106" s="2">
        <v>6.5</v>
      </c>
      <c r="K106" s="2">
        <v>1.75</v>
      </c>
      <c r="L106" s="2">
        <v>2.9</v>
      </c>
      <c r="M106" s="2">
        <f t="shared" si="2"/>
        <v>-2.1999999999999997</v>
      </c>
      <c r="N106"/>
    </row>
    <row r="107" spans="1:14" x14ac:dyDescent="0.35">
      <c r="A107">
        <v>300</v>
      </c>
      <c r="B107" s="1" t="s">
        <v>259</v>
      </c>
      <c r="C107" s="2" t="s">
        <v>135</v>
      </c>
      <c r="D107" s="2" t="s">
        <v>58</v>
      </c>
      <c r="E107" s="2">
        <v>120.9</v>
      </c>
      <c r="F107" s="2">
        <v>137.6</v>
      </c>
      <c r="G107" s="2">
        <v>109.7</v>
      </c>
      <c r="H107" s="2" t="s">
        <v>260</v>
      </c>
      <c r="I107" s="2">
        <v>4.9000000000000004</v>
      </c>
      <c r="J107" s="2">
        <v>6.3</v>
      </c>
      <c r="K107" s="2">
        <v>1.75</v>
      </c>
      <c r="L107" s="2">
        <v>2.8</v>
      </c>
      <c r="M107" s="2">
        <f t="shared" si="2"/>
        <v>-2.1000000000000005</v>
      </c>
      <c r="N107"/>
    </row>
    <row r="108" spans="1:14" x14ac:dyDescent="0.35">
      <c r="A108">
        <v>301</v>
      </c>
      <c r="B108" s="1" t="s">
        <v>261</v>
      </c>
      <c r="C108" s="2" t="s">
        <v>39</v>
      </c>
      <c r="D108" s="2" t="s">
        <v>58</v>
      </c>
      <c r="E108" s="2">
        <v>120.6</v>
      </c>
      <c r="F108" s="2">
        <v>137.19999999999999</v>
      </c>
      <c r="G108" s="2">
        <v>98.4</v>
      </c>
      <c r="H108" s="2" t="s">
        <v>262</v>
      </c>
      <c r="I108" s="2">
        <v>4.8</v>
      </c>
      <c r="J108" s="2">
        <v>6.2</v>
      </c>
      <c r="K108" s="2">
        <v>1.75</v>
      </c>
      <c r="L108" s="2">
        <v>2.7</v>
      </c>
      <c r="M108" s="2">
        <f t="shared" si="2"/>
        <v>-2.0999999999999996</v>
      </c>
      <c r="N108"/>
    </row>
    <row r="109" spans="1:14" x14ac:dyDescent="0.35">
      <c r="A109">
        <v>26</v>
      </c>
      <c r="B109" s="1" t="s">
        <v>263</v>
      </c>
      <c r="C109" s="2" t="s">
        <v>209</v>
      </c>
      <c r="D109" s="2" t="s">
        <v>18</v>
      </c>
      <c r="E109" s="2">
        <v>224.9</v>
      </c>
      <c r="F109" s="2">
        <v>276.7</v>
      </c>
      <c r="G109" s="2">
        <v>199.1</v>
      </c>
      <c r="H109" s="2" t="s">
        <v>264</v>
      </c>
      <c r="I109" s="2">
        <v>4.5</v>
      </c>
      <c r="J109" s="2">
        <v>5.8</v>
      </c>
      <c r="K109" s="2">
        <v>0.8</v>
      </c>
      <c r="L109" s="2">
        <v>5.6</v>
      </c>
      <c r="M109" s="2">
        <f t="shared" si="2"/>
        <v>1.0999999999999996</v>
      </c>
    </row>
    <row r="110" spans="1:14" x14ac:dyDescent="0.35">
      <c r="A110">
        <v>533</v>
      </c>
      <c r="B110" s="1" t="s">
        <v>265</v>
      </c>
      <c r="C110" s="2" t="s">
        <v>86</v>
      </c>
      <c r="D110" s="2" t="s">
        <v>106</v>
      </c>
      <c r="E110" s="2">
        <v>99</v>
      </c>
      <c r="F110" s="2">
        <v>102.4</v>
      </c>
      <c r="G110" s="2">
        <v>97.7</v>
      </c>
      <c r="H110" s="2" t="s">
        <v>266</v>
      </c>
      <c r="I110" s="2">
        <v>4.5</v>
      </c>
      <c r="J110" s="2">
        <v>5.8</v>
      </c>
      <c r="K110" s="2">
        <v>0.75</v>
      </c>
      <c r="L110" s="2">
        <v>6</v>
      </c>
      <c r="M110" s="2">
        <f t="shared" si="2"/>
        <v>1.5</v>
      </c>
      <c r="N110"/>
    </row>
    <row r="111" spans="1:14" x14ac:dyDescent="0.35">
      <c r="A111">
        <v>302</v>
      </c>
      <c r="B111" s="1" t="s">
        <v>267</v>
      </c>
      <c r="C111" s="2" t="s">
        <v>120</v>
      </c>
      <c r="D111" s="2" t="s">
        <v>58</v>
      </c>
      <c r="E111" s="2">
        <v>116.5</v>
      </c>
      <c r="F111" s="2">
        <v>126</v>
      </c>
      <c r="G111" s="2">
        <v>108.6</v>
      </c>
      <c r="H111" s="2" t="s">
        <v>268</v>
      </c>
      <c r="I111" s="2">
        <v>3.6</v>
      </c>
      <c r="J111" s="2">
        <v>4.7</v>
      </c>
      <c r="K111" s="2">
        <v>1.33</v>
      </c>
      <c r="L111" s="2">
        <v>2.7</v>
      </c>
      <c r="M111" s="2">
        <f t="shared" si="2"/>
        <v>-0.89999999999999991</v>
      </c>
      <c r="N111"/>
    </row>
    <row r="112" spans="1:14" x14ac:dyDescent="0.35">
      <c r="A112">
        <v>303</v>
      </c>
      <c r="B112" s="1" t="s">
        <v>269</v>
      </c>
      <c r="C112" s="2" t="s">
        <v>51</v>
      </c>
      <c r="D112" s="2" t="s">
        <v>58</v>
      </c>
      <c r="E112" s="2">
        <v>115.6</v>
      </c>
      <c r="F112" s="2">
        <v>126.8</v>
      </c>
      <c r="G112" s="2">
        <v>100.7</v>
      </c>
      <c r="H112" s="2" t="s">
        <v>270</v>
      </c>
      <c r="I112" s="2">
        <v>3.4</v>
      </c>
      <c r="J112" s="2">
        <v>4.4000000000000004</v>
      </c>
      <c r="K112" s="2">
        <v>1.33</v>
      </c>
      <c r="L112" s="2">
        <v>2.6</v>
      </c>
      <c r="M112" s="2">
        <f t="shared" si="2"/>
        <v>-0.79999999999999982</v>
      </c>
      <c r="N112"/>
    </row>
    <row r="113" spans="1:14" x14ac:dyDescent="0.35">
      <c r="A113">
        <v>304</v>
      </c>
      <c r="B113" s="1" t="s">
        <v>271</v>
      </c>
      <c r="C113" s="2" t="s">
        <v>22</v>
      </c>
      <c r="D113" s="2" t="s">
        <v>58</v>
      </c>
      <c r="E113" s="2">
        <v>115.5</v>
      </c>
      <c r="F113" s="2">
        <v>125.4</v>
      </c>
      <c r="G113" s="2">
        <v>101.3</v>
      </c>
      <c r="H113" s="2" t="s">
        <v>272</v>
      </c>
      <c r="I113" s="2">
        <v>3.3</v>
      </c>
      <c r="J113" s="2">
        <v>4.3</v>
      </c>
      <c r="K113" s="2">
        <v>1.33</v>
      </c>
      <c r="L113" s="2">
        <v>2.5</v>
      </c>
      <c r="M113" s="2">
        <f t="shared" si="2"/>
        <v>-0.79999999999999982</v>
      </c>
      <c r="N113"/>
    </row>
    <row r="114" spans="1:14" x14ac:dyDescent="0.35">
      <c r="A114">
        <v>305</v>
      </c>
      <c r="B114" s="1" t="s">
        <v>273</v>
      </c>
      <c r="C114" s="2" t="s">
        <v>22</v>
      </c>
      <c r="D114" s="2" t="s">
        <v>58</v>
      </c>
      <c r="E114" s="2">
        <v>115.4</v>
      </c>
      <c r="F114" s="2">
        <v>135.1</v>
      </c>
      <c r="G114" s="2">
        <v>104.4</v>
      </c>
      <c r="H114" s="2" t="s">
        <v>274</v>
      </c>
      <c r="I114" s="2">
        <v>3.3</v>
      </c>
      <c r="J114" s="2">
        <v>4.3</v>
      </c>
      <c r="K114" s="2">
        <v>1.33</v>
      </c>
      <c r="L114" s="2">
        <v>2.5</v>
      </c>
      <c r="M114" s="2">
        <f t="shared" si="2"/>
        <v>-0.79999999999999982</v>
      </c>
      <c r="N114"/>
    </row>
    <row r="115" spans="1:14" x14ac:dyDescent="0.35">
      <c r="A115">
        <v>306</v>
      </c>
      <c r="B115" s="1" t="s">
        <v>275</v>
      </c>
      <c r="C115" s="2" t="s">
        <v>152</v>
      </c>
      <c r="D115" s="2" t="s">
        <v>58</v>
      </c>
      <c r="E115" s="2">
        <v>114.4</v>
      </c>
      <c r="F115" s="2">
        <v>123.2</v>
      </c>
      <c r="G115" s="2">
        <v>109.3</v>
      </c>
      <c r="H115" s="2" t="s">
        <v>276</v>
      </c>
      <c r="I115" s="2">
        <v>3</v>
      </c>
      <c r="J115" s="2">
        <v>3.9</v>
      </c>
      <c r="K115" s="2">
        <v>1.33</v>
      </c>
      <c r="L115" s="2">
        <v>2.2999999999999998</v>
      </c>
      <c r="M115" s="2">
        <f t="shared" si="2"/>
        <v>-0.70000000000000018</v>
      </c>
      <c r="N115"/>
    </row>
    <row r="116" spans="1:14" x14ac:dyDescent="0.35">
      <c r="A116">
        <v>534</v>
      </c>
      <c r="B116" s="1" t="s">
        <v>277</v>
      </c>
      <c r="C116" s="2" t="s">
        <v>17</v>
      </c>
      <c r="D116" s="2" t="s">
        <v>106</v>
      </c>
      <c r="E116" s="2">
        <v>93.4</v>
      </c>
      <c r="F116" s="2">
        <v>97.5</v>
      </c>
      <c r="G116" s="2">
        <v>88.4</v>
      </c>
      <c r="H116" s="2" t="s">
        <v>278</v>
      </c>
      <c r="I116" s="2">
        <v>2.9</v>
      </c>
      <c r="J116" s="2">
        <v>3.7</v>
      </c>
      <c r="K116" s="2">
        <v>0.75</v>
      </c>
      <c r="L116" s="2">
        <v>3.9</v>
      </c>
      <c r="M116" s="2">
        <f t="shared" si="2"/>
        <v>1</v>
      </c>
      <c r="N116"/>
    </row>
    <row r="117" spans="1:14" x14ac:dyDescent="0.35">
      <c r="A117">
        <v>128</v>
      </c>
      <c r="B117" s="1" t="s">
        <v>279</v>
      </c>
      <c r="C117" s="2" t="s">
        <v>135</v>
      </c>
      <c r="D117" s="2" t="s">
        <v>14</v>
      </c>
      <c r="E117" s="2">
        <v>103</v>
      </c>
      <c r="F117" s="2">
        <v>116.1</v>
      </c>
      <c r="G117" s="2">
        <v>100.1</v>
      </c>
      <c r="H117" s="2" t="s">
        <v>280</v>
      </c>
      <c r="I117" s="2">
        <v>2.8</v>
      </c>
      <c r="J117" s="2">
        <v>3.6</v>
      </c>
      <c r="K117" s="2">
        <v>1</v>
      </c>
      <c r="L117" s="2">
        <v>2.8</v>
      </c>
      <c r="M117" s="2">
        <f t="shared" si="2"/>
        <v>0</v>
      </c>
      <c r="N117"/>
    </row>
    <row r="118" spans="1:14" x14ac:dyDescent="0.35">
      <c r="A118">
        <v>129</v>
      </c>
      <c r="B118" s="1" t="s">
        <v>281</v>
      </c>
      <c r="C118" s="2" t="s">
        <v>36</v>
      </c>
      <c r="D118" s="2" t="s">
        <v>14</v>
      </c>
      <c r="E118" s="2">
        <v>102.8</v>
      </c>
      <c r="F118" s="2">
        <v>130</v>
      </c>
      <c r="G118" s="2">
        <v>80.3</v>
      </c>
      <c r="H118" s="2" t="s">
        <v>282</v>
      </c>
      <c r="I118" s="2">
        <v>2.7</v>
      </c>
      <c r="J118" s="2">
        <v>3.5</v>
      </c>
      <c r="K118" s="2">
        <v>1</v>
      </c>
      <c r="L118" s="2">
        <v>2.7</v>
      </c>
      <c r="M118" s="2">
        <f t="shared" si="2"/>
        <v>0</v>
      </c>
      <c r="N118"/>
    </row>
    <row r="119" spans="1:14" x14ac:dyDescent="0.35">
      <c r="A119">
        <v>307</v>
      </c>
      <c r="B119" s="1" t="s">
        <v>283</v>
      </c>
      <c r="C119" s="2" t="s">
        <v>161</v>
      </c>
      <c r="D119" s="2" t="s">
        <v>58</v>
      </c>
      <c r="E119" s="2">
        <v>112.5</v>
      </c>
      <c r="F119" s="2">
        <v>118.5</v>
      </c>
      <c r="G119" s="2">
        <v>109</v>
      </c>
      <c r="H119" s="2" t="s">
        <v>284</v>
      </c>
      <c r="I119" s="2">
        <v>2.5</v>
      </c>
      <c r="J119" s="2">
        <v>3.2</v>
      </c>
      <c r="K119" s="2">
        <v>1.33</v>
      </c>
      <c r="L119" s="2">
        <v>1.9</v>
      </c>
      <c r="M119" s="2">
        <f t="shared" si="2"/>
        <v>-0.60000000000000009</v>
      </c>
      <c r="N119"/>
    </row>
    <row r="120" spans="1:14" x14ac:dyDescent="0.35">
      <c r="A120">
        <v>130</v>
      </c>
      <c r="B120" s="1" t="s">
        <v>285</v>
      </c>
      <c r="C120" s="2" t="s">
        <v>28</v>
      </c>
      <c r="D120" s="2" t="s">
        <v>14</v>
      </c>
      <c r="E120" s="2">
        <v>101.3</v>
      </c>
      <c r="F120" s="2">
        <v>114.9</v>
      </c>
      <c r="G120" s="2">
        <v>93.9</v>
      </c>
      <c r="H120" s="2" t="s">
        <v>286</v>
      </c>
      <c r="I120" s="2">
        <v>2.2999999999999998</v>
      </c>
      <c r="J120" s="2">
        <v>2.9</v>
      </c>
      <c r="K120" s="2">
        <v>1</v>
      </c>
      <c r="L120" s="2">
        <v>2.2999999999999998</v>
      </c>
      <c r="M120" s="2">
        <f t="shared" si="2"/>
        <v>0</v>
      </c>
      <c r="N120"/>
    </row>
    <row r="121" spans="1:14" x14ac:dyDescent="0.35">
      <c r="A121">
        <v>535</v>
      </c>
      <c r="B121" s="1" t="s">
        <v>287</v>
      </c>
      <c r="C121" s="2" t="s">
        <v>140</v>
      </c>
      <c r="D121" s="2" t="s">
        <v>106</v>
      </c>
      <c r="E121" s="2">
        <v>91.6</v>
      </c>
      <c r="F121" s="2">
        <v>97.4</v>
      </c>
      <c r="G121" s="2">
        <v>80.3</v>
      </c>
      <c r="H121" s="2" t="s">
        <v>288</v>
      </c>
      <c r="I121" s="2">
        <v>2.2999999999999998</v>
      </c>
      <c r="J121" s="2">
        <v>3</v>
      </c>
      <c r="K121" s="2">
        <v>0.75</v>
      </c>
      <c r="L121" s="2">
        <v>3.1</v>
      </c>
      <c r="M121" s="2">
        <f t="shared" si="2"/>
        <v>0.80000000000000027</v>
      </c>
      <c r="N121"/>
    </row>
    <row r="122" spans="1:14" x14ac:dyDescent="0.35">
      <c r="A122">
        <v>536</v>
      </c>
      <c r="B122" s="1" t="s">
        <v>289</v>
      </c>
      <c r="C122" s="2" t="s">
        <v>45</v>
      </c>
      <c r="D122" s="2" t="s">
        <v>106</v>
      </c>
      <c r="E122" s="2">
        <v>90.5</v>
      </c>
      <c r="F122" s="2">
        <v>106.8</v>
      </c>
      <c r="G122" s="2">
        <v>73.599999999999994</v>
      </c>
      <c r="H122" s="2" t="s">
        <v>290</v>
      </c>
      <c r="I122" s="2">
        <v>2</v>
      </c>
      <c r="J122" s="2">
        <v>2.6</v>
      </c>
      <c r="K122" s="2">
        <v>0.75</v>
      </c>
      <c r="L122" s="2">
        <v>2.7</v>
      </c>
      <c r="M122" s="2">
        <f t="shared" si="2"/>
        <v>0.70000000000000018</v>
      </c>
      <c r="N122"/>
    </row>
    <row r="123" spans="1:14" x14ac:dyDescent="0.35">
      <c r="A123">
        <v>308</v>
      </c>
      <c r="B123" s="1" t="s">
        <v>291</v>
      </c>
      <c r="C123" s="2" t="s">
        <v>54</v>
      </c>
      <c r="D123" s="2" t="s">
        <v>58</v>
      </c>
      <c r="E123" s="2">
        <v>110.1</v>
      </c>
      <c r="F123" s="2">
        <v>122.8</v>
      </c>
      <c r="G123" s="2">
        <v>102.2</v>
      </c>
      <c r="H123" s="2" t="s">
        <v>292</v>
      </c>
      <c r="I123" s="2">
        <v>1.8</v>
      </c>
      <c r="J123" s="2">
        <v>2.2999999999999998</v>
      </c>
      <c r="K123" s="2">
        <v>1.33</v>
      </c>
      <c r="L123" s="2">
        <v>1.4</v>
      </c>
      <c r="M123" s="2">
        <f t="shared" si="2"/>
        <v>-0.40000000000000013</v>
      </c>
      <c r="N123"/>
    </row>
    <row r="124" spans="1:14" x14ac:dyDescent="0.35">
      <c r="A124">
        <v>537</v>
      </c>
      <c r="B124" s="1" t="s">
        <v>293</v>
      </c>
      <c r="C124" s="2" t="s">
        <v>143</v>
      </c>
      <c r="D124" s="2" t="s">
        <v>106</v>
      </c>
      <c r="E124" s="2">
        <v>89.2</v>
      </c>
      <c r="F124" s="2">
        <v>106.9</v>
      </c>
      <c r="G124" s="2">
        <v>75.7</v>
      </c>
      <c r="H124" s="2" t="s">
        <v>294</v>
      </c>
      <c r="I124" s="2">
        <v>1.6</v>
      </c>
      <c r="J124" s="2">
        <v>2.1</v>
      </c>
      <c r="K124" s="2">
        <v>0.75</v>
      </c>
      <c r="L124" s="2">
        <v>2.1</v>
      </c>
      <c r="M124" s="2">
        <f t="shared" si="2"/>
        <v>0.5</v>
      </c>
      <c r="N124"/>
    </row>
    <row r="125" spans="1:14" x14ac:dyDescent="0.35">
      <c r="A125">
        <v>131</v>
      </c>
      <c r="B125" s="1" t="s">
        <v>295</v>
      </c>
      <c r="C125" s="2" t="s">
        <v>143</v>
      </c>
      <c r="D125" s="2" t="s">
        <v>14</v>
      </c>
      <c r="E125" s="2">
        <v>97.6</v>
      </c>
      <c r="F125" s="2">
        <v>106.7</v>
      </c>
      <c r="G125" s="2">
        <v>79.3</v>
      </c>
      <c r="H125" s="2" t="s">
        <v>296</v>
      </c>
      <c r="I125" s="2">
        <v>1.2</v>
      </c>
      <c r="J125" s="2">
        <v>1.5</v>
      </c>
      <c r="K125" s="2">
        <v>1</v>
      </c>
      <c r="L125" s="2">
        <v>1.2</v>
      </c>
      <c r="M125" s="2">
        <f t="shared" si="2"/>
        <v>0</v>
      </c>
      <c r="N125"/>
    </row>
    <row r="126" spans="1:14" x14ac:dyDescent="0.35">
      <c r="A126">
        <v>27</v>
      </c>
      <c r="B126" s="1" t="s">
        <v>297</v>
      </c>
      <c r="C126" s="2" t="s">
        <v>31</v>
      </c>
      <c r="D126" s="2" t="s">
        <v>18</v>
      </c>
      <c r="E126" s="2">
        <v>212.3</v>
      </c>
      <c r="F126" s="2">
        <v>241.4</v>
      </c>
      <c r="G126" s="2">
        <v>183.6</v>
      </c>
      <c r="H126" s="2" t="s">
        <v>298</v>
      </c>
      <c r="I126" s="2">
        <v>0.8</v>
      </c>
      <c r="J126" s="2">
        <v>1.1000000000000001</v>
      </c>
      <c r="K126" s="2">
        <v>0.8</v>
      </c>
      <c r="L126" s="2">
        <v>1</v>
      </c>
      <c r="M126" s="2">
        <f t="shared" si="2"/>
        <v>0.19999999999999996</v>
      </c>
      <c r="N126" s="2" t="s">
        <v>20</v>
      </c>
    </row>
    <row r="127" spans="1:14" x14ac:dyDescent="0.35">
      <c r="A127">
        <v>538</v>
      </c>
      <c r="B127" s="1" t="s">
        <v>299</v>
      </c>
      <c r="C127" s="2" t="s">
        <v>51</v>
      </c>
      <c r="D127" s="2" t="s">
        <v>106</v>
      </c>
      <c r="E127" s="2">
        <v>86</v>
      </c>
      <c r="F127" s="2">
        <v>101.4</v>
      </c>
      <c r="G127" s="2">
        <v>79.8</v>
      </c>
      <c r="H127" s="2" t="s">
        <v>300</v>
      </c>
      <c r="I127" s="2">
        <v>0.7</v>
      </c>
      <c r="J127" s="2">
        <v>0.9</v>
      </c>
      <c r="K127" s="2">
        <v>0</v>
      </c>
      <c r="L127" s="2">
        <v>1</v>
      </c>
      <c r="M127" s="2">
        <f t="shared" si="2"/>
        <v>0.30000000000000004</v>
      </c>
      <c r="N127"/>
    </row>
    <row r="128" spans="1:14" x14ac:dyDescent="0.35">
      <c r="A128">
        <v>309</v>
      </c>
      <c r="B128" s="1" t="s">
        <v>301</v>
      </c>
      <c r="C128" s="2" t="s">
        <v>140</v>
      </c>
      <c r="D128" s="2" t="s">
        <v>58</v>
      </c>
      <c r="E128" s="2">
        <v>106.1</v>
      </c>
      <c r="F128" s="2">
        <v>131.9</v>
      </c>
      <c r="G128" s="2">
        <v>92.5</v>
      </c>
      <c r="H128" s="2" t="s">
        <v>302</v>
      </c>
      <c r="I128" s="2">
        <v>0.6</v>
      </c>
      <c r="J128" s="2">
        <v>0.8</v>
      </c>
      <c r="K128" s="2">
        <v>1.33</v>
      </c>
      <c r="L128" s="2">
        <v>0.5</v>
      </c>
      <c r="M128" s="2">
        <f t="shared" si="2"/>
        <v>-9.9999999999999978E-2</v>
      </c>
      <c r="N128"/>
    </row>
    <row r="129" spans="1:14" x14ac:dyDescent="0.35">
      <c r="A129">
        <v>310</v>
      </c>
      <c r="B129" s="1" t="s">
        <v>303</v>
      </c>
      <c r="C129" s="2" t="s">
        <v>96</v>
      </c>
      <c r="D129" s="2" t="s">
        <v>58</v>
      </c>
      <c r="E129" s="2">
        <v>105.7</v>
      </c>
      <c r="F129" s="2">
        <v>114.2</v>
      </c>
      <c r="G129" s="2">
        <v>92.1</v>
      </c>
      <c r="H129" s="2" t="s">
        <v>304</v>
      </c>
      <c r="I129" s="2">
        <v>0.5</v>
      </c>
      <c r="J129" s="2">
        <v>0.6</v>
      </c>
      <c r="K129" s="2">
        <v>1.33</v>
      </c>
      <c r="L129" s="2">
        <v>0.4</v>
      </c>
      <c r="M129" s="2">
        <f t="shared" si="2"/>
        <v>-9.9999999999999978E-2</v>
      </c>
      <c r="N129"/>
    </row>
    <row r="130" spans="1:14" x14ac:dyDescent="0.35">
      <c r="A130">
        <v>311</v>
      </c>
      <c r="B130" s="1" t="s">
        <v>305</v>
      </c>
      <c r="C130" s="2" t="s">
        <v>31</v>
      </c>
      <c r="D130" s="2" t="s">
        <v>58</v>
      </c>
      <c r="E130" s="2">
        <v>105.6</v>
      </c>
      <c r="F130" s="2">
        <v>108.3</v>
      </c>
      <c r="G130" s="2">
        <v>104.9</v>
      </c>
      <c r="H130" s="2" t="s">
        <v>306</v>
      </c>
      <c r="I130" s="2">
        <v>0.5</v>
      </c>
      <c r="J130" s="2">
        <v>0.6</v>
      </c>
      <c r="K130" s="2">
        <v>1.33</v>
      </c>
      <c r="L130" s="2">
        <v>0.4</v>
      </c>
      <c r="M130" s="2">
        <f t="shared" si="2"/>
        <v>-9.9999999999999978E-2</v>
      </c>
      <c r="N130"/>
    </row>
    <row r="131" spans="1:14" x14ac:dyDescent="0.35">
      <c r="A131">
        <v>312</v>
      </c>
      <c r="B131" s="1" t="s">
        <v>307</v>
      </c>
      <c r="C131" s="2" t="s">
        <v>103</v>
      </c>
      <c r="D131" s="2" t="s">
        <v>58</v>
      </c>
      <c r="E131" s="2">
        <v>105.4</v>
      </c>
      <c r="F131" s="2">
        <v>114.8</v>
      </c>
      <c r="G131" s="2">
        <v>98.5</v>
      </c>
      <c r="H131" s="2" t="s">
        <v>308</v>
      </c>
      <c r="I131" s="2">
        <v>0.4</v>
      </c>
      <c r="J131" s="2">
        <v>0.5</v>
      </c>
      <c r="K131" s="2">
        <v>1.33</v>
      </c>
      <c r="L131" s="2">
        <v>0.3</v>
      </c>
      <c r="M131" s="2">
        <f t="shared" ref="M131:M194" si="4">L131-I131</f>
        <v>-0.10000000000000003</v>
      </c>
      <c r="N131"/>
    </row>
    <row r="132" spans="1:14" x14ac:dyDescent="0.35">
      <c r="A132">
        <v>313</v>
      </c>
      <c r="B132" s="1" t="s">
        <v>309</v>
      </c>
      <c r="C132" s="2" t="s">
        <v>45</v>
      </c>
      <c r="D132" s="2" t="s">
        <v>58</v>
      </c>
      <c r="E132" s="2">
        <v>105.2</v>
      </c>
      <c r="F132" s="2">
        <v>114.8</v>
      </c>
      <c r="G132" s="2">
        <v>92.4</v>
      </c>
      <c r="H132" s="2" t="s">
        <v>310</v>
      </c>
      <c r="I132" s="2">
        <v>0.3</v>
      </c>
      <c r="J132" s="2">
        <v>0.5</v>
      </c>
      <c r="K132" s="2">
        <v>1.33</v>
      </c>
      <c r="L132" s="2">
        <v>0.2</v>
      </c>
      <c r="M132" s="2">
        <f t="shared" si="4"/>
        <v>-9.9999999999999978E-2</v>
      </c>
      <c r="N132"/>
    </row>
    <row r="133" spans="1:14" x14ac:dyDescent="0.35">
      <c r="A133">
        <v>314</v>
      </c>
      <c r="B133" s="1" t="s">
        <v>311</v>
      </c>
      <c r="C133" s="2" t="s">
        <v>103</v>
      </c>
      <c r="D133" s="2" t="s">
        <v>58</v>
      </c>
      <c r="E133" s="2">
        <v>105</v>
      </c>
      <c r="F133" s="2">
        <v>112.1</v>
      </c>
      <c r="G133" s="2">
        <v>96.7</v>
      </c>
      <c r="H133" s="2" t="s">
        <v>312</v>
      </c>
      <c r="I133" s="2">
        <v>0.3</v>
      </c>
      <c r="J133" s="2">
        <v>0.4</v>
      </c>
      <c r="K133" s="2">
        <v>1.33</v>
      </c>
      <c r="L133" s="2">
        <v>0.2</v>
      </c>
      <c r="M133" s="2">
        <f t="shared" si="4"/>
        <v>-9.9999999999999978E-2</v>
      </c>
      <c r="N133"/>
    </row>
    <row r="134" spans="1:14" x14ac:dyDescent="0.35">
      <c r="A134">
        <v>539</v>
      </c>
      <c r="B134" s="1" t="s">
        <v>313</v>
      </c>
      <c r="C134" s="2" t="s">
        <v>184</v>
      </c>
      <c r="D134" s="2" t="s">
        <v>106</v>
      </c>
      <c r="E134" s="2">
        <v>84.6</v>
      </c>
      <c r="F134" s="2">
        <v>98.5</v>
      </c>
      <c r="G134" s="2">
        <v>75.5</v>
      </c>
      <c r="H134" s="2" t="s">
        <v>314</v>
      </c>
      <c r="I134" s="2">
        <v>0.3</v>
      </c>
      <c r="J134" s="2">
        <v>0.4</v>
      </c>
      <c r="K134" s="2">
        <v>0</v>
      </c>
      <c r="L134" s="2">
        <v>1</v>
      </c>
      <c r="M134" s="2">
        <f t="shared" si="4"/>
        <v>0.7</v>
      </c>
      <c r="N134"/>
    </row>
    <row r="135" spans="1:14" x14ac:dyDescent="0.35">
      <c r="A135">
        <v>132</v>
      </c>
      <c r="B135" s="1" t="s">
        <v>315</v>
      </c>
      <c r="C135" s="2" t="s">
        <v>86</v>
      </c>
      <c r="D135" s="2" t="s">
        <v>14</v>
      </c>
      <c r="E135" s="2">
        <v>94.1</v>
      </c>
      <c r="F135" s="2">
        <v>105.5</v>
      </c>
      <c r="G135" s="2">
        <v>80.8</v>
      </c>
      <c r="H135" s="2" t="s">
        <v>316</v>
      </c>
      <c r="I135" s="2">
        <v>0.2</v>
      </c>
      <c r="J135" s="2">
        <v>0.2</v>
      </c>
      <c r="K135" s="2">
        <v>1</v>
      </c>
      <c r="L135" s="2">
        <v>0.2</v>
      </c>
      <c r="M135" s="2">
        <f t="shared" si="4"/>
        <v>0</v>
      </c>
      <c r="N135"/>
    </row>
    <row r="136" spans="1:14" x14ac:dyDescent="0.35">
      <c r="A136">
        <v>540</v>
      </c>
      <c r="B136" s="1" t="s">
        <v>317</v>
      </c>
      <c r="C136" s="2" t="s">
        <v>91</v>
      </c>
      <c r="D136" s="2" t="s">
        <v>106</v>
      </c>
      <c r="E136" s="2">
        <v>84.4</v>
      </c>
      <c r="F136" s="2">
        <v>91.7</v>
      </c>
      <c r="G136" s="2">
        <v>81.599999999999994</v>
      </c>
      <c r="H136" s="2" t="s">
        <v>318</v>
      </c>
      <c r="I136" s="2">
        <v>0.2</v>
      </c>
      <c r="J136" s="2">
        <v>0.3</v>
      </c>
      <c r="K136" s="2">
        <v>0</v>
      </c>
      <c r="L136" s="2">
        <v>1</v>
      </c>
      <c r="M136" s="2">
        <f t="shared" si="4"/>
        <v>0.8</v>
      </c>
      <c r="N136"/>
    </row>
    <row r="137" spans="1:14" x14ac:dyDescent="0.35">
      <c r="A137">
        <v>541</v>
      </c>
      <c r="B137" s="1" t="s">
        <v>319</v>
      </c>
      <c r="C137" s="2" t="s">
        <v>57</v>
      </c>
      <c r="D137" s="2" t="s">
        <v>106</v>
      </c>
      <c r="E137" s="2">
        <v>84.2</v>
      </c>
      <c r="F137" s="2">
        <v>89</v>
      </c>
      <c r="G137" s="2">
        <v>77.2</v>
      </c>
      <c r="H137" s="2" t="s">
        <v>320</v>
      </c>
      <c r="I137" s="2">
        <v>0.2</v>
      </c>
      <c r="J137" s="2">
        <v>0.2</v>
      </c>
      <c r="K137" s="2">
        <v>0</v>
      </c>
      <c r="L137" s="2">
        <v>1</v>
      </c>
      <c r="M137" s="2">
        <f t="shared" si="4"/>
        <v>0.8</v>
      </c>
      <c r="N137"/>
    </row>
    <row r="138" spans="1:14" x14ac:dyDescent="0.35">
      <c r="A138">
        <v>28</v>
      </c>
      <c r="B138" s="1" t="s">
        <v>321</v>
      </c>
      <c r="C138" s="2" t="s">
        <v>161</v>
      </c>
      <c r="D138" s="2" t="s">
        <v>18</v>
      </c>
      <c r="E138" s="2">
        <v>209.4</v>
      </c>
      <c r="F138" s="2">
        <v>259.2</v>
      </c>
      <c r="G138" s="2">
        <v>140.30000000000001</v>
      </c>
      <c r="H138" s="2" t="s">
        <v>322</v>
      </c>
      <c r="I138" s="2">
        <v>0</v>
      </c>
      <c r="J138" s="2">
        <v>0</v>
      </c>
      <c r="K138" s="2">
        <v>0.8</v>
      </c>
      <c r="L138" s="2">
        <v>0</v>
      </c>
      <c r="M138" s="2">
        <f t="shared" si="4"/>
        <v>0</v>
      </c>
    </row>
    <row r="139" spans="1:14" x14ac:dyDescent="0.35">
      <c r="A139">
        <v>29</v>
      </c>
      <c r="B139" s="1" t="s">
        <v>323</v>
      </c>
      <c r="C139" s="2" t="s">
        <v>67</v>
      </c>
      <c r="D139" s="2" t="s">
        <v>18</v>
      </c>
      <c r="E139" s="2">
        <v>193.1</v>
      </c>
      <c r="F139" s="2">
        <v>238.9</v>
      </c>
      <c r="G139" s="2">
        <v>160.69999999999999</v>
      </c>
      <c r="H139" s="2" t="s">
        <v>324</v>
      </c>
      <c r="I139" s="2">
        <v>0</v>
      </c>
      <c r="J139" s="2">
        <v>0</v>
      </c>
      <c r="K139" s="2">
        <v>0.8</v>
      </c>
      <c r="L139" s="2">
        <v>0</v>
      </c>
      <c r="M139" s="2">
        <f t="shared" si="4"/>
        <v>0</v>
      </c>
    </row>
    <row r="140" spans="1:14" x14ac:dyDescent="0.35">
      <c r="A140">
        <v>30</v>
      </c>
      <c r="B140" s="1" t="s">
        <v>325</v>
      </c>
      <c r="C140" s="2" t="s">
        <v>51</v>
      </c>
      <c r="D140" s="2" t="s">
        <v>18</v>
      </c>
      <c r="E140" s="2">
        <v>145.80000000000001</v>
      </c>
      <c r="F140" s="2">
        <v>191.3</v>
      </c>
      <c r="G140" s="2">
        <v>106.6</v>
      </c>
      <c r="H140" s="2" t="s">
        <v>326</v>
      </c>
      <c r="I140" s="2">
        <v>0</v>
      </c>
      <c r="J140" s="2">
        <v>0</v>
      </c>
      <c r="K140" s="2">
        <v>0.8</v>
      </c>
      <c r="L140" s="2">
        <v>0</v>
      </c>
      <c r="M140" s="2">
        <f t="shared" si="4"/>
        <v>0</v>
      </c>
    </row>
    <row r="141" spans="1:14" x14ac:dyDescent="0.35">
      <c r="A141">
        <v>1257</v>
      </c>
      <c r="B141" s="1" t="s">
        <v>327</v>
      </c>
      <c r="C141" s="2" t="s">
        <v>36</v>
      </c>
      <c r="D141" s="2" t="s">
        <v>328</v>
      </c>
      <c r="E141" s="2">
        <v>133.80000000000001</v>
      </c>
      <c r="F141" s="2">
        <v>154.19999999999999</v>
      </c>
      <c r="G141" s="2">
        <v>128</v>
      </c>
      <c r="H141" s="2" t="s">
        <v>329</v>
      </c>
      <c r="I141" s="2">
        <v>0</v>
      </c>
      <c r="J141" s="2">
        <v>0</v>
      </c>
      <c r="K141" s="2">
        <v>1</v>
      </c>
      <c r="L141" s="2">
        <v>0</v>
      </c>
      <c r="M141" s="2">
        <f t="shared" si="4"/>
        <v>0</v>
      </c>
      <c r="N141"/>
    </row>
    <row r="142" spans="1:14" x14ac:dyDescent="0.35">
      <c r="A142">
        <v>1258</v>
      </c>
      <c r="B142" s="1" t="s">
        <v>330</v>
      </c>
      <c r="C142" s="2" t="s">
        <v>120</v>
      </c>
      <c r="D142" s="2" t="s">
        <v>328</v>
      </c>
      <c r="E142" s="2">
        <v>133.80000000000001</v>
      </c>
      <c r="F142" s="2">
        <v>155.19999999999999</v>
      </c>
      <c r="G142" s="2">
        <v>127.6</v>
      </c>
      <c r="H142" s="2" t="s">
        <v>331</v>
      </c>
      <c r="I142" s="2">
        <v>0</v>
      </c>
      <c r="J142" s="2">
        <v>0</v>
      </c>
      <c r="K142" s="2">
        <v>1</v>
      </c>
      <c r="L142" s="2">
        <v>0</v>
      </c>
      <c r="M142" s="2">
        <f t="shared" si="4"/>
        <v>0</v>
      </c>
      <c r="N142"/>
    </row>
    <row r="143" spans="1:14" x14ac:dyDescent="0.35">
      <c r="A143">
        <v>1259</v>
      </c>
      <c r="B143" s="1" t="s">
        <v>332</v>
      </c>
      <c r="C143" s="2" t="s">
        <v>57</v>
      </c>
      <c r="D143" s="2" t="s">
        <v>328</v>
      </c>
      <c r="E143" s="2">
        <v>132.4</v>
      </c>
      <c r="F143" s="2">
        <v>145.69999999999999</v>
      </c>
      <c r="G143" s="2">
        <v>130</v>
      </c>
      <c r="H143" s="2" t="s">
        <v>333</v>
      </c>
      <c r="I143" s="2">
        <v>0</v>
      </c>
      <c r="J143" s="2">
        <v>0</v>
      </c>
      <c r="K143" s="2">
        <v>1</v>
      </c>
      <c r="L143" s="2">
        <v>0</v>
      </c>
      <c r="M143" s="2">
        <f t="shared" si="4"/>
        <v>0</v>
      </c>
      <c r="N143"/>
    </row>
    <row r="144" spans="1:14" x14ac:dyDescent="0.35">
      <c r="A144">
        <v>1260</v>
      </c>
      <c r="B144" s="1" t="s">
        <v>334</v>
      </c>
      <c r="C144" s="2" t="s">
        <v>17</v>
      </c>
      <c r="D144" s="2" t="s">
        <v>328</v>
      </c>
      <c r="E144" s="2">
        <v>131.80000000000001</v>
      </c>
      <c r="F144" s="2">
        <v>146</v>
      </c>
      <c r="G144" s="2">
        <v>123</v>
      </c>
      <c r="H144" s="2" t="s">
        <v>335</v>
      </c>
      <c r="I144" s="2">
        <v>0</v>
      </c>
      <c r="J144" s="2">
        <v>0</v>
      </c>
      <c r="K144" s="2">
        <v>1</v>
      </c>
      <c r="L144" s="2">
        <v>0</v>
      </c>
      <c r="M144" s="2">
        <f t="shared" si="4"/>
        <v>0</v>
      </c>
      <c r="N144"/>
    </row>
    <row r="145" spans="1:14" x14ac:dyDescent="0.35">
      <c r="A145">
        <v>1261</v>
      </c>
      <c r="B145" s="1" t="s">
        <v>336</v>
      </c>
      <c r="C145" s="2" t="s">
        <v>28</v>
      </c>
      <c r="D145" s="2" t="s">
        <v>328</v>
      </c>
      <c r="E145" s="2">
        <v>131.19999999999999</v>
      </c>
      <c r="F145" s="2">
        <v>153.19999999999999</v>
      </c>
      <c r="G145" s="2">
        <v>120</v>
      </c>
      <c r="H145" s="2" t="s">
        <v>337</v>
      </c>
      <c r="I145" s="2">
        <v>0</v>
      </c>
      <c r="J145" s="2">
        <v>0</v>
      </c>
      <c r="K145" s="2">
        <v>1</v>
      </c>
      <c r="L145" s="2">
        <v>0</v>
      </c>
      <c r="M145" s="2">
        <f t="shared" si="4"/>
        <v>0</v>
      </c>
      <c r="N145"/>
    </row>
    <row r="146" spans="1:14" x14ac:dyDescent="0.35">
      <c r="A146">
        <v>1262</v>
      </c>
      <c r="B146" s="1" t="s">
        <v>338</v>
      </c>
      <c r="C146" s="2" t="s">
        <v>42</v>
      </c>
      <c r="D146" s="2" t="s">
        <v>328</v>
      </c>
      <c r="E146" s="2">
        <v>130.19999999999999</v>
      </c>
      <c r="F146" s="2">
        <v>149.80000000000001</v>
      </c>
      <c r="G146" s="2">
        <v>124.4</v>
      </c>
      <c r="H146" s="2" t="s">
        <v>339</v>
      </c>
      <c r="I146" s="2">
        <v>0</v>
      </c>
      <c r="J146" s="2">
        <v>0</v>
      </c>
      <c r="K146" s="2">
        <v>1</v>
      </c>
      <c r="L146" s="2">
        <v>0</v>
      </c>
      <c r="M146" s="2">
        <f t="shared" si="4"/>
        <v>0</v>
      </c>
      <c r="N146"/>
    </row>
    <row r="147" spans="1:14" x14ac:dyDescent="0.35">
      <c r="A147">
        <v>1263</v>
      </c>
      <c r="B147" s="1" t="s">
        <v>340</v>
      </c>
      <c r="C147" s="2" t="s">
        <v>140</v>
      </c>
      <c r="D147" s="2" t="s">
        <v>328</v>
      </c>
      <c r="E147" s="2">
        <v>128.6</v>
      </c>
      <c r="F147" s="2">
        <v>142.4</v>
      </c>
      <c r="G147" s="2">
        <v>126</v>
      </c>
      <c r="H147" s="2" t="s">
        <v>341</v>
      </c>
      <c r="I147" s="2">
        <v>0</v>
      </c>
      <c r="J147" s="2">
        <v>0</v>
      </c>
      <c r="K147" s="2">
        <v>1</v>
      </c>
      <c r="L147" s="2">
        <v>0</v>
      </c>
      <c r="M147" s="2">
        <f t="shared" si="4"/>
        <v>0</v>
      </c>
      <c r="N147"/>
    </row>
    <row r="148" spans="1:14" x14ac:dyDescent="0.35">
      <c r="A148">
        <v>1264</v>
      </c>
      <c r="B148" s="1" t="s">
        <v>342</v>
      </c>
      <c r="C148" s="2" t="s">
        <v>54</v>
      </c>
      <c r="D148" s="2" t="s">
        <v>328</v>
      </c>
      <c r="E148" s="2">
        <v>128.30000000000001</v>
      </c>
      <c r="F148" s="2">
        <v>141.6</v>
      </c>
      <c r="G148" s="2">
        <v>122.4</v>
      </c>
      <c r="H148" s="2" t="s">
        <v>343</v>
      </c>
      <c r="I148" s="2">
        <v>0</v>
      </c>
      <c r="J148" s="2">
        <v>0</v>
      </c>
      <c r="K148" s="2">
        <v>1</v>
      </c>
      <c r="L148" s="2">
        <v>0</v>
      </c>
      <c r="M148" s="2">
        <f t="shared" si="4"/>
        <v>0</v>
      </c>
      <c r="N148"/>
    </row>
    <row r="149" spans="1:14" x14ac:dyDescent="0.35">
      <c r="A149">
        <v>1265</v>
      </c>
      <c r="B149" s="1" t="s">
        <v>344</v>
      </c>
      <c r="C149" s="2" t="s">
        <v>13</v>
      </c>
      <c r="D149" s="2" t="s">
        <v>328</v>
      </c>
      <c r="E149" s="2">
        <v>127.4</v>
      </c>
      <c r="F149" s="2">
        <v>148.30000000000001</v>
      </c>
      <c r="G149" s="2">
        <v>114.9</v>
      </c>
      <c r="H149" s="2" t="s">
        <v>345</v>
      </c>
      <c r="I149" s="2">
        <v>0</v>
      </c>
      <c r="J149" s="2">
        <v>0</v>
      </c>
      <c r="K149" s="2">
        <v>1</v>
      </c>
      <c r="L149" s="2">
        <v>0</v>
      </c>
      <c r="M149" s="2">
        <f t="shared" si="4"/>
        <v>0</v>
      </c>
      <c r="N149"/>
    </row>
    <row r="150" spans="1:14" x14ac:dyDescent="0.35">
      <c r="A150">
        <v>1266</v>
      </c>
      <c r="B150" s="1" t="s">
        <v>346</v>
      </c>
      <c r="C150" s="2" t="s">
        <v>79</v>
      </c>
      <c r="D150" s="2" t="s">
        <v>328</v>
      </c>
      <c r="E150" s="2">
        <v>126.2</v>
      </c>
      <c r="F150" s="2">
        <v>132</v>
      </c>
      <c r="G150" s="2">
        <v>125</v>
      </c>
      <c r="H150" s="2" t="s">
        <v>347</v>
      </c>
      <c r="I150" s="2">
        <v>0</v>
      </c>
      <c r="J150" s="2">
        <v>0</v>
      </c>
      <c r="K150" s="2">
        <v>1</v>
      </c>
      <c r="L150" s="2">
        <v>0</v>
      </c>
      <c r="M150" s="2">
        <f t="shared" si="4"/>
        <v>0</v>
      </c>
      <c r="N150"/>
    </row>
    <row r="151" spans="1:14" x14ac:dyDescent="0.35">
      <c r="A151">
        <v>1267</v>
      </c>
      <c r="B151" s="1" t="s">
        <v>348</v>
      </c>
      <c r="C151" s="2" t="s">
        <v>45</v>
      </c>
      <c r="D151" s="2" t="s">
        <v>328</v>
      </c>
      <c r="E151" s="2">
        <v>126</v>
      </c>
      <c r="F151" s="2">
        <v>145</v>
      </c>
      <c r="G151" s="2">
        <v>120</v>
      </c>
      <c r="H151" s="2" t="s">
        <v>349</v>
      </c>
      <c r="I151" s="2">
        <v>0</v>
      </c>
      <c r="J151" s="2">
        <v>0</v>
      </c>
      <c r="K151" s="2">
        <v>1</v>
      </c>
      <c r="L151" s="2">
        <v>0</v>
      </c>
      <c r="M151" s="2">
        <f t="shared" si="4"/>
        <v>0</v>
      </c>
      <c r="N151"/>
    </row>
    <row r="152" spans="1:14" x14ac:dyDescent="0.35">
      <c r="A152">
        <v>1268</v>
      </c>
      <c r="B152" s="1" t="s">
        <v>350</v>
      </c>
      <c r="C152" s="2" t="s">
        <v>61</v>
      </c>
      <c r="D152" s="2" t="s">
        <v>328</v>
      </c>
      <c r="E152" s="2">
        <v>126</v>
      </c>
      <c r="F152" s="2">
        <v>136</v>
      </c>
      <c r="G152" s="2">
        <v>120.9</v>
      </c>
      <c r="H152" s="2" t="s">
        <v>351</v>
      </c>
      <c r="I152" s="2">
        <v>0</v>
      </c>
      <c r="J152" s="2">
        <v>0</v>
      </c>
      <c r="K152" s="2">
        <v>1</v>
      </c>
      <c r="L152" s="2">
        <v>0</v>
      </c>
      <c r="M152" s="2">
        <f t="shared" si="4"/>
        <v>0</v>
      </c>
      <c r="N152"/>
    </row>
    <row r="153" spans="1:14" x14ac:dyDescent="0.35">
      <c r="A153">
        <v>1269</v>
      </c>
      <c r="B153" s="1" t="s">
        <v>352</v>
      </c>
      <c r="C153" s="2" t="s">
        <v>70</v>
      </c>
      <c r="D153" s="2" t="s">
        <v>328</v>
      </c>
      <c r="E153" s="2">
        <v>125.7</v>
      </c>
      <c r="F153" s="2">
        <v>150.80000000000001</v>
      </c>
      <c r="G153" s="2">
        <v>116</v>
      </c>
      <c r="H153" s="2" t="s">
        <v>353</v>
      </c>
      <c r="I153" s="2">
        <v>0</v>
      </c>
      <c r="J153" s="2">
        <v>0</v>
      </c>
      <c r="K153" s="2">
        <v>1</v>
      </c>
      <c r="L153" s="2">
        <v>0</v>
      </c>
      <c r="M153" s="2">
        <f t="shared" si="4"/>
        <v>0</v>
      </c>
      <c r="N153"/>
    </row>
    <row r="154" spans="1:14" x14ac:dyDescent="0.35">
      <c r="A154">
        <v>1270</v>
      </c>
      <c r="B154" s="1" t="s">
        <v>354</v>
      </c>
      <c r="C154" s="2" t="s">
        <v>48</v>
      </c>
      <c r="D154" s="2" t="s">
        <v>328</v>
      </c>
      <c r="E154" s="2">
        <v>125.5</v>
      </c>
      <c r="F154" s="2">
        <v>136.80000000000001</v>
      </c>
      <c r="G154" s="2">
        <v>118</v>
      </c>
      <c r="H154" s="2" t="s">
        <v>355</v>
      </c>
      <c r="I154" s="2">
        <v>0</v>
      </c>
      <c r="J154" s="2">
        <v>0</v>
      </c>
      <c r="K154" s="2">
        <v>1</v>
      </c>
      <c r="L154" s="2">
        <v>0</v>
      </c>
      <c r="M154" s="2">
        <f t="shared" si="4"/>
        <v>0</v>
      </c>
      <c r="N154"/>
    </row>
    <row r="155" spans="1:14" x14ac:dyDescent="0.35">
      <c r="A155">
        <v>31</v>
      </c>
      <c r="B155" s="1" t="s">
        <v>356</v>
      </c>
      <c r="C155" s="2" t="s">
        <v>184</v>
      </c>
      <c r="D155" s="2" t="s">
        <v>18</v>
      </c>
      <c r="E155" s="2">
        <v>125.1</v>
      </c>
      <c r="F155" s="2">
        <v>182.6</v>
      </c>
      <c r="G155" s="2">
        <v>68.5</v>
      </c>
      <c r="H155" s="2" t="s">
        <v>357</v>
      </c>
      <c r="I155" s="2">
        <v>0</v>
      </c>
      <c r="J155" s="2">
        <v>0</v>
      </c>
      <c r="K155" s="2">
        <v>0.8</v>
      </c>
      <c r="L155" s="2">
        <v>0</v>
      </c>
      <c r="M155" s="2">
        <f t="shared" si="4"/>
        <v>0</v>
      </c>
    </row>
    <row r="156" spans="1:14" x14ac:dyDescent="0.35">
      <c r="A156">
        <v>1271</v>
      </c>
      <c r="B156" s="1" t="s">
        <v>358</v>
      </c>
      <c r="C156" s="2" t="s">
        <v>25</v>
      </c>
      <c r="D156" s="2" t="s">
        <v>328</v>
      </c>
      <c r="E156" s="2">
        <v>124.6</v>
      </c>
      <c r="F156" s="2">
        <v>135.4</v>
      </c>
      <c r="G156" s="2">
        <v>119.8</v>
      </c>
      <c r="H156" s="2" t="s">
        <v>359</v>
      </c>
      <c r="I156" s="2">
        <v>0</v>
      </c>
      <c r="J156" s="2">
        <v>0</v>
      </c>
      <c r="K156" s="2">
        <v>1</v>
      </c>
      <c r="L156" s="2">
        <v>0</v>
      </c>
      <c r="M156" s="2">
        <f t="shared" si="4"/>
        <v>0</v>
      </c>
      <c r="N156"/>
    </row>
    <row r="157" spans="1:14" x14ac:dyDescent="0.35">
      <c r="A157">
        <v>32</v>
      </c>
      <c r="B157" s="1" t="s">
        <v>360</v>
      </c>
      <c r="C157" s="2" t="s">
        <v>51</v>
      </c>
      <c r="D157" s="2" t="s">
        <v>18</v>
      </c>
      <c r="E157" s="2">
        <v>124.2</v>
      </c>
      <c r="F157" s="2">
        <v>177.5</v>
      </c>
      <c r="G157" s="2">
        <v>79.400000000000006</v>
      </c>
      <c r="H157" s="2" t="s">
        <v>361</v>
      </c>
      <c r="I157" s="2">
        <v>0</v>
      </c>
      <c r="J157" s="2">
        <v>0</v>
      </c>
      <c r="K157" s="2">
        <v>0.8</v>
      </c>
      <c r="L157" s="2">
        <v>0</v>
      </c>
      <c r="M157" s="2">
        <f t="shared" si="4"/>
        <v>0</v>
      </c>
    </row>
    <row r="158" spans="1:14" x14ac:dyDescent="0.35">
      <c r="A158">
        <v>1272</v>
      </c>
      <c r="B158" s="1" t="s">
        <v>362</v>
      </c>
      <c r="C158" s="2" t="s">
        <v>51</v>
      </c>
      <c r="D158" s="2" t="s">
        <v>328</v>
      </c>
      <c r="E158" s="2">
        <v>124</v>
      </c>
      <c r="F158" s="2">
        <v>136.30000000000001</v>
      </c>
      <c r="G158" s="2">
        <v>116.2</v>
      </c>
      <c r="H158" s="2" t="s">
        <v>363</v>
      </c>
      <c r="I158" s="2">
        <v>0</v>
      </c>
      <c r="J158" s="2">
        <v>0</v>
      </c>
      <c r="K158" s="2">
        <v>1</v>
      </c>
      <c r="L158" s="2">
        <v>0</v>
      </c>
      <c r="M158" s="2">
        <f t="shared" si="4"/>
        <v>0</v>
      </c>
      <c r="N158"/>
    </row>
    <row r="159" spans="1:14" x14ac:dyDescent="0.35">
      <c r="A159">
        <v>1273</v>
      </c>
      <c r="B159" s="1" t="s">
        <v>364</v>
      </c>
      <c r="C159" s="2" t="s">
        <v>39</v>
      </c>
      <c r="D159" s="2" t="s">
        <v>328</v>
      </c>
      <c r="E159" s="2">
        <v>123.3</v>
      </c>
      <c r="F159" s="2">
        <v>130.19999999999999</v>
      </c>
      <c r="G159" s="2">
        <v>122</v>
      </c>
      <c r="H159" s="2" t="s">
        <v>365</v>
      </c>
      <c r="I159" s="2">
        <v>0</v>
      </c>
      <c r="J159" s="2">
        <v>0</v>
      </c>
      <c r="K159" s="2">
        <v>1</v>
      </c>
      <c r="L159" s="2">
        <v>0</v>
      </c>
      <c r="M159" s="2">
        <f t="shared" si="4"/>
        <v>0</v>
      </c>
      <c r="N159"/>
    </row>
    <row r="160" spans="1:14" x14ac:dyDescent="0.35">
      <c r="A160">
        <v>1274</v>
      </c>
      <c r="B160" s="1" t="s">
        <v>366</v>
      </c>
      <c r="C160" s="2" t="s">
        <v>96</v>
      </c>
      <c r="D160" s="2" t="s">
        <v>328</v>
      </c>
      <c r="E160" s="2">
        <v>121.6</v>
      </c>
      <c r="F160" s="2">
        <v>146.4</v>
      </c>
      <c r="G160" s="2">
        <v>111</v>
      </c>
      <c r="H160" s="2" t="s">
        <v>367</v>
      </c>
      <c r="I160" s="2">
        <v>0</v>
      </c>
      <c r="J160" s="2">
        <v>0</v>
      </c>
      <c r="K160" s="2">
        <v>1</v>
      </c>
      <c r="L160" s="2">
        <v>0</v>
      </c>
      <c r="M160" s="2">
        <f t="shared" si="4"/>
        <v>0</v>
      </c>
      <c r="N160"/>
    </row>
    <row r="161" spans="1:14" x14ac:dyDescent="0.35">
      <c r="A161">
        <v>33</v>
      </c>
      <c r="B161" s="1" t="s">
        <v>368</v>
      </c>
      <c r="C161" s="2" t="s">
        <v>184</v>
      </c>
      <c r="D161" s="2" t="s">
        <v>18</v>
      </c>
      <c r="E161" s="2">
        <v>119.7</v>
      </c>
      <c r="F161" s="2">
        <v>153.30000000000001</v>
      </c>
      <c r="G161" s="2">
        <v>103.4</v>
      </c>
      <c r="H161" s="2" t="s">
        <v>369</v>
      </c>
      <c r="I161" s="2">
        <v>0</v>
      </c>
      <c r="J161" s="2">
        <v>0</v>
      </c>
      <c r="K161" s="2">
        <v>0.8</v>
      </c>
      <c r="L161" s="2">
        <v>0</v>
      </c>
      <c r="M161" s="2">
        <f t="shared" si="4"/>
        <v>0</v>
      </c>
    </row>
    <row r="162" spans="1:14" x14ac:dyDescent="0.35">
      <c r="A162">
        <v>1275</v>
      </c>
      <c r="B162" s="1" t="s">
        <v>370</v>
      </c>
      <c r="C162" s="2" t="s">
        <v>86</v>
      </c>
      <c r="D162" s="2" t="s">
        <v>328</v>
      </c>
      <c r="E162" s="2">
        <v>117</v>
      </c>
      <c r="F162" s="2">
        <v>117</v>
      </c>
      <c r="G162" s="2">
        <v>117</v>
      </c>
      <c r="H162" s="2" t="s">
        <v>371</v>
      </c>
      <c r="I162" s="2">
        <v>0</v>
      </c>
      <c r="J162" s="2">
        <v>0</v>
      </c>
      <c r="K162" s="2">
        <v>1</v>
      </c>
      <c r="L162" s="2">
        <v>0</v>
      </c>
      <c r="M162" s="2">
        <f t="shared" si="4"/>
        <v>0</v>
      </c>
      <c r="N162"/>
    </row>
    <row r="163" spans="1:14" x14ac:dyDescent="0.35">
      <c r="A163">
        <v>1276</v>
      </c>
      <c r="B163" s="1" t="s">
        <v>372</v>
      </c>
      <c r="C163" s="2" t="s">
        <v>64</v>
      </c>
      <c r="D163" s="2" t="s">
        <v>328</v>
      </c>
      <c r="E163" s="2">
        <v>116.5</v>
      </c>
      <c r="F163" s="2">
        <v>128</v>
      </c>
      <c r="G163" s="2">
        <v>115.7</v>
      </c>
      <c r="H163" s="2" t="s">
        <v>373</v>
      </c>
      <c r="I163" s="2">
        <v>0</v>
      </c>
      <c r="J163" s="2">
        <v>0</v>
      </c>
      <c r="K163" s="2">
        <v>1</v>
      </c>
      <c r="L163" s="2">
        <v>0</v>
      </c>
      <c r="M163" s="2">
        <f t="shared" si="4"/>
        <v>0</v>
      </c>
      <c r="N163"/>
    </row>
    <row r="164" spans="1:14" x14ac:dyDescent="0.35">
      <c r="A164">
        <v>1277</v>
      </c>
      <c r="B164" s="1" t="s">
        <v>374</v>
      </c>
      <c r="C164" s="2" t="s">
        <v>103</v>
      </c>
      <c r="D164" s="2" t="s">
        <v>328</v>
      </c>
      <c r="E164" s="2">
        <v>115.4</v>
      </c>
      <c r="F164" s="2">
        <v>129.1</v>
      </c>
      <c r="G164" s="2">
        <v>112</v>
      </c>
      <c r="H164" s="2" t="s">
        <v>375</v>
      </c>
      <c r="I164" s="2">
        <v>0</v>
      </c>
      <c r="J164" s="2">
        <v>0</v>
      </c>
      <c r="K164" s="2">
        <v>1</v>
      </c>
      <c r="L164" s="2">
        <v>0</v>
      </c>
      <c r="M164" s="2">
        <f t="shared" si="4"/>
        <v>0</v>
      </c>
      <c r="N164"/>
    </row>
    <row r="165" spans="1:14" x14ac:dyDescent="0.35">
      <c r="A165">
        <v>1278</v>
      </c>
      <c r="B165" s="1" t="s">
        <v>376</v>
      </c>
      <c r="C165" s="2" t="s">
        <v>22</v>
      </c>
      <c r="D165" s="2" t="s">
        <v>328</v>
      </c>
      <c r="E165" s="2">
        <v>115.1</v>
      </c>
      <c r="F165" s="2">
        <v>128.4</v>
      </c>
      <c r="G165" s="2">
        <v>107</v>
      </c>
      <c r="H165" s="2" t="s">
        <v>377</v>
      </c>
      <c r="I165" s="2">
        <v>0</v>
      </c>
      <c r="J165" s="2">
        <v>0</v>
      </c>
      <c r="K165" s="2">
        <v>1</v>
      </c>
      <c r="L165" s="2">
        <v>0</v>
      </c>
      <c r="M165" s="2">
        <f t="shared" si="4"/>
        <v>0</v>
      </c>
      <c r="N165"/>
    </row>
    <row r="166" spans="1:14" x14ac:dyDescent="0.35">
      <c r="A166">
        <v>1292</v>
      </c>
      <c r="B166" s="1" t="s">
        <v>378</v>
      </c>
      <c r="C166" s="2">
        <v>0</v>
      </c>
      <c r="D166" s="2" t="s">
        <v>379</v>
      </c>
      <c r="E166" s="2">
        <v>114.9</v>
      </c>
      <c r="F166" s="2">
        <v>123.4</v>
      </c>
      <c r="G166" s="2">
        <v>106.4</v>
      </c>
      <c r="H166" s="2" t="s">
        <v>380</v>
      </c>
      <c r="I166" s="2">
        <v>0</v>
      </c>
      <c r="J166" s="2">
        <v>0</v>
      </c>
      <c r="K166" s="2">
        <v>1</v>
      </c>
      <c r="L166" s="2">
        <v>0</v>
      </c>
      <c r="M166" s="2">
        <f t="shared" si="4"/>
        <v>0</v>
      </c>
      <c r="N166"/>
    </row>
    <row r="167" spans="1:14" x14ac:dyDescent="0.35">
      <c r="A167">
        <v>1279</v>
      </c>
      <c r="B167" s="1" t="s">
        <v>381</v>
      </c>
      <c r="C167" s="2" t="s">
        <v>143</v>
      </c>
      <c r="D167" s="2" t="s">
        <v>328</v>
      </c>
      <c r="E167" s="2">
        <v>113.6</v>
      </c>
      <c r="F167" s="2">
        <v>130.19999999999999</v>
      </c>
      <c r="G167" s="2">
        <v>103.7</v>
      </c>
      <c r="H167" s="2" t="s">
        <v>382</v>
      </c>
      <c r="I167" s="2">
        <v>0</v>
      </c>
      <c r="J167" s="2">
        <v>0</v>
      </c>
      <c r="K167" s="2">
        <v>1</v>
      </c>
      <c r="L167" s="2">
        <v>0</v>
      </c>
      <c r="M167" s="2">
        <f t="shared" si="4"/>
        <v>0</v>
      </c>
      <c r="N167"/>
    </row>
    <row r="168" spans="1:14" x14ac:dyDescent="0.35">
      <c r="A168">
        <v>1280</v>
      </c>
      <c r="B168" s="1" t="s">
        <v>383</v>
      </c>
      <c r="C168" s="2" t="s">
        <v>61</v>
      </c>
      <c r="D168" s="2" t="s">
        <v>328</v>
      </c>
      <c r="E168" s="2">
        <v>113.5</v>
      </c>
      <c r="F168" s="2">
        <v>125</v>
      </c>
      <c r="G168" s="2">
        <v>125</v>
      </c>
      <c r="H168" s="2" t="s">
        <v>384</v>
      </c>
      <c r="I168" s="2">
        <v>0</v>
      </c>
      <c r="J168" s="2">
        <v>0</v>
      </c>
      <c r="K168" s="2">
        <v>1</v>
      </c>
      <c r="L168" s="2">
        <v>0</v>
      </c>
      <c r="M168" s="2">
        <f t="shared" si="4"/>
        <v>0</v>
      </c>
      <c r="N168"/>
    </row>
    <row r="169" spans="1:14" x14ac:dyDescent="0.35">
      <c r="A169">
        <v>1293</v>
      </c>
      <c r="B169" s="1" t="s">
        <v>385</v>
      </c>
      <c r="C169" s="2">
        <v>0</v>
      </c>
      <c r="D169" s="2" t="s">
        <v>379</v>
      </c>
      <c r="E169" s="2">
        <v>113.4</v>
      </c>
      <c r="F169" s="2">
        <v>130</v>
      </c>
      <c r="G169" s="2">
        <v>101.3</v>
      </c>
      <c r="H169" s="2" t="s">
        <v>386</v>
      </c>
      <c r="I169" s="2">
        <v>0</v>
      </c>
      <c r="J169" s="2">
        <v>0</v>
      </c>
      <c r="K169" s="2">
        <v>1</v>
      </c>
      <c r="L169" s="2">
        <v>0</v>
      </c>
      <c r="M169" s="2">
        <f t="shared" si="4"/>
        <v>0</v>
      </c>
      <c r="N169"/>
    </row>
    <row r="170" spans="1:14" x14ac:dyDescent="0.35">
      <c r="A170">
        <v>1281</v>
      </c>
      <c r="B170" s="1" t="s">
        <v>387</v>
      </c>
      <c r="C170" s="2" t="s">
        <v>161</v>
      </c>
      <c r="D170" s="2" t="s">
        <v>328</v>
      </c>
      <c r="E170" s="2">
        <v>113.1</v>
      </c>
      <c r="F170" s="2">
        <v>125.9</v>
      </c>
      <c r="G170" s="2">
        <v>112.9</v>
      </c>
      <c r="H170" s="2" t="s">
        <v>388</v>
      </c>
      <c r="I170" s="2">
        <v>0</v>
      </c>
      <c r="J170" s="2">
        <v>0</v>
      </c>
      <c r="K170" s="2">
        <v>1</v>
      </c>
      <c r="L170" s="2">
        <v>0</v>
      </c>
      <c r="M170" s="2">
        <f t="shared" si="4"/>
        <v>0</v>
      </c>
      <c r="N170"/>
    </row>
    <row r="171" spans="1:14" x14ac:dyDescent="0.35">
      <c r="A171">
        <v>1294</v>
      </c>
      <c r="B171" s="1" t="s">
        <v>389</v>
      </c>
      <c r="C171" s="2">
        <v>0</v>
      </c>
      <c r="D171" s="2" t="s">
        <v>379</v>
      </c>
      <c r="E171" s="2">
        <v>111.8</v>
      </c>
      <c r="F171" s="2">
        <v>136.69999999999999</v>
      </c>
      <c r="G171" s="2">
        <v>102.6</v>
      </c>
      <c r="H171" s="2" t="s">
        <v>390</v>
      </c>
      <c r="I171" s="2">
        <v>0</v>
      </c>
      <c r="J171" s="2">
        <v>0</v>
      </c>
      <c r="K171" s="2">
        <v>1</v>
      </c>
      <c r="L171" s="2">
        <v>0</v>
      </c>
      <c r="M171" s="2">
        <f t="shared" si="4"/>
        <v>0</v>
      </c>
      <c r="N171"/>
    </row>
    <row r="172" spans="1:14" x14ac:dyDescent="0.35">
      <c r="A172">
        <v>1282</v>
      </c>
      <c r="B172" s="1" t="s">
        <v>391</v>
      </c>
      <c r="C172" s="2" t="s">
        <v>91</v>
      </c>
      <c r="D172" s="2" t="s">
        <v>328</v>
      </c>
      <c r="E172" s="2">
        <v>111.7</v>
      </c>
      <c r="F172" s="2">
        <v>133.30000000000001</v>
      </c>
      <c r="G172" s="2">
        <v>106</v>
      </c>
      <c r="H172" s="2" t="s">
        <v>392</v>
      </c>
      <c r="I172" s="2">
        <v>0</v>
      </c>
      <c r="J172" s="2">
        <v>0</v>
      </c>
      <c r="K172" s="2">
        <v>1</v>
      </c>
      <c r="L172" s="2">
        <v>0</v>
      </c>
      <c r="M172" s="2">
        <f t="shared" si="4"/>
        <v>0</v>
      </c>
      <c r="N172"/>
    </row>
    <row r="173" spans="1:14" x14ac:dyDescent="0.35">
      <c r="A173">
        <v>1283</v>
      </c>
      <c r="B173" s="1" t="s">
        <v>393</v>
      </c>
      <c r="C173" s="2" t="s">
        <v>111</v>
      </c>
      <c r="D173" s="2" t="s">
        <v>328</v>
      </c>
      <c r="E173" s="2">
        <v>110.9</v>
      </c>
      <c r="F173" s="2">
        <v>126.6</v>
      </c>
      <c r="G173" s="2">
        <v>105</v>
      </c>
      <c r="H173" s="2" t="s">
        <v>394</v>
      </c>
      <c r="I173" s="2">
        <v>0</v>
      </c>
      <c r="J173" s="2">
        <v>0</v>
      </c>
      <c r="K173" s="2">
        <v>1</v>
      </c>
      <c r="L173" s="2">
        <v>0</v>
      </c>
      <c r="M173" s="2">
        <f t="shared" si="4"/>
        <v>0</v>
      </c>
      <c r="N173"/>
    </row>
    <row r="174" spans="1:14" x14ac:dyDescent="0.35">
      <c r="A174">
        <v>1284</v>
      </c>
      <c r="B174" s="1" t="s">
        <v>395</v>
      </c>
      <c r="C174" s="2" t="s">
        <v>67</v>
      </c>
      <c r="D174" s="2" t="s">
        <v>328</v>
      </c>
      <c r="E174" s="2">
        <v>110.9</v>
      </c>
      <c r="F174" s="2">
        <v>126</v>
      </c>
      <c r="G174" s="2">
        <v>100</v>
      </c>
      <c r="H174" s="2" t="s">
        <v>396</v>
      </c>
      <c r="I174" s="2">
        <v>0</v>
      </c>
      <c r="J174" s="2">
        <v>0</v>
      </c>
      <c r="K174" s="2">
        <v>1</v>
      </c>
      <c r="L174" s="2">
        <v>0</v>
      </c>
      <c r="M174" s="2">
        <f t="shared" si="4"/>
        <v>0</v>
      </c>
      <c r="N174"/>
    </row>
    <row r="175" spans="1:14" x14ac:dyDescent="0.35">
      <c r="A175">
        <v>1295</v>
      </c>
      <c r="B175" s="1" t="s">
        <v>397</v>
      </c>
      <c r="C175" s="2">
        <v>0</v>
      </c>
      <c r="D175" s="2" t="s">
        <v>379</v>
      </c>
      <c r="E175" s="2">
        <v>110.7</v>
      </c>
      <c r="F175" s="2">
        <v>127</v>
      </c>
      <c r="G175" s="2">
        <v>99.9</v>
      </c>
      <c r="H175" s="2" t="s">
        <v>398</v>
      </c>
      <c r="I175" s="2">
        <v>0</v>
      </c>
      <c r="J175" s="2">
        <v>0</v>
      </c>
      <c r="K175" s="2">
        <v>1</v>
      </c>
      <c r="L175" s="2">
        <v>0</v>
      </c>
      <c r="M175" s="2">
        <f t="shared" si="4"/>
        <v>0</v>
      </c>
      <c r="N175"/>
    </row>
    <row r="176" spans="1:14" x14ac:dyDescent="0.35">
      <c r="A176">
        <v>1296</v>
      </c>
      <c r="B176" s="1" t="s">
        <v>399</v>
      </c>
      <c r="C176" s="2">
        <v>0</v>
      </c>
      <c r="D176" s="2" t="s">
        <v>379</v>
      </c>
      <c r="E176" s="2">
        <v>110.3</v>
      </c>
      <c r="F176" s="2">
        <v>125.7</v>
      </c>
      <c r="G176" s="2">
        <v>104.7</v>
      </c>
      <c r="H176" s="2" t="s">
        <v>400</v>
      </c>
      <c r="I176" s="2">
        <v>0</v>
      </c>
      <c r="J176" s="2">
        <v>0</v>
      </c>
      <c r="K176" s="2">
        <v>1</v>
      </c>
      <c r="L176" s="2">
        <v>0</v>
      </c>
      <c r="M176" s="2">
        <f t="shared" si="4"/>
        <v>0</v>
      </c>
      <c r="N176"/>
    </row>
    <row r="177" spans="1:14" x14ac:dyDescent="0.35">
      <c r="A177">
        <v>1297</v>
      </c>
      <c r="B177" s="1" t="s">
        <v>401</v>
      </c>
      <c r="C177" s="2">
        <v>0</v>
      </c>
      <c r="D177" s="2" t="s">
        <v>379</v>
      </c>
      <c r="E177" s="2">
        <v>110</v>
      </c>
      <c r="F177" s="2">
        <v>122.4</v>
      </c>
      <c r="G177" s="2">
        <v>101.7</v>
      </c>
      <c r="H177" s="2" t="s">
        <v>402</v>
      </c>
      <c r="I177" s="2">
        <v>0</v>
      </c>
      <c r="J177" s="2">
        <v>0</v>
      </c>
      <c r="K177" s="2">
        <v>1</v>
      </c>
      <c r="L177" s="2">
        <v>0</v>
      </c>
      <c r="M177" s="2">
        <f t="shared" si="4"/>
        <v>0</v>
      </c>
      <c r="N177"/>
    </row>
    <row r="178" spans="1:14" x14ac:dyDescent="0.35">
      <c r="A178">
        <v>1285</v>
      </c>
      <c r="B178" s="1" t="s">
        <v>403</v>
      </c>
      <c r="C178" s="2" t="s">
        <v>31</v>
      </c>
      <c r="D178" s="2" t="s">
        <v>328</v>
      </c>
      <c r="E178" s="2">
        <v>109.5</v>
      </c>
      <c r="F178" s="2">
        <v>118</v>
      </c>
      <c r="G178" s="2">
        <v>105</v>
      </c>
      <c r="H178" s="2" t="s">
        <v>404</v>
      </c>
      <c r="I178" s="2">
        <v>0</v>
      </c>
      <c r="J178" s="2">
        <v>0</v>
      </c>
      <c r="K178" s="2">
        <v>1</v>
      </c>
      <c r="L178" s="2">
        <v>0</v>
      </c>
      <c r="M178" s="2">
        <f t="shared" si="4"/>
        <v>0</v>
      </c>
      <c r="N178"/>
    </row>
    <row r="179" spans="1:14" x14ac:dyDescent="0.35">
      <c r="A179">
        <v>1298</v>
      </c>
      <c r="B179" s="1" t="s">
        <v>405</v>
      </c>
      <c r="C179" s="2">
        <v>0</v>
      </c>
      <c r="D179" s="2" t="s">
        <v>379</v>
      </c>
      <c r="E179" s="2">
        <v>109.1</v>
      </c>
      <c r="F179" s="2">
        <v>125.8</v>
      </c>
      <c r="G179" s="2">
        <v>101.1</v>
      </c>
      <c r="H179" s="2" t="s">
        <v>406</v>
      </c>
      <c r="I179" s="2">
        <v>0</v>
      </c>
      <c r="J179" s="2">
        <v>0</v>
      </c>
      <c r="K179" s="2">
        <v>1</v>
      </c>
      <c r="L179" s="2">
        <v>0</v>
      </c>
      <c r="M179" s="2">
        <f t="shared" si="4"/>
        <v>0</v>
      </c>
      <c r="N179"/>
    </row>
    <row r="180" spans="1:14" x14ac:dyDescent="0.35">
      <c r="A180">
        <v>1299</v>
      </c>
      <c r="B180" s="1" t="s">
        <v>407</v>
      </c>
      <c r="C180" s="2">
        <v>0</v>
      </c>
      <c r="D180" s="2" t="s">
        <v>379</v>
      </c>
      <c r="E180" s="2">
        <v>108.5</v>
      </c>
      <c r="F180" s="2">
        <v>124.3</v>
      </c>
      <c r="G180" s="2">
        <v>102</v>
      </c>
      <c r="H180" s="2" t="s">
        <v>408</v>
      </c>
      <c r="I180" s="2">
        <v>0</v>
      </c>
      <c r="J180" s="2">
        <v>0</v>
      </c>
      <c r="K180" s="2">
        <v>1</v>
      </c>
      <c r="L180" s="2">
        <v>0</v>
      </c>
      <c r="M180" s="2">
        <f t="shared" si="4"/>
        <v>0</v>
      </c>
      <c r="N180"/>
    </row>
    <row r="181" spans="1:14" x14ac:dyDescent="0.35">
      <c r="A181">
        <v>1286</v>
      </c>
      <c r="B181" s="1" t="s">
        <v>409</v>
      </c>
      <c r="C181" s="2" t="s">
        <v>86</v>
      </c>
      <c r="D181" s="2" t="s">
        <v>328</v>
      </c>
      <c r="E181" s="2">
        <v>107.6</v>
      </c>
      <c r="F181" s="2">
        <v>116.4</v>
      </c>
      <c r="G181" s="2">
        <v>103</v>
      </c>
      <c r="H181" s="2" t="s">
        <v>410</v>
      </c>
      <c r="I181" s="2">
        <v>0</v>
      </c>
      <c r="J181" s="2">
        <v>0</v>
      </c>
      <c r="K181" s="2">
        <v>1</v>
      </c>
      <c r="L181" s="2">
        <v>0</v>
      </c>
      <c r="M181" s="2">
        <f t="shared" si="4"/>
        <v>0</v>
      </c>
      <c r="N181"/>
    </row>
    <row r="182" spans="1:14" x14ac:dyDescent="0.35">
      <c r="A182">
        <v>1300</v>
      </c>
      <c r="B182" s="1" t="s">
        <v>411</v>
      </c>
      <c r="C182" s="2">
        <v>0</v>
      </c>
      <c r="D182" s="2" t="s">
        <v>379</v>
      </c>
      <c r="E182" s="2">
        <v>107.4</v>
      </c>
      <c r="F182" s="2">
        <v>127.1</v>
      </c>
      <c r="G182" s="2">
        <v>100.7</v>
      </c>
      <c r="H182" s="2" t="s">
        <v>412</v>
      </c>
      <c r="I182" s="2">
        <v>0</v>
      </c>
      <c r="J182" s="2">
        <v>0</v>
      </c>
      <c r="K182" s="2">
        <v>1</v>
      </c>
      <c r="L182" s="2">
        <v>0</v>
      </c>
      <c r="M182" s="2">
        <f t="shared" si="4"/>
        <v>0</v>
      </c>
      <c r="N182"/>
    </row>
    <row r="183" spans="1:14" x14ac:dyDescent="0.35">
      <c r="A183">
        <v>1287</v>
      </c>
      <c r="B183" s="1" t="s">
        <v>413</v>
      </c>
      <c r="C183" s="2" t="s">
        <v>135</v>
      </c>
      <c r="D183" s="2" t="s">
        <v>328</v>
      </c>
      <c r="E183" s="2">
        <v>107</v>
      </c>
      <c r="F183" s="2">
        <v>107</v>
      </c>
      <c r="G183" s="2">
        <v>107</v>
      </c>
      <c r="H183" s="2" t="s">
        <v>414</v>
      </c>
      <c r="I183" s="2">
        <v>0</v>
      </c>
      <c r="J183" s="2">
        <v>0</v>
      </c>
      <c r="K183" s="2">
        <v>1</v>
      </c>
      <c r="L183" s="2">
        <v>0</v>
      </c>
      <c r="M183" s="2">
        <f t="shared" si="4"/>
        <v>0</v>
      </c>
      <c r="N183"/>
    </row>
    <row r="184" spans="1:14" x14ac:dyDescent="0.35">
      <c r="A184">
        <v>1301</v>
      </c>
      <c r="B184" s="1" t="s">
        <v>415</v>
      </c>
      <c r="C184" s="2">
        <v>0</v>
      </c>
      <c r="D184" s="2" t="s">
        <v>379</v>
      </c>
      <c r="E184" s="2">
        <v>106.4</v>
      </c>
      <c r="F184" s="2">
        <v>118.4</v>
      </c>
      <c r="G184" s="2">
        <v>100.5</v>
      </c>
      <c r="H184" s="2" t="s">
        <v>416</v>
      </c>
      <c r="I184" s="2">
        <v>0</v>
      </c>
      <c r="J184" s="2">
        <v>0</v>
      </c>
      <c r="K184" s="2">
        <v>1</v>
      </c>
      <c r="L184" s="2">
        <v>0</v>
      </c>
      <c r="M184" s="2">
        <f t="shared" si="4"/>
        <v>0</v>
      </c>
      <c r="N184"/>
    </row>
    <row r="185" spans="1:14" x14ac:dyDescent="0.35">
      <c r="A185">
        <v>1302</v>
      </c>
      <c r="B185" s="1" t="s">
        <v>417</v>
      </c>
      <c r="C185" s="2">
        <v>0</v>
      </c>
      <c r="D185" s="2" t="s">
        <v>379</v>
      </c>
      <c r="E185" s="2">
        <v>106</v>
      </c>
      <c r="F185" s="2">
        <v>122.5</v>
      </c>
      <c r="G185" s="2">
        <v>96</v>
      </c>
      <c r="H185" s="2" t="s">
        <v>418</v>
      </c>
      <c r="I185" s="2">
        <v>0</v>
      </c>
      <c r="J185" s="2">
        <v>0</v>
      </c>
      <c r="K185" s="2">
        <v>1</v>
      </c>
      <c r="L185" s="2">
        <v>0</v>
      </c>
      <c r="M185" s="2">
        <f t="shared" si="4"/>
        <v>0</v>
      </c>
      <c r="N185"/>
    </row>
    <row r="186" spans="1:14" x14ac:dyDescent="0.35">
      <c r="A186">
        <v>1303</v>
      </c>
      <c r="B186" s="1" t="s">
        <v>419</v>
      </c>
      <c r="C186" s="2">
        <v>0</v>
      </c>
      <c r="D186" s="2" t="s">
        <v>379</v>
      </c>
      <c r="E186" s="2">
        <v>105.3</v>
      </c>
      <c r="F186" s="2">
        <v>117.8</v>
      </c>
      <c r="G186" s="2">
        <v>98</v>
      </c>
      <c r="H186" s="2" t="s">
        <v>420</v>
      </c>
      <c r="I186" s="2">
        <v>0</v>
      </c>
      <c r="J186" s="2">
        <v>0</v>
      </c>
      <c r="K186" s="2">
        <v>1</v>
      </c>
      <c r="L186" s="2">
        <v>0</v>
      </c>
      <c r="M186" s="2">
        <f t="shared" si="4"/>
        <v>0</v>
      </c>
      <c r="N186"/>
    </row>
    <row r="187" spans="1:14" x14ac:dyDescent="0.35">
      <c r="A187">
        <v>1304</v>
      </c>
      <c r="B187" s="1" t="s">
        <v>421</v>
      </c>
      <c r="C187" s="2">
        <v>0</v>
      </c>
      <c r="D187" s="2" t="s">
        <v>379</v>
      </c>
      <c r="E187" s="2">
        <v>105.1</v>
      </c>
      <c r="F187" s="2">
        <v>125.2</v>
      </c>
      <c r="G187" s="2">
        <v>93</v>
      </c>
      <c r="H187" s="2" t="s">
        <v>422</v>
      </c>
      <c r="I187" s="2">
        <v>0</v>
      </c>
      <c r="J187" s="2">
        <v>0</v>
      </c>
      <c r="K187" s="2">
        <v>1</v>
      </c>
      <c r="L187" s="2">
        <v>0</v>
      </c>
      <c r="M187" s="2">
        <f t="shared" si="4"/>
        <v>0</v>
      </c>
      <c r="N187"/>
    </row>
    <row r="188" spans="1:14" x14ac:dyDescent="0.35">
      <c r="A188">
        <v>1305</v>
      </c>
      <c r="B188" s="1" t="s">
        <v>423</v>
      </c>
      <c r="C188" s="2">
        <v>0</v>
      </c>
      <c r="D188" s="2" t="s">
        <v>379</v>
      </c>
      <c r="E188" s="2">
        <v>104.1</v>
      </c>
      <c r="F188" s="2">
        <v>113</v>
      </c>
      <c r="G188" s="2">
        <v>97</v>
      </c>
      <c r="H188" s="2" t="s">
        <v>424</v>
      </c>
      <c r="I188" s="2">
        <v>0</v>
      </c>
      <c r="J188" s="2">
        <v>0</v>
      </c>
      <c r="K188" s="2">
        <v>1</v>
      </c>
      <c r="L188" s="2">
        <v>0</v>
      </c>
      <c r="M188" s="2">
        <f t="shared" si="4"/>
        <v>0</v>
      </c>
      <c r="N188"/>
    </row>
    <row r="189" spans="1:14" x14ac:dyDescent="0.35">
      <c r="A189">
        <v>315</v>
      </c>
      <c r="B189" s="1" t="s">
        <v>425</v>
      </c>
      <c r="C189" s="2" t="s">
        <v>61</v>
      </c>
      <c r="D189" s="2" t="s">
        <v>58</v>
      </c>
      <c r="E189" s="2">
        <v>104</v>
      </c>
      <c r="F189" s="2">
        <v>123.5</v>
      </c>
      <c r="G189" s="2">
        <v>91.9</v>
      </c>
      <c r="H189" s="2" t="s">
        <v>426</v>
      </c>
      <c r="I189" s="2">
        <v>0</v>
      </c>
      <c r="J189" s="2">
        <v>0</v>
      </c>
      <c r="K189" s="2">
        <v>1.33</v>
      </c>
      <c r="L189" s="2">
        <v>0</v>
      </c>
      <c r="M189" s="2">
        <f t="shared" si="4"/>
        <v>0</v>
      </c>
      <c r="N189"/>
    </row>
    <row r="190" spans="1:14" x14ac:dyDescent="0.35">
      <c r="A190">
        <v>1306</v>
      </c>
      <c r="B190" s="1" t="s">
        <v>427</v>
      </c>
      <c r="C190" s="2">
        <v>0</v>
      </c>
      <c r="D190" s="2" t="s">
        <v>379</v>
      </c>
      <c r="E190" s="2">
        <v>103.8</v>
      </c>
      <c r="F190" s="2">
        <v>120.8</v>
      </c>
      <c r="G190" s="2">
        <v>96.9</v>
      </c>
      <c r="H190" s="2" t="s">
        <v>428</v>
      </c>
      <c r="I190" s="2">
        <v>0</v>
      </c>
      <c r="J190" s="2">
        <v>0</v>
      </c>
      <c r="K190" s="2">
        <v>1</v>
      </c>
      <c r="L190" s="2">
        <v>0</v>
      </c>
      <c r="M190" s="2">
        <f t="shared" si="4"/>
        <v>0</v>
      </c>
      <c r="N190"/>
    </row>
    <row r="191" spans="1:14" x14ac:dyDescent="0.35">
      <c r="A191">
        <v>1288</v>
      </c>
      <c r="B191" s="1" t="s">
        <v>429</v>
      </c>
      <c r="C191" s="2" t="s">
        <v>184</v>
      </c>
      <c r="D191" s="2" t="s">
        <v>328</v>
      </c>
      <c r="E191" s="2">
        <v>103.6</v>
      </c>
      <c r="F191" s="2">
        <v>124.8</v>
      </c>
      <c r="G191" s="2">
        <v>91</v>
      </c>
      <c r="H191" s="2" t="s">
        <v>430</v>
      </c>
      <c r="I191" s="2">
        <v>0</v>
      </c>
      <c r="J191" s="2">
        <v>0</v>
      </c>
      <c r="K191" s="2">
        <v>1</v>
      </c>
      <c r="L191" s="2">
        <v>0</v>
      </c>
      <c r="M191" s="2">
        <f t="shared" si="4"/>
        <v>0</v>
      </c>
      <c r="N191"/>
    </row>
    <row r="192" spans="1:14" x14ac:dyDescent="0.35">
      <c r="A192">
        <v>34</v>
      </c>
      <c r="B192" s="1" t="s">
        <v>431</v>
      </c>
      <c r="C192" s="2" t="s">
        <v>67</v>
      </c>
      <c r="D192" s="2" t="s">
        <v>18</v>
      </c>
      <c r="E192" s="2">
        <v>103.5</v>
      </c>
      <c r="F192" s="2">
        <v>117.9</v>
      </c>
      <c r="G192" s="2">
        <v>101.6</v>
      </c>
      <c r="H192" s="2" t="s">
        <v>432</v>
      </c>
      <c r="I192" s="2">
        <v>0</v>
      </c>
      <c r="J192" s="2">
        <v>0</v>
      </c>
      <c r="K192" s="2">
        <v>0.8</v>
      </c>
      <c r="L192" s="2">
        <v>0</v>
      </c>
      <c r="M192" s="2">
        <f t="shared" si="4"/>
        <v>0</v>
      </c>
    </row>
    <row r="193" spans="1:14" x14ac:dyDescent="0.35">
      <c r="A193">
        <v>316</v>
      </c>
      <c r="B193" s="1" t="s">
        <v>433</v>
      </c>
      <c r="C193" s="2" t="s">
        <v>79</v>
      </c>
      <c r="D193" s="2" t="s">
        <v>58</v>
      </c>
      <c r="E193" s="2">
        <v>103.3</v>
      </c>
      <c r="F193" s="2">
        <v>140</v>
      </c>
      <c r="G193" s="2">
        <v>86</v>
      </c>
      <c r="H193" s="2" t="s">
        <v>434</v>
      </c>
      <c r="I193" s="2">
        <v>0</v>
      </c>
      <c r="J193" s="2">
        <v>0</v>
      </c>
      <c r="K193" s="2">
        <v>1</v>
      </c>
      <c r="L193" s="2">
        <v>0</v>
      </c>
      <c r="M193" s="2">
        <f t="shared" si="4"/>
        <v>0</v>
      </c>
      <c r="N193"/>
    </row>
    <row r="194" spans="1:14" x14ac:dyDescent="0.35">
      <c r="A194">
        <v>1289</v>
      </c>
      <c r="B194" s="1" t="s">
        <v>435</v>
      </c>
      <c r="C194" s="2" t="s">
        <v>135</v>
      </c>
      <c r="D194" s="2" t="s">
        <v>328</v>
      </c>
      <c r="E194" s="2">
        <v>103.3</v>
      </c>
      <c r="F194" s="2">
        <v>113.9</v>
      </c>
      <c r="G194" s="2">
        <v>95</v>
      </c>
      <c r="H194" s="2" t="s">
        <v>436</v>
      </c>
      <c r="I194" s="2">
        <v>0</v>
      </c>
      <c r="J194" s="2">
        <v>0</v>
      </c>
      <c r="K194" s="2">
        <v>1</v>
      </c>
      <c r="L194" s="2">
        <v>0</v>
      </c>
      <c r="M194" s="2">
        <f t="shared" si="4"/>
        <v>0</v>
      </c>
      <c r="N194"/>
    </row>
    <row r="195" spans="1:14" x14ac:dyDescent="0.35">
      <c r="A195">
        <v>1307</v>
      </c>
      <c r="B195" s="1" t="s">
        <v>437</v>
      </c>
      <c r="C195" s="2">
        <v>0</v>
      </c>
      <c r="D195" s="2" t="s">
        <v>379</v>
      </c>
      <c r="E195" s="2">
        <v>103.3</v>
      </c>
      <c r="F195" s="2">
        <v>113</v>
      </c>
      <c r="G195" s="2">
        <v>95.3</v>
      </c>
      <c r="H195" s="2" t="s">
        <v>438</v>
      </c>
      <c r="I195" s="2">
        <v>0</v>
      </c>
      <c r="J195" s="2">
        <v>0</v>
      </c>
      <c r="K195" s="2">
        <v>1</v>
      </c>
      <c r="L195" s="2">
        <v>0</v>
      </c>
      <c r="M195" s="2">
        <f t="shared" ref="M195:M234" si="5">L195-I195</f>
        <v>0</v>
      </c>
      <c r="N195"/>
    </row>
    <row r="196" spans="1:14" x14ac:dyDescent="0.35">
      <c r="A196">
        <v>317</v>
      </c>
      <c r="B196" s="1" t="s">
        <v>439</v>
      </c>
      <c r="C196" s="2" t="s">
        <v>70</v>
      </c>
      <c r="D196" s="2" t="s">
        <v>58</v>
      </c>
      <c r="E196" s="2">
        <v>102</v>
      </c>
      <c r="F196" s="2">
        <v>127.7</v>
      </c>
      <c r="G196" s="2">
        <v>76.099999999999994</v>
      </c>
      <c r="H196" s="2" t="s">
        <v>440</v>
      </c>
      <c r="I196" s="2">
        <v>0</v>
      </c>
      <c r="J196" s="2">
        <v>0</v>
      </c>
      <c r="K196" s="2">
        <v>1</v>
      </c>
      <c r="L196" s="2">
        <v>0</v>
      </c>
      <c r="M196" s="2">
        <f t="shared" si="5"/>
        <v>0</v>
      </c>
      <c r="N196"/>
    </row>
    <row r="197" spans="1:14" x14ac:dyDescent="0.35">
      <c r="A197">
        <v>1290</v>
      </c>
      <c r="B197" s="1" t="s">
        <v>441</v>
      </c>
      <c r="C197" s="2" t="s">
        <v>209</v>
      </c>
      <c r="D197" s="2" t="s">
        <v>328</v>
      </c>
      <c r="E197" s="2">
        <v>101.4</v>
      </c>
      <c r="F197" s="2">
        <v>122.6</v>
      </c>
      <c r="G197" s="2">
        <v>92</v>
      </c>
      <c r="H197" s="2" t="s">
        <v>442</v>
      </c>
      <c r="I197" s="2">
        <v>0</v>
      </c>
      <c r="J197" s="2">
        <v>0</v>
      </c>
      <c r="K197" s="2">
        <v>1</v>
      </c>
      <c r="L197" s="2">
        <v>0</v>
      </c>
      <c r="M197" s="2">
        <f t="shared" si="5"/>
        <v>0</v>
      </c>
      <c r="N197"/>
    </row>
    <row r="198" spans="1:14" x14ac:dyDescent="0.35">
      <c r="A198">
        <v>1308</v>
      </c>
      <c r="B198" s="1" t="s">
        <v>443</v>
      </c>
      <c r="C198" s="2">
        <v>0</v>
      </c>
      <c r="D198" s="2" t="s">
        <v>379</v>
      </c>
      <c r="E198" s="2">
        <v>101.1</v>
      </c>
      <c r="F198" s="2">
        <v>115.6</v>
      </c>
      <c r="G198" s="2">
        <v>99</v>
      </c>
      <c r="H198" s="2" t="s">
        <v>444</v>
      </c>
      <c r="I198" s="2">
        <v>0</v>
      </c>
      <c r="J198" s="2">
        <v>0</v>
      </c>
      <c r="K198" s="2">
        <v>1</v>
      </c>
      <c r="L198" s="2">
        <v>0</v>
      </c>
      <c r="M198" s="2">
        <f t="shared" si="5"/>
        <v>0</v>
      </c>
      <c r="N198"/>
    </row>
    <row r="199" spans="1:14" x14ac:dyDescent="0.35">
      <c r="A199">
        <v>1291</v>
      </c>
      <c r="B199" s="1" t="s">
        <v>445</v>
      </c>
      <c r="C199" s="2" t="s">
        <v>152</v>
      </c>
      <c r="D199" s="2" t="s">
        <v>328</v>
      </c>
      <c r="E199" s="2">
        <v>100.8</v>
      </c>
      <c r="F199" s="2">
        <v>116.4</v>
      </c>
      <c r="G199" s="2">
        <v>87</v>
      </c>
      <c r="H199" s="2" t="s">
        <v>446</v>
      </c>
      <c r="I199" s="2">
        <v>0</v>
      </c>
      <c r="J199" s="2">
        <v>0</v>
      </c>
      <c r="K199" s="2">
        <v>1</v>
      </c>
      <c r="L199" s="2">
        <v>0</v>
      </c>
      <c r="M199" s="2">
        <f t="shared" si="5"/>
        <v>0</v>
      </c>
      <c r="N199"/>
    </row>
    <row r="200" spans="1:14" x14ac:dyDescent="0.35">
      <c r="A200">
        <v>318</v>
      </c>
      <c r="B200" s="1" t="s">
        <v>447</v>
      </c>
      <c r="C200" s="2" t="s">
        <v>28</v>
      </c>
      <c r="D200" s="2" t="s">
        <v>58</v>
      </c>
      <c r="E200" s="2">
        <v>100.6</v>
      </c>
      <c r="F200" s="2">
        <v>109.8</v>
      </c>
      <c r="G200" s="2">
        <v>88.9</v>
      </c>
      <c r="H200" s="2" t="s">
        <v>448</v>
      </c>
      <c r="I200" s="2">
        <v>0</v>
      </c>
      <c r="J200" s="2">
        <v>0</v>
      </c>
      <c r="K200" s="2">
        <v>1</v>
      </c>
      <c r="L200" s="2">
        <v>0</v>
      </c>
      <c r="M200" s="2">
        <f t="shared" si="5"/>
        <v>0</v>
      </c>
      <c r="N200"/>
    </row>
    <row r="201" spans="1:14" x14ac:dyDescent="0.35">
      <c r="A201">
        <v>1309</v>
      </c>
      <c r="B201" s="1" t="s">
        <v>449</v>
      </c>
      <c r="C201" s="2">
        <v>0</v>
      </c>
      <c r="D201" s="2" t="s">
        <v>379</v>
      </c>
      <c r="E201" s="2">
        <v>100.3</v>
      </c>
      <c r="F201" s="2">
        <v>113.1</v>
      </c>
      <c r="G201" s="2">
        <v>98</v>
      </c>
      <c r="H201" s="2" t="s">
        <v>450</v>
      </c>
      <c r="I201" s="2">
        <v>0</v>
      </c>
      <c r="J201" s="2">
        <v>0</v>
      </c>
      <c r="K201" s="2">
        <v>1</v>
      </c>
      <c r="L201" s="2">
        <v>0</v>
      </c>
      <c r="M201" s="2">
        <f t="shared" si="5"/>
        <v>0</v>
      </c>
      <c r="N201"/>
    </row>
    <row r="202" spans="1:14" x14ac:dyDescent="0.35">
      <c r="A202">
        <v>1310</v>
      </c>
      <c r="B202" s="1" t="s">
        <v>451</v>
      </c>
      <c r="C202" s="2">
        <v>0</v>
      </c>
      <c r="D202" s="2" t="s">
        <v>379</v>
      </c>
      <c r="E202" s="2">
        <v>100.2</v>
      </c>
      <c r="F202" s="2">
        <v>117.6</v>
      </c>
      <c r="G202" s="2">
        <v>92</v>
      </c>
      <c r="H202" s="2" t="s">
        <v>452</v>
      </c>
      <c r="I202" s="2">
        <v>0</v>
      </c>
      <c r="J202" s="2">
        <v>0</v>
      </c>
      <c r="K202" s="2">
        <v>1</v>
      </c>
      <c r="L202" s="2">
        <v>0</v>
      </c>
      <c r="M202" s="2">
        <f t="shared" si="5"/>
        <v>0</v>
      </c>
      <c r="N202"/>
    </row>
    <row r="203" spans="1:14" x14ac:dyDescent="0.35">
      <c r="A203">
        <v>1311</v>
      </c>
      <c r="B203" s="1" t="s">
        <v>453</v>
      </c>
      <c r="C203" s="2">
        <v>0</v>
      </c>
      <c r="D203" s="2" t="s">
        <v>379</v>
      </c>
      <c r="E203" s="2">
        <v>99.8</v>
      </c>
      <c r="F203" s="2">
        <v>112.6</v>
      </c>
      <c r="G203" s="2">
        <v>78</v>
      </c>
      <c r="H203" s="2" t="s">
        <v>454</v>
      </c>
      <c r="I203" s="2">
        <v>0</v>
      </c>
      <c r="J203" s="2">
        <v>0</v>
      </c>
      <c r="K203" s="2">
        <v>1</v>
      </c>
      <c r="L203" s="2">
        <v>0</v>
      </c>
      <c r="M203" s="2">
        <f t="shared" si="5"/>
        <v>0</v>
      </c>
      <c r="N203"/>
    </row>
    <row r="204" spans="1:14" x14ac:dyDescent="0.35">
      <c r="A204">
        <v>319</v>
      </c>
      <c r="B204" s="1" t="s">
        <v>455</v>
      </c>
      <c r="C204" s="2" t="s">
        <v>48</v>
      </c>
      <c r="D204" s="2" t="s">
        <v>58</v>
      </c>
      <c r="E204" s="2">
        <v>99.6</v>
      </c>
      <c r="F204" s="2">
        <v>106.3</v>
      </c>
      <c r="G204" s="2">
        <v>93.3</v>
      </c>
      <c r="H204" s="2" t="s">
        <v>456</v>
      </c>
      <c r="I204" s="2">
        <v>0</v>
      </c>
      <c r="J204" s="2">
        <v>0</v>
      </c>
      <c r="K204" s="2">
        <v>1</v>
      </c>
      <c r="L204" s="2">
        <v>0</v>
      </c>
      <c r="M204" s="2">
        <f t="shared" si="5"/>
        <v>0</v>
      </c>
      <c r="N204"/>
    </row>
    <row r="205" spans="1:14" x14ac:dyDescent="0.35">
      <c r="A205">
        <v>1312</v>
      </c>
      <c r="B205" s="1" t="s">
        <v>457</v>
      </c>
      <c r="C205" s="2">
        <v>0</v>
      </c>
      <c r="D205" s="2" t="s">
        <v>379</v>
      </c>
      <c r="E205" s="2">
        <v>99.6</v>
      </c>
      <c r="F205" s="2">
        <v>119.9</v>
      </c>
      <c r="G205" s="2">
        <v>92</v>
      </c>
      <c r="H205" s="2" t="s">
        <v>458</v>
      </c>
      <c r="I205" s="2">
        <v>0</v>
      </c>
      <c r="J205" s="2">
        <v>0</v>
      </c>
      <c r="K205" s="2">
        <v>1</v>
      </c>
      <c r="L205" s="2">
        <v>0</v>
      </c>
      <c r="M205" s="2">
        <f t="shared" si="5"/>
        <v>0</v>
      </c>
      <c r="N205"/>
    </row>
    <row r="206" spans="1:14" x14ac:dyDescent="0.35">
      <c r="A206">
        <v>1313</v>
      </c>
      <c r="B206" s="1" t="s">
        <v>459</v>
      </c>
      <c r="C206" s="2">
        <v>0</v>
      </c>
      <c r="D206" s="2" t="s">
        <v>379</v>
      </c>
      <c r="E206" s="2">
        <v>99.2</v>
      </c>
      <c r="F206" s="2">
        <v>108.5</v>
      </c>
      <c r="G206" s="2">
        <v>91</v>
      </c>
      <c r="H206" s="2" t="s">
        <v>460</v>
      </c>
      <c r="I206" s="2">
        <v>0</v>
      </c>
      <c r="J206" s="2">
        <v>0</v>
      </c>
      <c r="K206" s="2">
        <v>1</v>
      </c>
      <c r="L206" s="2">
        <v>0</v>
      </c>
      <c r="M206" s="2">
        <f t="shared" si="5"/>
        <v>0</v>
      </c>
      <c r="N206"/>
    </row>
    <row r="207" spans="1:14" x14ac:dyDescent="0.35">
      <c r="A207">
        <v>320</v>
      </c>
      <c r="B207" s="1" t="s">
        <v>461</v>
      </c>
      <c r="C207" s="2" t="s">
        <v>135</v>
      </c>
      <c r="D207" s="2" t="s">
        <v>58</v>
      </c>
      <c r="E207" s="2">
        <v>98.4</v>
      </c>
      <c r="F207" s="2">
        <v>119.8</v>
      </c>
      <c r="G207" s="2">
        <v>81</v>
      </c>
      <c r="H207" s="2" t="s">
        <v>462</v>
      </c>
      <c r="I207" s="2">
        <v>0</v>
      </c>
      <c r="J207" s="2">
        <v>0</v>
      </c>
      <c r="K207" s="2">
        <v>1</v>
      </c>
      <c r="L207" s="2">
        <v>0</v>
      </c>
      <c r="M207" s="2">
        <f t="shared" si="5"/>
        <v>0</v>
      </c>
      <c r="N207"/>
    </row>
    <row r="208" spans="1:14" x14ac:dyDescent="0.35">
      <c r="A208">
        <v>1314</v>
      </c>
      <c r="B208" s="1" t="s">
        <v>463</v>
      </c>
      <c r="C208" s="2">
        <v>0</v>
      </c>
      <c r="D208" s="2" t="s">
        <v>379</v>
      </c>
      <c r="E208" s="2">
        <v>97.9</v>
      </c>
      <c r="F208" s="2">
        <v>110.5</v>
      </c>
      <c r="G208" s="2">
        <v>89</v>
      </c>
      <c r="H208" s="2" t="s">
        <v>464</v>
      </c>
      <c r="I208" s="2">
        <v>0</v>
      </c>
      <c r="J208" s="2">
        <v>0</v>
      </c>
      <c r="K208" s="2">
        <v>1</v>
      </c>
      <c r="L208" s="2">
        <v>0</v>
      </c>
      <c r="M208" s="2">
        <f t="shared" si="5"/>
        <v>0</v>
      </c>
      <c r="N208"/>
    </row>
    <row r="209" spans="1:14" x14ac:dyDescent="0.35">
      <c r="A209">
        <v>321</v>
      </c>
      <c r="B209" s="1" t="s">
        <v>465</v>
      </c>
      <c r="C209" s="2" t="s">
        <v>64</v>
      </c>
      <c r="D209" s="2" t="s">
        <v>58</v>
      </c>
      <c r="E209" s="2">
        <v>97.5</v>
      </c>
      <c r="F209" s="2">
        <v>118.3</v>
      </c>
      <c r="G209" s="2">
        <v>70</v>
      </c>
      <c r="H209" s="2" t="s">
        <v>466</v>
      </c>
      <c r="I209" s="2">
        <v>0</v>
      </c>
      <c r="J209" s="2">
        <v>0</v>
      </c>
      <c r="K209" s="2">
        <v>1</v>
      </c>
      <c r="L209" s="2">
        <v>0</v>
      </c>
      <c r="M209" s="2">
        <f t="shared" si="5"/>
        <v>0</v>
      </c>
      <c r="N209"/>
    </row>
    <row r="210" spans="1:14" x14ac:dyDescent="0.35">
      <c r="A210">
        <v>1315</v>
      </c>
      <c r="B210" s="1" t="s">
        <v>467</v>
      </c>
      <c r="C210" s="2">
        <v>0</v>
      </c>
      <c r="D210" s="2" t="s">
        <v>379</v>
      </c>
      <c r="E210" s="2">
        <v>96.8</v>
      </c>
      <c r="F210" s="2">
        <v>112.2</v>
      </c>
      <c r="G210" s="2">
        <v>92.3</v>
      </c>
      <c r="H210" s="2" t="s">
        <v>468</v>
      </c>
      <c r="I210" s="2">
        <v>0</v>
      </c>
      <c r="J210" s="2">
        <v>0</v>
      </c>
      <c r="K210" s="2">
        <v>1</v>
      </c>
      <c r="L210" s="2">
        <v>0</v>
      </c>
      <c r="M210" s="2">
        <f t="shared" si="5"/>
        <v>0</v>
      </c>
      <c r="N210"/>
    </row>
    <row r="211" spans="1:14" x14ac:dyDescent="0.35">
      <c r="A211">
        <v>322</v>
      </c>
      <c r="B211" s="1" t="s">
        <v>469</v>
      </c>
      <c r="C211" s="2" t="s">
        <v>152</v>
      </c>
      <c r="D211" s="2" t="s">
        <v>58</v>
      </c>
      <c r="E211" s="2">
        <v>94.9</v>
      </c>
      <c r="F211" s="2">
        <v>110.1</v>
      </c>
      <c r="G211" s="2">
        <v>73.5</v>
      </c>
      <c r="H211" s="2" t="s">
        <v>470</v>
      </c>
      <c r="I211" s="2">
        <v>0</v>
      </c>
      <c r="J211" s="2">
        <v>0</v>
      </c>
      <c r="K211" s="2">
        <v>1</v>
      </c>
      <c r="L211" s="2">
        <v>0</v>
      </c>
      <c r="M211" s="2">
        <f t="shared" si="5"/>
        <v>0</v>
      </c>
      <c r="N211"/>
    </row>
    <row r="212" spans="1:14" x14ac:dyDescent="0.35">
      <c r="A212">
        <v>1316</v>
      </c>
      <c r="B212" s="1" t="s">
        <v>471</v>
      </c>
      <c r="C212" s="2">
        <v>0</v>
      </c>
      <c r="D212" s="2" t="s">
        <v>379</v>
      </c>
      <c r="E212" s="2">
        <v>94.9</v>
      </c>
      <c r="F212" s="2">
        <v>109.2</v>
      </c>
      <c r="G212" s="2">
        <v>85</v>
      </c>
      <c r="H212" s="2" t="s">
        <v>472</v>
      </c>
      <c r="I212" s="2">
        <v>0</v>
      </c>
      <c r="J212" s="2">
        <v>0</v>
      </c>
      <c r="K212" s="2">
        <v>1</v>
      </c>
      <c r="L212" s="2">
        <v>0</v>
      </c>
      <c r="M212" s="2">
        <f t="shared" si="5"/>
        <v>0</v>
      </c>
      <c r="N212"/>
    </row>
    <row r="213" spans="1:14" x14ac:dyDescent="0.35">
      <c r="A213">
        <v>323</v>
      </c>
      <c r="B213" s="1" t="s">
        <v>473</v>
      </c>
      <c r="C213" s="2" t="s">
        <v>64</v>
      </c>
      <c r="D213" s="2" t="s">
        <v>58</v>
      </c>
      <c r="E213" s="2">
        <v>94.8</v>
      </c>
      <c r="F213" s="2">
        <v>102.7</v>
      </c>
      <c r="G213" s="2">
        <v>88.6</v>
      </c>
      <c r="H213" s="2" t="s">
        <v>474</v>
      </c>
      <c r="I213" s="2">
        <v>0</v>
      </c>
      <c r="J213" s="2">
        <v>0</v>
      </c>
      <c r="K213" s="2">
        <v>1</v>
      </c>
      <c r="L213" s="2">
        <v>0</v>
      </c>
      <c r="M213" s="2">
        <f t="shared" si="5"/>
        <v>0</v>
      </c>
      <c r="N213"/>
    </row>
    <row r="214" spans="1:14" x14ac:dyDescent="0.35">
      <c r="A214">
        <v>324</v>
      </c>
      <c r="B214" s="1" t="s">
        <v>475</v>
      </c>
      <c r="C214" s="2" t="s">
        <v>28</v>
      </c>
      <c r="D214" s="2" t="s">
        <v>58</v>
      </c>
      <c r="E214" s="2">
        <v>94.4</v>
      </c>
      <c r="F214" s="2">
        <v>109.9</v>
      </c>
      <c r="G214" s="2">
        <v>68</v>
      </c>
      <c r="H214" s="2" t="s">
        <v>476</v>
      </c>
      <c r="I214" s="2">
        <v>0</v>
      </c>
      <c r="J214" s="2">
        <v>0</v>
      </c>
      <c r="K214" s="2">
        <v>1</v>
      </c>
      <c r="L214" s="2">
        <v>0</v>
      </c>
      <c r="M214" s="2">
        <f t="shared" si="5"/>
        <v>0</v>
      </c>
      <c r="N214"/>
    </row>
    <row r="215" spans="1:14" x14ac:dyDescent="0.35">
      <c r="A215">
        <v>325</v>
      </c>
      <c r="B215" s="1" t="s">
        <v>477</v>
      </c>
      <c r="C215" s="2" t="s">
        <v>140</v>
      </c>
      <c r="D215" s="2" t="s">
        <v>58</v>
      </c>
      <c r="E215" s="2">
        <v>93.9</v>
      </c>
      <c r="F215" s="2">
        <v>104.3</v>
      </c>
      <c r="G215" s="2">
        <v>76.3</v>
      </c>
      <c r="H215" s="2" t="s">
        <v>478</v>
      </c>
      <c r="I215" s="2">
        <v>0</v>
      </c>
      <c r="J215" s="2">
        <v>0</v>
      </c>
      <c r="K215" s="2">
        <v>1</v>
      </c>
      <c r="L215" s="2">
        <v>0</v>
      </c>
      <c r="M215" s="2">
        <f t="shared" si="5"/>
        <v>0</v>
      </c>
      <c r="N215"/>
    </row>
    <row r="216" spans="1:14" x14ac:dyDescent="0.35">
      <c r="A216">
        <v>326</v>
      </c>
      <c r="B216" s="1" t="s">
        <v>479</v>
      </c>
      <c r="C216" s="2" t="s">
        <v>57</v>
      </c>
      <c r="D216" s="2" t="s">
        <v>58</v>
      </c>
      <c r="E216" s="2">
        <v>93.7</v>
      </c>
      <c r="F216" s="2">
        <v>105</v>
      </c>
      <c r="G216" s="2">
        <v>86.3</v>
      </c>
      <c r="H216" s="2" t="s">
        <v>480</v>
      </c>
      <c r="I216" s="2">
        <v>0</v>
      </c>
      <c r="J216" s="2">
        <v>0</v>
      </c>
      <c r="K216" s="2">
        <v>1</v>
      </c>
      <c r="L216" s="2">
        <v>0</v>
      </c>
      <c r="M216" s="2">
        <f t="shared" si="5"/>
        <v>0</v>
      </c>
      <c r="N216"/>
    </row>
    <row r="217" spans="1:14" x14ac:dyDescent="0.35">
      <c r="A217">
        <v>133</v>
      </c>
      <c r="B217" s="1" t="s">
        <v>481</v>
      </c>
      <c r="C217" s="2" t="s">
        <v>209</v>
      </c>
      <c r="D217" s="2" t="s">
        <v>14</v>
      </c>
      <c r="E217" s="2">
        <v>93.5</v>
      </c>
      <c r="F217" s="2">
        <v>110.7</v>
      </c>
      <c r="G217" s="2">
        <v>76.599999999999994</v>
      </c>
      <c r="H217" s="2" t="s">
        <v>482</v>
      </c>
      <c r="I217" s="2">
        <v>0</v>
      </c>
      <c r="J217" s="2">
        <v>0</v>
      </c>
      <c r="K217" s="2">
        <v>1</v>
      </c>
      <c r="L217" s="2">
        <v>0</v>
      </c>
      <c r="M217" s="2">
        <f t="shared" si="5"/>
        <v>0</v>
      </c>
      <c r="N217"/>
    </row>
    <row r="218" spans="1:14" x14ac:dyDescent="0.35">
      <c r="A218">
        <v>327</v>
      </c>
      <c r="B218" s="1" t="s">
        <v>483</v>
      </c>
      <c r="C218" s="2" t="s">
        <v>70</v>
      </c>
      <c r="D218" s="2" t="s">
        <v>58</v>
      </c>
      <c r="E218" s="2">
        <v>93.4</v>
      </c>
      <c r="F218" s="2">
        <v>109.8</v>
      </c>
      <c r="G218" s="2">
        <v>80</v>
      </c>
      <c r="H218" s="2" t="s">
        <v>484</v>
      </c>
      <c r="I218" s="2">
        <v>0</v>
      </c>
      <c r="J218" s="2">
        <v>0</v>
      </c>
      <c r="K218" s="2">
        <v>1</v>
      </c>
      <c r="L218" s="2">
        <v>0</v>
      </c>
      <c r="M218" s="2">
        <f t="shared" si="5"/>
        <v>0</v>
      </c>
      <c r="N218"/>
    </row>
    <row r="219" spans="1:14" x14ac:dyDescent="0.35">
      <c r="A219">
        <v>134</v>
      </c>
      <c r="B219" s="1" t="s">
        <v>485</v>
      </c>
      <c r="C219" s="2" t="s">
        <v>17</v>
      </c>
      <c r="D219" s="2" t="s">
        <v>14</v>
      </c>
      <c r="E219" s="2">
        <v>93.2</v>
      </c>
      <c r="F219" s="2">
        <v>100</v>
      </c>
      <c r="G219" s="2">
        <v>87.9</v>
      </c>
      <c r="H219" s="2" t="s">
        <v>486</v>
      </c>
      <c r="I219" s="2">
        <v>0</v>
      </c>
      <c r="J219" s="2">
        <v>0</v>
      </c>
      <c r="K219" s="2">
        <v>1</v>
      </c>
      <c r="L219" s="2">
        <v>0</v>
      </c>
      <c r="M219" s="2">
        <f t="shared" si="5"/>
        <v>0</v>
      </c>
      <c r="N219"/>
    </row>
    <row r="220" spans="1:14" x14ac:dyDescent="0.35">
      <c r="A220">
        <v>135</v>
      </c>
      <c r="B220" s="1" t="s">
        <v>487</v>
      </c>
      <c r="C220" s="2" t="s">
        <v>57</v>
      </c>
      <c r="D220" s="2" t="s">
        <v>14</v>
      </c>
      <c r="E220" s="2">
        <v>92.2</v>
      </c>
      <c r="F220" s="2">
        <v>113.8</v>
      </c>
      <c r="G220" s="2">
        <v>83.4</v>
      </c>
      <c r="H220" s="2" t="s">
        <v>488</v>
      </c>
      <c r="I220" s="2">
        <v>0</v>
      </c>
      <c r="J220" s="2">
        <v>0</v>
      </c>
      <c r="K220" s="2">
        <v>1</v>
      </c>
      <c r="L220" s="2">
        <v>0</v>
      </c>
      <c r="M220" s="2">
        <f t="shared" si="5"/>
        <v>0</v>
      </c>
      <c r="N220"/>
    </row>
    <row r="221" spans="1:14" x14ac:dyDescent="0.35">
      <c r="A221">
        <v>328</v>
      </c>
      <c r="B221" s="1" t="s">
        <v>489</v>
      </c>
      <c r="C221" s="2" t="s">
        <v>42</v>
      </c>
      <c r="D221" s="2" t="s">
        <v>58</v>
      </c>
      <c r="E221" s="2">
        <v>91.8</v>
      </c>
      <c r="F221" s="2">
        <v>129.1</v>
      </c>
      <c r="G221" s="2">
        <v>77.3</v>
      </c>
      <c r="H221" s="2" t="s">
        <v>490</v>
      </c>
      <c r="I221" s="2">
        <v>0</v>
      </c>
      <c r="J221" s="2">
        <v>0</v>
      </c>
      <c r="K221" s="2">
        <v>1</v>
      </c>
      <c r="L221" s="2">
        <v>0</v>
      </c>
      <c r="M221" s="2">
        <f t="shared" si="5"/>
        <v>0</v>
      </c>
      <c r="N221"/>
    </row>
    <row r="222" spans="1:14" x14ac:dyDescent="0.35">
      <c r="A222">
        <v>1317</v>
      </c>
      <c r="B222" s="1" t="s">
        <v>491</v>
      </c>
      <c r="C222" s="2">
        <v>0</v>
      </c>
      <c r="D222" s="2" t="s">
        <v>379</v>
      </c>
      <c r="E222" s="2">
        <v>91.6</v>
      </c>
      <c r="F222" s="2">
        <v>96.2</v>
      </c>
      <c r="G222" s="2">
        <v>86</v>
      </c>
      <c r="H222" s="2" t="s">
        <v>492</v>
      </c>
      <c r="I222" s="2">
        <v>0</v>
      </c>
      <c r="J222" s="2">
        <v>0</v>
      </c>
      <c r="K222" s="2">
        <v>1</v>
      </c>
      <c r="L222" s="2">
        <v>0</v>
      </c>
      <c r="M222" s="2">
        <f t="shared" si="5"/>
        <v>0</v>
      </c>
      <c r="N222"/>
    </row>
    <row r="223" spans="1:14" x14ac:dyDescent="0.35">
      <c r="A223">
        <v>1318</v>
      </c>
      <c r="B223" s="1" t="s">
        <v>493</v>
      </c>
      <c r="C223" s="2">
        <v>0</v>
      </c>
      <c r="D223" s="2" t="s">
        <v>379</v>
      </c>
      <c r="E223" s="2">
        <v>91.3</v>
      </c>
      <c r="F223" s="2">
        <v>106.8</v>
      </c>
      <c r="G223" s="2">
        <v>74</v>
      </c>
      <c r="H223" s="2" t="s">
        <v>494</v>
      </c>
      <c r="I223" s="2">
        <v>0</v>
      </c>
      <c r="J223" s="2">
        <v>0</v>
      </c>
      <c r="K223" s="2">
        <v>1</v>
      </c>
      <c r="L223" s="2">
        <v>0</v>
      </c>
      <c r="M223" s="2">
        <f t="shared" si="5"/>
        <v>0</v>
      </c>
      <c r="N223"/>
    </row>
    <row r="224" spans="1:14" x14ac:dyDescent="0.35">
      <c r="A224">
        <v>1319</v>
      </c>
      <c r="B224" s="1" t="s">
        <v>495</v>
      </c>
      <c r="C224" s="2">
        <v>0</v>
      </c>
      <c r="D224" s="2" t="s">
        <v>379</v>
      </c>
      <c r="E224" s="2">
        <v>90.5</v>
      </c>
      <c r="F224" s="2">
        <v>105.2</v>
      </c>
      <c r="G224" s="2">
        <v>63</v>
      </c>
      <c r="H224" s="2" t="s">
        <v>496</v>
      </c>
      <c r="I224" s="2">
        <v>0</v>
      </c>
      <c r="J224" s="2">
        <v>0</v>
      </c>
      <c r="K224" s="2">
        <v>1</v>
      </c>
      <c r="L224" s="2">
        <v>0</v>
      </c>
      <c r="M224" s="2">
        <f t="shared" si="5"/>
        <v>0</v>
      </c>
      <c r="N224"/>
    </row>
    <row r="225" spans="1:14" x14ac:dyDescent="0.35">
      <c r="A225">
        <v>1320</v>
      </c>
      <c r="B225" s="1" t="s">
        <v>497</v>
      </c>
      <c r="C225" s="2">
        <v>0</v>
      </c>
      <c r="D225" s="2" t="s">
        <v>379</v>
      </c>
      <c r="E225" s="2">
        <v>90.4</v>
      </c>
      <c r="F225" s="2">
        <v>98.3</v>
      </c>
      <c r="G225" s="2">
        <v>75</v>
      </c>
      <c r="H225" s="2" t="s">
        <v>498</v>
      </c>
      <c r="I225" s="2">
        <v>0</v>
      </c>
      <c r="J225" s="2">
        <v>0</v>
      </c>
      <c r="K225" s="2">
        <v>1</v>
      </c>
      <c r="L225" s="2">
        <v>0</v>
      </c>
      <c r="M225" s="2">
        <f t="shared" si="5"/>
        <v>0</v>
      </c>
      <c r="N225"/>
    </row>
    <row r="226" spans="1:14" x14ac:dyDescent="0.35">
      <c r="A226">
        <v>1321</v>
      </c>
      <c r="B226" s="1" t="s">
        <v>499</v>
      </c>
      <c r="C226" s="2">
        <v>0</v>
      </c>
      <c r="D226" s="2" t="s">
        <v>379</v>
      </c>
      <c r="E226" s="2">
        <v>90</v>
      </c>
      <c r="F226" s="2">
        <v>103.6</v>
      </c>
      <c r="G226" s="2">
        <v>71</v>
      </c>
      <c r="H226" s="2" t="s">
        <v>500</v>
      </c>
      <c r="I226" s="2">
        <v>0</v>
      </c>
      <c r="J226" s="2">
        <v>0</v>
      </c>
      <c r="K226" s="2">
        <v>1</v>
      </c>
      <c r="L226" s="2">
        <v>0</v>
      </c>
      <c r="M226" s="2">
        <f t="shared" si="5"/>
        <v>0</v>
      </c>
      <c r="N226"/>
    </row>
    <row r="227" spans="1:14" x14ac:dyDescent="0.35">
      <c r="A227">
        <v>136</v>
      </c>
      <c r="B227" s="1" t="s">
        <v>501</v>
      </c>
      <c r="C227" s="2" t="s">
        <v>209</v>
      </c>
      <c r="D227" s="2" t="s">
        <v>14</v>
      </c>
      <c r="E227" s="2">
        <v>89.7</v>
      </c>
      <c r="F227" s="2">
        <v>140.9</v>
      </c>
      <c r="G227" s="2">
        <v>56.2</v>
      </c>
      <c r="H227" s="2" t="s">
        <v>502</v>
      </c>
      <c r="I227" s="2">
        <v>0</v>
      </c>
      <c r="J227" s="2">
        <v>0</v>
      </c>
      <c r="K227" s="2">
        <v>1</v>
      </c>
      <c r="L227" s="2">
        <v>0</v>
      </c>
      <c r="M227" s="2">
        <f t="shared" si="5"/>
        <v>0</v>
      </c>
      <c r="N227"/>
    </row>
    <row r="228" spans="1:14" x14ac:dyDescent="0.35">
      <c r="A228">
        <v>1322</v>
      </c>
      <c r="B228" s="1" t="s">
        <v>503</v>
      </c>
      <c r="C228" s="2">
        <v>0</v>
      </c>
      <c r="D228" s="2" t="s">
        <v>379</v>
      </c>
      <c r="E228" s="2">
        <v>89</v>
      </c>
      <c r="F228" s="2">
        <v>95.6</v>
      </c>
      <c r="G228" s="2">
        <v>81</v>
      </c>
      <c r="H228" s="2" t="s">
        <v>504</v>
      </c>
      <c r="I228" s="2">
        <v>0</v>
      </c>
      <c r="J228" s="2">
        <v>0</v>
      </c>
      <c r="K228" s="2">
        <v>1</v>
      </c>
      <c r="L228" s="2">
        <v>0</v>
      </c>
      <c r="M228" s="2">
        <f t="shared" si="5"/>
        <v>0</v>
      </c>
      <c r="N228"/>
    </row>
    <row r="229" spans="1:14" x14ac:dyDescent="0.35">
      <c r="A229">
        <v>137</v>
      </c>
      <c r="B229" s="1" t="s">
        <v>505</v>
      </c>
      <c r="C229" s="2" t="s">
        <v>42</v>
      </c>
      <c r="D229" s="2" t="s">
        <v>14</v>
      </c>
      <c r="E229" s="2">
        <v>87.6</v>
      </c>
      <c r="F229" s="2">
        <v>102.3</v>
      </c>
      <c r="G229" s="2">
        <v>82.9</v>
      </c>
      <c r="H229" s="2" t="s">
        <v>506</v>
      </c>
      <c r="I229" s="2">
        <v>0</v>
      </c>
      <c r="J229" s="2">
        <v>0</v>
      </c>
      <c r="K229" s="2">
        <v>1</v>
      </c>
      <c r="L229" s="2">
        <v>0</v>
      </c>
      <c r="M229" s="2">
        <f t="shared" si="5"/>
        <v>0</v>
      </c>
      <c r="N229"/>
    </row>
    <row r="230" spans="1:14" x14ac:dyDescent="0.35">
      <c r="A230">
        <v>138</v>
      </c>
      <c r="B230" s="1" t="s">
        <v>507</v>
      </c>
      <c r="C230" s="2" t="s">
        <v>64</v>
      </c>
      <c r="D230" s="2" t="s">
        <v>14</v>
      </c>
      <c r="E230" s="2">
        <v>87.1</v>
      </c>
      <c r="F230" s="2">
        <v>100.5</v>
      </c>
      <c r="G230" s="2">
        <v>76.3</v>
      </c>
      <c r="H230" s="2" t="s">
        <v>508</v>
      </c>
      <c r="I230" s="2">
        <v>0</v>
      </c>
      <c r="J230" s="2">
        <v>0</v>
      </c>
      <c r="K230" s="2">
        <v>1</v>
      </c>
      <c r="L230" s="2">
        <v>0</v>
      </c>
      <c r="M230" s="2">
        <f t="shared" si="5"/>
        <v>0</v>
      </c>
      <c r="N230"/>
    </row>
    <row r="231" spans="1:14" x14ac:dyDescent="0.35">
      <c r="A231">
        <v>139</v>
      </c>
      <c r="B231" s="1" t="s">
        <v>509</v>
      </c>
      <c r="C231" s="2" t="s">
        <v>39</v>
      </c>
      <c r="D231" s="2" t="s">
        <v>14</v>
      </c>
      <c r="E231" s="2">
        <v>86.2</v>
      </c>
      <c r="F231" s="2">
        <v>114.1</v>
      </c>
      <c r="G231" s="2">
        <v>73.2</v>
      </c>
      <c r="H231" s="2" t="s">
        <v>510</v>
      </c>
      <c r="I231" s="2">
        <v>0</v>
      </c>
      <c r="J231" s="2">
        <v>0</v>
      </c>
      <c r="K231" s="2">
        <v>1</v>
      </c>
      <c r="L231" s="2">
        <v>0</v>
      </c>
      <c r="M231" s="2">
        <f t="shared" si="5"/>
        <v>0</v>
      </c>
      <c r="N231"/>
    </row>
    <row r="232" spans="1:14" x14ac:dyDescent="0.35">
      <c r="A232">
        <v>329</v>
      </c>
      <c r="B232" s="1" t="s">
        <v>511</v>
      </c>
      <c r="C232" s="2" t="s">
        <v>28</v>
      </c>
      <c r="D232" s="2" t="s">
        <v>58</v>
      </c>
      <c r="E232" s="2">
        <v>86</v>
      </c>
      <c r="F232" s="2">
        <v>98.4</v>
      </c>
      <c r="G232" s="2">
        <v>71.7</v>
      </c>
      <c r="H232" s="2" t="s">
        <v>512</v>
      </c>
      <c r="I232" s="2">
        <v>0</v>
      </c>
      <c r="J232" s="2">
        <v>0</v>
      </c>
      <c r="K232" s="2">
        <v>1</v>
      </c>
      <c r="L232" s="2">
        <v>0</v>
      </c>
      <c r="M232" s="2">
        <f t="shared" si="5"/>
        <v>0</v>
      </c>
      <c r="N232"/>
    </row>
    <row r="233" spans="1:14" x14ac:dyDescent="0.35">
      <c r="A233">
        <v>1323</v>
      </c>
      <c r="B233" s="1" t="s">
        <v>513</v>
      </c>
      <c r="C233" s="2">
        <v>0</v>
      </c>
      <c r="D233" s="2" t="s">
        <v>379</v>
      </c>
      <c r="E233" s="2">
        <v>85.7</v>
      </c>
      <c r="F233" s="2">
        <v>94.6</v>
      </c>
      <c r="G233" s="2">
        <v>81</v>
      </c>
      <c r="H233" s="2" t="s">
        <v>514</v>
      </c>
      <c r="I233" s="2">
        <v>0</v>
      </c>
      <c r="J233" s="2">
        <v>0</v>
      </c>
      <c r="K233" s="2">
        <v>1</v>
      </c>
      <c r="L233" s="2">
        <v>0</v>
      </c>
      <c r="M233" s="2">
        <f t="shared" si="5"/>
        <v>0</v>
      </c>
      <c r="N233"/>
    </row>
    <row r="234" spans="1:14" x14ac:dyDescent="0.35">
      <c r="A234">
        <v>140</v>
      </c>
      <c r="B234" s="1" t="s">
        <v>515</v>
      </c>
      <c r="C234" s="2" t="s">
        <v>13</v>
      </c>
      <c r="D234" s="2" t="s">
        <v>14</v>
      </c>
      <c r="E234" s="2">
        <v>83.9</v>
      </c>
      <c r="F234" s="2">
        <v>99.9</v>
      </c>
      <c r="G234" s="2">
        <v>64.099999999999994</v>
      </c>
      <c r="H234" s="2" t="s">
        <v>516</v>
      </c>
      <c r="I234" s="2">
        <v>0</v>
      </c>
      <c r="J234" s="2">
        <v>0</v>
      </c>
      <c r="K234" s="2">
        <v>1</v>
      </c>
      <c r="L234" s="2">
        <v>0</v>
      </c>
      <c r="M234" s="2">
        <f t="shared" si="5"/>
        <v>0</v>
      </c>
      <c r="N234"/>
    </row>
    <row r="235" spans="1:14" x14ac:dyDescent="0.35">
      <c r="A235">
        <v>542</v>
      </c>
      <c r="B235" s="1" t="s">
        <v>517</v>
      </c>
      <c r="C235" s="2" t="s">
        <v>79</v>
      </c>
      <c r="D235" s="2" t="s">
        <v>106</v>
      </c>
      <c r="E235" s="2">
        <v>83.6</v>
      </c>
      <c r="F235" s="2">
        <v>89</v>
      </c>
      <c r="G235" s="2">
        <v>79.099999999999994</v>
      </c>
      <c r="H235" s="2" t="s">
        <v>518</v>
      </c>
      <c r="I235" s="2">
        <v>0</v>
      </c>
      <c r="J235" s="2">
        <v>0</v>
      </c>
      <c r="K235" s="2">
        <v>0</v>
      </c>
      <c r="L235" s="2">
        <v>1</v>
      </c>
      <c r="M235" s="2"/>
      <c r="N235"/>
    </row>
    <row r="236" spans="1:14" x14ac:dyDescent="0.35">
      <c r="A236">
        <v>330</v>
      </c>
      <c r="B236" s="1" t="s">
        <v>519</v>
      </c>
      <c r="C236" s="2" t="s">
        <v>86</v>
      </c>
      <c r="D236" s="2" t="s">
        <v>58</v>
      </c>
      <c r="E236" s="2">
        <v>83.4</v>
      </c>
      <c r="F236" s="2">
        <v>97.1</v>
      </c>
      <c r="G236" s="2">
        <v>66.599999999999994</v>
      </c>
      <c r="H236" s="2" t="s">
        <v>520</v>
      </c>
      <c r="I236" s="2">
        <v>0</v>
      </c>
      <c r="J236" s="2">
        <v>0</v>
      </c>
      <c r="K236" s="2">
        <v>1</v>
      </c>
      <c r="L236" s="2">
        <v>0</v>
      </c>
      <c r="M236" s="2"/>
      <c r="N236"/>
    </row>
    <row r="237" spans="1:14" x14ac:dyDescent="0.35">
      <c r="A237">
        <v>543</v>
      </c>
      <c r="B237" s="1" t="s">
        <v>521</v>
      </c>
      <c r="C237" s="2" t="s">
        <v>67</v>
      </c>
      <c r="D237" s="2" t="s">
        <v>106</v>
      </c>
      <c r="E237" s="2">
        <v>83.3</v>
      </c>
      <c r="F237" s="2">
        <v>98.4</v>
      </c>
      <c r="G237" s="2">
        <v>67.3</v>
      </c>
      <c r="H237" s="2" t="s">
        <v>522</v>
      </c>
      <c r="I237" s="2">
        <v>0</v>
      </c>
      <c r="J237" s="2">
        <v>0</v>
      </c>
      <c r="K237" s="2">
        <v>0</v>
      </c>
      <c r="L237" s="2">
        <v>1</v>
      </c>
      <c r="M237" s="2"/>
      <c r="N237"/>
    </row>
    <row r="238" spans="1:14" x14ac:dyDescent="0.35">
      <c r="A238">
        <v>331</v>
      </c>
      <c r="B238" s="1" t="s">
        <v>523</v>
      </c>
      <c r="C238" s="2" t="s">
        <v>45</v>
      </c>
      <c r="D238" s="2" t="s">
        <v>58</v>
      </c>
      <c r="E238" s="2">
        <v>83.1</v>
      </c>
      <c r="F238" s="2">
        <v>87.9</v>
      </c>
      <c r="G238" s="2">
        <v>81</v>
      </c>
      <c r="H238" s="2" t="s">
        <v>524</v>
      </c>
      <c r="I238" s="2">
        <v>0</v>
      </c>
      <c r="J238" s="2">
        <v>0</v>
      </c>
      <c r="K238" s="2">
        <v>1</v>
      </c>
      <c r="L238" s="2">
        <v>0</v>
      </c>
      <c r="M238" s="2"/>
      <c r="N238"/>
    </row>
    <row r="239" spans="1:14" x14ac:dyDescent="0.35">
      <c r="A239">
        <v>332</v>
      </c>
      <c r="B239" s="1" t="s">
        <v>525</v>
      </c>
      <c r="C239" s="2" t="s">
        <v>111</v>
      </c>
      <c r="D239" s="2" t="s">
        <v>58</v>
      </c>
      <c r="E239" s="2">
        <v>82.4</v>
      </c>
      <c r="F239" s="2">
        <v>101.8</v>
      </c>
      <c r="G239" s="2">
        <v>58.4</v>
      </c>
      <c r="H239" s="2" t="s">
        <v>526</v>
      </c>
      <c r="I239" s="2">
        <v>0</v>
      </c>
      <c r="J239" s="2">
        <v>0</v>
      </c>
      <c r="K239" s="2">
        <v>1</v>
      </c>
      <c r="L239" s="2">
        <v>0</v>
      </c>
      <c r="M239" s="2"/>
      <c r="N239"/>
    </row>
    <row r="240" spans="1:14" x14ac:dyDescent="0.35">
      <c r="A240">
        <v>141</v>
      </c>
      <c r="B240" s="1" t="s">
        <v>527</v>
      </c>
      <c r="C240" s="2" t="s">
        <v>120</v>
      </c>
      <c r="D240" s="2" t="s">
        <v>14</v>
      </c>
      <c r="E240" s="2">
        <v>82.3</v>
      </c>
      <c r="F240" s="2">
        <v>90.3</v>
      </c>
      <c r="G240" s="2">
        <v>77.099999999999994</v>
      </c>
      <c r="H240" s="2" t="s">
        <v>528</v>
      </c>
      <c r="I240" s="2">
        <v>0</v>
      </c>
      <c r="J240" s="2">
        <v>0</v>
      </c>
      <c r="K240" s="2">
        <v>1</v>
      </c>
      <c r="L240" s="2">
        <v>0</v>
      </c>
      <c r="M240" s="2"/>
      <c r="N240"/>
    </row>
    <row r="241" spans="1:14" x14ac:dyDescent="0.35">
      <c r="A241">
        <v>333</v>
      </c>
      <c r="B241" s="1" t="s">
        <v>529</v>
      </c>
      <c r="C241" s="2" t="s">
        <v>135</v>
      </c>
      <c r="D241" s="2" t="s">
        <v>58</v>
      </c>
      <c r="E241" s="2">
        <v>82.2</v>
      </c>
      <c r="F241" s="2">
        <v>102.3</v>
      </c>
      <c r="G241" s="2">
        <v>69.5</v>
      </c>
      <c r="H241" s="2" t="s">
        <v>530</v>
      </c>
      <c r="I241" s="2">
        <v>0</v>
      </c>
      <c r="J241" s="2">
        <v>0</v>
      </c>
      <c r="K241" s="2">
        <v>1</v>
      </c>
      <c r="L241" s="2">
        <v>0</v>
      </c>
      <c r="M241" s="2"/>
      <c r="N241"/>
    </row>
    <row r="242" spans="1:14" x14ac:dyDescent="0.35">
      <c r="A242">
        <v>334</v>
      </c>
      <c r="B242" s="1" t="s">
        <v>531</v>
      </c>
      <c r="C242" s="2" t="s">
        <v>61</v>
      </c>
      <c r="D242" s="2" t="s">
        <v>58</v>
      </c>
      <c r="E242" s="2">
        <v>82.1</v>
      </c>
      <c r="F242" s="2">
        <v>99.6</v>
      </c>
      <c r="G242" s="2">
        <v>49.6</v>
      </c>
      <c r="H242" s="2" t="s">
        <v>532</v>
      </c>
      <c r="I242" s="2">
        <v>0</v>
      </c>
      <c r="J242" s="2">
        <v>0</v>
      </c>
      <c r="K242" s="2">
        <v>1</v>
      </c>
      <c r="L242" s="2">
        <v>0</v>
      </c>
      <c r="M242" s="2"/>
      <c r="N242"/>
    </row>
    <row r="243" spans="1:14" x14ac:dyDescent="0.35">
      <c r="A243">
        <v>142</v>
      </c>
      <c r="B243" s="1" t="s">
        <v>533</v>
      </c>
      <c r="C243" s="2" t="s">
        <v>111</v>
      </c>
      <c r="D243" s="2" t="s">
        <v>14</v>
      </c>
      <c r="E243" s="2">
        <v>81.099999999999994</v>
      </c>
      <c r="F243" s="2">
        <v>109.2</v>
      </c>
      <c r="G243" s="2">
        <v>52.6</v>
      </c>
      <c r="H243" s="2" t="s">
        <v>534</v>
      </c>
      <c r="I243" s="2">
        <v>0</v>
      </c>
      <c r="J243" s="2">
        <v>0</v>
      </c>
      <c r="K243" s="2">
        <v>1</v>
      </c>
      <c r="L243" s="2">
        <v>0</v>
      </c>
      <c r="M243" s="2"/>
      <c r="N243"/>
    </row>
    <row r="244" spans="1:14" x14ac:dyDescent="0.35">
      <c r="A244">
        <v>35</v>
      </c>
      <c r="B244" s="1" t="s">
        <v>535</v>
      </c>
      <c r="C244" s="2" t="s">
        <v>161</v>
      </c>
      <c r="D244" s="2" t="s">
        <v>18</v>
      </c>
      <c r="E244" s="2">
        <v>80.900000000000006</v>
      </c>
      <c r="F244" s="2">
        <v>137.1</v>
      </c>
      <c r="G244" s="2">
        <v>6.8</v>
      </c>
      <c r="H244" s="2" t="s">
        <v>536</v>
      </c>
      <c r="I244" s="2">
        <v>0</v>
      </c>
      <c r="J244" s="2">
        <v>0</v>
      </c>
      <c r="K244" s="2">
        <v>0.8</v>
      </c>
      <c r="L244" s="2">
        <v>0</v>
      </c>
      <c r="M244" s="2"/>
    </row>
    <row r="245" spans="1:14" x14ac:dyDescent="0.35">
      <c r="A245">
        <v>335</v>
      </c>
      <c r="B245" s="1" t="s">
        <v>537</v>
      </c>
      <c r="C245" s="2" t="s">
        <v>86</v>
      </c>
      <c r="D245" s="2" t="s">
        <v>58</v>
      </c>
      <c r="E245" s="2">
        <v>80.8</v>
      </c>
      <c r="F245" s="2">
        <v>96.9</v>
      </c>
      <c r="G245" s="2">
        <v>65.7</v>
      </c>
      <c r="H245" s="2" t="s">
        <v>538</v>
      </c>
      <c r="I245" s="2">
        <v>0</v>
      </c>
      <c r="J245" s="2">
        <v>0</v>
      </c>
      <c r="K245" s="2">
        <v>1</v>
      </c>
      <c r="L245" s="2">
        <v>0</v>
      </c>
      <c r="M245" s="2"/>
      <c r="N245"/>
    </row>
    <row r="246" spans="1:14" x14ac:dyDescent="0.35">
      <c r="A246">
        <v>336</v>
      </c>
      <c r="B246" s="1" t="s">
        <v>539</v>
      </c>
      <c r="C246" s="2" t="s">
        <v>111</v>
      </c>
      <c r="D246" s="2" t="s">
        <v>58</v>
      </c>
      <c r="E246" s="2">
        <v>80.099999999999994</v>
      </c>
      <c r="F246" s="2">
        <v>90.8</v>
      </c>
      <c r="G246" s="2">
        <v>70.2</v>
      </c>
      <c r="H246" s="2" t="s">
        <v>540</v>
      </c>
      <c r="I246" s="2">
        <v>0</v>
      </c>
      <c r="J246" s="2">
        <v>0</v>
      </c>
      <c r="K246" s="2">
        <v>1</v>
      </c>
      <c r="L246" s="2">
        <v>0</v>
      </c>
      <c r="M246" s="2"/>
      <c r="N246"/>
    </row>
    <row r="247" spans="1:14" x14ac:dyDescent="0.35">
      <c r="A247">
        <v>337</v>
      </c>
      <c r="B247" s="1" t="s">
        <v>541</v>
      </c>
      <c r="C247" s="2" t="s">
        <v>51</v>
      </c>
      <c r="D247" s="2" t="s">
        <v>58</v>
      </c>
      <c r="E247" s="2">
        <v>79.5</v>
      </c>
      <c r="F247" s="2">
        <v>96.3</v>
      </c>
      <c r="G247" s="2">
        <v>69.599999999999994</v>
      </c>
      <c r="H247" s="2" t="s">
        <v>542</v>
      </c>
      <c r="I247" s="2">
        <v>0</v>
      </c>
      <c r="J247" s="2">
        <v>0</v>
      </c>
      <c r="K247" s="2">
        <v>1</v>
      </c>
      <c r="L247" s="2">
        <v>0</v>
      </c>
      <c r="M247" s="2"/>
      <c r="N247"/>
    </row>
    <row r="248" spans="1:14" x14ac:dyDescent="0.35">
      <c r="A248">
        <v>544</v>
      </c>
      <c r="B248" s="1" t="s">
        <v>543</v>
      </c>
      <c r="C248" s="2" t="s">
        <v>42</v>
      </c>
      <c r="D248" s="2" t="s">
        <v>106</v>
      </c>
      <c r="E248" s="2">
        <v>79.400000000000006</v>
      </c>
      <c r="F248" s="2">
        <v>82.4</v>
      </c>
      <c r="G248" s="2">
        <v>78.400000000000006</v>
      </c>
      <c r="H248" s="2" t="s">
        <v>544</v>
      </c>
      <c r="I248" s="2">
        <v>0</v>
      </c>
      <c r="J248" s="2">
        <v>0</v>
      </c>
      <c r="K248" s="2">
        <v>0</v>
      </c>
      <c r="L248" s="2">
        <v>1</v>
      </c>
      <c r="M248" s="2"/>
      <c r="N248"/>
    </row>
    <row r="249" spans="1:14" x14ac:dyDescent="0.35">
      <c r="A249">
        <v>545</v>
      </c>
      <c r="B249" s="1" t="s">
        <v>545</v>
      </c>
      <c r="C249" s="2" t="s">
        <v>111</v>
      </c>
      <c r="D249" s="2" t="s">
        <v>106</v>
      </c>
      <c r="E249" s="2">
        <v>78.900000000000006</v>
      </c>
      <c r="F249" s="2">
        <v>88.7</v>
      </c>
      <c r="G249" s="2">
        <v>73.8</v>
      </c>
      <c r="H249" s="2" t="s">
        <v>546</v>
      </c>
      <c r="I249" s="2">
        <v>0</v>
      </c>
      <c r="J249" s="2">
        <v>0</v>
      </c>
      <c r="K249" s="2">
        <v>0</v>
      </c>
      <c r="L249" s="2">
        <v>1</v>
      </c>
      <c r="M249" s="2"/>
      <c r="N249"/>
    </row>
    <row r="250" spans="1:14" x14ac:dyDescent="0.35">
      <c r="A250">
        <v>546</v>
      </c>
      <c r="B250" s="1" t="s">
        <v>547</v>
      </c>
      <c r="C250" s="2" t="s">
        <v>22</v>
      </c>
      <c r="D250" s="2" t="s">
        <v>106</v>
      </c>
      <c r="E250" s="2">
        <v>78.5</v>
      </c>
      <c r="F250" s="2">
        <v>91.8</v>
      </c>
      <c r="G250" s="2">
        <v>71.8</v>
      </c>
      <c r="H250" s="2" t="s">
        <v>548</v>
      </c>
      <c r="I250" s="2">
        <v>0</v>
      </c>
      <c r="J250" s="2">
        <v>0</v>
      </c>
      <c r="K250" s="2">
        <v>0</v>
      </c>
      <c r="L250" s="2">
        <v>1</v>
      </c>
      <c r="M250" s="2"/>
      <c r="N250"/>
    </row>
    <row r="251" spans="1:14" x14ac:dyDescent="0.35">
      <c r="A251">
        <v>547</v>
      </c>
      <c r="B251" s="1" t="s">
        <v>549</v>
      </c>
      <c r="C251" s="2" t="s">
        <v>25</v>
      </c>
      <c r="D251" s="2" t="s">
        <v>106</v>
      </c>
      <c r="E251" s="2">
        <v>78</v>
      </c>
      <c r="F251" s="2">
        <v>95</v>
      </c>
      <c r="G251" s="2">
        <v>72.2</v>
      </c>
      <c r="H251" s="2" t="s">
        <v>550</v>
      </c>
      <c r="I251" s="2">
        <v>0</v>
      </c>
      <c r="J251" s="2">
        <v>0</v>
      </c>
      <c r="K251" s="2">
        <v>0</v>
      </c>
      <c r="L251" s="2">
        <v>1</v>
      </c>
      <c r="M251" s="2"/>
      <c r="N251"/>
    </row>
    <row r="252" spans="1:14" x14ac:dyDescent="0.35">
      <c r="A252">
        <v>548</v>
      </c>
      <c r="B252" s="1" t="s">
        <v>551</v>
      </c>
      <c r="C252" s="2" t="s">
        <v>70</v>
      </c>
      <c r="D252" s="2" t="s">
        <v>106</v>
      </c>
      <c r="E252" s="2">
        <v>77.7</v>
      </c>
      <c r="F252" s="2">
        <v>80.3</v>
      </c>
      <c r="G252" s="2">
        <v>75.5</v>
      </c>
      <c r="H252" s="2" t="s">
        <v>552</v>
      </c>
      <c r="I252" s="2">
        <v>0</v>
      </c>
      <c r="J252" s="2">
        <v>0</v>
      </c>
      <c r="K252" s="2">
        <v>0</v>
      </c>
      <c r="L252" s="2">
        <v>1</v>
      </c>
      <c r="M252" s="2"/>
      <c r="N252"/>
    </row>
    <row r="253" spans="1:14" x14ac:dyDescent="0.35">
      <c r="A253">
        <v>338</v>
      </c>
      <c r="B253" s="1" t="s">
        <v>553</v>
      </c>
      <c r="C253" s="2" t="s">
        <v>67</v>
      </c>
      <c r="D253" s="2" t="s">
        <v>58</v>
      </c>
      <c r="E253" s="2">
        <v>77.599999999999994</v>
      </c>
      <c r="F253" s="2">
        <v>107.9</v>
      </c>
      <c r="G253" s="2">
        <v>53.5</v>
      </c>
      <c r="H253" s="2" t="s">
        <v>554</v>
      </c>
      <c r="I253" s="2">
        <v>0</v>
      </c>
      <c r="J253" s="2">
        <v>0</v>
      </c>
      <c r="K253" s="2">
        <v>1</v>
      </c>
      <c r="L253" s="2">
        <v>0</v>
      </c>
      <c r="M253" s="2"/>
      <c r="N253"/>
    </row>
    <row r="254" spans="1:14" x14ac:dyDescent="0.35">
      <c r="A254">
        <v>143</v>
      </c>
      <c r="B254" s="1" t="s">
        <v>555</v>
      </c>
      <c r="C254" s="2" t="s">
        <v>161</v>
      </c>
      <c r="D254" s="2" t="s">
        <v>14</v>
      </c>
      <c r="E254" s="2">
        <v>77.099999999999994</v>
      </c>
      <c r="F254" s="2">
        <v>141.69999999999999</v>
      </c>
      <c r="G254" s="2">
        <v>44.3</v>
      </c>
      <c r="H254" s="2" t="s">
        <v>556</v>
      </c>
      <c r="I254" s="2">
        <v>0</v>
      </c>
      <c r="J254" s="2">
        <v>0</v>
      </c>
      <c r="K254" s="2">
        <v>1</v>
      </c>
      <c r="L254" s="2">
        <v>0</v>
      </c>
      <c r="M254" s="2"/>
      <c r="N254"/>
    </row>
    <row r="255" spans="1:14" x14ac:dyDescent="0.35">
      <c r="A255">
        <v>144</v>
      </c>
      <c r="B255" s="1" t="s">
        <v>557</v>
      </c>
      <c r="C255" s="2" t="s">
        <v>25</v>
      </c>
      <c r="D255" s="2" t="s">
        <v>14</v>
      </c>
      <c r="E255" s="2">
        <v>76.900000000000006</v>
      </c>
      <c r="F255" s="2">
        <v>95.5</v>
      </c>
      <c r="G255" s="2">
        <v>57.4</v>
      </c>
      <c r="H255" s="2" t="s">
        <v>558</v>
      </c>
      <c r="I255" s="2">
        <v>0</v>
      </c>
      <c r="J255" s="2">
        <v>0</v>
      </c>
      <c r="K255" s="2">
        <v>1</v>
      </c>
      <c r="L255" s="2">
        <v>0</v>
      </c>
      <c r="M255" s="2"/>
      <c r="N255"/>
    </row>
    <row r="256" spans="1:14" x14ac:dyDescent="0.35">
      <c r="A256">
        <v>339</v>
      </c>
      <c r="B256" s="1" t="s">
        <v>559</v>
      </c>
      <c r="C256" s="2" t="s">
        <v>70</v>
      </c>
      <c r="D256" s="2" t="s">
        <v>58</v>
      </c>
      <c r="E256" s="2">
        <v>76.599999999999994</v>
      </c>
      <c r="F256" s="2">
        <v>91.5</v>
      </c>
      <c r="G256" s="2">
        <v>61</v>
      </c>
      <c r="H256" s="2" t="s">
        <v>560</v>
      </c>
      <c r="I256" s="2">
        <v>0</v>
      </c>
      <c r="J256" s="2">
        <v>0</v>
      </c>
      <c r="K256" s="2">
        <v>1</v>
      </c>
      <c r="L256" s="2">
        <v>0</v>
      </c>
      <c r="M256" s="2"/>
      <c r="N256"/>
    </row>
    <row r="257" spans="1:14" x14ac:dyDescent="0.35">
      <c r="A257">
        <v>340</v>
      </c>
      <c r="B257" s="1" t="s">
        <v>561</v>
      </c>
      <c r="C257" s="2" t="s">
        <v>209</v>
      </c>
      <c r="D257" s="2" t="s">
        <v>58</v>
      </c>
      <c r="E257" s="2">
        <v>75.7</v>
      </c>
      <c r="F257" s="2">
        <v>83.4</v>
      </c>
      <c r="G257" s="2">
        <v>67</v>
      </c>
      <c r="H257" s="2" t="s">
        <v>562</v>
      </c>
      <c r="I257" s="2">
        <v>0</v>
      </c>
      <c r="J257" s="2">
        <v>0</v>
      </c>
      <c r="K257" s="2">
        <v>1</v>
      </c>
      <c r="L257" s="2">
        <v>0</v>
      </c>
      <c r="M257" s="2"/>
      <c r="N257"/>
    </row>
    <row r="258" spans="1:14" x14ac:dyDescent="0.35">
      <c r="A258">
        <v>145</v>
      </c>
      <c r="B258" s="1" t="s">
        <v>563</v>
      </c>
      <c r="C258" s="2" t="s">
        <v>54</v>
      </c>
      <c r="D258" s="2" t="s">
        <v>14</v>
      </c>
      <c r="E258" s="2">
        <v>74.900000000000006</v>
      </c>
      <c r="F258" s="2">
        <v>110.8</v>
      </c>
      <c r="G258" s="2">
        <v>41.3</v>
      </c>
      <c r="H258" s="2" t="s">
        <v>564</v>
      </c>
      <c r="I258" s="2">
        <v>0</v>
      </c>
      <c r="J258" s="2">
        <v>0</v>
      </c>
      <c r="K258" s="2">
        <v>1</v>
      </c>
      <c r="L258" s="2">
        <v>0</v>
      </c>
      <c r="M258" s="2"/>
      <c r="N258"/>
    </row>
    <row r="259" spans="1:14" x14ac:dyDescent="0.35">
      <c r="A259">
        <v>146</v>
      </c>
      <c r="B259" s="1" t="s">
        <v>565</v>
      </c>
      <c r="C259" s="2" t="s">
        <v>45</v>
      </c>
      <c r="D259" s="2" t="s">
        <v>14</v>
      </c>
      <c r="E259" s="2">
        <v>74.2</v>
      </c>
      <c r="F259" s="2">
        <v>114.8</v>
      </c>
      <c r="G259" s="2">
        <v>53.1</v>
      </c>
      <c r="H259" s="2" t="s">
        <v>566</v>
      </c>
      <c r="I259" s="2">
        <v>0</v>
      </c>
      <c r="J259" s="2">
        <v>0</v>
      </c>
      <c r="K259" s="2">
        <v>1</v>
      </c>
      <c r="L259" s="2">
        <v>0</v>
      </c>
      <c r="M259" s="2"/>
      <c r="N259"/>
    </row>
    <row r="260" spans="1:14" x14ac:dyDescent="0.35">
      <c r="A260">
        <v>147</v>
      </c>
      <c r="B260" s="1" t="s">
        <v>567</v>
      </c>
      <c r="C260" s="2" t="s">
        <v>161</v>
      </c>
      <c r="D260" s="2" t="s">
        <v>14</v>
      </c>
      <c r="E260" s="2">
        <v>72.900000000000006</v>
      </c>
      <c r="F260" s="2">
        <v>105.1</v>
      </c>
      <c r="G260" s="2">
        <v>55</v>
      </c>
      <c r="H260" s="2" t="s">
        <v>568</v>
      </c>
      <c r="I260" s="2">
        <v>0</v>
      </c>
      <c r="J260" s="2">
        <v>0</v>
      </c>
      <c r="K260" s="2">
        <v>1</v>
      </c>
      <c r="L260" s="2">
        <v>0</v>
      </c>
      <c r="M260" s="2"/>
      <c r="N260"/>
    </row>
    <row r="261" spans="1:14" x14ac:dyDescent="0.35">
      <c r="A261">
        <v>148</v>
      </c>
      <c r="B261" s="1" t="s">
        <v>569</v>
      </c>
      <c r="C261" s="2" t="s">
        <v>209</v>
      </c>
      <c r="D261" s="2" t="s">
        <v>14</v>
      </c>
      <c r="E261" s="2">
        <v>72.8</v>
      </c>
      <c r="F261" s="2">
        <v>76.8</v>
      </c>
      <c r="G261" s="2">
        <v>72.599999999999994</v>
      </c>
      <c r="H261" s="2" t="s">
        <v>570</v>
      </c>
      <c r="I261" s="2">
        <v>0</v>
      </c>
      <c r="J261" s="2">
        <v>0</v>
      </c>
      <c r="K261" s="2">
        <v>1</v>
      </c>
      <c r="L261" s="2">
        <v>0</v>
      </c>
      <c r="M261" s="2"/>
      <c r="N261"/>
    </row>
    <row r="262" spans="1:14" x14ac:dyDescent="0.35">
      <c r="A262">
        <v>341</v>
      </c>
      <c r="B262" s="1" t="s">
        <v>571</v>
      </c>
      <c r="C262" s="2" t="s">
        <v>45</v>
      </c>
      <c r="D262" s="2" t="s">
        <v>58</v>
      </c>
      <c r="E262" s="2">
        <v>72.8</v>
      </c>
      <c r="F262" s="2">
        <v>89.7</v>
      </c>
      <c r="G262" s="2">
        <v>57.8</v>
      </c>
      <c r="H262" s="2" t="s">
        <v>572</v>
      </c>
      <c r="I262" s="2">
        <v>0</v>
      </c>
      <c r="J262" s="2">
        <v>0</v>
      </c>
      <c r="K262" s="2">
        <v>1</v>
      </c>
      <c r="L262" s="2">
        <v>0</v>
      </c>
      <c r="M262" s="2"/>
      <c r="N262"/>
    </row>
    <row r="263" spans="1:14" x14ac:dyDescent="0.35">
      <c r="A263">
        <v>342</v>
      </c>
      <c r="B263" s="1" t="s">
        <v>573</v>
      </c>
      <c r="C263" s="2" t="s">
        <v>22</v>
      </c>
      <c r="D263" s="2" t="s">
        <v>58</v>
      </c>
      <c r="E263" s="2">
        <v>72.400000000000006</v>
      </c>
      <c r="F263" s="2">
        <v>88.4</v>
      </c>
      <c r="G263" s="2">
        <v>58.9</v>
      </c>
      <c r="H263" s="2" t="s">
        <v>574</v>
      </c>
      <c r="I263" s="2">
        <v>0</v>
      </c>
      <c r="J263" s="2">
        <v>0</v>
      </c>
      <c r="K263" s="2">
        <v>1</v>
      </c>
      <c r="L263" s="2">
        <v>0</v>
      </c>
      <c r="M263" s="2"/>
      <c r="N263"/>
    </row>
    <row r="264" spans="1:14" x14ac:dyDescent="0.35">
      <c r="A264">
        <v>549</v>
      </c>
      <c r="B264" s="1" t="s">
        <v>575</v>
      </c>
      <c r="C264" s="2" t="s">
        <v>152</v>
      </c>
      <c r="D264" s="2" t="s">
        <v>106</v>
      </c>
      <c r="E264" s="2">
        <v>72.3</v>
      </c>
      <c r="F264" s="2">
        <v>79.099999999999994</v>
      </c>
      <c r="G264" s="2">
        <v>67</v>
      </c>
      <c r="H264" s="2" t="s">
        <v>576</v>
      </c>
      <c r="I264" s="2">
        <v>0</v>
      </c>
      <c r="J264" s="2">
        <v>0</v>
      </c>
      <c r="K264" s="2">
        <v>0</v>
      </c>
      <c r="L264" s="2">
        <v>1</v>
      </c>
      <c r="M264" s="2"/>
      <c r="N264"/>
    </row>
    <row r="265" spans="1:14" x14ac:dyDescent="0.35">
      <c r="A265">
        <v>343</v>
      </c>
      <c r="B265" s="1" t="s">
        <v>577</v>
      </c>
      <c r="C265" s="2" t="s">
        <v>13</v>
      </c>
      <c r="D265" s="2" t="s">
        <v>58</v>
      </c>
      <c r="E265" s="2">
        <v>71.5</v>
      </c>
      <c r="F265" s="2">
        <v>90.4</v>
      </c>
      <c r="G265" s="2">
        <v>56.5</v>
      </c>
      <c r="H265" s="2" t="s">
        <v>578</v>
      </c>
      <c r="I265" s="2">
        <v>0</v>
      </c>
      <c r="J265" s="2">
        <v>0</v>
      </c>
      <c r="K265" s="2">
        <v>1</v>
      </c>
      <c r="L265" s="2">
        <v>0</v>
      </c>
      <c r="M265" s="2"/>
      <c r="N265"/>
    </row>
    <row r="266" spans="1:14" x14ac:dyDescent="0.35">
      <c r="A266">
        <v>344</v>
      </c>
      <c r="B266" s="1" t="s">
        <v>579</v>
      </c>
      <c r="C266" s="2" t="s">
        <v>17</v>
      </c>
      <c r="D266" s="2" t="s">
        <v>58</v>
      </c>
      <c r="E266" s="2">
        <v>71.400000000000006</v>
      </c>
      <c r="F266" s="2">
        <v>78.900000000000006</v>
      </c>
      <c r="G266" s="2">
        <v>63.4</v>
      </c>
      <c r="H266" s="2" t="s">
        <v>580</v>
      </c>
      <c r="I266" s="2">
        <v>0</v>
      </c>
      <c r="J266" s="2">
        <v>0</v>
      </c>
      <c r="K266" s="2">
        <v>1</v>
      </c>
      <c r="L266" s="2">
        <v>0</v>
      </c>
      <c r="M266" s="2"/>
      <c r="N266"/>
    </row>
    <row r="267" spans="1:14" x14ac:dyDescent="0.35">
      <c r="A267">
        <v>345</v>
      </c>
      <c r="B267" s="1" t="s">
        <v>581</v>
      </c>
      <c r="C267" s="2" t="s">
        <v>61</v>
      </c>
      <c r="D267" s="2" t="s">
        <v>58</v>
      </c>
      <c r="E267" s="2">
        <v>70</v>
      </c>
      <c r="F267" s="2">
        <v>104</v>
      </c>
      <c r="G267" s="2">
        <v>41</v>
      </c>
      <c r="H267" s="2" t="s">
        <v>582</v>
      </c>
      <c r="I267" s="2">
        <v>0</v>
      </c>
      <c r="J267" s="2">
        <v>0</v>
      </c>
      <c r="K267" s="2">
        <v>1</v>
      </c>
      <c r="L267" s="2">
        <v>0</v>
      </c>
      <c r="M267" s="2"/>
      <c r="N267"/>
    </row>
    <row r="268" spans="1:14" x14ac:dyDescent="0.35">
      <c r="A268">
        <v>346</v>
      </c>
      <c r="B268" s="1" t="s">
        <v>583</v>
      </c>
      <c r="C268" s="2" t="s">
        <v>143</v>
      </c>
      <c r="D268" s="2" t="s">
        <v>58</v>
      </c>
      <c r="E268" s="2">
        <v>69.7</v>
      </c>
      <c r="F268" s="2">
        <v>89.5</v>
      </c>
      <c r="G268" s="2">
        <v>47.7</v>
      </c>
      <c r="H268" s="2" t="s">
        <v>584</v>
      </c>
      <c r="I268" s="2">
        <v>0</v>
      </c>
      <c r="J268" s="2">
        <v>0</v>
      </c>
      <c r="K268" s="2">
        <v>1</v>
      </c>
      <c r="L268" s="2">
        <v>0</v>
      </c>
      <c r="M268" s="2"/>
      <c r="N268"/>
    </row>
    <row r="269" spans="1:14" x14ac:dyDescent="0.35">
      <c r="A269">
        <v>149</v>
      </c>
      <c r="B269" s="1" t="s">
        <v>585</v>
      </c>
      <c r="C269" s="2" t="s">
        <v>111</v>
      </c>
      <c r="D269" s="2" t="s">
        <v>14</v>
      </c>
      <c r="E269" s="2">
        <v>68.7</v>
      </c>
      <c r="F269" s="2">
        <v>82.9</v>
      </c>
      <c r="G269" s="2">
        <v>55.1</v>
      </c>
      <c r="H269" s="2" t="s">
        <v>586</v>
      </c>
      <c r="I269" s="2">
        <v>0</v>
      </c>
      <c r="J269" s="2">
        <v>0</v>
      </c>
      <c r="K269" s="2">
        <v>1</v>
      </c>
      <c r="L269" s="2">
        <v>0</v>
      </c>
      <c r="M269" s="2"/>
      <c r="N269"/>
    </row>
    <row r="270" spans="1:14" x14ac:dyDescent="0.35">
      <c r="A270">
        <v>150</v>
      </c>
      <c r="B270" s="1" t="s">
        <v>587</v>
      </c>
      <c r="C270" s="2" t="s">
        <v>140</v>
      </c>
      <c r="D270" s="2" t="s">
        <v>14</v>
      </c>
      <c r="E270" s="2">
        <v>68.7</v>
      </c>
      <c r="F270" s="2">
        <v>70</v>
      </c>
      <c r="G270" s="2">
        <v>67.3</v>
      </c>
      <c r="H270" s="2" t="s">
        <v>588</v>
      </c>
      <c r="I270" s="2">
        <v>0</v>
      </c>
      <c r="J270" s="2">
        <v>0</v>
      </c>
      <c r="K270" s="2">
        <v>1</v>
      </c>
      <c r="L270" s="2">
        <v>0</v>
      </c>
      <c r="M270" s="2"/>
      <c r="N270"/>
    </row>
    <row r="271" spans="1:14" x14ac:dyDescent="0.35">
      <c r="A271">
        <v>347</v>
      </c>
      <c r="B271" s="1" t="s">
        <v>589</v>
      </c>
      <c r="C271" s="2" t="s">
        <v>91</v>
      </c>
      <c r="D271" s="2" t="s">
        <v>58</v>
      </c>
      <c r="E271" s="2">
        <v>68.599999999999994</v>
      </c>
      <c r="F271" s="2">
        <v>84.1</v>
      </c>
      <c r="G271" s="2">
        <v>53.7</v>
      </c>
      <c r="H271" s="2" t="s">
        <v>590</v>
      </c>
      <c r="I271" s="2">
        <v>0</v>
      </c>
      <c r="J271" s="2">
        <v>0</v>
      </c>
      <c r="K271" s="2">
        <v>1</v>
      </c>
      <c r="L271" s="2">
        <v>0</v>
      </c>
      <c r="M271" s="2"/>
      <c r="N271"/>
    </row>
    <row r="272" spans="1:14" x14ac:dyDescent="0.35">
      <c r="A272">
        <v>348</v>
      </c>
      <c r="B272" s="1" t="s">
        <v>591</v>
      </c>
      <c r="C272" s="2" t="s">
        <v>25</v>
      </c>
      <c r="D272" s="2" t="s">
        <v>58</v>
      </c>
      <c r="E272" s="2">
        <v>68.5</v>
      </c>
      <c r="F272" s="2">
        <v>94.8</v>
      </c>
      <c r="G272" s="2">
        <v>39.700000000000003</v>
      </c>
      <c r="H272" s="2" t="s">
        <v>592</v>
      </c>
      <c r="I272" s="2">
        <v>0</v>
      </c>
      <c r="J272" s="2">
        <v>0</v>
      </c>
      <c r="K272" s="2">
        <v>1</v>
      </c>
      <c r="L272" s="2">
        <v>0</v>
      </c>
      <c r="M272" s="2"/>
      <c r="N272"/>
    </row>
    <row r="273" spans="1:14" x14ac:dyDescent="0.35">
      <c r="A273">
        <v>349</v>
      </c>
      <c r="B273" s="1" t="s">
        <v>593</v>
      </c>
      <c r="C273" s="2" t="s">
        <v>13</v>
      </c>
      <c r="D273" s="2" t="s">
        <v>58</v>
      </c>
      <c r="E273" s="2">
        <v>68.5</v>
      </c>
      <c r="F273" s="2">
        <v>75.900000000000006</v>
      </c>
      <c r="G273" s="2">
        <v>58.8</v>
      </c>
      <c r="H273" s="2" t="s">
        <v>594</v>
      </c>
      <c r="I273" s="2">
        <v>0</v>
      </c>
      <c r="J273" s="2">
        <v>0</v>
      </c>
      <c r="K273" s="2">
        <v>1</v>
      </c>
      <c r="L273" s="2">
        <v>0</v>
      </c>
      <c r="M273" s="2"/>
      <c r="N273"/>
    </row>
    <row r="274" spans="1:14" x14ac:dyDescent="0.35">
      <c r="A274">
        <v>350</v>
      </c>
      <c r="B274" s="1" t="s">
        <v>595</v>
      </c>
      <c r="C274" s="2" t="s">
        <v>103</v>
      </c>
      <c r="D274" s="2" t="s">
        <v>58</v>
      </c>
      <c r="E274" s="2">
        <v>67.5</v>
      </c>
      <c r="F274" s="2">
        <v>98.1</v>
      </c>
      <c r="G274" s="2">
        <v>46.1</v>
      </c>
      <c r="H274" s="2" t="s">
        <v>596</v>
      </c>
      <c r="I274" s="2">
        <v>0</v>
      </c>
      <c r="J274" s="2">
        <v>0</v>
      </c>
      <c r="K274" s="2">
        <v>1</v>
      </c>
      <c r="L274" s="2">
        <v>0</v>
      </c>
      <c r="M274" s="2"/>
      <c r="N274"/>
    </row>
    <row r="275" spans="1:14" x14ac:dyDescent="0.35">
      <c r="A275">
        <v>351</v>
      </c>
      <c r="B275" s="1" t="s">
        <v>597</v>
      </c>
      <c r="C275" s="2" t="s">
        <v>140</v>
      </c>
      <c r="D275" s="2" t="s">
        <v>58</v>
      </c>
      <c r="E275" s="2">
        <v>66.599999999999994</v>
      </c>
      <c r="F275" s="2">
        <v>109.9</v>
      </c>
      <c r="G275" s="2">
        <v>33.799999999999997</v>
      </c>
      <c r="H275" s="2" t="s">
        <v>598</v>
      </c>
      <c r="I275" s="2">
        <v>0</v>
      </c>
      <c r="J275" s="2">
        <v>0</v>
      </c>
      <c r="K275" s="2">
        <v>1</v>
      </c>
      <c r="L275" s="2">
        <v>0</v>
      </c>
      <c r="M275" s="2"/>
      <c r="N275"/>
    </row>
    <row r="276" spans="1:14" x14ac:dyDescent="0.35">
      <c r="A276">
        <v>550</v>
      </c>
      <c r="B276" s="1" t="s">
        <v>599</v>
      </c>
      <c r="C276" s="2" t="s">
        <v>54</v>
      </c>
      <c r="D276" s="2" t="s">
        <v>106</v>
      </c>
      <c r="E276" s="2">
        <v>66.099999999999994</v>
      </c>
      <c r="F276" s="2">
        <v>77.099999999999994</v>
      </c>
      <c r="G276" s="2">
        <v>56.1</v>
      </c>
      <c r="H276" s="2" t="s">
        <v>600</v>
      </c>
      <c r="I276" s="2">
        <v>0</v>
      </c>
      <c r="J276" s="2">
        <v>0</v>
      </c>
      <c r="K276" s="2"/>
      <c r="L276" s="2"/>
      <c r="M276" s="2"/>
      <c r="N276"/>
    </row>
    <row r="277" spans="1:14" x14ac:dyDescent="0.35">
      <c r="A277">
        <v>352</v>
      </c>
      <c r="B277" s="1" t="s">
        <v>601</v>
      </c>
      <c r="C277" s="2" t="s">
        <v>209</v>
      </c>
      <c r="D277" s="2" t="s">
        <v>58</v>
      </c>
      <c r="E277" s="2">
        <v>66</v>
      </c>
      <c r="F277" s="2">
        <v>77.7</v>
      </c>
      <c r="G277" s="2">
        <v>50.1</v>
      </c>
      <c r="H277" s="2" t="s">
        <v>602</v>
      </c>
      <c r="I277" s="2">
        <v>0</v>
      </c>
      <c r="J277" s="2">
        <v>0</v>
      </c>
      <c r="K277" s="2">
        <v>1</v>
      </c>
      <c r="L277" s="2">
        <v>0</v>
      </c>
      <c r="M277" s="2"/>
      <c r="N277"/>
    </row>
    <row r="278" spans="1:14" x14ac:dyDescent="0.35">
      <c r="A278">
        <v>353</v>
      </c>
      <c r="B278" s="1" t="s">
        <v>603</v>
      </c>
      <c r="C278" s="2" t="s">
        <v>70</v>
      </c>
      <c r="D278" s="2" t="s">
        <v>58</v>
      </c>
      <c r="E278" s="2">
        <v>65.3</v>
      </c>
      <c r="F278" s="2">
        <v>86.9</v>
      </c>
      <c r="G278" s="2">
        <v>58.6</v>
      </c>
      <c r="H278" s="2" t="s">
        <v>604</v>
      </c>
      <c r="I278" s="2">
        <v>0</v>
      </c>
      <c r="J278" s="2">
        <v>0</v>
      </c>
      <c r="K278" s="2">
        <v>1</v>
      </c>
      <c r="L278" s="2">
        <v>0</v>
      </c>
      <c r="M278" s="2"/>
      <c r="N278"/>
    </row>
    <row r="279" spans="1:14" x14ac:dyDescent="0.35">
      <c r="A279">
        <v>551</v>
      </c>
      <c r="B279" s="1" t="s">
        <v>605</v>
      </c>
      <c r="C279" s="2" t="s">
        <v>48</v>
      </c>
      <c r="D279" s="2" t="s">
        <v>106</v>
      </c>
      <c r="E279" s="2">
        <v>65.3</v>
      </c>
      <c r="F279" s="2">
        <v>78</v>
      </c>
      <c r="G279" s="2">
        <v>56</v>
      </c>
      <c r="H279" s="2" t="s">
        <v>606</v>
      </c>
      <c r="I279" s="2">
        <v>0</v>
      </c>
      <c r="J279" s="2">
        <v>0</v>
      </c>
      <c r="K279" s="2"/>
      <c r="L279" s="2"/>
      <c r="M279" s="2"/>
      <c r="N279"/>
    </row>
    <row r="280" spans="1:14" x14ac:dyDescent="0.35">
      <c r="A280">
        <v>354</v>
      </c>
      <c r="B280" s="1" t="s">
        <v>607</v>
      </c>
      <c r="C280" s="2" t="s">
        <v>36</v>
      </c>
      <c r="D280" s="2" t="s">
        <v>58</v>
      </c>
      <c r="E280" s="2">
        <v>64.5</v>
      </c>
      <c r="F280" s="2">
        <v>70</v>
      </c>
      <c r="G280" s="2">
        <v>60.5</v>
      </c>
      <c r="H280" s="2" t="s">
        <v>608</v>
      </c>
      <c r="I280" s="2">
        <v>0</v>
      </c>
      <c r="J280" s="2">
        <v>0</v>
      </c>
      <c r="K280" s="2">
        <v>1</v>
      </c>
      <c r="L280" s="2">
        <v>0</v>
      </c>
      <c r="M280" s="2"/>
      <c r="N280"/>
    </row>
    <row r="281" spans="1:14" x14ac:dyDescent="0.35">
      <c r="A281">
        <v>355</v>
      </c>
      <c r="B281" s="1" t="s">
        <v>609</v>
      </c>
      <c r="C281" s="2" t="s">
        <v>91</v>
      </c>
      <c r="D281" s="2" t="s">
        <v>58</v>
      </c>
      <c r="E281" s="2">
        <v>63.7</v>
      </c>
      <c r="F281" s="2">
        <v>84.4</v>
      </c>
      <c r="G281" s="2">
        <v>50.1</v>
      </c>
      <c r="H281" s="2" t="s">
        <v>610</v>
      </c>
      <c r="I281" s="2">
        <v>0</v>
      </c>
      <c r="J281" s="2">
        <v>0</v>
      </c>
      <c r="K281" s="2">
        <v>1</v>
      </c>
      <c r="L281" s="2">
        <v>0</v>
      </c>
      <c r="M281" s="2"/>
      <c r="N281"/>
    </row>
    <row r="282" spans="1:14" x14ac:dyDescent="0.35">
      <c r="A282">
        <v>151</v>
      </c>
      <c r="B282" s="1" t="s">
        <v>611</v>
      </c>
      <c r="C282" s="2" t="s">
        <v>143</v>
      </c>
      <c r="D282" s="2" t="s">
        <v>14</v>
      </c>
      <c r="E282" s="2">
        <v>63.4</v>
      </c>
      <c r="F282" s="2">
        <v>74.7</v>
      </c>
      <c r="G282" s="2">
        <v>51.2</v>
      </c>
      <c r="H282" s="2" t="s">
        <v>612</v>
      </c>
      <c r="I282" s="2">
        <v>0</v>
      </c>
      <c r="J282" s="2">
        <v>0</v>
      </c>
      <c r="K282" s="2">
        <v>1</v>
      </c>
      <c r="L282" s="2">
        <v>0</v>
      </c>
      <c r="M282" s="2"/>
      <c r="N282"/>
    </row>
    <row r="283" spans="1:14" x14ac:dyDescent="0.35">
      <c r="A283">
        <v>552</v>
      </c>
      <c r="B283" s="1" t="s">
        <v>613</v>
      </c>
      <c r="C283" s="2" t="s">
        <v>13</v>
      </c>
      <c r="D283" s="2" t="s">
        <v>106</v>
      </c>
      <c r="E283" s="2">
        <v>62.1</v>
      </c>
      <c r="F283" s="2">
        <v>69.599999999999994</v>
      </c>
      <c r="G283" s="2">
        <v>50.6</v>
      </c>
      <c r="H283" s="2" t="s">
        <v>614</v>
      </c>
      <c r="I283" s="2">
        <v>0</v>
      </c>
      <c r="J283" s="2">
        <v>0</v>
      </c>
      <c r="K283" s="2"/>
      <c r="L283" s="2"/>
      <c r="M283" s="2"/>
      <c r="N283"/>
    </row>
    <row r="284" spans="1:14" x14ac:dyDescent="0.35">
      <c r="A284">
        <v>356</v>
      </c>
      <c r="B284" s="1" t="s">
        <v>615</v>
      </c>
      <c r="C284" s="2" t="s">
        <v>152</v>
      </c>
      <c r="D284" s="2" t="s">
        <v>58</v>
      </c>
      <c r="E284" s="2">
        <v>61</v>
      </c>
      <c r="F284" s="2">
        <v>69</v>
      </c>
      <c r="G284" s="2">
        <v>55.7</v>
      </c>
      <c r="H284" s="2" t="s">
        <v>616</v>
      </c>
      <c r="I284" s="2">
        <v>0</v>
      </c>
      <c r="J284" s="2">
        <v>0</v>
      </c>
      <c r="K284" s="2">
        <v>1</v>
      </c>
      <c r="L284" s="2">
        <v>0</v>
      </c>
      <c r="M284" s="2"/>
      <c r="N284"/>
    </row>
    <row r="285" spans="1:14" x14ac:dyDescent="0.35">
      <c r="A285">
        <v>357</v>
      </c>
      <c r="B285" s="1" t="s">
        <v>617</v>
      </c>
      <c r="C285" s="2" t="s">
        <v>140</v>
      </c>
      <c r="D285" s="2" t="s">
        <v>58</v>
      </c>
      <c r="E285" s="2">
        <v>59.8</v>
      </c>
      <c r="F285" s="2">
        <v>80.2</v>
      </c>
      <c r="G285" s="2">
        <v>46.1</v>
      </c>
      <c r="H285" s="2" t="s">
        <v>618</v>
      </c>
      <c r="I285" s="2">
        <v>0</v>
      </c>
      <c r="J285" s="2">
        <v>0</v>
      </c>
      <c r="K285" s="2">
        <v>1</v>
      </c>
      <c r="L285" s="2">
        <v>0</v>
      </c>
      <c r="M285" s="2"/>
      <c r="N285"/>
    </row>
    <row r="286" spans="1:14" x14ac:dyDescent="0.35">
      <c r="A286">
        <v>358</v>
      </c>
      <c r="B286" s="1" t="s">
        <v>619</v>
      </c>
      <c r="C286" s="2" t="s">
        <v>184</v>
      </c>
      <c r="D286" s="2" t="s">
        <v>58</v>
      </c>
      <c r="E286" s="2">
        <v>59.7</v>
      </c>
      <c r="F286" s="2">
        <v>68</v>
      </c>
      <c r="G286" s="2">
        <v>52.1</v>
      </c>
      <c r="H286" s="2" t="s">
        <v>620</v>
      </c>
      <c r="I286" s="2">
        <v>0</v>
      </c>
      <c r="J286" s="2">
        <v>0</v>
      </c>
      <c r="K286" s="2">
        <v>1</v>
      </c>
      <c r="L286" s="2">
        <v>0</v>
      </c>
      <c r="M286" s="2"/>
      <c r="N286"/>
    </row>
    <row r="287" spans="1:14" x14ac:dyDescent="0.35">
      <c r="A287">
        <v>152</v>
      </c>
      <c r="B287" s="1" t="s">
        <v>621</v>
      </c>
      <c r="C287" s="2" t="s">
        <v>91</v>
      </c>
      <c r="D287" s="2" t="s">
        <v>14</v>
      </c>
      <c r="E287" s="2">
        <v>59.6</v>
      </c>
      <c r="F287" s="2">
        <v>70.400000000000006</v>
      </c>
      <c r="G287" s="2">
        <v>49.5</v>
      </c>
      <c r="H287" s="2" t="s">
        <v>622</v>
      </c>
      <c r="I287" s="2">
        <v>0</v>
      </c>
      <c r="J287" s="2">
        <v>0</v>
      </c>
      <c r="K287" s="2">
        <v>1</v>
      </c>
      <c r="L287" s="2">
        <v>0</v>
      </c>
      <c r="M287" s="2"/>
      <c r="N287"/>
    </row>
    <row r="288" spans="1:14" x14ac:dyDescent="0.35">
      <c r="A288">
        <v>359</v>
      </c>
      <c r="B288" s="1" t="s">
        <v>623</v>
      </c>
      <c r="C288" s="2" t="s">
        <v>161</v>
      </c>
      <c r="D288" s="2" t="s">
        <v>58</v>
      </c>
      <c r="E288" s="2">
        <v>59.2</v>
      </c>
      <c r="F288" s="2">
        <v>71.7</v>
      </c>
      <c r="G288" s="2">
        <v>44.5</v>
      </c>
      <c r="H288" s="2" t="s">
        <v>624</v>
      </c>
      <c r="I288" s="2">
        <v>0</v>
      </c>
      <c r="J288" s="2">
        <v>0</v>
      </c>
      <c r="K288" s="2">
        <v>1</v>
      </c>
      <c r="L288" s="2">
        <v>0</v>
      </c>
      <c r="M288" s="2"/>
      <c r="N288"/>
    </row>
    <row r="289" spans="1:14" x14ac:dyDescent="0.35">
      <c r="A289">
        <v>360</v>
      </c>
      <c r="B289" s="1" t="s">
        <v>625</v>
      </c>
      <c r="C289" s="2" t="s">
        <v>152</v>
      </c>
      <c r="D289" s="2" t="s">
        <v>58</v>
      </c>
      <c r="E289" s="2">
        <v>58.4</v>
      </c>
      <c r="F289" s="2">
        <v>83.2</v>
      </c>
      <c r="G289" s="2">
        <v>28.7</v>
      </c>
      <c r="H289" s="2" t="s">
        <v>626</v>
      </c>
      <c r="I289" s="2">
        <v>0</v>
      </c>
      <c r="J289" s="2">
        <v>0</v>
      </c>
      <c r="K289" s="2">
        <v>1</v>
      </c>
      <c r="L289" s="2">
        <v>0</v>
      </c>
      <c r="M289" s="2"/>
      <c r="N289"/>
    </row>
    <row r="290" spans="1:14" x14ac:dyDescent="0.35">
      <c r="A290">
        <v>553</v>
      </c>
      <c r="B290" s="1" t="s">
        <v>627</v>
      </c>
      <c r="C290" s="2" t="s">
        <v>209</v>
      </c>
      <c r="D290" s="2" t="s">
        <v>106</v>
      </c>
      <c r="E290" s="2">
        <v>57.2</v>
      </c>
      <c r="F290" s="2">
        <v>68.400000000000006</v>
      </c>
      <c r="G290" s="2">
        <v>44</v>
      </c>
      <c r="H290" s="2" t="s">
        <v>628</v>
      </c>
      <c r="I290" s="2">
        <v>0</v>
      </c>
      <c r="J290" s="2">
        <v>0</v>
      </c>
      <c r="K290" s="2"/>
      <c r="L290" s="2"/>
      <c r="M290" s="2"/>
      <c r="N290"/>
    </row>
    <row r="291" spans="1:14" x14ac:dyDescent="0.35">
      <c r="A291">
        <v>361</v>
      </c>
      <c r="B291" s="1" t="s">
        <v>629</v>
      </c>
      <c r="C291" s="2" t="s">
        <v>135</v>
      </c>
      <c r="D291" s="2" t="s">
        <v>58</v>
      </c>
      <c r="E291" s="2">
        <v>57</v>
      </c>
      <c r="F291" s="2">
        <v>100</v>
      </c>
      <c r="G291" s="2">
        <v>16.899999999999999</v>
      </c>
      <c r="H291" s="2" t="s">
        <v>630</v>
      </c>
      <c r="I291" s="2">
        <v>0</v>
      </c>
      <c r="J291" s="2">
        <v>0</v>
      </c>
      <c r="K291" s="2">
        <v>1</v>
      </c>
      <c r="L291" s="2">
        <v>0</v>
      </c>
      <c r="M291" s="2"/>
      <c r="N291"/>
    </row>
    <row r="292" spans="1:14" x14ac:dyDescent="0.35">
      <c r="A292">
        <v>153</v>
      </c>
      <c r="B292" s="1" t="s">
        <v>631</v>
      </c>
      <c r="C292" s="2" t="s">
        <v>28</v>
      </c>
      <c r="D292" s="2" t="s">
        <v>14</v>
      </c>
      <c r="E292" s="2">
        <v>56.6</v>
      </c>
      <c r="F292" s="2">
        <v>71.599999999999994</v>
      </c>
      <c r="G292" s="2">
        <v>43.1</v>
      </c>
      <c r="H292" s="2" t="s">
        <v>632</v>
      </c>
      <c r="I292" s="2">
        <v>0</v>
      </c>
      <c r="J292" s="2">
        <v>0</v>
      </c>
      <c r="K292" s="2">
        <v>1</v>
      </c>
      <c r="L292" s="2">
        <v>0</v>
      </c>
      <c r="M292" s="2"/>
      <c r="N292"/>
    </row>
    <row r="293" spans="1:14" x14ac:dyDescent="0.35">
      <c r="A293">
        <v>154</v>
      </c>
      <c r="B293" s="1" t="s">
        <v>633</v>
      </c>
      <c r="C293" s="2" t="s">
        <v>103</v>
      </c>
      <c r="D293" s="2" t="s">
        <v>14</v>
      </c>
      <c r="E293" s="2">
        <v>54.6</v>
      </c>
      <c r="F293" s="2">
        <v>81.3</v>
      </c>
      <c r="G293" s="2">
        <v>37.6</v>
      </c>
      <c r="H293" s="2" t="s">
        <v>634</v>
      </c>
      <c r="I293" s="2">
        <v>0</v>
      </c>
      <c r="J293" s="2">
        <v>0</v>
      </c>
      <c r="K293" s="2">
        <v>1</v>
      </c>
      <c r="L293" s="2">
        <v>0</v>
      </c>
      <c r="M293" s="2"/>
      <c r="N293"/>
    </row>
    <row r="294" spans="1:14" x14ac:dyDescent="0.35">
      <c r="A294">
        <v>155</v>
      </c>
      <c r="B294" s="1" t="s">
        <v>635</v>
      </c>
      <c r="C294" s="2" t="s">
        <v>61</v>
      </c>
      <c r="D294" s="2" t="s">
        <v>14</v>
      </c>
      <c r="E294" s="2">
        <v>54.4</v>
      </c>
      <c r="F294" s="2">
        <v>56.4</v>
      </c>
      <c r="G294" s="2">
        <v>56.4</v>
      </c>
      <c r="H294" s="2" t="s">
        <v>636</v>
      </c>
      <c r="I294" s="2">
        <v>0</v>
      </c>
      <c r="J294" s="2">
        <v>0</v>
      </c>
      <c r="K294" s="2">
        <v>1</v>
      </c>
      <c r="L294" s="2">
        <v>0</v>
      </c>
      <c r="M294" s="2"/>
      <c r="N294"/>
    </row>
    <row r="295" spans="1:14" x14ac:dyDescent="0.35">
      <c r="A295">
        <v>554</v>
      </c>
      <c r="B295" s="1" t="s">
        <v>637</v>
      </c>
      <c r="C295" s="2" t="s">
        <v>135</v>
      </c>
      <c r="D295" s="2" t="s">
        <v>106</v>
      </c>
      <c r="E295" s="2">
        <v>53.9</v>
      </c>
      <c r="F295" s="2">
        <v>61.7</v>
      </c>
      <c r="G295" s="2">
        <v>38.5</v>
      </c>
      <c r="H295" s="2" t="s">
        <v>638</v>
      </c>
      <c r="I295" s="2">
        <v>0</v>
      </c>
      <c r="J295" s="2">
        <v>0</v>
      </c>
      <c r="K295" s="2"/>
      <c r="L295" s="2"/>
      <c r="M295" s="2"/>
      <c r="N295"/>
    </row>
    <row r="296" spans="1:14" x14ac:dyDescent="0.35">
      <c r="A296">
        <v>555</v>
      </c>
      <c r="B296" s="1" t="s">
        <v>639</v>
      </c>
      <c r="C296" s="2" t="s">
        <v>64</v>
      </c>
      <c r="D296" s="2" t="s">
        <v>106</v>
      </c>
      <c r="E296" s="2">
        <v>52.7</v>
      </c>
      <c r="F296" s="2">
        <v>71.400000000000006</v>
      </c>
      <c r="G296" s="2">
        <v>45.6</v>
      </c>
      <c r="H296" s="2" t="s">
        <v>640</v>
      </c>
      <c r="I296" s="2">
        <v>0</v>
      </c>
      <c r="J296" s="2">
        <v>0</v>
      </c>
      <c r="K296" s="2"/>
      <c r="L296" s="2"/>
      <c r="M296" s="2"/>
      <c r="N296"/>
    </row>
    <row r="297" spans="1:14" x14ac:dyDescent="0.35">
      <c r="A297">
        <v>156</v>
      </c>
      <c r="B297" s="1" t="s">
        <v>641</v>
      </c>
      <c r="C297" s="2" t="s">
        <v>48</v>
      </c>
      <c r="D297" s="2" t="s">
        <v>14</v>
      </c>
      <c r="E297" s="2">
        <v>52.6</v>
      </c>
      <c r="F297" s="2">
        <v>70.400000000000006</v>
      </c>
      <c r="G297" s="2">
        <v>31.6</v>
      </c>
      <c r="H297" s="2" t="s">
        <v>642</v>
      </c>
      <c r="I297" s="2">
        <v>0</v>
      </c>
      <c r="J297" s="2">
        <v>0</v>
      </c>
      <c r="K297" s="2">
        <v>1</v>
      </c>
      <c r="L297" s="2">
        <v>0</v>
      </c>
      <c r="M297" s="2"/>
      <c r="N297"/>
    </row>
    <row r="298" spans="1:14" x14ac:dyDescent="0.35">
      <c r="A298">
        <v>157</v>
      </c>
      <c r="B298" s="1" t="s">
        <v>643</v>
      </c>
      <c r="C298" s="2" t="s">
        <v>22</v>
      </c>
      <c r="D298" s="2" t="s">
        <v>14</v>
      </c>
      <c r="E298" s="2">
        <v>51.8</v>
      </c>
      <c r="F298" s="2">
        <v>76.8</v>
      </c>
      <c r="G298" s="2">
        <v>39.799999999999997</v>
      </c>
      <c r="H298" s="2" t="s">
        <v>644</v>
      </c>
      <c r="I298" s="2">
        <v>0</v>
      </c>
      <c r="J298" s="2">
        <v>0</v>
      </c>
      <c r="K298" s="2">
        <v>1</v>
      </c>
      <c r="L298" s="2">
        <v>0</v>
      </c>
      <c r="M298" s="2"/>
      <c r="N298"/>
    </row>
    <row r="299" spans="1:14" x14ac:dyDescent="0.35">
      <c r="A299">
        <v>362</v>
      </c>
      <c r="B299" s="1" t="s">
        <v>645</v>
      </c>
      <c r="C299" s="2" t="s">
        <v>103</v>
      </c>
      <c r="D299" s="2" t="s">
        <v>58</v>
      </c>
      <c r="E299" s="2">
        <v>51.6</v>
      </c>
      <c r="F299" s="2">
        <v>79.2</v>
      </c>
      <c r="G299" s="2">
        <v>33.799999999999997</v>
      </c>
      <c r="H299" s="2" t="s">
        <v>646</v>
      </c>
      <c r="I299" s="2">
        <v>0</v>
      </c>
      <c r="J299" s="2">
        <v>0</v>
      </c>
      <c r="K299" s="2">
        <v>1</v>
      </c>
      <c r="L299" s="2">
        <v>0</v>
      </c>
      <c r="M299" s="2"/>
      <c r="N299"/>
    </row>
    <row r="300" spans="1:14" x14ac:dyDescent="0.35">
      <c r="A300">
        <v>158</v>
      </c>
      <c r="B300" s="1" t="s">
        <v>647</v>
      </c>
      <c r="C300" s="2" t="s">
        <v>31</v>
      </c>
      <c r="D300" s="2" t="s">
        <v>14</v>
      </c>
      <c r="E300" s="2">
        <v>50.9</v>
      </c>
      <c r="F300" s="2">
        <v>78.3</v>
      </c>
      <c r="G300" s="2">
        <v>24.3</v>
      </c>
      <c r="H300" s="2" t="s">
        <v>648</v>
      </c>
      <c r="I300" s="2">
        <v>0</v>
      </c>
      <c r="J300" s="2">
        <v>0</v>
      </c>
      <c r="K300" s="2">
        <v>1</v>
      </c>
      <c r="L300" s="2">
        <v>0</v>
      </c>
      <c r="M300" s="2"/>
      <c r="N300"/>
    </row>
    <row r="301" spans="1:14" x14ac:dyDescent="0.35">
      <c r="A301">
        <v>363</v>
      </c>
      <c r="B301" s="1" t="s">
        <v>649</v>
      </c>
      <c r="C301" s="2" t="s">
        <v>67</v>
      </c>
      <c r="D301" s="2" t="s">
        <v>58</v>
      </c>
      <c r="E301" s="2">
        <v>50.8</v>
      </c>
      <c r="F301" s="2">
        <v>73.8</v>
      </c>
      <c r="G301" s="2">
        <v>34.700000000000003</v>
      </c>
      <c r="H301" s="2" t="s">
        <v>650</v>
      </c>
      <c r="I301" s="2">
        <v>0</v>
      </c>
      <c r="J301" s="2">
        <v>0</v>
      </c>
      <c r="K301" s="2">
        <v>1</v>
      </c>
      <c r="L301" s="2">
        <v>0</v>
      </c>
      <c r="M301" s="2"/>
      <c r="N301"/>
    </row>
    <row r="302" spans="1:14" x14ac:dyDescent="0.35">
      <c r="A302">
        <v>364</v>
      </c>
      <c r="B302" s="1" t="s">
        <v>651</v>
      </c>
      <c r="C302" s="2" t="s">
        <v>25</v>
      </c>
      <c r="D302" s="2" t="s">
        <v>58</v>
      </c>
      <c r="E302" s="2">
        <v>50.6</v>
      </c>
      <c r="F302" s="2">
        <v>69.3</v>
      </c>
      <c r="G302" s="2">
        <v>35.5</v>
      </c>
      <c r="H302" s="2" t="s">
        <v>652</v>
      </c>
      <c r="I302" s="2">
        <v>0</v>
      </c>
      <c r="J302" s="2">
        <v>0</v>
      </c>
      <c r="K302" s="2">
        <v>1</v>
      </c>
      <c r="L302" s="2">
        <v>0</v>
      </c>
      <c r="M302" s="2"/>
      <c r="N302"/>
    </row>
    <row r="303" spans="1:14" x14ac:dyDescent="0.35">
      <c r="A303">
        <v>159</v>
      </c>
      <c r="B303" s="1" t="s">
        <v>653</v>
      </c>
      <c r="C303" s="2" t="s">
        <v>39</v>
      </c>
      <c r="D303" s="2" t="s">
        <v>14</v>
      </c>
      <c r="E303" s="2">
        <v>50.3</v>
      </c>
      <c r="F303" s="2">
        <v>59.7</v>
      </c>
      <c r="G303" s="2">
        <v>37.799999999999997</v>
      </c>
      <c r="H303" s="2" t="s">
        <v>654</v>
      </c>
      <c r="I303" s="2">
        <v>0</v>
      </c>
      <c r="J303" s="2">
        <v>0</v>
      </c>
      <c r="K303" s="2">
        <v>1</v>
      </c>
      <c r="L303" s="2">
        <v>0</v>
      </c>
      <c r="M303" s="2"/>
      <c r="N303"/>
    </row>
    <row r="304" spans="1:14" x14ac:dyDescent="0.35">
      <c r="A304">
        <v>556</v>
      </c>
      <c r="B304" s="1" t="s">
        <v>655</v>
      </c>
      <c r="C304" s="2" t="s">
        <v>209</v>
      </c>
      <c r="D304" s="2" t="s">
        <v>106</v>
      </c>
      <c r="E304" s="2">
        <v>50</v>
      </c>
      <c r="F304" s="2">
        <v>52</v>
      </c>
      <c r="G304" s="2">
        <v>52</v>
      </c>
      <c r="H304" s="2" t="s">
        <v>656</v>
      </c>
      <c r="I304" s="2">
        <v>0</v>
      </c>
      <c r="J304" s="2">
        <v>0</v>
      </c>
      <c r="K304" s="2"/>
      <c r="L304" s="2"/>
      <c r="M304" s="2"/>
      <c r="N304"/>
    </row>
    <row r="305" spans="1:14" x14ac:dyDescent="0.35">
      <c r="A305">
        <v>557</v>
      </c>
      <c r="B305" s="1" t="s">
        <v>657</v>
      </c>
      <c r="C305" s="2" t="s">
        <v>140</v>
      </c>
      <c r="D305" s="2" t="s">
        <v>106</v>
      </c>
      <c r="E305" s="2">
        <v>49.8</v>
      </c>
      <c r="F305" s="2">
        <v>59.1</v>
      </c>
      <c r="G305" s="2">
        <v>46.5</v>
      </c>
      <c r="H305" s="2" t="s">
        <v>658</v>
      </c>
      <c r="I305" s="2">
        <v>0</v>
      </c>
      <c r="J305" s="2">
        <v>0</v>
      </c>
      <c r="K305" s="2"/>
      <c r="L305" s="2"/>
      <c r="M305" s="2"/>
      <c r="N305"/>
    </row>
    <row r="306" spans="1:14" x14ac:dyDescent="0.35">
      <c r="A306">
        <v>558</v>
      </c>
      <c r="B306" s="1" t="s">
        <v>659</v>
      </c>
      <c r="C306" s="2" t="s">
        <v>67</v>
      </c>
      <c r="D306" s="2" t="s">
        <v>106</v>
      </c>
      <c r="E306" s="2">
        <v>48</v>
      </c>
      <c r="F306" s="2">
        <v>65.5</v>
      </c>
      <c r="G306" s="2">
        <v>38.5</v>
      </c>
      <c r="H306" s="2" t="s">
        <v>660</v>
      </c>
      <c r="I306" s="2">
        <v>0</v>
      </c>
      <c r="J306" s="2">
        <v>0</v>
      </c>
      <c r="K306" s="2"/>
      <c r="L306" s="2"/>
      <c r="M306" s="2"/>
      <c r="N306"/>
    </row>
    <row r="307" spans="1:14" x14ac:dyDescent="0.35">
      <c r="A307">
        <v>365</v>
      </c>
      <c r="B307" s="1" t="s">
        <v>661</v>
      </c>
      <c r="C307" s="2" t="s">
        <v>96</v>
      </c>
      <c r="D307" s="2" t="s">
        <v>58</v>
      </c>
      <c r="E307" s="2">
        <v>47.7</v>
      </c>
      <c r="F307" s="2">
        <v>65</v>
      </c>
      <c r="G307" s="2">
        <v>31.5</v>
      </c>
      <c r="H307" s="2" t="s">
        <v>662</v>
      </c>
      <c r="I307" s="2">
        <v>0</v>
      </c>
      <c r="J307" s="2">
        <v>0</v>
      </c>
      <c r="K307" s="2">
        <v>1</v>
      </c>
      <c r="L307" s="2">
        <v>0</v>
      </c>
      <c r="M307" s="2"/>
      <c r="N307"/>
    </row>
    <row r="308" spans="1:14" x14ac:dyDescent="0.35">
      <c r="A308">
        <v>366</v>
      </c>
      <c r="B308" s="1" t="s">
        <v>663</v>
      </c>
      <c r="C308" s="2" t="s">
        <v>31</v>
      </c>
      <c r="D308" s="2" t="s">
        <v>58</v>
      </c>
      <c r="E308" s="2">
        <v>47.7</v>
      </c>
      <c r="F308" s="2">
        <v>59.4</v>
      </c>
      <c r="G308" s="2">
        <v>39.6</v>
      </c>
      <c r="H308" s="2" t="s">
        <v>664</v>
      </c>
      <c r="I308" s="2">
        <v>0</v>
      </c>
      <c r="J308" s="2">
        <v>0</v>
      </c>
      <c r="K308" s="2">
        <v>1</v>
      </c>
      <c r="L308" s="2">
        <v>0</v>
      </c>
      <c r="M308" s="2"/>
      <c r="N308"/>
    </row>
    <row r="309" spans="1:14" x14ac:dyDescent="0.35">
      <c r="A309">
        <v>160</v>
      </c>
      <c r="B309" s="1" t="s">
        <v>665</v>
      </c>
      <c r="C309" s="2" t="s">
        <v>120</v>
      </c>
      <c r="D309" s="2" t="s">
        <v>14</v>
      </c>
      <c r="E309" s="2">
        <v>47</v>
      </c>
      <c r="F309" s="2">
        <v>55.5</v>
      </c>
      <c r="G309" s="2">
        <v>39.200000000000003</v>
      </c>
      <c r="H309" s="2" t="s">
        <v>666</v>
      </c>
      <c r="I309" s="2">
        <v>0</v>
      </c>
      <c r="J309" s="2">
        <v>0</v>
      </c>
      <c r="K309" s="2">
        <v>1</v>
      </c>
      <c r="L309" s="2">
        <v>0</v>
      </c>
      <c r="M309" s="2"/>
      <c r="N309"/>
    </row>
    <row r="310" spans="1:14" x14ac:dyDescent="0.35">
      <c r="A310">
        <v>367</v>
      </c>
      <c r="B310" s="1" t="s">
        <v>667</v>
      </c>
      <c r="C310" s="2" t="s">
        <v>103</v>
      </c>
      <c r="D310" s="2" t="s">
        <v>58</v>
      </c>
      <c r="E310" s="2">
        <v>46.7</v>
      </c>
      <c r="F310" s="2">
        <v>80.2</v>
      </c>
      <c r="G310" s="2">
        <v>26.6</v>
      </c>
      <c r="H310" s="2" t="s">
        <v>668</v>
      </c>
      <c r="I310" s="2">
        <v>0</v>
      </c>
      <c r="J310" s="2">
        <v>0</v>
      </c>
      <c r="K310" s="2">
        <v>1</v>
      </c>
      <c r="L310" s="2">
        <v>0</v>
      </c>
      <c r="M310" s="2"/>
      <c r="N310"/>
    </row>
    <row r="311" spans="1:14" x14ac:dyDescent="0.35">
      <c r="A311">
        <v>161</v>
      </c>
      <c r="B311" s="1" t="s">
        <v>669</v>
      </c>
      <c r="C311" s="2" t="s">
        <v>31</v>
      </c>
      <c r="D311" s="2" t="s">
        <v>14</v>
      </c>
      <c r="E311" s="2">
        <v>46.5</v>
      </c>
      <c r="F311" s="2">
        <v>67.8</v>
      </c>
      <c r="G311" s="2">
        <v>37</v>
      </c>
      <c r="H311" s="2" t="s">
        <v>670</v>
      </c>
      <c r="I311" s="2">
        <v>0</v>
      </c>
      <c r="J311" s="2">
        <v>0</v>
      </c>
      <c r="K311" s="2">
        <v>1</v>
      </c>
      <c r="L311" s="2">
        <v>0</v>
      </c>
      <c r="M311" s="2"/>
      <c r="N311"/>
    </row>
    <row r="312" spans="1:14" x14ac:dyDescent="0.35">
      <c r="A312">
        <v>368</v>
      </c>
      <c r="B312" s="1" t="s">
        <v>671</v>
      </c>
      <c r="C312" s="2" t="s">
        <v>17</v>
      </c>
      <c r="D312" s="2" t="s">
        <v>58</v>
      </c>
      <c r="E312" s="2">
        <v>44.5</v>
      </c>
      <c r="F312" s="2">
        <v>50.7</v>
      </c>
      <c r="G312" s="2">
        <v>39.6</v>
      </c>
      <c r="H312" s="2" t="s">
        <v>672</v>
      </c>
      <c r="I312" s="2">
        <v>0</v>
      </c>
      <c r="J312" s="2">
        <v>0</v>
      </c>
      <c r="K312" s="2">
        <v>1</v>
      </c>
      <c r="L312" s="2">
        <v>0</v>
      </c>
      <c r="M312" s="2"/>
      <c r="N312"/>
    </row>
    <row r="313" spans="1:14" x14ac:dyDescent="0.35">
      <c r="A313">
        <v>559</v>
      </c>
      <c r="B313" s="1" t="s">
        <v>673</v>
      </c>
      <c r="C313" s="2" t="s">
        <v>135</v>
      </c>
      <c r="D313" s="2" t="s">
        <v>106</v>
      </c>
      <c r="E313" s="2">
        <v>44.1</v>
      </c>
      <c r="F313" s="2">
        <v>60.5</v>
      </c>
      <c r="G313" s="2">
        <v>21.6</v>
      </c>
      <c r="H313" s="2" t="s">
        <v>674</v>
      </c>
      <c r="I313" s="2">
        <v>0</v>
      </c>
      <c r="J313" s="2">
        <v>0</v>
      </c>
      <c r="K313" s="2"/>
      <c r="L313" s="2"/>
      <c r="M313" s="2"/>
      <c r="N313"/>
    </row>
    <row r="314" spans="1:14" x14ac:dyDescent="0.35">
      <c r="A314">
        <v>560</v>
      </c>
      <c r="B314" s="1" t="s">
        <v>675</v>
      </c>
      <c r="C314" s="2" t="s">
        <v>103</v>
      </c>
      <c r="D314" s="2" t="s">
        <v>106</v>
      </c>
      <c r="E314" s="2">
        <v>43.4</v>
      </c>
      <c r="F314" s="2">
        <v>58.6</v>
      </c>
      <c r="G314" s="2">
        <v>18.100000000000001</v>
      </c>
      <c r="H314" s="2" t="s">
        <v>676</v>
      </c>
      <c r="I314" s="2">
        <v>0</v>
      </c>
      <c r="J314" s="2">
        <v>0</v>
      </c>
      <c r="K314" s="2"/>
      <c r="L314" s="2"/>
      <c r="M314" s="2"/>
      <c r="N314"/>
    </row>
    <row r="315" spans="1:14" x14ac:dyDescent="0.35">
      <c r="A315">
        <v>369</v>
      </c>
      <c r="B315" s="1" t="s">
        <v>677</v>
      </c>
      <c r="C315" s="2" t="s">
        <v>161</v>
      </c>
      <c r="D315" s="2" t="s">
        <v>58</v>
      </c>
      <c r="E315" s="2">
        <v>42.7</v>
      </c>
      <c r="F315" s="2">
        <v>48.5</v>
      </c>
      <c r="G315" s="2">
        <v>37.6</v>
      </c>
      <c r="H315" s="2" t="s">
        <v>678</v>
      </c>
      <c r="I315" s="2">
        <v>0</v>
      </c>
      <c r="J315" s="2">
        <v>0</v>
      </c>
      <c r="K315" s="2">
        <v>1</v>
      </c>
      <c r="L315" s="2">
        <v>0</v>
      </c>
      <c r="M315" s="2"/>
      <c r="N315"/>
    </row>
    <row r="316" spans="1:14" x14ac:dyDescent="0.35">
      <c r="A316">
        <v>561</v>
      </c>
      <c r="B316" s="1" t="s">
        <v>679</v>
      </c>
      <c r="C316" s="2" t="s">
        <v>54</v>
      </c>
      <c r="D316" s="2" t="s">
        <v>106</v>
      </c>
      <c r="E316" s="2">
        <v>42.7</v>
      </c>
      <c r="F316" s="2">
        <v>59</v>
      </c>
      <c r="G316" s="2">
        <v>35.700000000000003</v>
      </c>
      <c r="H316" s="2" t="s">
        <v>680</v>
      </c>
      <c r="I316" s="2">
        <v>0</v>
      </c>
      <c r="J316" s="2">
        <v>0</v>
      </c>
      <c r="K316" s="2"/>
      <c r="L316" s="2"/>
      <c r="M316" s="2"/>
      <c r="N316"/>
    </row>
    <row r="317" spans="1:14" x14ac:dyDescent="0.35">
      <c r="A317">
        <v>370</v>
      </c>
      <c r="B317" s="1" t="s">
        <v>681</v>
      </c>
      <c r="C317" s="2" t="s">
        <v>70</v>
      </c>
      <c r="D317" s="2" t="s">
        <v>58</v>
      </c>
      <c r="E317" s="2">
        <v>42.6</v>
      </c>
      <c r="F317" s="2">
        <v>80</v>
      </c>
      <c r="G317" s="2">
        <v>24.7</v>
      </c>
      <c r="H317" s="2" t="s">
        <v>682</v>
      </c>
      <c r="I317" s="2">
        <v>0</v>
      </c>
      <c r="J317" s="2">
        <v>0</v>
      </c>
      <c r="K317" s="2">
        <v>1</v>
      </c>
      <c r="L317" s="2">
        <v>0</v>
      </c>
      <c r="M317" s="2"/>
      <c r="N317"/>
    </row>
    <row r="318" spans="1:14" x14ac:dyDescent="0.35">
      <c r="A318">
        <v>562</v>
      </c>
      <c r="B318" s="1" t="s">
        <v>683</v>
      </c>
      <c r="C318" s="2" t="s">
        <v>120</v>
      </c>
      <c r="D318" s="2" t="s">
        <v>106</v>
      </c>
      <c r="E318" s="2">
        <v>42.3</v>
      </c>
      <c r="F318" s="2">
        <v>69.900000000000006</v>
      </c>
      <c r="G318" s="2">
        <v>26.3</v>
      </c>
      <c r="H318" s="2" t="s">
        <v>684</v>
      </c>
      <c r="I318" s="2">
        <v>0</v>
      </c>
      <c r="J318" s="2">
        <v>0</v>
      </c>
      <c r="K318" s="2"/>
      <c r="L318" s="2"/>
      <c r="M318" s="2"/>
      <c r="N318"/>
    </row>
    <row r="319" spans="1:14" x14ac:dyDescent="0.35">
      <c r="A319">
        <v>563</v>
      </c>
      <c r="B319" s="1" t="s">
        <v>685</v>
      </c>
      <c r="C319" s="2" t="s">
        <v>152</v>
      </c>
      <c r="D319" s="2" t="s">
        <v>106</v>
      </c>
      <c r="E319" s="2">
        <v>42.3</v>
      </c>
      <c r="F319" s="2">
        <v>54.8</v>
      </c>
      <c r="G319" s="2">
        <v>35.5</v>
      </c>
      <c r="H319" s="2" t="s">
        <v>686</v>
      </c>
      <c r="I319" s="2">
        <v>0</v>
      </c>
      <c r="J319" s="2">
        <v>0</v>
      </c>
      <c r="K319" s="2"/>
      <c r="L319" s="2"/>
      <c r="M319" s="2"/>
      <c r="N319"/>
    </row>
    <row r="320" spans="1:14" x14ac:dyDescent="0.35">
      <c r="A320">
        <v>371</v>
      </c>
      <c r="B320" s="1" t="s">
        <v>687</v>
      </c>
      <c r="C320" s="2" t="s">
        <v>79</v>
      </c>
      <c r="D320" s="2" t="s">
        <v>58</v>
      </c>
      <c r="E320" s="2">
        <v>41.8</v>
      </c>
      <c r="F320" s="2">
        <v>70.900000000000006</v>
      </c>
      <c r="G320" s="2">
        <v>14.8</v>
      </c>
      <c r="H320" s="2" t="s">
        <v>688</v>
      </c>
      <c r="I320" s="2">
        <v>0</v>
      </c>
      <c r="J320" s="2">
        <v>0</v>
      </c>
      <c r="K320" s="2">
        <v>1</v>
      </c>
      <c r="L320" s="2">
        <v>0</v>
      </c>
      <c r="M320" s="2"/>
      <c r="N320"/>
    </row>
    <row r="321" spans="1:14" x14ac:dyDescent="0.35">
      <c r="A321">
        <v>372</v>
      </c>
      <c r="B321" s="1" t="s">
        <v>689</v>
      </c>
      <c r="C321" s="2" t="s">
        <v>209</v>
      </c>
      <c r="D321" s="2" t="s">
        <v>58</v>
      </c>
      <c r="E321" s="2">
        <v>41.5</v>
      </c>
      <c r="F321" s="2">
        <v>53.1</v>
      </c>
      <c r="G321" s="2">
        <v>27.2</v>
      </c>
      <c r="H321" s="2" t="s">
        <v>690</v>
      </c>
      <c r="I321" s="2">
        <v>0</v>
      </c>
      <c r="J321" s="2">
        <v>0</v>
      </c>
      <c r="K321" s="2">
        <v>1</v>
      </c>
      <c r="L321" s="2">
        <v>0</v>
      </c>
      <c r="M321" s="2"/>
      <c r="N321"/>
    </row>
    <row r="322" spans="1:14" x14ac:dyDescent="0.35">
      <c r="A322">
        <v>373</v>
      </c>
      <c r="B322" s="1" t="s">
        <v>691</v>
      </c>
      <c r="C322" s="2" t="s">
        <v>67</v>
      </c>
      <c r="D322" s="2" t="s">
        <v>58</v>
      </c>
      <c r="E322" s="2">
        <v>40.700000000000003</v>
      </c>
      <c r="F322" s="2">
        <v>40.4</v>
      </c>
      <c r="G322" s="2">
        <v>40.4</v>
      </c>
      <c r="H322" s="2" t="s">
        <v>692</v>
      </c>
      <c r="I322" s="2">
        <v>0</v>
      </c>
      <c r="J322" s="2">
        <v>0</v>
      </c>
      <c r="K322" s="2">
        <v>1</v>
      </c>
      <c r="L322" s="2">
        <v>0</v>
      </c>
      <c r="M322" s="2"/>
      <c r="N322"/>
    </row>
    <row r="323" spans="1:14" x14ac:dyDescent="0.35">
      <c r="A323">
        <v>564</v>
      </c>
      <c r="B323" s="1" t="s">
        <v>693</v>
      </c>
      <c r="C323" s="2" t="s">
        <v>103</v>
      </c>
      <c r="D323" s="2" t="s">
        <v>106</v>
      </c>
      <c r="E323" s="2">
        <v>40.700000000000003</v>
      </c>
      <c r="F323" s="2">
        <v>42.7</v>
      </c>
      <c r="G323" s="2">
        <v>42.7</v>
      </c>
      <c r="H323" s="2" t="s">
        <v>694</v>
      </c>
      <c r="I323" s="2">
        <v>0</v>
      </c>
      <c r="J323" s="2">
        <v>0</v>
      </c>
      <c r="K323" s="2"/>
      <c r="L323" s="2"/>
      <c r="M323" s="2"/>
      <c r="N323"/>
    </row>
    <row r="324" spans="1:14" x14ac:dyDescent="0.35">
      <c r="A324">
        <v>374</v>
      </c>
      <c r="B324" s="1" t="s">
        <v>695</v>
      </c>
      <c r="C324" s="2" t="s">
        <v>64</v>
      </c>
      <c r="D324" s="2" t="s">
        <v>58</v>
      </c>
      <c r="E324" s="2">
        <v>39.9</v>
      </c>
      <c r="F324" s="2">
        <v>94.1</v>
      </c>
      <c r="G324" s="2">
        <v>19.8</v>
      </c>
      <c r="H324" s="2" t="s">
        <v>696</v>
      </c>
      <c r="I324" s="2">
        <v>0</v>
      </c>
      <c r="J324" s="2">
        <v>0</v>
      </c>
      <c r="K324" s="2">
        <v>1</v>
      </c>
      <c r="L324" s="2">
        <v>0</v>
      </c>
      <c r="M324" s="2"/>
      <c r="N324"/>
    </row>
    <row r="325" spans="1:14" x14ac:dyDescent="0.35">
      <c r="A325">
        <v>375</v>
      </c>
      <c r="B325" s="1" t="s">
        <v>697</v>
      </c>
      <c r="C325" s="2" t="s">
        <v>39</v>
      </c>
      <c r="D325" s="2" t="s">
        <v>58</v>
      </c>
      <c r="E325" s="2">
        <v>39.9</v>
      </c>
      <c r="F325" s="2">
        <v>47.7</v>
      </c>
      <c r="G325" s="2">
        <v>27.6</v>
      </c>
      <c r="H325" s="2" t="s">
        <v>698</v>
      </c>
      <c r="I325" s="2">
        <v>0</v>
      </c>
      <c r="J325" s="2">
        <v>0</v>
      </c>
      <c r="K325" s="2">
        <v>1</v>
      </c>
      <c r="L325" s="2">
        <v>0</v>
      </c>
      <c r="M325" s="2"/>
      <c r="N325"/>
    </row>
    <row r="326" spans="1:14" x14ac:dyDescent="0.35">
      <c r="A326">
        <v>376</v>
      </c>
      <c r="B326" s="1" t="s">
        <v>699</v>
      </c>
      <c r="C326" s="2" t="s">
        <v>120</v>
      </c>
      <c r="D326" s="2" t="s">
        <v>58</v>
      </c>
      <c r="E326" s="2">
        <v>39.299999999999997</v>
      </c>
      <c r="F326" s="2">
        <v>48</v>
      </c>
      <c r="G326" s="2">
        <v>34.5</v>
      </c>
      <c r="H326" s="2" t="s">
        <v>700</v>
      </c>
      <c r="I326" s="2">
        <v>0</v>
      </c>
      <c r="J326" s="2">
        <v>0</v>
      </c>
      <c r="K326" s="2">
        <v>1</v>
      </c>
      <c r="L326" s="2">
        <v>0</v>
      </c>
      <c r="M326" s="2"/>
      <c r="N326"/>
    </row>
    <row r="327" spans="1:14" x14ac:dyDescent="0.35">
      <c r="A327">
        <v>377</v>
      </c>
      <c r="B327" s="1" t="s">
        <v>701</v>
      </c>
      <c r="C327" s="2" t="s">
        <v>120</v>
      </c>
      <c r="D327" s="2" t="s">
        <v>58</v>
      </c>
      <c r="E327" s="2">
        <v>39.299999999999997</v>
      </c>
      <c r="F327" s="2">
        <v>82.1</v>
      </c>
      <c r="G327" s="2">
        <v>19.3</v>
      </c>
      <c r="H327" s="2" t="s">
        <v>702</v>
      </c>
      <c r="I327" s="2">
        <v>0</v>
      </c>
      <c r="J327" s="2">
        <v>0</v>
      </c>
      <c r="K327" s="2">
        <v>1</v>
      </c>
      <c r="L327" s="2">
        <v>0</v>
      </c>
      <c r="M327" s="2"/>
      <c r="N327"/>
    </row>
    <row r="328" spans="1:14" x14ac:dyDescent="0.35">
      <c r="A328">
        <v>162</v>
      </c>
      <c r="B328" s="1" t="s">
        <v>703</v>
      </c>
      <c r="C328" s="2" t="s">
        <v>54</v>
      </c>
      <c r="D328" s="2" t="s">
        <v>14</v>
      </c>
      <c r="E328" s="2">
        <v>38.4</v>
      </c>
      <c r="F328" s="2">
        <v>55</v>
      </c>
      <c r="G328" s="2">
        <v>10.1</v>
      </c>
      <c r="H328" s="2" t="s">
        <v>704</v>
      </c>
      <c r="I328" s="2">
        <v>0</v>
      </c>
      <c r="J328" s="2">
        <v>0</v>
      </c>
      <c r="K328" s="2">
        <v>1</v>
      </c>
      <c r="L328" s="2">
        <v>0</v>
      </c>
      <c r="M328" s="2"/>
      <c r="N328"/>
    </row>
    <row r="329" spans="1:14" x14ac:dyDescent="0.35">
      <c r="A329">
        <v>163</v>
      </c>
      <c r="B329" s="1" t="s">
        <v>705</v>
      </c>
      <c r="C329" s="2" t="s">
        <v>96</v>
      </c>
      <c r="D329" s="2" t="s">
        <v>14</v>
      </c>
      <c r="E329" s="2">
        <v>37.6</v>
      </c>
      <c r="F329" s="2">
        <v>51.6</v>
      </c>
      <c r="G329" s="2">
        <v>25.9</v>
      </c>
      <c r="H329" s="2" t="s">
        <v>706</v>
      </c>
      <c r="I329" s="2">
        <v>0</v>
      </c>
      <c r="J329" s="2">
        <v>0</v>
      </c>
      <c r="K329" s="2">
        <v>1</v>
      </c>
      <c r="L329" s="2">
        <v>0</v>
      </c>
      <c r="M329" s="2"/>
      <c r="N329"/>
    </row>
    <row r="330" spans="1:14" x14ac:dyDescent="0.35">
      <c r="A330">
        <v>36</v>
      </c>
      <c r="B330" s="1" t="s">
        <v>707</v>
      </c>
      <c r="C330" s="2" t="s">
        <v>31</v>
      </c>
      <c r="D330" s="2" t="s">
        <v>18</v>
      </c>
      <c r="E330" s="2">
        <v>37.5</v>
      </c>
      <c r="F330" s="2">
        <v>115.8</v>
      </c>
      <c r="G330" s="2">
        <v>0</v>
      </c>
      <c r="H330" s="2" t="s">
        <v>708</v>
      </c>
      <c r="I330" s="2">
        <v>0</v>
      </c>
      <c r="J330" s="2">
        <v>0</v>
      </c>
      <c r="K330" s="2"/>
      <c r="L330" s="2"/>
      <c r="M330" s="2"/>
    </row>
    <row r="331" spans="1:14" x14ac:dyDescent="0.35">
      <c r="A331">
        <v>164</v>
      </c>
      <c r="B331" s="1" t="s">
        <v>709</v>
      </c>
      <c r="C331" s="2" t="s">
        <v>184</v>
      </c>
      <c r="D331" s="2" t="s">
        <v>14</v>
      </c>
      <c r="E331" s="2">
        <v>37.4</v>
      </c>
      <c r="F331" s="2">
        <v>52.9</v>
      </c>
      <c r="G331" s="2">
        <v>21.1</v>
      </c>
      <c r="H331" s="2" t="s">
        <v>710</v>
      </c>
      <c r="I331" s="2">
        <v>0</v>
      </c>
      <c r="J331" s="2">
        <v>0</v>
      </c>
      <c r="K331" s="2">
        <v>1</v>
      </c>
      <c r="L331" s="2">
        <v>0</v>
      </c>
      <c r="M331" s="2"/>
      <c r="N331"/>
    </row>
    <row r="332" spans="1:14" x14ac:dyDescent="0.35">
      <c r="A332">
        <v>378</v>
      </c>
      <c r="B332" s="1" t="s">
        <v>711</v>
      </c>
      <c r="C332" s="2" t="s">
        <v>61</v>
      </c>
      <c r="D332" s="2" t="s">
        <v>58</v>
      </c>
      <c r="E332" s="2">
        <v>37.4</v>
      </c>
      <c r="F332" s="2">
        <v>70.900000000000006</v>
      </c>
      <c r="G332" s="2">
        <v>16</v>
      </c>
      <c r="H332" s="2" t="s">
        <v>712</v>
      </c>
      <c r="I332" s="2">
        <v>0</v>
      </c>
      <c r="J332" s="2">
        <v>0</v>
      </c>
      <c r="K332" s="2">
        <v>1</v>
      </c>
      <c r="L332" s="2">
        <v>0</v>
      </c>
      <c r="M332" s="2"/>
      <c r="N332"/>
    </row>
    <row r="333" spans="1:14" x14ac:dyDescent="0.35">
      <c r="A333">
        <v>379</v>
      </c>
      <c r="B333" s="1" t="s">
        <v>713</v>
      </c>
      <c r="C333" s="2" t="s">
        <v>36</v>
      </c>
      <c r="D333" s="2" t="s">
        <v>58</v>
      </c>
      <c r="E333" s="2">
        <v>37.200000000000003</v>
      </c>
      <c r="F333" s="2">
        <v>55.8</v>
      </c>
      <c r="G333" s="2">
        <v>17.7</v>
      </c>
      <c r="H333" s="2" t="s">
        <v>714</v>
      </c>
      <c r="I333" s="2">
        <v>0</v>
      </c>
      <c r="J333" s="2">
        <v>0</v>
      </c>
      <c r="K333" s="2">
        <v>1</v>
      </c>
      <c r="L333" s="2">
        <v>0</v>
      </c>
      <c r="M333" s="2"/>
      <c r="N333"/>
    </row>
    <row r="334" spans="1:14" x14ac:dyDescent="0.35">
      <c r="A334">
        <v>165</v>
      </c>
      <c r="B334" s="1" t="s">
        <v>715</v>
      </c>
      <c r="C334" s="2" t="s">
        <v>96</v>
      </c>
      <c r="D334" s="2" t="s">
        <v>14</v>
      </c>
      <c r="E334" s="2">
        <v>37.1</v>
      </c>
      <c r="F334" s="2">
        <v>43.8</v>
      </c>
      <c r="G334" s="2">
        <v>24.9</v>
      </c>
      <c r="H334" s="2" t="s">
        <v>716</v>
      </c>
      <c r="I334" s="2">
        <v>0</v>
      </c>
      <c r="J334" s="2">
        <v>0</v>
      </c>
      <c r="K334" s="2">
        <v>1</v>
      </c>
      <c r="L334" s="2">
        <v>0</v>
      </c>
      <c r="M334" s="2"/>
      <c r="N334"/>
    </row>
    <row r="335" spans="1:14" x14ac:dyDescent="0.35">
      <c r="A335">
        <v>565</v>
      </c>
      <c r="B335" s="1" t="s">
        <v>717</v>
      </c>
      <c r="C335" s="2" t="s">
        <v>31</v>
      </c>
      <c r="D335" s="2" t="s">
        <v>106</v>
      </c>
      <c r="E335" s="2">
        <v>36.9</v>
      </c>
      <c r="F335" s="2">
        <v>54</v>
      </c>
      <c r="G335" s="2">
        <v>24</v>
      </c>
      <c r="H335" s="2" t="s">
        <v>718</v>
      </c>
      <c r="I335" s="2">
        <v>0</v>
      </c>
      <c r="J335" s="2">
        <v>0</v>
      </c>
      <c r="K335" s="2"/>
      <c r="L335" s="2"/>
      <c r="M335" s="2"/>
      <c r="N335"/>
    </row>
    <row r="336" spans="1:14" x14ac:dyDescent="0.35">
      <c r="A336">
        <v>566</v>
      </c>
      <c r="B336" s="1" t="s">
        <v>719</v>
      </c>
      <c r="C336" s="2" t="s">
        <v>25</v>
      </c>
      <c r="D336" s="2" t="s">
        <v>106</v>
      </c>
      <c r="E336" s="2">
        <v>36.700000000000003</v>
      </c>
      <c r="F336" s="2">
        <v>41.2</v>
      </c>
      <c r="G336" s="2">
        <v>31.3</v>
      </c>
      <c r="H336" s="2" t="s">
        <v>720</v>
      </c>
      <c r="I336" s="2">
        <v>0</v>
      </c>
      <c r="J336" s="2">
        <v>0</v>
      </c>
      <c r="K336" s="2"/>
      <c r="L336" s="2"/>
      <c r="M336" s="2"/>
      <c r="N336"/>
    </row>
    <row r="337" spans="1:14" x14ac:dyDescent="0.35">
      <c r="A337">
        <v>567</v>
      </c>
      <c r="B337" s="1" t="s">
        <v>721</v>
      </c>
      <c r="C337" s="2" t="s">
        <v>22</v>
      </c>
      <c r="D337" s="2" t="s">
        <v>106</v>
      </c>
      <c r="E337" s="2">
        <v>36.6</v>
      </c>
      <c r="F337" s="2">
        <v>53.6</v>
      </c>
      <c r="G337" s="2">
        <v>30.6</v>
      </c>
      <c r="H337" s="2" t="s">
        <v>722</v>
      </c>
      <c r="I337" s="2">
        <v>0</v>
      </c>
      <c r="J337" s="2">
        <v>0</v>
      </c>
      <c r="K337" s="2"/>
      <c r="L337" s="2"/>
      <c r="M337" s="2"/>
      <c r="N337"/>
    </row>
    <row r="338" spans="1:14" x14ac:dyDescent="0.35">
      <c r="A338">
        <v>166</v>
      </c>
      <c r="B338" s="1" t="s">
        <v>723</v>
      </c>
      <c r="C338" s="2" t="s">
        <v>120</v>
      </c>
      <c r="D338" s="2" t="s">
        <v>14</v>
      </c>
      <c r="E338" s="2">
        <v>36</v>
      </c>
      <c r="F338" s="2">
        <v>68.3</v>
      </c>
      <c r="G338" s="2">
        <v>15.1</v>
      </c>
      <c r="H338" s="2" t="s">
        <v>724</v>
      </c>
      <c r="I338" s="2">
        <v>0</v>
      </c>
      <c r="J338" s="2">
        <v>0</v>
      </c>
      <c r="K338" s="2">
        <v>1</v>
      </c>
      <c r="L338" s="2">
        <v>0</v>
      </c>
      <c r="M338" s="2"/>
      <c r="N338"/>
    </row>
    <row r="339" spans="1:14" x14ac:dyDescent="0.35">
      <c r="A339">
        <v>380</v>
      </c>
      <c r="B339" s="1" t="s">
        <v>725</v>
      </c>
      <c r="C339" s="2" t="s">
        <v>67</v>
      </c>
      <c r="D339" s="2" t="s">
        <v>58</v>
      </c>
      <c r="E339" s="2">
        <v>35.6</v>
      </c>
      <c r="F339" s="2">
        <v>55.3</v>
      </c>
      <c r="G339" s="2">
        <v>5</v>
      </c>
      <c r="H339" s="2" t="s">
        <v>726</v>
      </c>
      <c r="I339" s="2">
        <v>0</v>
      </c>
      <c r="J339" s="2">
        <v>0</v>
      </c>
      <c r="K339" s="2">
        <v>1</v>
      </c>
      <c r="L339" s="2">
        <v>0</v>
      </c>
      <c r="M339" s="2"/>
      <c r="N339"/>
    </row>
    <row r="340" spans="1:14" x14ac:dyDescent="0.35">
      <c r="A340">
        <v>381</v>
      </c>
      <c r="B340" s="1" t="s">
        <v>727</v>
      </c>
      <c r="C340" s="2" t="s">
        <v>86</v>
      </c>
      <c r="D340" s="2" t="s">
        <v>58</v>
      </c>
      <c r="E340" s="2">
        <v>35.5</v>
      </c>
      <c r="F340" s="2">
        <v>76.8</v>
      </c>
      <c r="G340" s="2">
        <v>9</v>
      </c>
      <c r="H340" s="2" t="s">
        <v>728</v>
      </c>
      <c r="I340" s="2">
        <v>0</v>
      </c>
      <c r="J340" s="2">
        <v>0</v>
      </c>
      <c r="K340" s="2">
        <v>1</v>
      </c>
      <c r="L340" s="2">
        <v>0</v>
      </c>
      <c r="M340" s="2"/>
      <c r="N340"/>
    </row>
    <row r="341" spans="1:14" x14ac:dyDescent="0.35">
      <c r="A341">
        <v>167</v>
      </c>
      <c r="B341" s="1" t="s">
        <v>729</v>
      </c>
      <c r="C341" s="2" t="s">
        <v>22</v>
      </c>
      <c r="D341" s="2" t="s">
        <v>14</v>
      </c>
      <c r="E341" s="2">
        <v>34.9</v>
      </c>
      <c r="F341" s="2">
        <v>41.9</v>
      </c>
      <c r="G341" s="2">
        <v>27.9</v>
      </c>
      <c r="H341" s="2" t="s">
        <v>730</v>
      </c>
      <c r="I341" s="2">
        <v>0</v>
      </c>
      <c r="J341" s="2">
        <v>0</v>
      </c>
      <c r="K341" s="2">
        <v>1</v>
      </c>
      <c r="L341" s="2">
        <v>0</v>
      </c>
      <c r="M341" s="2"/>
      <c r="N341"/>
    </row>
    <row r="342" spans="1:14" x14ac:dyDescent="0.35">
      <c r="A342">
        <v>568</v>
      </c>
      <c r="B342" s="1" t="s">
        <v>731</v>
      </c>
      <c r="C342" s="2" t="s">
        <v>17</v>
      </c>
      <c r="D342" s="2" t="s">
        <v>106</v>
      </c>
      <c r="E342" s="2">
        <v>34.799999999999997</v>
      </c>
      <c r="F342" s="2">
        <v>60.3</v>
      </c>
      <c r="G342" s="2">
        <v>22.4</v>
      </c>
      <c r="H342" s="2" t="s">
        <v>732</v>
      </c>
      <c r="I342" s="2">
        <v>0</v>
      </c>
      <c r="J342" s="2">
        <v>0</v>
      </c>
      <c r="K342" s="2"/>
      <c r="L342" s="2"/>
      <c r="M342" s="2"/>
      <c r="N342"/>
    </row>
    <row r="343" spans="1:14" x14ac:dyDescent="0.35">
      <c r="A343">
        <v>569</v>
      </c>
      <c r="B343" s="1" t="s">
        <v>733</v>
      </c>
      <c r="C343" s="2" t="s">
        <v>13</v>
      </c>
      <c r="D343" s="2" t="s">
        <v>106</v>
      </c>
      <c r="E343" s="2">
        <v>34.1</v>
      </c>
      <c r="F343" s="2">
        <v>61.9</v>
      </c>
      <c r="G343" s="2">
        <v>19.8</v>
      </c>
      <c r="H343" s="2" t="s">
        <v>734</v>
      </c>
      <c r="I343" s="2">
        <v>0</v>
      </c>
      <c r="J343" s="2">
        <v>0</v>
      </c>
      <c r="K343" s="2"/>
      <c r="L343" s="2"/>
      <c r="M343" s="2"/>
      <c r="N343"/>
    </row>
    <row r="344" spans="1:14" x14ac:dyDescent="0.35">
      <c r="A344">
        <v>168</v>
      </c>
      <c r="B344" s="1" t="s">
        <v>735</v>
      </c>
      <c r="C344" s="2" t="s">
        <v>86</v>
      </c>
      <c r="D344" s="2" t="s">
        <v>14</v>
      </c>
      <c r="E344" s="2">
        <v>33.9</v>
      </c>
      <c r="F344" s="2">
        <v>66.599999999999994</v>
      </c>
      <c r="G344" s="2">
        <v>8.9</v>
      </c>
      <c r="H344" s="2" t="s">
        <v>736</v>
      </c>
      <c r="I344" s="2">
        <v>0</v>
      </c>
      <c r="J344" s="2">
        <v>0</v>
      </c>
      <c r="K344" s="2">
        <v>1</v>
      </c>
      <c r="L344" s="2">
        <v>0</v>
      </c>
      <c r="M344" s="2"/>
      <c r="N344"/>
    </row>
    <row r="345" spans="1:14" x14ac:dyDescent="0.35">
      <c r="A345">
        <v>169</v>
      </c>
      <c r="B345" s="1" t="s">
        <v>737</v>
      </c>
      <c r="C345" s="2" t="s">
        <v>96</v>
      </c>
      <c r="D345" s="2" t="s">
        <v>14</v>
      </c>
      <c r="E345" s="2">
        <v>33.700000000000003</v>
      </c>
      <c r="F345" s="2">
        <v>41.9</v>
      </c>
      <c r="G345" s="2">
        <v>23.7</v>
      </c>
      <c r="H345" s="2" t="s">
        <v>738</v>
      </c>
      <c r="I345" s="2">
        <v>0</v>
      </c>
      <c r="J345" s="2">
        <v>0</v>
      </c>
      <c r="K345" s="2">
        <v>1</v>
      </c>
      <c r="L345" s="2">
        <v>0</v>
      </c>
      <c r="M345" s="2"/>
      <c r="N345"/>
    </row>
    <row r="346" spans="1:14" x14ac:dyDescent="0.35">
      <c r="A346">
        <v>170</v>
      </c>
      <c r="B346" s="1" t="s">
        <v>739</v>
      </c>
      <c r="C346" s="2" t="s">
        <v>54</v>
      </c>
      <c r="D346" s="2" t="s">
        <v>14</v>
      </c>
      <c r="E346" s="2">
        <v>32.9</v>
      </c>
      <c r="F346" s="2">
        <v>48.4</v>
      </c>
      <c r="G346" s="2">
        <v>24.8</v>
      </c>
      <c r="H346" s="2" t="s">
        <v>740</v>
      </c>
      <c r="I346" s="2">
        <v>0</v>
      </c>
      <c r="J346" s="2">
        <v>0</v>
      </c>
      <c r="K346" s="2">
        <v>1</v>
      </c>
      <c r="L346" s="2">
        <v>0</v>
      </c>
      <c r="M346" s="2"/>
      <c r="N346"/>
    </row>
    <row r="347" spans="1:14" x14ac:dyDescent="0.35">
      <c r="A347">
        <v>382</v>
      </c>
      <c r="B347" s="1" t="s">
        <v>741</v>
      </c>
      <c r="C347" s="2" t="s">
        <v>70</v>
      </c>
      <c r="D347" s="2" t="s">
        <v>58</v>
      </c>
      <c r="E347" s="2">
        <v>32.5</v>
      </c>
      <c r="F347" s="2">
        <v>32.5</v>
      </c>
      <c r="G347" s="2">
        <v>32.5</v>
      </c>
      <c r="H347" s="2" t="s">
        <v>742</v>
      </c>
      <c r="I347" s="2">
        <v>0</v>
      </c>
      <c r="J347" s="2">
        <v>0</v>
      </c>
      <c r="K347" s="2">
        <v>1</v>
      </c>
      <c r="L347" s="2">
        <v>0</v>
      </c>
      <c r="M347" s="2"/>
      <c r="N347"/>
    </row>
    <row r="348" spans="1:14" x14ac:dyDescent="0.35">
      <c r="A348">
        <v>383</v>
      </c>
      <c r="B348" s="1" t="s">
        <v>743</v>
      </c>
      <c r="C348" s="2" t="s">
        <v>54</v>
      </c>
      <c r="D348" s="2" t="s">
        <v>58</v>
      </c>
      <c r="E348" s="2">
        <v>31.9</v>
      </c>
      <c r="F348" s="2">
        <v>38.200000000000003</v>
      </c>
      <c r="G348" s="2">
        <v>21.5</v>
      </c>
      <c r="H348" s="2" t="s">
        <v>744</v>
      </c>
      <c r="I348" s="2">
        <v>0</v>
      </c>
      <c r="J348" s="2">
        <v>0</v>
      </c>
      <c r="K348" s="2">
        <v>1</v>
      </c>
      <c r="L348" s="2">
        <v>0</v>
      </c>
      <c r="M348" s="2"/>
      <c r="N348"/>
    </row>
    <row r="349" spans="1:14" x14ac:dyDescent="0.35">
      <c r="A349">
        <v>570</v>
      </c>
      <c r="B349" s="1" t="s">
        <v>745</v>
      </c>
      <c r="C349" s="2" t="s">
        <v>161</v>
      </c>
      <c r="D349" s="2" t="s">
        <v>106</v>
      </c>
      <c r="E349" s="2">
        <v>31.7</v>
      </c>
      <c r="F349" s="2">
        <v>47.6</v>
      </c>
      <c r="G349" s="2">
        <v>17.899999999999999</v>
      </c>
      <c r="H349" s="2" t="s">
        <v>746</v>
      </c>
      <c r="I349" s="2">
        <v>0</v>
      </c>
      <c r="J349" s="2">
        <v>0</v>
      </c>
      <c r="K349" s="2"/>
      <c r="L349" s="2"/>
      <c r="M349" s="2"/>
      <c r="N349"/>
    </row>
    <row r="350" spans="1:14" x14ac:dyDescent="0.35">
      <c r="A350">
        <v>384</v>
      </c>
      <c r="B350" s="1" t="s">
        <v>747</v>
      </c>
      <c r="C350" s="2" t="s">
        <v>184</v>
      </c>
      <c r="D350" s="2" t="s">
        <v>58</v>
      </c>
      <c r="E350" s="2">
        <v>31.6</v>
      </c>
      <c r="F350" s="2">
        <v>40.700000000000003</v>
      </c>
      <c r="G350" s="2">
        <v>24.6</v>
      </c>
      <c r="H350" s="2" t="s">
        <v>748</v>
      </c>
      <c r="I350" s="2">
        <v>0</v>
      </c>
      <c r="J350" s="2">
        <v>0</v>
      </c>
      <c r="K350" s="2">
        <v>1</v>
      </c>
      <c r="L350" s="2">
        <v>0</v>
      </c>
      <c r="M350" s="2"/>
      <c r="N350"/>
    </row>
    <row r="351" spans="1:14" x14ac:dyDescent="0.35">
      <c r="A351">
        <v>385</v>
      </c>
      <c r="B351" s="1" t="s">
        <v>749</v>
      </c>
      <c r="C351" s="2" t="s">
        <v>31</v>
      </c>
      <c r="D351" s="2" t="s">
        <v>58</v>
      </c>
      <c r="E351" s="2">
        <v>31.5</v>
      </c>
      <c r="F351" s="2">
        <v>48.5</v>
      </c>
      <c r="G351" s="2">
        <v>13.9</v>
      </c>
      <c r="H351" s="2" t="s">
        <v>750</v>
      </c>
      <c r="I351" s="2">
        <v>0</v>
      </c>
      <c r="J351" s="2">
        <v>0</v>
      </c>
      <c r="K351" s="2">
        <v>1</v>
      </c>
      <c r="L351" s="2">
        <v>0</v>
      </c>
      <c r="M351" s="2"/>
      <c r="N351"/>
    </row>
    <row r="352" spans="1:14" x14ac:dyDescent="0.35">
      <c r="A352">
        <v>386</v>
      </c>
      <c r="B352" s="1" t="s">
        <v>751</v>
      </c>
      <c r="C352" s="2" t="s">
        <v>51</v>
      </c>
      <c r="D352" s="2" t="s">
        <v>58</v>
      </c>
      <c r="E352" s="2">
        <v>31.3</v>
      </c>
      <c r="F352" s="2">
        <v>31.3</v>
      </c>
      <c r="G352" s="2">
        <v>31.3</v>
      </c>
      <c r="H352" s="2" t="s">
        <v>752</v>
      </c>
      <c r="I352" s="2">
        <v>0</v>
      </c>
      <c r="J352" s="2">
        <v>0</v>
      </c>
      <c r="K352" s="2">
        <v>1</v>
      </c>
      <c r="L352" s="2">
        <v>0</v>
      </c>
      <c r="M352" s="2"/>
      <c r="N352"/>
    </row>
    <row r="353" spans="1:14" x14ac:dyDescent="0.35">
      <c r="A353">
        <v>37</v>
      </c>
      <c r="B353" s="1" t="s">
        <v>753</v>
      </c>
      <c r="C353" s="2" t="s">
        <v>64</v>
      </c>
      <c r="D353" s="2" t="s">
        <v>18</v>
      </c>
      <c r="E353" s="2">
        <v>31</v>
      </c>
      <c r="F353" s="2">
        <v>102.1</v>
      </c>
      <c r="G353" s="2">
        <v>0</v>
      </c>
      <c r="H353" s="2" t="s">
        <v>754</v>
      </c>
      <c r="I353" s="2">
        <v>0</v>
      </c>
      <c r="J353" s="2">
        <v>0</v>
      </c>
      <c r="K353" s="2"/>
      <c r="L353" s="2"/>
      <c r="M353" s="2"/>
    </row>
    <row r="354" spans="1:14" x14ac:dyDescent="0.35">
      <c r="A354">
        <v>171</v>
      </c>
      <c r="B354" s="1" t="s">
        <v>755</v>
      </c>
      <c r="C354" s="2" t="s">
        <v>111</v>
      </c>
      <c r="D354" s="2" t="s">
        <v>14</v>
      </c>
      <c r="E354" s="2">
        <v>31</v>
      </c>
      <c r="F354" s="2">
        <v>81</v>
      </c>
      <c r="G354" s="2">
        <v>8.8000000000000007</v>
      </c>
      <c r="H354" s="2" t="s">
        <v>756</v>
      </c>
      <c r="I354" s="2">
        <v>0</v>
      </c>
      <c r="J354" s="2">
        <v>0</v>
      </c>
      <c r="K354" s="2">
        <v>1</v>
      </c>
      <c r="L354" s="2">
        <v>0</v>
      </c>
      <c r="M354" s="2"/>
      <c r="N354"/>
    </row>
    <row r="355" spans="1:14" x14ac:dyDescent="0.35">
      <c r="A355">
        <v>172</v>
      </c>
      <c r="B355" s="1" t="s">
        <v>757</v>
      </c>
      <c r="C355" s="2" t="s">
        <v>25</v>
      </c>
      <c r="D355" s="2" t="s">
        <v>14</v>
      </c>
      <c r="E355" s="2">
        <v>30.8</v>
      </c>
      <c r="F355" s="2">
        <v>53.6</v>
      </c>
      <c r="G355" s="2">
        <v>20.100000000000001</v>
      </c>
      <c r="H355" s="2" t="s">
        <v>758</v>
      </c>
      <c r="I355" s="2">
        <v>0</v>
      </c>
      <c r="J355" s="2">
        <v>0</v>
      </c>
      <c r="K355" s="2">
        <v>1</v>
      </c>
      <c r="L355" s="2">
        <v>0</v>
      </c>
      <c r="M355" s="2"/>
      <c r="N355"/>
    </row>
    <row r="356" spans="1:14" x14ac:dyDescent="0.35">
      <c r="A356">
        <v>387</v>
      </c>
      <c r="B356" s="1" t="s">
        <v>759</v>
      </c>
      <c r="C356" s="2" t="s">
        <v>209</v>
      </c>
      <c r="D356" s="2" t="s">
        <v>58</v>
      </c>
      <c r="E356" s="2">
        <v>30.7</v>
      </c>
      <c r="F356" s="2">
        <v>38.5</v>
      </c>
      <c r="G356" s="2">
        <v>22.7</v>
      </c>
      <c r="H356" s="2" t="s">
        <v>760</v>
      </c>
      <c r="I356" s="2">
        <v>0</v>
      </c>
      <c r="J356" s="2">
        <v>0</v>
      </c>
      <c r="K356" s="2">
        <v>1</v>
      </c>
      <c r="L356" s="2">
        <v>0</v>
      </c>
      <c r="M356" s="2"/>
      <c r="N356"/>
    </row>
    <row r="357" spans="1:14" x14ac:dyDescent="0.35">
      <c r="A357">
        <v>173</v>
      </c>
      <c r="B357" s="1" t="s">
        <v>761</v>
      </c>
      <c r="C357" s="2" t="s">
        <v>17</v>
      </c>
      <c r="D357" s="2" t="s">
        <v>14</v>
      </c>
      <c r="E357" s="2">
        <v>30.4</v>
      </c>
      <c r="F357" s="2">
        <v>89.2</v>
      </c>
      <c r="G357" s="2">
        <v>7.7</v>
      </c>
      <c r="H357" s="2" t="s">
        <v>762</v>
      </c>
      <c r="I357" s="2">
        <v>0</v>
      </c>
      <c r="J357" s="2">
        <v>0</v>
      </c>
      <c r="K357" s="2">
        <v>1</v>
      </c>
      <c r="L357" s="2">
        <v>0</v>
      </c>
      <c r="M357" s="2"/>
      <c r="N357"/>
    </row>
    <row r="358" spans="1:14" x14ac:dyDescent="0.35">
      <c r="A358">
        <v>174</v>
      </c>
      <c r="B358" s="1" t="s">
        <v>763</v>
      </c>
      <c r="C358" s="2" t="s">
        <v>13</v>
      </c>
      <c r="D358" s="2" t="s">
        <v>14</v>
      </c>
      <c r="E358" s="2">
        <v>29.6</v>
      </c>
      <c r="F358" s="2">
        <v>41.3</v>
      </c>
      <c r="G358" s="2">
        <v>23</v>
      </c>
      <c r="H358" s="2" t="s">
        <v>764</v>
      </c>
      <c r="I358" s="2">
        <v>0</v>
      </c>
      <c r="J358" s="2">
        <v>0</v>
      </c>
      <c r="K358" s="2">
        <v>1</v>
      </c>
      <c r="L358" s="2">
        <v>0</v>
      </c>
      <c r="M358" s="2"/>
      <c r="N358"/>
    </row>
    <row r="359" spans="1:14" x14ac:dyDescent="0.35">
      <c r="A359">
        <v>571</v>
      </c>
      <c r="B359" s="1" t="s">
        <v>765</v>
      </c>
      <c r="C359" s="2" t="s">
        <v>111</v>
      </c>
      <c r="D359" s="2" t="s">
        <v>106</v>
      </c>
      <c r="E359" s="2">
        <v>28.4</v>
      </c>
      <c r="F359" s="2">
        <v>45.4</v>
      </c>
      <c r="G359" s="2">
        <v>14.4</v>
      </c>
      <c r="H359" s="2" t="s">
        <v>766</v>
      </c>
      <c r="I359" s="2">
        <v>0</v>
      </c>
      <c r="J359" s="2">
        <v>0</v>
      </c>
      <c r="K359" s="2"/>
      <c r="L359" s="2"/>
      <c r="M359" s="2"/>
      <c r="N359"/>
    </row>
    <row r="360" spans="1:14" x14ac:dyDescent="0.35">
      <c r="A360">
        <v>388</v>
      </c>
      <c r="B360" s="1" t="s">
        <v>767</v>
      </c>
      <c r="C360" s="2" t="s">
        <v>140</v>
      </c>
      <c r="D360" s="2" t="s">
        <v>58</v>
      </c>
      <c r="E360" s="2">
        <v>28.3</v>
      </c>
      <c r="F360" s="2">
        <v>28.3</v>
      </c>
      <c r="G360" s="2">
        <v>28.3</v>
      </c>
      <c r="H360" s="2" t="s">
        <v>768</v>
      </c>
      <c r="I360" s="2">
        <v>0</v>
      </c>
      <c r="J360" s="2">
        <v>0</v>
      </c>
      <c r="K360" s="2">
        <v>1</v>
      </c>
      <c r="L360" s="2">
        <v>0</v>
      </c>
      <c r="M360" s="2"/>
      <c r="N360"/>
    </row>
    <row r="361" spans="1:14" x14ac:dyDescent="0.35">
      <c r="A361">
        <v>175</v>
      </c>
      <c r="B361" s="1" t="s">
        <v>769</v>
      </c>
      <c r="C361" s="2" t="s">
        <v>48</v>
      </c>
      <c r="D361" s="2" t="s">
        <v>14</v>
      </c>
      <c r="E361" s="2">
        <v>28.2</v>
      </c>
      <c r="F361" s="2">
        <v>38.700000000000003</v>
      </c>
      <c r="G361" s="2">
        <v>18.100000000000001</v>
      </c>
      <c r="H361" s="2" t="s">
        <v>770</v>
      </c>
      <c r="I361" s="2">
        <v>0</v>
      </c>
      <c r="J361" s="2">
        <v>0</v>
      </c>
      <c r="K361" s="2">
        <v>1</v>
      </c>
      <c r="L361" s="2">
        <v>0</v>
      </c>
      <c r="M361" s="2"/>
      <c r="N361"/>
    </row>
    <row r="362" spans="1:14" x14ac:dyDescent="0.35">
      <c r="A362">
        <v>389</v>
      </c>
      <c r="B362" s="1" t="s">
        <v>771</v>
      </c>
      <c r="C362" s="2" t="s">
        <v>13</v>
      </c>
      <c r="D362" s="2" t="s">
        <v>58</v>
      </c>
      <c r="E362" s="2">
        <v>28</v>
      </c>
      <c r="F362" s="2">
        <v>27.2</v>
      </c>
      <c r="G362" s="2">
        <v>27.2</v>
      </c>
      <c r="H362" s="2" t="s">
        <v>772</v>
      </c>
      <c r="I362" s="2">
        <v>0</v>
      </c>
      <c r="J362" s="2">
        <v>0</v>
      </c>
      <c r="K362" s="2">
        <v>1</v>
      </c>
      <c r="L362" s="2">
        <v>0</v>
      </c>
      <c r="M362" s="2"/>
      <c r="N362"/>
    </row>
    <row r="363" spans="1:14" x14ac:dyDescent="0.35">
      <c r="A363">
        <v>572</v>
      </c>
      <c r="B363" s="1" t="s">
        <v>773</v>
      </c>
      <c r="C363" s="2" t="s">
        <v>91</v>
      </c>
      <c r="D363" s="2" t="s">
        <v>106</v>
      </c>
      <c r="E363" s="2">
        <v>27.9</v>
      </c>
      <c r="F363" s="2">
        <v>46.4</v>
      </c>
      <c r="G363" s="2">
        <v>10</v>
      </c>
      <c r="H363" s="2" t="s">
        <v>774</v>
      </c>
      <c r="I363" s="2">
        <v>0</v>
      </c>
      <c r="J363" s="2">
        <v>0</v>
      </c>
      <c r="K363" s="2"/>
      <c r="L363" s="2"/>
      <c r="M363" s="2"/>
      <c r="N363"/>
    </row>
    <row r="364" spans="1:14" x14ac:dyDescent="0.35">
      <c r="A364">
        <v>176</v>
      </c>
      <c r="B364" s="1" t="s">
        <v>775</v>
      </c>
      <c r="C364" s="2" t="s">
        <v>51</v>
      </c>
      <c r="D364" s="2" t="s">
        <v>14</v>
      </c>
      <c r="E364" s="2">
        <v>27.6</v>
      </c>
      <c r="F364" s="2">
        <v>32.9</v>
      </c>
      <c r="G364" s="2">
        <v>18.899999999999999</v>
      </c>
      <c r="H364" s="2" t="s">
        <v>776</v>
      </c>
      <c r="I364" s="2">
        <v>0</v>
      </c>
      <c r="J364" s="2">
        <v>0</v>
      </c>
      <c r="K364" s="2">
        <v>1</v>
      </c>
      <c r="L364" s="2">
        <v>0</v>
      </c>
      <c r="M364" s="2"/>
      <c r="N364"/>
    </row>
    <row r="365" spans="1:14" x14ac:dyDescent="0.35">
      <c r="A365">
        <v>390</v>
      </c>
      <c r="B365" s="1" t="s">
        <v>777</v>
      </c>
      <c r="C365" s="2" t="s">
        <v>36</v>
      </c>
      <c r="D365" s="2" t="s">
        <v>58</v>
      </c>
      <c r="E365" s="2">
        <v>27.6</v>
      </c>
      <c r="F365" s="2">
        <v>40.1</v>
      </c>
      <c r="G365" s="2">
        <v>11.8</v>
      </c>
      <c r="H365" s="2" t="s">
        <v>778</v>
      </c>
      <c r="I365" s="2">
        <v>0</v>
      </c>
      <c r="J365" s="2">
        <v>0</v>
      </c>
      <c r="K365" s="2">
        <v>1</v>
      </c>
      <c r="L365" s="2">
        <v>0</v>
      </c>
      <c r="M365" s="2"/>
      <c r="N365"/>
    </row>
    <row r="366" spans="1:14" x14ac:dyDescent="0.35">
      <c r="A366">
        <v>391</v>
      </c>
      <c r="B366" s="1" t="s">
        <v>779</v>
      </c>
      <c r="C366" s="2" t="s">
        <v>86</v>
      </c>
      <c r="D366" s="2" t="s">
        <v>58</v>
      </c>
      <c r="E366" s="2">
        <v>27.4</v>
      </c>
      <c r="F366" s="2">
        <v>34.4</v>
      </c>
      <c r="G366" s="2">
        <v>16</v>
      </c>
      <c r="H366" s="2" t="s">
        <v>780</v>
      </c>
      <c r="I366" s="2">
        <v>0</v>
      </c>
      <c r="J366" s="2">
        <v>0</v>
      </c>
      <c r="K366" s="2">
        <v>1</v>
      </c>
      <c r="L366" s="2">
        <v>0</v>
      </c>
      <c r="M366" s="2"/>
      <c r="N366"/>
    </row>
    <row r="367" spans="1:14" x14ac:dyDescent="0.35">
      <c r="A367">
        <v>573</v>
      </c>
      <c r="B367" s="1" t="s">
        <v>781</v>
      </c>
      <c r="C367" s="2" t="s">
        <v>209</v>
      </c>
      <c r="D367" s="2" t="s">
        <v>106</v>
      </c>
      <c r="E367" s="2">
        <v>27.4</v>
      </c>
      <c r="F367" s="2">
        <v>37.700000000000003</v>
      </c>
      <c r="G367" s="2">
        <v>23</v>
      </c>
      <c r="H367" s="2" t="s">
        <v>782</v>
      </c>
      <c r="I367" s="2">
        <v>0</v>
      </c>
      <c r="J367" s="2">
        <v>0</v>
      </c>
      <c r="K367" s="2"/>
      <c r="L367" s="2"/>
      <c r="M367" s="2"/>
      <c r="N367"/>
    </row>
    <row r="368" spans="1:14" x14ac:dyDescent="0.35">
      <c r="A368">
        <v>177</v>
      </c>
      <c r="B368" s="1" t="s">
        <v>783</v>
      </c>
      <c r="C368" s="2" t="s">
        <v>67</v>
      </c>
      <c r="D368" s="2" t="s">
        <v>14</v>
      </c>
      <c r="E368" s="2">
        <v>27.3</v>
      </c>
      <c r="F368" s="2">
        <v>43.9</v>
      </c>
      <c r="G368" s="2">
        <v>18.8</v>
      </c>
      <c r="H368" s="2" t="s">
        <v>784</v>
      </c>
      <c r="I368" s="2">
        <v>0</v>
      </c>
      <c r="J368" s="2">
        <v>0</v>
      </c>
      <c r="K368" s="2">
        <v>1</v>
      </c>
      <c r="L368" s="2">
        <v>0</v>
      </c>
      <c r="M368" s="2"/>
      <c r="N368"/>
    </row>
    <row r="369" spans="1:14" x14ac:dyDescent="0.35">
      <c r="A369">
        <v>392</v>
      </c>
      <c r="B369" s="1" t="s">
        <v>785</v>
      </c>
      <c r="C369" s="2" t="s">
        <v>86</v>
      </c>
      <c r="D369" s="2" t="s">
        <v>58</v>
      </c>
      <c r="E369" s="2">
        <v>27.2</v>
      </c>
      <c r="F369" s="2">
        <v>68.3</v>
      </c>
      <c r="G369" s="2">
        <v>11.7</v>
      </c>
      <c r="H369" s="2" t="s">
        <v>786</v>
      </c>
      <c r="I369" s="2">
        <v>0</v>
      </c>
      <c r="J369" s="2">
        <v>0</v>
      </c>
      <c r="K369" s="2">
        <v>1</v>
      </c>
      <c r="L369" s="2">
        <v>0</v>
      </c>
      <c r="M369" s="2"/>
      <c r="N369"/>
    </row>
    <row r="370" spans="1:14" x14ac:dyDescent="0.35">
      <c r="A370">
        <v>574</v>
      </c>
      <c r="B370" s="1" t="s">
        <v>787</v>
      </c>
      <c r="C370" s="2" t="s">
        <v>13</v>
      </c>
      <c r="D370" s="2" t="s">
        <v>106</v>
      </c>
      <c r="E370" s="2">
        <v>26.4</v>
      </c>
      <c r="F370" s="2">
        <v>34.299999999999997</v>
      </c>
      <c r="G370" s="2">
        <v>17</v>
      </c>
      <c r="H370" s="2" t="s">
        <v>788</v>
      </c>
      <c r="I370" s="2">
        <v>0</v>
      </c>
      <c r="J370" s="2">
        <v>0</v>
      </c>
      <c r="K370" s="2"/>
      <c r="L370" s="2"/>
      <c r="M370" s="2"/>
      <c r="N370"/>
    </row>
    <row r="371" spans="1:14" x14ac:dyDescent="0.35">
      <c r="A371">
        <v>575</v>
      </c>
      <c r="B371" s="1" t="s">
        <v>789</v>
      </c>
      <c r="C371" s="2" t="s">
        <v>184</v>
      </c>
      <c r="D371" s="2" t="s">
        <v>106</v>
      </c>
      <c r="E371" s="2">
        <v>26.1</v>
      </c>
      <c r="F371" s="2">
        <v>42.2</v>
      </c>
      <c r="G371" s="2">
        <v>10.3</v>
      </c>
      <c r="H371" s="2" t="s">
        <v>790</v>
      </c>
      <c r="I371" s="2">
        <v>0</v>
      </c>
      <c r="J371" s="2">
        <v>0</v>
      </c>
      <c r="K371" s="2"/>
      <c r="L371" s="2"/>
      <c r="M371" s="2"/>
      <c r="N371"/>
    </row>
    <row r="372" spans="1:14" x14ac:dyDescent="0.35">
      <c r="A372">
        <v>576</v>
      </c>
      <c r="B372" s="1" t="s">
        <v>791</v>
      </c>
      <c r="C372" s="2" t="s">
        <v>45</v>
      </c>
      <c r="D372" s="2" t="s">
        <v>106</v>
      </c>
      <c r="E372" s="2">
        <v>25.7</v>
      </c>
      <c r="F372" s="2">
        <v>53.5</v>
      </c>
      <c r="G372" s="2">
        <v>0</v>
      </c>
      <c r="H372" s="2" t="s">
        <v>792</v>
      </c>
      <c r="I372" s="2">
        <v>0</v>
      </c>
      <c r="J372" s="2">
        <v>0</v>
      </c>
      <c r="K372" s="2">
        <v>1</v>
      </c>
      <c r="L372" s="2">
        <v>0</v>
      </c>
      <c r="M372" s="2"/>
      <c r="N372"/>
    </row>
    <row r="373" spans="1:14" x14ac:dyDescent="0.35">
      <c r="A373">
        <v>393</v>
      </c>
      <c r="B373" s="1" t="s">
        <v>793</v>
      </c>
      <c r="C373" s="2" t="s">
        <v>57</v>
      </c>
      <c r="D373" s="2" t="s">
        <v>58</v>
      </c>
      <c r="E373" s="2">
        <v>25.6</v>
      </c>
      <c r="F373" s="2">
        <v>46.5</v>
      </c>
      <c r="G373" s="2">
        <v>6.3</v>
      </c>
      <c r="H373" s="2" t="s">
        <v>794</v>
      </c>
      <c r="I373" s="2">
        <v>0</v>
      </c>
      <c r="J373" s="2">
        <v>0</v>
      </c>
      <c r="K373" s="2">
        <v>1</v>
      </c>
      <c r="L373" s="2">
        <v>0</v>
      </c>
      <c r="M373" s="2"/>
      <c r="N373"/>
    </row>
    <row r="374" spans="1:14" x14ac:dyDescent="0.35">
      <c r="A374">
        <v>394</v>
      </c>
      <c r="B374" s="1" t="s">
        <v>795</v>
      </c>
      <c r="C374" s="2" t="s">
        <v>91</v>
      </c>
      <c r="D374" s="2" t="s">
        <v>58</v>
      </c>
      <c r="E374" s="2">
        <v>24.5</v>
      </c>
      <c r="F374" s="2">
        <v>39.799999999999997</v>
      </c>
      <c r="G374" s="2">
        <v>13</v>
      </c>
      <c r="H374" s="2" t="s">
        <v>796</v>
      </c>
      <c r="I374" s="2">
        <v>0</v>
      </c>
      <c r="J374" s="2">
        <v>0</v>
      </c>
      <c r="K374" s="2">
        <v>1</v>
      </c>
      <c r="L374" s="2">
        <v>0</v>
      </c>
      <c r="M374" s="2"/>
      <c r="N374"/>
    </row>
    <row r="375" spans="1:14" x14ac:dyDescent="0.35">
      <c r="A375">
        <v>395</v>
      </c>
      <c r="B375" s="1" t="s">
        <v>797</v>
      </c>
      <c r="C375" s="2" t="s">
        <v>57</v>
      </c>
      <c r="D375" s="2" t="s">
        <v>58</v>
      </c>
      <c r="E375" s="2">
        <v>24.5</v>
      </c>
      <c r="F375" s="2">
        <v>32.4</v>
      </c>
      <c r="G375" s="2">
        <v>12</v>
      </c>
      <c r="H375" s="2" t="s">
        <v>798</v>
      </c>
      <c r="I375" s="2">
        <v>0</v>
      </c>
      <c r="J375" s="2">
        <v>0</v>
      </c>
      <c r="K375" s="2">
        <v>1</v>
      </c>
      <c r="L375" s="2">
        <v>0</v>
      </c>
      <c r="M375" s="2"/>
      <c r="N375"/>
    </row>
    <row r="376" spans="1:14" x14ac:dyDescent="0.35">
      <c r="A376">
        <v>577</v>
      </c>
      <c r="B376" s="1" t="s">
        <v>799</v>
      </c>
      <c r="C376" s="2" t="s">
        <v>31</v>
      </c>
      <c r="D376" s="2" t="s">
        <v>106</v>
      </c>
      <c r="E376" s="2">
        <v>24.5</v>
      </c>
      <c r="F376" s="2">
        <v>30.1</v>
      </c>
      <c r="G376" s="2">
        <v>20</v>
      </c>
      <c r="H376" s="2" t="s">
        <v>800</v>
      </c>
      <c r="I376" s="2">
        <v>0</v>
      </c>
      <c r="J376" s="2">
        <v>0</v>
      </c>
      <c r="K376" s="2">
        <v>1</v>
      </c>
      <c r="L376" s="2">
        <v>0</v>
      </c>
      <c r="M376" s="2"/>
      <c r="N376"/>
    </row>
    <row r="377" spans="1:14" x14ac:dyDescent="0.35">
      <c r="A377">
        <v>396</v>
      </c>
      <c r="B377" s="1" t="s">
        <v>801</v>
      </c>
      <c r="C377" s="2" t="s">
        <v>45</v>
      </c>
      <c r="D377" s="2" t="s">
        <v>58</v>
      </c>
      <c r="E377" s="2">
        <v>24</v>
      </c>
      <c r="F377" s="2">
        <v>33.1</v>
      </c>
      <c r="G377" s="2">
        <v>12.5</v>
      </c>
      <c r="H377" s="2" t="s">
        <v>802</v>
      </c>
      <c r="I377" s="2">
        <v>0</v>
      </c>
      <c r="J377" s="2">
        <v>0</v>
      </c>
      <c r="K377" s="2">
        <v>1</v>
      </c>
      <c r="L377" s="2">
        <v>0</v>
      </c>
      <c r="M377" s="2"/>
      <c r="N377"/>
    </row>
    <row r="378" spans="1:14" x14ac:dyDescent="0.35">
      <c r="A378">
        <v>397</v>
      </c>
      <c r="B378" s="1" t="s">
        <v>803</v>
      </c>
      <c r="C378" s="2" t="s">
        <v>39</v>
      </c>
      <c r="D378" s="2" t="s">
        <v>58</v>
      </c>
      <c r="E378" s="2">
        <v>24</v>
      </c>
      <c r="F378" s="2">
        <v>38.6</v>
      </c>
      <c r="G378" s="2">
        <v>10</v>
      </c>
      <c r="H378" s="2" t="s">
        <v>804</v>
      </c>
      <c r="I378" s="2">
        <v>0</v>
      </c>
      <c r="J378" s="2">
        <v>0</v>
      </c>
      <c r="K378" s="2">
        <v>1</v>
      </c>
      <c r="L378" s="2">
        <v>0</v>
      </c>
      <c r="M378" s="2"/>
      <c r="N378"/>
    </row>
    <row r="379" spans="1:14" x14ac:dyDescent="0.35">
      <c r="A379">
        <v>398</v>
      </c>
      <c r="B379" s="1" t="s">
        <v>805</v>
      </c>
      <c r="C379" s="2" t="s">
        <v>70</v>
      </c>
      <c r="D379" s="2" t="s">
        <v>58</v>
      </c>
      <c r="E379" s="2">
        <v>23.9</v>
      </c>
      <c r="F379" s="2">
        <v>23.4</v>
      </c>
      <c r="G379" s="2">
        <v>23.4</v>
      </c>
      <c r="H379" s="2" t="s">
        <v>806</v>
      </c>
      <c r="I379" s="2">
        <v>0</v>
      </c>
      <c r="J379" s="2">
        <v>0</v>
      </c>
      <c r="K379" s="2">
        <v>1</v>
      </c>
      <c r="L379" s="2">
        <v>0</v>
      </c>
      <c r="M379" s="2"/>
      <c r="N379"/>
    </row>
    <row r="380" spans="1:14" x14ac:dyDescent="0.35">
      <c r="A380">
        <v>399</v>
      </c>
      <c r="B380" s="1" t="s">
        <v>807</v>
      </c>
      <c r="C380" s="2" t="s">
        <v>152</v>
      </c>
      <c r="D380" s="2" t="s">
        <v>58</v>
      </c>
      <c r="E380" s="2">
        <v>23.8</v>
      </c>
      <c r="F380" s="2">
        <v>32</v>
      </c>
      <c r="G380" s="2">
        <v>14.4</v>
      </c>
      <c r="H380" s="2" t="s">
        <v>808</v>
      </c>
      <c r="I380" s="2">
        <v>0</v>
      </c>
      <c r="J380" s="2">
        <v>0</v>
      </c>
      <c r="K380" s="2">
        <v>1</v>
      </c>
      <c r="L380" s="2">
        <v>0</v>
      </c>
      <c r="M380" s="2"/>
      <c r="N380"/>
    </row>
    <row r="381" spans="1:14" x14ac:dyDescent="0.35">
      <c r="A381">
        <v>578</v>
      </c>
      <c r="B381" s="1" t="s">
        <v>809</v>
      </c>
      <c r="C381" s="2" t="s">
        <v>57</v>
      </c>
      <c r="D381" s="2" t="s">
        <v>106</v>
      </c>
      <c r="E381" s="2">
        <v>23.8</v>
      </c>
      <c r="F381" s="2">
        <v>55.3</v>
      </c>
      <c r="G381" s="2">
        <v>13.2</v>
      </c>
      <c r="H381" s="2" t="s">
        <v>810</v>
      </c>
      <c r="I381" s="2">
        <v>0</v>
      </c>
      <c r="J381" s="2">
        <v>0</v>
      </c>
      <c r="K381" s="2">
        <v>1</v>
      </c>
      <c r="L381" s="2">
        <v>0</v>
      </c>
      <c r="M381" s="2"/>
      <c r="N381"/>
    </row>
    <row r="382" spans="1:14" x14ac:dyDescent="0.35">
      <c r="A382">
        <v>579</v>
      </c>
      <c r="B382" s="1" t="s">
        <v>811</v>
      </c>
      <c r="C382" s="2" t="s">
        <v>103</v>
      </c>
      <c r="D382" s="2" t="s">
        <v>106</v>
      </c>
      <c r="E382" s="2">
        <v>23.7</v>
      </c>
      <c r="F382" s="2">
        <v>39.700000000000003</v>
      </c>
      <c r="G382" s="2">
        <v>7.8</v>
      </c>
      <c r="H382" s="2" t="s">
        <v>812</v>
      </c>
      <c r="I382" s="2">
        <v>0</v>
      </c>
      <c r="J382" s="2">
        <v>0</v>
      </c>
      <c r="K382" s="2">
        <v>1</v>
      </c>
      <c r="L382" s="2">
        <v>0</v>
      </c>
      <c r="M382" s="2"/>
      <c r="N382"/>
    </row>
    <row r="383" spans="1:14" x14ac:dyDescent="0.35">
      <c r="A383">
        <v>178</v>
      </c>
      <c r="B383" s="1" t="s">
        <v>813</v>
      </c>
      <c r="C383" s="2" t="s">
        <v>64</v>
      </c>
      <c r="D383" s="2" t="s">
        <v>14</v>
      </c>
      <c r="E383" s="2">
        <v>23.2</v>
      </c>
      <c r="F383" s="2">
        <v>24.1</v>
      </c>
      <c r="G383" s="2">
        <v>22.2</v>
      </c>
      <c r="H383" s="2" t="s">
        <v>814</v>
      </c>
      <c r="I383" s="2">
        <v>0</v>
      </c>
      <c r="J383" s="2">
        <v>0</v>
      </c>
      <c r="K383" s="2">
        <v>1</v>
      </c>
      <c r="L383" s="2">
        <v>0</v>
      </c>
      <c r="M383" s="2"/>
      <c r="N383"/>
    </row>
    <row r="384" spans="1:14" x14ac:dyDescent="0.35">
      <c r="A384">
        <v>580</v>
      </c>
      <c r="B384" s="1" t="s">
        <v>815</v>
      </c>
      <c r="C384" s="2" t="s">
        <v>70</v>
      </c>
      <c r="D384" s="2" t="s">
        <v>106</v>
      </c>
      <c r="E384" s="2">
        <v>22.9</v>
      </c>
      <c r="F384" s="2">
        <v>32.5</v>
      </c>
      <c r="G384" s="2">
        <v>16.100000000000001</v>
      </c>
      <c r="H384" s="2" t="s">
        <v>816</v>
      </c>
      <c r="I384" s="2">
        <v>0</v>
      </c>
      <c r="J384" s="2">
        <v>0</v>
      </c>
      <c r="K384" s="2">
        <v>1</v>
      </c>
      <c r="L384" s="2">
        <v>0</v>
      </c>
      <c r="M384" s="2"/>
      <c r="N384"/>
    </row>
    <row r="385" spans="1:14" x14ac:dyDescent="0.35">
      <c r="A385">
        <v>400</v>
      </c>
      <c r="B385" s="1" t="s">
        <v>817</v>
      </c>
      <c r="C385" s="2" t="s">
        <v>51</v>
      </c>
      <c r="D385" s="2" t="s">
        <v>58</v>
      </c>
      <c r="E385" s="2">
        <v>22.6</v>
      </c>
      <c r="F385" s="2">
        <v>36.6</v>
      </c>
      <c r="G385" s="2">
        <v>7.2</v>
      </c>
      <c r="H385" s="2" t="s">
        <v>818</v>
      </c>
      <c r="I385" s="2">
        <v>0</v>
      </c>
      <c r="J385" s="2">
        <v>0</v>
      </c>
      <c r="K385" s="2">
        <v>1</v>
      </c>
      <c r="L385" s="2">
        <v>0</v>
      </c>
      <c r="M385" s="2"/>
      <c r="N385"/>
    </row>
    <row r="386" spans="1:14" x14ac:dyDescent="0.35">
      <c r="A386">
        <v>401</v>
      </c>
      <c r="B386" s="1" t="s">
        <v>819</v>
      </c>
      <c r="C386" s="2" t="s">
        <v>111</v>
      </c>
      <c r="D386" s="2" t="s">
        <v>58</v>
      </c>
      <c r="E386" s="2">
        <v>22.1</v>
      </c>
      <c r="F386" s="2">
        <v>27.8</v>
      </c>
      <c r="G386" s="2">
        <v>16.399999999999999</v>
      </c>
      <c r="H386" s="2" t="s">
        <v>820</v>
      </c>
      <c r="I386" s="2">
        <v>0</v>
      </c>
      <c r="J386" s="2">
        <v>0</v>
      </c>
      <c r="K386" s="2">
        <v>1</v>
      </c>
      <c r="L386" s="2">
        <v>0</v>
      </c>
      <c r="M386" s="2"/>
      <c r="N386"/>
    </row>
    <row r="387" spans="1:14" x14ac:dyDescent="0.35">
      <c r="A387">
        <v>179</v>
      </c>
      <c r="B387" s="1" t="s">
        <v>821</v>
      </c>
      <c r="C387" s="2" t="s">
        <v>86</v>
      </c>
      <c r="D387" s="2" t="s">
        <v>14</v>
      </c>
      <c r="E387" s="2">
        <v>21.7</v>
      </c>
      <c r="F387" s="2">
        <v>34.200000000000003</v>
      </c>
      <c r="G387" s="2">
        <v>9</v>
      </c>
      <c r="H387" s="2" t="s">
        <v>822</v>
      </c>
      <c r="I387" s="2">
        <v>0</v>
      </c>
      <c r="J387" s="2">
        <v>0</v>
      </c>
      <c r="K387" s="2">
        <v>1</v>
      </c>
      <c r="L387" s="2">
        <v>0</v>
      </c>
      <c r="M387" s="2"/>
      <c r="N387"/>
    </row>
    <row r="388" spans="1:14" x14ac:dyDescent="0.35">
      <c r="A388">
        <v>180</v>
      </c>
      <c r="B388" s="1" t="s">
        <v>823</v>
      </c>
      <c r="C388" s="2" t="s">
        <v>152</v>
      </c>
      <c r="D388" s="2" t="s">
        <v>14</v>
      </c>
      <c r="E388" s="2">
        <v>21.6</v>
      </c>
      <c r="F388" s="2">
        <v>21.7</v>
      </c>
      <c r="G388" s="2">
        <v>21.7</v>
      </c>
      <c r="H388" s="2" t="s">
        <v>824</v>
      </c>
      <c r="I388" s="2">
        <v>0</v>
      </c>
      <c r="J388" s="2">
        <v>0</v>
      </c>
      <c r="K388" s="2">
        <v>1</v>
      </c>
      <c r="L388" s="2">
        <v>0</v>
      </c>
      <c r="M388" s="2"/>
      <c r="N388"/>
    </row>
    <row r="389" spans="1:14" x14ac:dyDescent="0.35">
      <c r="A389">
        <v>402</v>
      </c>
      <c r="B389" s="1" t="s">
        <v>825</v>
      </c>
      <c r="C389" s="2" t="s">
        <v>161</v>
      </c>
      <c r="D389" s="2" t="s">
        <v>58</v>
      </c>
      <c r="E389" s="2">
        <v>21.6</v>
      </c>
      <c r="F389" s="2">
        <v>30.1</v>
      </c>
      <c r="G389" s="2">
        <v>12.9</v>
      </c>
      <c r="H389" s="2" t="s">
        <v>826</v>
      </c>
      <c r="I389" s="2">
        <v>0</v>
      </c>
      <c r="J389" s="2">
        <v>0</v>
      </c>
      <c r="K389" s="2">
        <v>1</v>
      </c>
      <c r="L389" s="2">
        <v>0</v>
      </c>
      <c r="M389" s="2"/>
      <c r="N389"/>
    </row>
    <row r="390" spans="1:14" x14ac:dyDescent="0.35">
      <c r="A390">
        <v>581</v>
      </c>
      <c r="B390" s="1" t="s">
        <v>827</v>
      </c>
      <c r="C390" s="2" t="s">
        <v>70</v>
      </c>
      <c r="D390" s="2" t="s">
        <v>106</v>
      </c>
      <c r="E390" s="2">
        <v>21.6</v>
      </c>
      <c r="F390" s="2">
        <v>38.299999999999997</v>
      </c>
      <c r="G390" s="2">
        <v>12.6</v>
      </c>
      <c r="H390" s="2" t="s">
        <v>828</v>
      </c>
      <c r="I390" s="2">
        <v>0</v>
      </c>
      <c r="J390" s="2">
        <v>0</v>
      </c>
      <c r="K390" s="2">
        <v>1</v>
      </c>
      <c r="L390" s="2">
        <v>0</v>
      </c>
      <c r="M390" s="2"/>
      <c r="N390"/>
    </row>
    <row r="391" spans="1:14" x14ac:dyDescent="0.35">
      <c r="A391">
        <v>403</v>
      </c>
      <c r="B391" s="1" t="s">
        <v>829</v>
      </c>
      <c r="C391" s="2" t="s">
        <v>61</v>
      </c>
      <c r="D391" s="2" t="s">
        <v>58</v>
      </c>
      <c r="E391" s="2">
        <v>21.5</v>
      </c>
      <c r="F391" s="2">
        <v>21.5</v>
      </c>
      <c r="G391" s="2">
        <v>21.5</v>
      </c>
      <c r="H391" s="2" t="s">
        <v>830</v>
      </c>
      <c r="I391" s="2">
        <v>0</v>
      </c>
      <c r="J391" s="2">
        <v>0</v>
      </c>
      <c r="K391" s="2">
        <v>1</v>
      </c>
      <c r="L391" s="2">
        <v>0</v>
      </c>
      <c r="M391" s="2"/>
      <c r="N391"/>
    </row>
    <row r="392" spans="1:14" x14ac:dyDescent="0.35">
      <c r="A392">
        <v>582</v>
      </c>
      <c r="B392" s="1" t="s">
        <v>831</v>
      </c>
      <c r="C392" s="2" t="s">
        <v>64</v>
      </c>
      <c r="D392" s="2" t="s">
        <v>106</v>
      </c>
      <c r="E392" s="2">
        <v>21.5</v>
      </c>
      <c r="F392" s="2">
        <v>21.5</v>
      </c>
      <c r="G392" s="2">
        <v>21.5</v>
      </c>
      <c r="H392" s="2" t="s">
        <v>832</v>
      </c>
      <c r="I392" s="2">
        <v>0</v>
      </c>
      <c r="J392" s="2">
        <v>0</v>
      </c>
      <c r="K392" s="2">
        <v>1</v>
      </c>
      <c r="L392" s="2">
        <v>0</v>
      </c>
      <c r="M392" s="2"/>
      <c r="N392"/>
    </row>
    <row r="393" spans="1:14" x14ac:dyDescent="0.35">
      <c r="A393">
        <v>38</v>
      </c>
      <c r="B393" s="1" t="s">
        <v>833</v>
      </c>
      <c r="C393" s="2" t="s">
        <v>103</v>
      </c>
      <c r="D393" s="2" t="s">
        <v>18</v>
      </c>
      <c r="E393" s="2">
        <v>21.2</v>
      </c>
      <c r="F393" s="2">
        <v>48.9</v>
      </c>
      <c r="G393" s="2">
        <v>0</v>
      </c>
      <c r="H393" s="2" t="s">
        <v>834</v>
      </c>
      <c r="I393" s="2">
        <v>0</v>
      </c>
      <c r="J393" s="2">
        <v>0</v>
      </c>
      <c r="K393" s="2"/>
      <c r="L393" s="2"/>
      <c r="M393" s="2"/>
    </row>
    <row r="394" spans="1:14" x14ac:dyDescent="0.35">
      <c r="A394">
        <v>404</v>
      </c>
      <c r="B394" s="1" t="s">
        <v>835</v>
      </c>
      <c r="C394" s="2" t="s">
        <v>209</v>
      </c>
      <c r="D394" s="2" t="s">
        <v>58</v>
      </c>
      <c r="E394" s="2">
        <v>21.2</v>
      </c>
      <c r="F394" s="2">
        <v>20.5</v>
      </c>
      <c r="G394" s="2">
        <v>20.5</v>
      </c>
      <c r="H394" s="2" t="s">
        <v>836</v>
      </c>
      <c r="I394" s="2">
        <v>0</v>
      </c>
      <c r="J394" s="2">
        <v>0</v>
      </c>
      <c r="K394" s="2">
        <v>1</v>
      </c>
      <c r="L394" s="2">
        <v>0</v>
      </c>
      <c r="M394" s="2"/>
      <c r="N394"/>
    </row>
    <row r="395" spans="1:14" x14ac:dyDescent="0.35">
      <c r="A395">
        <v>583</v>
      </c>
      <c r="B395" s="1" t="s">
        <v>837</v>
      </c>
      <c r="C395" s="2" t="s">
        <v>36</v>
      </c>
      <c r="D395" s="2" t="s">
        <v>106</v>
      </c>
      <c r="E395" s="2">
        <v>21.1</v>
      </c>
      <c r="F395" s="2">
        <v>30.9</v>
      </c>
      <c r="G395" s="2">
        <v>15.7</v>
      </c>
      <c r="H395" s="2" t="s">
        <v>838</v>
      </c>
      <c r="I395" s="2">
        <v>0</v>
      </c>
      <c r="J395" s="2">
        <v>0</v>
      </c>
      <c r="K395" s="2">
        <v>1</v>
      </c>
      <c r="L395" s="2">
        <v>0</v>
      </c>
      <c r="M395" s="2"/>
      <c r="N395"/>
    </row>
    <row r="396" spans="1:14" x14ac:dyDescent="0.35">
      <c r="A396">
        <v>181</v>
      </c>
      <c r="B396" s="1" t="s">
        <v>839</v>
      </c>
      <c r="C396" s="2" t="s">
        <v>184</v>
      </c>
      <c r="D396" s="2" t="s">
        <v>14</v>
      </c>
      <c r="E396" s="2">
        <v>20.9</v>
      </c>
      <c r="F396" s="2">
        <v>33</v>
      </c>
      <c r="G396" s="2">
        <v>7.2</v>
      </c>
      <c r="H396" s="2" t="s">
        <v>840</v>
      </c>
      <c r="I396" s="2">
        <v>0</v>
      </c>
      <c r="J396" s="2">
        <v>0</v>
      </c>
      <c r="K396" s="2">
        <v>1</v>
      </c>
      <c r="L396" s="2">
        <v>0</v>
      </c>
      <c r="M396" s="2"/>
      <c r="N396"/>
    </row>
    <row r="397" spans="1:14" x14ac:dyDescent="0.35">
      <c r="A397">
        <v>39</v>
      </c>
      <c r="B397" s="1" t="s">
        <v>831</v>
      </c>
      <c r="C397" s="2" t="s">
        <v>64</v>
      </c>
      <c r="D397" s="2" t="s">
        <v>18</v>
      </c>
      <c r="E397" s="2">
        <v>20.5</v>
      </c>
      <c r="F397" s="2">
        <v>30.3</v>
      </c>
      <c r="G397" s="2">
        <v>26.8</v>
      </c>
      <c r="H397" s="2" t="s">
        <v>841</v>
      </c>
      <c r="I397" s="2">
        <v>0</v>
      </c>
      <c r="J397" s="2">
        <v>0</v>
      </c>
      <c r="K397" s="2"/>
      <c r="L397" s="2"/>
      <c r="M397" s="2"/>
    </row>
    <row r="398" spans="1:14" x14ac:dyDescent="0.35">
      <c r="A398">
        <v>405</v>
      </c>
      <c r="B398" s="1" t="s">
        <v>842</v>
      </c>
      <c r="C398" s="2" t="s">
        <v>42</v>
      </c>
      <c r="D398" s="2" t="s">
        <v>58</v>
      </c>
      <c r="E398" s="2">
        <v>20.5</v>
      </c>
      <c r="F398" s="2">
        <v>31</v>
      </c>
      <c r="G398" s="2">
        <v>9.3000000000000007</v>
      </c>
      <c r="H398" s="2" t="s">
        <v>843</v>
      </c>
      <c r="I398" s="2">
        <v>0</v>
      </c>
      <c r="J398" s="2">
        <v>0</v>
      </c>
      <c r="K398" s="2">
        <v>1</v>
      </c>
      <c r="L398" s="2">
        <v>0</v>
      </c>
      <c r="M398" s="2"/>
      <c r="N398"/>
    </row>
    <row r="399" spans="1:14" x14ac:dyDescent="0.35">
      <c r="A399">
        <v>406</v>
      </c>
      <c r="B399" s="1" t="s">
        <v>844</v>
      </c>
      <c r="C399" s="2" t="s">
        <v>91</v>
      </c>
      <c r="D399" s="2" t="s">
        <v>58</v>
      </c>
      <c r="E399" s="2">
        <v>20.399999999999999</v>
      </c>
      <c r="F399" s="2">
        <v>20</v>
      </c>
      <c r="G399" s="2">
        <v>20</v>
      </c>
      <c r="H399" s="2" t="s">
        <v>845</v>
      </c>
      <c r="I399" s="2">
        <v>0</v>
      </c>
      <c r="J399" s="2">
        <v>0</v>
      </c>
      <c r="K399" s="2">
        <v>1</v>
      </c>
      <c r="L399" s="2">
        <v>0</v>
      </c>
      <c r="M399" s="2"/>
      <c r="N399"/>
    </row>
    <row r="400" spans="1:14" x14ac:dyDescent="0.35">
      <c r="A400">
        <v>40</v>
      </c>
      <c r="B400" s="1" t="s">
        <v>846</v>
      </c>
      <c r="C400" s="2" t="s">
        <v>36</v>
      </c>
      <c r="D400" s="2" t="s">
        <v>18</v>
      </c>
      <c r="E400" s="2">
        <v>20.3</v>
      </c>
      <c r="F400" s="2">
        <v>42.1</v>
      </c>
      <c r="G400" s="2">
        <v>0</v>
      </c>
      <c r="H400" s="2" t="s">
        <v>847</v>
      </c>
      <c r="I400" s="2">
        <v>0</v>
      </c>
      <c r="J400" s="2">
        <v>0</v>
      </c>
      <c r="K400" s="2"/>
      <c r="L400" s="2"/>
      <c r="M400" s="2"/>
    </row>
    <row r="401" spans="1:14" x14ac:dyDescent="0.35">
      <c r="A401">
        <v>407</v>
      </c>
      <c r="B401" s="1" t="s">
        <v>848</v>
      </c>
      <c r="C401" s="2" t="s">
        <v>143</v>
      </c>
      <c r="D401" s="2" t="s">
        <v>58</v>
      </c>
      <c r="E401" s="2">
        <v>20.3</v>
      </c>
      <c r="F401" s="2">
        <v>25.8</v>
      </c>
      <c r="G401" s="2">
        <v>15.9</v>
      </c>
      <c r="H401" s="2" t="s">
        <v>849</v>
      </c>
      <c r="I401" s="2">
        <v>0</v>
      </c>
      <c r="J401" s="2">
        <v>0</v>
      </c>
      <c r="K401" s="2">
        <v>1</v>
      </c>
      <c r="L401" s="2">
        <v>0</v>
      </c>
      <c r="M401" s="2"/>
      <c r="N401"/>
    </row>
    <row r="402" spans="1:14" x14ac:dyDescent="0.35">
      <c r="A402">
        <v>408</v>
      </c>
      <c r="B402" s="1" t="s">
        <v>850</v>
      </c>
      <c r="C402" s="2" t="s">
        <v>111</v>
      </c>
      <c r="D402" s="2" t="s">
        <v>58</v>
      </c>
      <c r="E402" s="2">
        <v>20.3</v>
      </c>
      <c r="F402" s="2">
        <v>32.200000000000003</v>
      </c>
      <c r="G402" s="2">
        <v>8.1</v>
      </c>
      <c r="H402" s="2" t="s">
        <v>851</v>
      </c>
      <c r="I402" s="2">
        <v>0</v>
      </c>
      <c r="J402" s="2">
        <v>0</v>
      </c>
      <c r="K402" s="2">
        <v>1</v>
      </c>
      <c r="L402" s="2">
        <v>0</v>
      </c>
      <c r="M402" s="2"/>
      <c r="N402"/>
    </row>
    <row r="403" spans="1:14" x14ac:dyDescent="0.35">
      <c r="A403">
        <v>409</v>
      </c>
      <c r="B403" s="1" t="s">
        <v>852</v>
      </c>
      <c r="C403" s="2" t="s">
        <v>22</v>
      </c>
      <c r="D403" s="2" t="s">
        <v>58</v>
      </c>
      <c r="E403" s="2">
        <v>20.2</v>
      </c>
      <c r="F403" s="2">
        <v>30.4</v>
      </c>
      <c r="G403" s="2">
        <v>5.2</v>
      </c>
      <c r="H403" s="2" t="s">
        <v>853</v>
      </c>
      <c r="I403" s="2">
        <v>0</v>
      </c>
      <c r="J403" s="2">
        <v>0</v>
      </c>
      <c r="K403" s="2">
        <v>1</v>
      </c>
      <c r="L403" s="2">
        <v>0</v>
      </c>
      <c r="M403" s="2"/>
      <c r="N403"/>
    </row>
    <row r="404" spans="1:14" x14ac:dyDescent="0.35">
      <c r="A404">
        <v>182</v>
      </c>
      <c r="B404" s="1" t="s">
        <v>854</v>
      </c>
      <c r="C404" s="2" t="s">
        <v>45</v>
      </c>
      <c r="D404" s="2" t="s">
        <v>14</v>
      </c>
      <c r="E404" s="2">
        <v>19.8</v>
      </c>
      <c r="F404" s="2">
        <v>25.3</v>
      </c>
      <c r="G404" s="2">
        <v>10.9</v>
      </c>
      <c r="H404" s="2" t="s">
        <v>855</v>
      </c>
      <c r="I404" s="2">
        <v>0</v>
      </c>
      <c r="J404" s="2">
        <v>0</v>
      </c>
      <c r="K404" s="2">
        <v>1</v>
      </c>
      <c r="L404" s="2">
        <v>0</v>
      </c>
      <c r="M404" s="2"/>
      <c r="N404"/>
    </row>
    <row r="405" spans="1:14" x14ac:dyDescent="0.35">
      <c r="A405">
        <v>584</v>
      </c>
      <c r="B405" s="1" t="s">
        <v>856</v>
      </c>
      <c r="C405" s="2" t="s">
        <v>45</v>
      </c>
      <c r="D405" s="2" t="s">
        <v>106</v>
      </c>
      <c r="E405" s="2">
        <v>19.7</v>
      </c>
      <c r="F405" s="2">
        <v>52</v>
      </c>
      <c r="G405" s="2">
        <v>6.3</v>
      </c>
      <c r="H405" s="2" t="s">
        <v>857</v>
      </c>
      <c r="I405" s="2">
        <v>0</v>
      </c>
      <c r="J405" s="2">
        <v>0</v>
      </c>
      <c r="K405" s="2">
        <v>1</v>
      </c>
      <c r="L405" s="2">
        <v>0</v>
      </c>
      <c r="M405" s="2"/>
      <c r="N405"/>
    </row>
    <row r="406" spans="1:14" x14ac:dyDescent="0.35">
      <c r="A406">
        <v>585</v>
      </c>
      <c r="B406" s="1" t="s">
        <v>858</v>
      </c>
      <c r="C406" s="2" t="s">
        <v>103</v>
      </c>
      <c r="D406" s="2" t="s">
        <v>106</v>
      </c>
      <c r="E406" s="2">
        <v>19.600000000000001</v>
      </c>
      <c r="F406" s="2">
        <v>34.200000000000003</v>
      </c>
      <c r="G406" s="2">
        <v>8.6999999999999993</v>
      </c>
      <c r="H406" s="2" t="s">
        <v>859</v>
      </c>
      <c r="I406" s="2">
        <v>0</v>
      </c>
      <c r="J406" s="2">
        <v>0</v>
      </c>
      <c r="K406" s="2">
        <v>1</v>
      </c>
      <c r="L406" s="2">
        <v>0</v>
      </c>
      <c r="M406" s="2"/>
      <c r="N406"/>
    </row>
    <row r="407" spans="1:14" x14ac:dyDescent="0.35">
      <c r="A407">
        <v>586</v>
      </c>
      <c r="B407" s="1" t="s">
        <v>860</v>
      </c>
      <c r="C407" s="2" t="s">
        <v>28</v>
      </c>
      <c r="D407" s="2" t="s">
        <v>106</v>
      </c>
      <c r="E407" s="2">
        <v>19.5</v>
      </c>
      <c r="F407" s="2">
        <v>19.5</v>
      </c>
      <c r="G407" s="2">
        <v>19.5</v>
      </c>
      <c r="H407" s="2" t="s">
        <v>861</v>
      </c>
      <c r="I407" s="2">
        <v>0</v>
      </c>
      <c r="J407" s="2">
        <v>0</v>
      </c>
      <c r="K407" s="2">
        <v>1</v>
      </c>
      <c r="L407" s="2">
        <v>0</v>
      </c>
      <c r="M407" s="2"/>
      <c r="N407"/>
    </row>
    <row r="408" spans="1:14" x14ac:dyDescent="0.35">
      <c r="A408">
        <v>183</v>
      </c>
      <c r="B408" s="1" t="s">
        <v>862</v>
      </c>
      <c r="C408" s="2" t="s">
        <v>17</v>
      </c>
      <c r="D408" s="2" t="s">
        <v>14</v>
      </c>
      <c r="E408" s="2">
        <v>19.3</v>
      </c>
      <c r="F408" s="2">
        <v>29.3</v>
      </c>
      <c r="G408" s="2">
        <v>4.9000000000000004</v>
      </c>
      <c r="H408" s="2" t="s">
        <v>863</v>
      </c>
      <c r="I408" s="2">
        <v>0</v>
      </c>
      <c r="J408" s="2">
        <v>0</v>
      </c>
      <c r="K408" s="2">
        <v>1</v>
      </c>
      <c r="L408" s="2">
        <v>0</v>
      </c>
      <c r="M408" s="2"/>
      <c r="N408"/>
    </row>
    <row r="409" spans="1:14" x14ac:dyDescent="0.35">
      <c r="A409">
        <v>587</v>
      </c>
      <c r="B409" s="1" t="s">
        <v>864</v>
      </c>
      <c r="C409" s="2" t="s">
        <v>57</v>
      </c>
      <c r="D409" s="2" t="s">
        <v>106</v>
      </c>
      <c r="E409" s="2">
        <v>19.2</v>
      </c>
      <c r="F409" s="2">
        <v>19.2</v>
      </c>
      <c r="G409" s="2">
        <v>19.2</v>
      </c>
      <c r="H409" s="2" t="s">
        <v>865</v>
      </c>
      <c r="I409" s="2">
        <v>0</v>
      </c>
      <c r="J409" s="2">
        <v>0</v>
      </c>
      <c r="K409" s="2">
        <v>1</v>
      </c>
      <c r="L409" s="2">
        <v>0</v>
      </c>
      <c r="M409" s="2"/>
      <c r="N409"/>
    </row>
    <row r="410" spans="1:14" x14ac:dyDescent="0.35">
      <c r="A410">
        <v>184</v>
      </c>
      <c r="B410" s="1" t="s">
        <v>866</v>
      </c>
      <c r="C410" s="2" t="s">
        <v>36</v>
      </c>
      <c r="D410" s="2" t="s">
        <v>14</v>
      </c>
      <c r="E410" s="2">
        <v>19.100000000000001</v>
      </c>
      <c r="F410" s="2">
        <v>28.4</v>
      </c>
      <c r="G410" s="2">
        <v>13.9</v>
      </c>
      <c r="H410" s="2" t="s">
        <v>867</v>
      </c>
      <c r="I410" s="2">
        <v>0</v>
      </c>
      <c r="J410" s="2">
        <v>0</v>
      </c>
      <c r="K410" s="2">
        <v>1</v>
      </c>
      <c r="L410" s="2">
        <v>0</v>
      </c>
      <c r="M410" s="2"/>
      <c r="N410"/>
    </row>
    <row r="411" spans="1:14" x14ac:dyDescent="0.35">
      <c r="A411">
        <v>185</v>
      </c>
      <c r="B411" s="1" t="s">
        <v>868</v>
      </c>
      <c r="C411" s="2" t="s">
        <v>135</v>
      </c>
      <c r="D411" s="2" t="s">
        <v>14</v>
      </c>
      <c r="E411" s="2">
        <v>19.100000000000001</v>
      </c>
      <c r="F411" s="2">
        <v>38.799999999999997</v>
      </c>
      <c r="G411" s="2">
        <v>8.4</v>
      </c>
      <c r="H411" s="2" t="s">
        <v>869</v>
      </c>
      <c r="I411" s="2">
        <v>0</v>
      </c>
      <c r="J411" s="2">
        <v>0</v>
      </c>
      <c r="K411" s="2">
        <v>1</v>
      </c>
      <c r="L411" s="2">
        <v>0</v>
      </c>
      <c r="M411" s="2"/>
      <c r="N411"/>
    </row>
    <row r="412" spans="1:14" x14ac:dyDescent="0.35">
      <c r="A412">
        <v>410</v>
      </c>
      <c r="B412" s="1" t="s">
        <v>870</v>
      </c>
      <c r="C412" s="2" t="s">
        <v>13</v>
      </c>
      <c r="D412" s="2" t="s">
        <v>58</v>
      </c>
      <c r="E412" s="2">
        <v>19.100000000000001</v>
      </c>
      <c r="F412" s="2">
        <v>26</v>
      </c>
      <c r="G412" s="2">
        <v>11.5</v>
      </c>
      <c r="H412" s="2" t="s">
        <v>871</v>
      </c>
      <c r="I412" s="2">
        <v>0</v>
      </c>
      <c r="J412" s="2">
        <v>0</v>
      </c>
      <c r="K412" s="2">
        <v>1</v>
      </c>
      <c r="L412" s="2">
        <v>0</v>
      </c>
      <c r="M412" s="2"/>
      <c r="N412"/>
    </row>
    <row r="413" spans="1:14" x14ac:dyDescent="0.35">
      <c r="A413">
        <v>588</v>
      </c>
      <c r="B413" s="1" t="s">
        <v>872</v>
      </c>
      <c r="C413" s="2" t="s">
        <v>86</v>
      </c>
      <c r="D413" s="2" t="s">
        <v>106</v>
      </c>
      <c r="E413" s="2">
        <v>19.100000000000001</v>
      </c>
      <c r="F413" s="2">
        <v>43.2</v>
      </c>
      <c r="G413" s="2">
        <v>8.6</v>
      </c>
      <c r="H413" s="2" t="s">
        <v>873</v>
      </c>
      <c r="I413" s="2">
        <v>0</v>
      </c>
      <c r="J413" s="2">
        <v>0</v>
      </c>
      <c r="K413" s="2">
        <v>1</v>
      </c>
      <c r="L413" s="2">
        <v>0</v>
      </c>
      <c r="M413" s="2"/>
      <c r="N413"/>
    </row>
    <row r="414" spans="1:14" x14ac:dyDescent="0.35">
      <c r="A414">
        <v>411</v>
      </c>
      <c r="B414" s="1" t="s">
        <v>874</v>
      </c>
      <c r="C414" s="2" t="s">
        <v>152</v>
      </c>
      <c r="D414" s="2" t="s">
        <v>58</v>
      </c>
      <c r="E414" s="2">
        <v>19</v>
      </c>
      <c r="F414" s="2">
        <v>23.5</v>
      </c>
      <c r="G414" s="2">
        <v>11.1</v>
      </c>
      <c r="H414" s="2" t="s">
        <v>875</v>
      </c>
      <c r="I414" s="2">
        <v>0</v>
      </c>
      <c r="J414" s="2">
        <v>0</v>
      </c>
      <c r="K414" s="2">
        <v>1</v>
      </c>
      <c r="L414" s="2">
        <v>0</v>
      </c>
      <c r="M414" s="2"/>
      <c r="N414"/>
    </row>
    <row r="415" spans="1:14" x14ac:dyDescent="0.35">
      <c r="A415">
        <v>412</v>
      </c>
      <c r="B415" s="1" t="s">
        <v>876</v>
      </c>
      <c r="C415" s="2" t="s">
        <v>54</v>
      </c>
      <c r="D415" s="2" t="s">
        <v>58</v>
      </c>
      <c r="E415" s="2">
        <v>19</v>
      </c>
      <c r="F415" s="2">
        <v>23.5</v>
      </c>
      <c r="G415" s="2">
        <v>10.7</v>
      </c>
      <c r="H415" s="2" t="s">
        <v>877</v>
      </c>
      <c r="I415" s="2">
        <v>0</v>
      </c>
      <c r="J415" s="2">
        <v>0</v>
      </c>
      <c r="K415" s="2">
        <v>1</v>
      </c>
      <c r="L415" s="2">
        <v>0</v>
      </c>
      <c r="M415" s="2"/>
      <c r="N415"/>
    </row>
    <row r="416" spans="1:14" x14ac:dyDescent="0.35">
      <c r="A416">
        <v>413</v>
      </c>
      <c r="B416" s="1" t="s">
        <v>878</v>
      </c>
      <c r="C416" s="2" t="s">
        <v>22</v>
      </c>
      <c r="D416" s="2" t="s">
        <v>58</v>
      </c>
      <c r="E416" s="2">
        <v>18.8</v>
      </c>
      <c r="F416" s="2">
        <v>18.600000000000001</v>
      </c>
      <c r="G416" s="2">
        <v>18.600000000000001</v>
      </c>
      <c r="H416" s="2" t="s">
        <v>879</v>
      </c>
      <c r="I416" s="2">
        <v>0</v>
      </c>
      <c r="J416" s="2">
        <v>0</v>
      </c>
      <c r="K416" s="2">
        <v>1</v>
      </c>
      <c r="L416" s="2">
        <v>0</v>
      </c>
      <c r="M416" s="2"/>
      <c r="N416"/>
    </row>
    <row r="417" spans="1:14" x14ac:dyDescent="0.35">
      <c r="A417">
        <v>414</v>
      </c>
      <c r="B417" s="1" t="s">
        <v>880</v>
      </c>
      <c r="C417" s="2" t="s">
        <v>96</v>
      </c>
      <c r="D417" s="2" t="s">
        <v>58</v>
      </c>
      <c r="E417" s="2">
        <v>18.8</v>
      </c>
      <c r="F417" s="2">
        <v>18.899999999999999</v>
      </c>
      <c r="G417" s="2">
        <v>18.899999999999999</v>
      </c>
      <c r="H417" s="2" t="s">
        <v>881</v>
      </c>
      <c r="I417" s="2">
        <v>0</v>
      </c>
      <c r="J417" s="2">
        <v>0</v>
      </c>
      <c r="K417" s="2">
        <v>1</v>
      </c>
      <c r="L417" s="2">
        <v>0</v>
      </c>
      <c r="M417" s="2"/>
      <c r="N417"/>
    </row>
    <row r="418" spans="1:14" x14ac:dyDescent="0.35">
      <c r="A418">
        <v>589</v>
      </c>
      <c r="B418" s="1" t="s">
        <v>882</v>
      </c>
      <c r="C418" s="2" t="s">
        <v>48</v>
      </c>
      <c r="D418" s="2" t="s">
        <v>106</v>
      </c>
      <c r="E418" s="2">
        <v>18.5</v>
      </c>
      <c r="F418" s="2">
        <v>18.5</v>
      </c>
      <c r="G418" s="2">
        <v>18.5</v>
      </c>
      <c r="H418" s="2" t="s">
        <v>883</v>
      </c>
      <c r="I418" s="2">
        <v>0</v>
      </c>
      <c r="J418" s="2">
        <v>0</v>
      </c>
      <c r="K418" s="2">
        <v>1</v>
      </c>
      <c r="L418" s="2">
        <v>0</v>
      </c>
      <c r="M418" s="2"/>
      <c r="N418"/>
    </row>
    <row r="419" spans="1:14" x14ac:dyDescent="0.35">
      <c r="A419">
        <v>186</v>
      </c>
      <c r="B419" s="1" t="s">
        <v>884</v>
      </c>
      <c r="C419" s="2" t="s">
        <v>184</v>
      </c>
      <c r="D419" s="2" t="s">
        <v>14</v>
      </c>
      <c r="E419" s="2">
        <v>18.3</v>
      </c>
      <c r="F419" s="2">
        <v>33.1</v>
      </c>
      <c r="G419" s="2">
        <v>7.4</v>
      </c>
      <c r="H419" s="2" t="s">
        <v>885</v>
      </c>
      <c r="I419" s="2">
        <v>0</v>
      </c>
      <c r="J419" s="2">
        <v>0</v>
      </c>
      <c r="K419" s="2">
        <v>1</v>
      </c>
      <c r="L419" s="2">
        <v>0</v>
      </c>
      <c r="M419" s="2"/>
      <c r="N419"/>
    </row>
    <row r="420" spans="1:14" x14ac:dyDescent="0.35">
      <c r="A420">
        <v>415</v>
      </c>
      <c r="B420" s="1" t="s">
        <v>886</v>
      </c>
      <c r="C420" s="2" t="s">
        <v>54</v>
      </c>
      <c r="D420" s="2" t="s">
        <v>58</v>
      </c>
      <c r="E420" s="2">
        <v>18.3</v>
      </c>
      <c r="F420" s="2">
        <v>20.9</v>
      </c>
      <c r="G420" s="2">
        <v>15.8</v>
      </c>
      <c r="H420" s="2" t="s">
        <v>887</v>
      </c>
      <c r="I420" s="2">
        <v>0</v>
      </c>
      <c r="J420" s="2">
        <v>0</v>
      </c>
      <c r="K420" s="2">
        <v>1</v>
      </c>
      <c r="L420" s="2">
        <v>0</v>
      </c>
      <c r="M420" s="2"/>
      <c r="N420"/>
    </row>
    <row r="421" spans="1:14" x14ac:dyDescent="0.35">
      <c r="A421">
        <v>590</v>
      </c>
      <c r="B421" s="1" t="s">
        <v>888</v>
      </c>
      <c r="C421" s="2" t="s">
        <v>70</v>
      </c>
      <c r="D421" s="2" t="s">
        <v>106</v>
      </c>
      <c r="E421" s="2">
        <v>18.2</v>
      </c>
      <c r="F421" s="2">
        <v>18.2</v>
      </c>
      <c r="G421" s="2">
        <v>18.2</v>
      </c>
      <c r="H421" s="2" t="s">
        <v>889</v>
      </c>
      <c r="I421" s="2">
        <v>0</v>
      </c>
      <c r="J421" s="2">
        <v>0</v>
      </c>
      <c r="K421" s="2">
        <v>1</v>
      </c>
      <c r="L421" s="2">
        <v>0</v>
      </c>
      <c r="M421" s="2"/>
      <c r="N421"/>
    </row>
    <row r="422" spans="1:14" x14ac:dyDescent="0.35">
      <c r="A422">
        <v>591</v>
      </c>
      <c r="B422" s="1" t="s">
        <v>890</v>
      </c>
      <c r="C422" s="2" t="s">
        <v>70</v>
      </c>
      <c r="D422" s="2" t="s">
        <v>106</v>
      </c>
      <c r="E422" s="2">
        <v>18.2</v>
      </c>
      <c r="F422" s="2">
        <v>18.2</v>
      </c>
      <c r="G422" s="2">
        <v>18.2</v>
      </c>
      <c r="H422" s="2" t="s">
        <v>891</v>
      </c>
      <c r="I422" s="2">
        <v>0</v>
      </c>
      <c r="J422" s="2">
        <v>0</v>
      </c>
      <c r="K422" s="2">
        <v>1</v>
      </c>
      <c r="L422" s="2">
        <v>0</v>
      </c>
      <c r="M422" s="2"/>
      <c r="N422"/>
    </row>
    <row r="423" spans="1:14" x14ac:dyDescent="0.35">
      <c r="A423">
        <v>187</v>
      </c>
      <c r="B423" s="1" t="s">
        <v>892</v>
      </c>
      <c r="C423" s="2" t="s">
        <v>36</v>
      </c>
      <c r="D423" s="2" t="s">
        <v>14</v>
      </c>
      <c r="E423" s="2">
        <v>18.100000000000001</v>
      </c>
      <c r="F423" s="2">
        <v>28.1</v>
      </c>
      <c r="G423" s="2">
        <v>10.5</v>
      </c>
      <c r="H423" s="2" t="s">
        <v>893</v>
      </c>
      <c r="I423" s="2">
        <v>0</v>
      </c>
      <c r="J423" s="2">
        <v>0</v>
      </c>
      <c r="K423" s="2">
        <v>1</v>
      </c>
      <c r="L423" s="2">
        <v>0</v>
      </c>
      <c r="M423" s="2"/>
      <c r="N423"/>
    </row>
    <row r="424" spans="1:14" x14ac:dyDescent="0.35">
      <c r="A424">
        <v>188</v>
      </c>
      <c r="B424" s="1" t="s">
        <v>894</v>
      </c>
      <c r="C424" s="2" t="s">
        <v>36</v>
      </c>
      <c r="D424" s="2" t="s">
        <v>14</v>
      </c>
      <c r="E424" s="2">
        <v>18.100000000000001</v>
      </c>
      <c r="F424" s="2">
        <v>33.6</v>
      </c>
      <c r="G424" s="2">
        <v>4.5999999999999996</v>
      </c>
      <c r="H424" s="2" t="s">
        <v>895</v>
      </c>
      <c r="I424" s="2">
        <v>0</v>
      </c>
      <c r="J424" s="2">
        <v>0</v>
      </c>
      <c r="K424" s="2">
        <v>1</v>
      </c>
      <c r="L424" s="2">
        <v>0</v>
      </c>
      <c r="M424" s="2"/>
      <c r="N424"/>
    </row>
    <row r="425" spans="1:14" x14ac:dyDescent="0.35">
      <c r="A425">
        <v>189</v>
      </c>
      <c r="B425" s="1" t="s">
        <v>896</v>
      </c>
      <c r="C425" s="2" t="s">
        <v>140</v>
      </c>
      <c r="D425" s="2" t="s">
        <v>14</v>
      </c>
      <c r="E425" s="2">
        <v>18.100000000000001</v>
      </c>
      <c r="F425" s="2">
        <v>24.3</v>
      </c>
      <c r="G425" s="2">
        <v>11.8</v>
      </c>
      <c r="H425" s="2" t="s">
        <v>897</v>
      </c>
      <c r="I425" s="2">
        <v>0</v>
      </c>
      <c r="J425" s="2">
        <v>0</v>
      </c>
      <c r="K425" s="2">
        <v>1</v>
      </c>
      <c r="L425" s="2">
        <v>0</v>
      </c>
      <c r="M425" s="2"/>
      <c r="N425"/>
    </row>
    <row r="426" spans="1:14" x14ac:dyDescent="0.35">
      <c r="A426">
        <v>592</v>
      </c>
      <c r="B426" s="1" t="s">
        <v>898</v>
      </c>
      <c r="C426" s="2" t="s">
        <v>79</v>
      </c>
      <c r="D426" s="2" t="s">
        <v>106</v>
      </c>
      <c r="E426" s="2">
        <v>18.100000000000001</v>
      </c>
      <c r="F426" s="2">
        <v>18.5</v>
      </c>
      <c r="G426" s="2">
        <v>17.600000000000001</v>
      </c>
      <c r="H426" s="2" t="s">
        <v>899</v>
      </c>
      <c r="I426" s="2">
        <v>0</v>
      </c>
      <c r="J426" s="2">
        <v>0</v>
      </c>
      <c r="K426" s="2">
        <v>1</v>
      </c>
      <c r="L426" s="2">
        <v>0</v>
      </c>
      <c r="M426" s="2"/>
      <c r="N426"/>
    </row>
    <row r="427" spans="1:14" x14ac:dyDescent="0.35">
      <c r="A427">
        <v>416</v>
      </c>
      <c r="B427" s="1" t="s">
        <v>900</v>
      </c>
      <c r="C427" s="2" t="s">
        <v>143</v>
      </c>
      <c r="D427" s="2" t="s">
        <v>58</v>
      </c>
      <c r="E427" s="2">
        <v>17.899999999999999</v>
      </c>
      <c r="F427" s="2">
        <v>17.8</v>
      </c>
      <c r="G427" s="2">
        <v>17.8</v>
      </c>
      <c r="H427" s="2" t="s">
        <v>901</v>
      </c>
      <c r="I427" s="2">
        <v>0</v>
      </c>
      <c r="J427" s="2">
        <v>0</v>
      </c>
      <c r="K427" s="2">
        <v>1</v>
      </c>
      <c r="L427" s="2">
        <v>0</v>
      </c>
      <c r="M427" s="2"/>
      <c r="N427"/>
    </row>
    <row r="428" spans="1:14" x14ac:dyDescent="0.35">
      <c r="A428">
        <v>41</v>
      </c>
      <c r="B428" s="1" t="s">
        <v>902</v>
      </c>
      <c r="C428" s="2" t="s">
        <v>143</v>
      </c>
      <c r="D428" s="2" t="s">
        <v>18</v>
      </c>
      <c r="E428" s="2">
        <v>17.5</v>
      </c>
      <c r="F428" s="2">
        <v>34.1</v>
      </c>
      <c r="G428" s="2">
        <v>0</v>
      </c>
      <c r="H428" s="2" t="s">
        <v>903</v>
      </c>
      <c r="I428" s="2">
        <v>0</v>
      </c>
      <c r="J428" s="2">
        <v>0</v>
      </c>
      <c r="K428" s="2"/>
      <c r="L428" s="2"/>
      <c r="M428" s="2"/>
    </row>
    <row r="429" spans="1:14" x14ac:dyDescent="0.35">
      <c r="A429">
        <v>190</v>
      </c>
      <c r="B429" s="1" t="s">
        <v>904</v>
      </c>
      <c r="C429" s="2" t="s">
        <v>120</v>
      </c>
      <c r="D429" s="2" t="s">
        <v>14</v>
      </c>
      <c r="E429" s="2">
        <v>17.5</v>
      </c>
      <c r="F429" s="2">
        <v>30.3</v>
      </c>
      <c r="G429" s="2">
        <v>10.8</v>
      </c>
      <c r="H429" s="2" t="s">
        <v>905</v>
      </c>
      <c r="I429" s="2">
        <v>0</v>
      </c>
      <c r="J429" s="2">
        <v>0</v>
      </c>
      <c r="K429" s="2">
        <v>1</v>
      </c>
      <c r="L429" s="2">
        <v>0</v>
      </c>
      <c r="M429" s="2"/>
      <c r="N429"/>
    </row>
    <row r="430" spans="1:14" x14ac:dyDescent="0.35">
      <c r="A430">
        <v>191</v>
      </c>
      <c r="B430" s="1" t="s">
        <v>906</v>
      </c>
      <c r="C430" s="2" t="s">
        <v>143</v>
      </c>
      <c r="D430" s="2" t="s">
        <v>14</v>
      </c>
      <c r="E430" s="2">
        <v>17.5</v>
      </c>
      <c r="F430" s="2">
        <v>23.4</v>
      </c>
      <c r="G430" s="2">
        <v>8.1</v>
      </c>
      <c r="H430" s="2" t="s">
        <v>907</v>
      </c>
      <c r="I430" s="2">
        <v>0</v>
      </c>
      <c r="J430" s="2">
        <v>0</v>
      </c>
      <c r="K430" s="2">
        <v>1</v>
      </c>
      <c r="L430" s="2">
        <v>0</v>
      </c>
      <c r="M430" s="2"/>
      <c r="N430"/>
    </row>
    <row r="431" spans="1:14" x14ac:dyDescent="0.35">
      <c r="A431">
        <v>417</v>
      </c>
      <c r="B431" s="1" t="s">
        <v>908</v>
      </c>
      <c r="C431" s="2" t="s">
        <v>67</v>
      </c>
      <c r="D431" s="2" t="s">
        <v>58</v>
      </c>
      <c r="E431" s="2">
        <v>17.5</v>
      </c>
      <c r="F431" s="2">
        <v>25</v>
      </c>
      <c r="G431" s="2">
        <v>9</v>
      </c>
      <c r="H431" s="2" t="s">
        <v>909</v>
      </c>
      <c r="I431" s="2">
        <v>0</v>
      </c>
      <c r="J431" s="2">
        <v>0</v>
      </c>
      <c r="K431" s="2">
        <v>1</v>
      </c>
      <c r="L431" s="2">
        <v>0</v>
      </c>
      <c r="M431" s="2"/>
      <c r="N431"/>
    </row>
    <row r="432" spans="1:14" x14ac:dyDescent="0.35">
      <c r="A432">
        <v>418</v>
      </c>
      <c r="B432" s="1" t="s">
        <v>910</v>
      </c>
      <c r="C432" s="2" t="s">
        <v>140</v>
      </c>
      <c r="D432" s="2" t="s">
        <v>58</v>
      </c>
      <c r="E432" s="2">
        <v>17.399999999999999</v>
      </c>
      <c r="F432" s="2">
        <v>17.399999999999999</v>
      </c>
      <c r="G432" s="2">
        <v>17.399999999999999</v>
      </c>
      <c r="H432" s="2" t="s">
        <v>911</v>
      </c>
      <c r="I432" s="2">
        <v>0</v>
      </c>
      <c r="J432" s="2">
        <v>0</v>
      </c>
      <c r="K432" s="2">
        <v>1</v>
      </c>
      <c r="L432" s="2">
        <v>0</v>
      </c>
      <c r="M432" s="2"/>
      <c r="N432"/>
    </row>
    <row r="433" spans="1:14" x14ac:dyDescent="0.35">
      <c r="A433">
        <v>593</v>
      </c>
      <c r="B433" s="1" t="s">
        <v>912</v>
      </c>
      <c r="C433" s="2" t="s">
        <v>143</v>
      </c>
      <c r="D433" s="2" t="s">
        <v>106</v>
      </c>
      <c r="E433" s="2">
        <v>17.3</v>
      </c>
      <c r="F433" s="2">
        <v>32.799999999999997</v>
      </c>
      <c r="G433" s="2">
        <v>8.1999999999999993</v>
      </c>
      <c r="H433" s="2" t="s">
        <v>913</v>
      </c>
      <c r="I433" s="2">
        <v>0</v>
      </c>
      <c r="J433" s="2">
        <v>0</v>
      </c>
      <c r="K433" s="2">
        <v>1</v>
      </c>
      <c r="L433" s="2">
        <v>0</v>
      </c>
      <c r="M433" s="2"/>
      <c r="N433"/>
    </row>
    <row r="434" spans="1:14" x14ac:dyDescent="0.35">
      <c r="A434">
        <v>192</v>
      </c>
      <c r="B434" s="1" t="s">
        <v>914</v>
      </c>
      <c r="C434" s="2" t="s">
        <v>103</v>
      </c>
      <c r="D434" s="2" t="s">
        <v>14</v>
      </c>
      <c r="E434" s="2">
        <v>17.2</v>
      </c>
      <c r="F434" s="2">
        <v>24.7</v>
      </c>
      <c r="G434" s="2">
        <v>6.3</v>
      </c>
      <c r="H434" s="2" t="s">
        <v>915</v>
      </c>
      <c r="I434" s="2">
        <v>0</v>
      </c>
      <c r="J434" s="2">
        <v>0</v>
      </c>
      <c r="K434" s="2">
        <v>1</v>
      </c>
      <c r="L434" s="2">
        <v>0</v>
      </c>
      <c r="M434" s="2"/>
      <c r="N434"/>
    </row>
    <row r="435" spans="1:14" x14ac:dyDescent="0.35">
      <c r="A435">
        <v>594</v>
      </c>
      <c r="B435" s="1" t="s">
        <v>916</v>
      </c>
      <c r="C435" s="2" t="s">
        <v>96</v>
      </c>
      <c r="D435" s="2" t="s">
        <v>106</v>
      </c>
      <c r="E435" s="2">
        <v>17.2</v>
      </c>
      <c r="F435" s="2">
        <v>24.9</v>
      </c>
      <c r="G435" s="2">
        <v>9.6</v>
      </c>
      <c r="H435" s="2" t="s">
        <v>917</v>
      </c>
      <c r="I435" s="2">
        <v>0</v>
      </c>
      <c r="J435" s="2">
        <v>0</v>
      </c>
      <c r="K435" s="2">
        <v>1</v>
      </c>
      <c r="L435" s="2">
        <v>0</v>
      </c>
      <c r="M435" s="2"/>
      <c r="N435"/>
    </row>
    <row r="436" spans="1:14" x14ac:dyDescent="0.35">
      <c r="A436">
        <v>193</v>
      </c>
      <c r="B436" s="1" t="s">
        <v>918</v>
      </c>
      <c r="C436" s="2" t="s">
        <v>13</v>
      </c>
      <c r="D436" s="2" t="s">
        <v>14</v>
      </c>
      <c r="E436" s="2">
        <v>17.100000000000001</v>
      </c>
      <c r="F436" s="2">
        <v>27.1</v>
      </c>
      <c r="G436" s="2">
        <v>7</v>
      </c>
      <c r="H436" s="2" t="s">
        <v>919</v>
      </c>
      <c r="I436" s="2">
        <v>0</v>
      </c>
      <c r="J436" s="2">
        <v>0</v>
      </c>
      <c r="K436" s="2">
        <v>1</v>
      </c>
      <c r="L436" s="2">
        <v>0</v>
      </c>
      <c r="M436" s="2"/>
      <c r="N436"/>
    </row>
    <row r="437" spans="1:14" x14ac:dyDescent="0.35">
      <c r="A437">
        <v>42</v>
      </c>
      <c r="B437" s="1" t="s">
        <v>920</v>
      </c>
      <c r="C437" s="2" t="s">
        <v>39</v>
      </c>
      <c r="D437" s="2" t="s">
        <v>18</v>
      </c>
      <c r="E437" s="2">
        <v>17</v>
      </c>
      <c r="F437" s="2">
        <v>32.1</v>
      </c>
      <c r="G437" s="2">
        <v>0</v>
      </c>
      <c r="H437" s="2" t="s">
        <v>921</v>
      </c>
      <c r="I437" s="2">
        <v>0</v>
      </c>
      <c r="J437" s="2">
        <v>0</v>
      </c>
      <c r="K437" s="2"/>
      <c r="L437" s="2"/>
      <c r="M437" s="2"/>
    </row>
    <row r="438" spans="1:14" x14ac:dyDescent="0.35">
      <c r="A438">
        <v>595</v>
      </c>
      <c r="B438" s="1" t="s">
        <v>922</v>
      </c>
      <c r="C438" s="2" t="s">
        <v>54</v>
      </c>
      <c r="D438" s="2" t="s">
        <v>106</v>
      </c>
      <c r="E438" s="2">
        <v>16.8</v>
      </c>
      <c r="F438" s="2">
        <v>19.7</v>
      </c>
      <c r="G438" s="2">
        <v>14</v>
      </c>
      <c r="H438" s="2" t="s">
        <v>923</v>
      </c>
      <c r="I438" s="2">
        <v>0</v>
      </c>
      <c r="J438" s="2">
        <v>0</v>
      </c>
      <c r="K438" s="2">
        <v>1</v>
      </c>
      <c r="L438" s="2">
        <v>0</v>
      </c>
      <c r="M438" s="2"/>
      <c r="N438"/>
    </row>
    <row r="439" spans="1:14" x14ac:dyDescent="0.35">
      <c r="A439">
        <v>194</v>
      </c>
      <c r="B439" s="1" t="s">
        <v>924</v>
      </c>
      <c r="C439" s="2" t="s">
        <v>79</v>
      </c>
      <c r="D439" s="2" t="s">
        <v>14</v>
      </c>
      <c r="E439" s="2">
        <v>16.7</v>
      </c>
      <c r="F439" s="2">
        <v>31.6</v>
      </c>
      <c r="G439" s="2">
        <v>7.1</v>
      </c>
      <c r="H439" s="2" t="s">
        <v>925</v>
      </c>
      <c r="I439" s="2">
        <v>0</v>
      </c>
      <c r="J439" s="2">
        <v>0</v>
      </c>
      <c r="K439" s="2">
        <v>1</v>
      </c>
      <c r="L439" s="2">
        <v>0</v>
      </c>
      <c r="M439" s="2"/>
      <c r="N439"/>
    </row>
    <row r="440" spans="1:14" x14ac:dyDescent="0.35">
      <c r="A440">
        <v>195</v>
      </c>
      <c r="B440" s="1" t="s">
        <v>926</v>
      </c>
      <c r="C440" s="2" t="s">
        <v>209</v>
      </c>
      <c r="D440" s="2" t="s">
        <v>14</v>
      </c>
      <c r="E440" s="2">
        <v>16.600000000000001</v>
      </c>
      <c r="F440" s="2">
        <v>16.600000000000001</v>
      </c>
      <c r="G440" s="2">
        <v>16.600000000000001</v>
      </c>
      <c r="H440" s="2" t="s">
        <v>927</v>
      </c>
      <c r="I440" s="2">
        <v>0</v>
      </c>
      <c r="J440" s="2">
        <v>0</v>
      </c>
      <c r="K440" s="2">
        <v>1</v>
      </c>
      <c r="L440" s="2">
        <v>0</v>
      </c>
      <c r="M440" s="2"/>
      <c r="N440"/>
    </row>
    <row r="441" spans="1:14" x14ac:dyDescent="0.35">
      <c r="A441">
        <v>596</v>
      </c>
      <c r="B441" s="1" t="s">
        <v>928</v>
      </c>
      <c r="C441" s="2" t="s">
        <v>135</v>
      </c>
      <c r="D441" s="2" t="s">
        <v>106</v>
      </c>
      <c r="E441" s="2">
        <v>16.600000000000001</v>
      </c>
      <c r="F441" s="2">
        <v>17.8</v>
      </c>
      <c r="G441" s="2">
        <v>15.4</v>
      </c>
      <c r="H441" s="2" t="s">
        <v>929</v>
      </c>
      <c r="I441" s="2">
        <v>0</v>
      </c>
      <c r="J441" s="2">
        <v>0</v>
      </c>
      <c r="K441" s="2">
        <v>1</v>
      </c>
      <c r="L441" s="2">
        <v>0</v>
      </c>
      <c r="M441" s="2"/>
      <c r="N441"/>
    </row>
    <row r="442" spans="1:14" x14ac:dyDescent="0.35">
      <c r="A442">
        <v>196</v>
      </c>
      <c r="B442" s="1" t="s">
        <v>930</v>
      </c>
      <c r="C442" s="2" t="s">
        <v>45</v>
      </c>
      <c r="D442" s="2" t="s">
        <v>14</v>
      </c>
      <c r="E442" s="2">
        <v>16.399999999999999</v>
      </c>
      <c r="F442" s="2">
        <v>23.6</v>
      </c>
      <c r="G442" s="2">
        <v>9.1999999999999993</v>
      </c>
      <c r="H442" s="2" t="s">
        <v>931</v>
      </c>
      <c r="I442" s="2">
        <v>0</v>
      </c>
      <c r="J442" s="2">
        <v>0</v>
      </c>
      <c r="K442" s="2">
        <v>1</v>
      </c>
      <c r="L442" s="2">
        <v>0</v>
      </c>
      <c r="M442" s="2"/>
      <c r="N442"/>
    </row>
    <row r="443" spans="1:14" x14ac:dyDescent="0.35">
      <c r="A443">
        <v>419</v>
      </c>
      <c r="B443" s="1" t="s">
        <v>932</v>
      </c>
      <c r="C443" s="2" t="s">
        <v>31</v>
      </c>
      <c r="D443" s="2" t="s">
        <v>58</v>
      </c>
      <c r="E443" s="2">
        <v>16.399999999999999</v>
      </c>
      <c r="F443" s="2">
        <v>21.8</v>
      </c>
      <c r="G443" s="2">
        <v>11.1</v>
      </c>
      <c r="H443" s="2" t="s">
        <v>933</v>
      </c>
      <c r="I443" s="2">
        <v>0</v>
      </c>
      <c r="J443" s="2">
        <v>0</v>
      </c>
      <c r="K443" s="2">
        <v>1</v>
      </c>
      <c r="L443" s="2">
        <v>0</v>
      </c>
      <c r="M443" s="2"/>
      <c r="N443"/>
    </row>
    <row r="444" spans="1:14" x14ac:dyDescent="0.35">
      <c r="A444">
        <v>597</v>
      </c>
      <c r="B444" s="1" t="s">
        <v>934</v>
      </c>
      <c r="C444" s="2" t="s">
        <v>140</v>
      </c>
      <c r="D444" s="2" t="s">
        <v>106</v>
      </c>
      <c r="E444" s="2">
        <v>16.399999999999999</v>
      </c>
      <c r="F444" s="2">
        <v>16.399999999999999</v>
      </c>
      <c r="G444" s="2">
        <v>16.399999999999999</v>
      </c>
      <c r="H444" s="2" t="s">
        <v>935</v>
      </c>
      <c r="I444" s="2">
        <v>0</v>
      </c>
      <c r="J444" s="2">
        <v>0</v>
      </c>
      <c r="K444" s="2">
        <v>1</v>
      </c>
      <c r="L444" s="2">
        <v>0</v>
      </c>
      <c r="M444" s="2"/>
      <c r="N444"/>
    </row>
    <row r="445" spans="1:14" x14ac:dyDescent="0.35">
      <c r="A445">
        <v>598</v>
      </c>
      <c r="B445" s="1" t="s">
        <v>936</v>
      </c>
      <c r="C445" s="2" t="s">
        <v>28</v>
      </c>
      <c r="D445" s="2" t="s">
        <v>106</v>
      </c>
      <c r="E445" s="2">
        <v>16.399999999999999</v>
      </c>
      <c r="F445" s="2">
        <v>20.5</v>
      </c>
      <c r="G445" s="2">
        <v>10.6</v>
      </c>
      <c r="H445" s="2" t="s">
        <v>937</v>
      </c>
      <c r="I445" s="2">
        <v>0</v>
      </c>
      <c r="J445" s="2">
        <v>0</v>
      </c>
      <c r="K445" s="2">
        <v>1</v>
      </c>
      <c r="L445" s="2">
        <v>0</v>
      </c>
      <c r="M445" s="2"/>
      <c r="N445"/>
    </row>
    <row r="446" spans="1:14" x14ac:dyDescent="0.35">
      <c r="A446">
        <v>420</v>
      </c>
      <c r="B446" s="1" t="s">
        <v>938</v>
      </c>
      <c r="C446" s="2" t="s">
        <v>67</v>
      </c>
      <c r="D446" s="2" t="s">
        <v>58</v>
      </c>
      <c r="E446" s="2">
        <v>16.3</v>
      </c>
      <c r="F446" s="2">
        <v>16.100000000000001</v>
      </c>
      <c r="G446" s="2">
        <v>16.100000000000001</v>
      </c>
      <c r="H446" s="2" t="s">
        <v>939</v>
      </c>
      <c r="I446" s="2">
        <v>0</v>
      </c>
      <c r="J446" s="2">
        <v>0</v>
      </c>
      <c r="K446" s="2">
        <v>1</v>
      </c>
      <c r="L446" s="2">
        <v>0</v>
      </c>
      <c r="M446" s="2"/>
      <c r="N446"/>
    </row>
    <row r="447" spans="1:14" x14ac:dyDescent="0.35">
      <c r="A447">
        <v>43</v>
      </c>
      <c r="B447" s="1" t="s">
        <v>940</v>
      </c>
      <c r="C447" s="2" t="s">
        <v>96</v>
      </c>
      <c r="D447" s="2" t="s">
        <v>18</v>
      </c>
      <c r="E447" s="2">
        <v>15.9</v>
      </c>
      <c r="F447" s="2">
        <v>25.1</v>
      </c>
      <c r="G447" s="2">
        <v>0</v>
      </c>
      <c r="H447" s="2" t="s">
        <v>941</v>
      </c>
      <c r="I447" s="2">
        <v>0</v>
      </c>
      <c r="J447" s="2">
        <v>0</v>
      </c>
      <c r="K447" s="2"/>
      <c r="L447" s="2"/>
      <c r="M447" s="2"/>
    </row>
    <row r="448" spans="1:14" x14ac:dyDescent="0.35">
      <c r="A448">
        <v>44</v>
      </c>
      <c r="B448" s="1" t="s">
        <v>942</v>
      </c>
      <c r="C448" s="2" t="s">
        <v>209</v>
      </c>
      <c r="D448" s="2" t="s">
        <v>18</v>
      </c>
      <c r="E448" s="2">
        <v>15.8</v>
      </c>
      <c r="F448" s="2">
        <v>39.200000000000003</v>
      </c>
      <c r="G448" s="2">
        <v>0</v>
      </c>
      <c r="H448" s="2" t="s">
        <v>943</v>
      </c>
      <c r="I448" s="2">
        <v>0</v>
      </c>
      <c r="J448" s="2">
        <v>0</v>
      </c>
      <c r="K448" s="2"/>
      <c r="L448" s="2"/>
      <c r="M448" s="2"/>
    </row>
    <row r="449" spans="1:14" x14ac:dyDescent="0.35">
      <c r="A449">
        <v>197</v>
      </c>
      <c r="B449" s="1" t="s">
        <v>944</v>
      </c>
      <c r="C449" s="2" t="s">
        <v>57</v>
      </c>
      <c r="D449" s="2" t="s">
        <v>14</v>
      </c>
      <c r="E449" s="2">
        <v>15.8</v>
      </c>
      <c r="F449" s="2">
        <v>19.8</v>
      </c>
      <c r="G449" s="2">
        <v>12</v>
      </c>
      <c r="H449" s="2" t="s">
        <v>945</v>
      </c>
      <c r="I449" s="2">
        <v>0</v>
      </c>
      <c r="J449" s="2">
        <v>0</v>
      </c>
      <c r="K449" s="2">
        <v>1</v>
      </c>
      <c r="L449" s="2">
        <v>0</v>
      </c>
      <c r="M449" s="2"/>
      <c r="N449"/>
    </row>
    <row r="450" spans="1:14" x14ac:dyDescent="0.35">
      <c r="A450">
        <v>599</v>
      </c>
      <c r="B450" s="1" t="s">
        <v>946</v>
      </c>
      <c r="C450" s="2" t="s">
        <v>51</v>
      </c>
      <c r="D450" s="2" t="s">
        <v>106</v>
      </c>
      <c r="E450" s="2">
        <v>15.8</v>
      </c>
      <c r="F450" s="2">
        <v>15.8</v>
      </c>
      <c r="G450" s="2">
        <v>15.8</v>
      </c>
      <c r="H450" s="2" t="s">
        <v>947</v>
      </c>
      <c r="I450" s="2">
        <v>0</v>
      </c>
      <c r="J450" s="2">
        <v>0</v>
      </c>
      <c r="K450" s="2">
        <v>1</v>
      </c>
      <c r="L450" s="2">
        <v>0</v>
      </c>
      <c r="M450" s="2"/>
      <c r="N450"/>
    </row>
    <row r="451" spans="1:14" x14ac:dyDescent="0.35">
      <c r="A451">
        <v>600</v>
      </c>
      <c r="B451" s="1" t="s">
        <v>948</v>
      </c>
      <c r="C451" s="2" t="s">
        <v>91</v>
      </c>
      <c r="D451" s="2" t="s">
        <v>106</v>
      </c>
      <c r="E451" s="2">
        <v>15.7</v>
      </c>
      <c r="F451" s="2">
        <v>31.4</v>
      </c>
      <c r="G451" s="2">
        <v>5.7</v>
      </c>
      <c r="H451" s="2" t="s">
        <v>949</v>
      </c>
      <c r="I451" s="2">
        <v>0</v>
      </c>
      <c r="J451" s="2">
        <v>0</v>
      </c>
      <c r="K451" s="2">
        <v>1</v>
      </c>
      <c r="L451" s="2">
        <v>0</v>
      </c>
      <c r="M451" s="2"/>
      <c r="N451"/>
    </row>
    <row r="452" spans="1:14" x14ac:dyDescent="0.35">
      <c r="A452">
        <v>198</v>
      </c>
      <c r="B452" s="1" t="s">
        <v>950</v>
      </c>
      <c r="C452" s="2" t="s">
        <v>36</v>
      </c>
      <c r="D452" s="2" t="s">
        <v>14</v>
      </c>
      <c r="E452" s="2">
        <v>15.4</v>
      </c>
      <c r="F452" s="2">
        <v>26.9</v>
      </c>
      <c r="G452" s="2">
        <v>8</v>
      </c>
      <c r="H452" s="2" t="s">
        <v>951</v>
      </c>
      <c r="I452" s="2">
        <v>0</v>
      </c>
      <c r="J452" s="2">
        <v>0</v>
      </c>
      <c r="K452" s="2">
        <v>1</v>
      </c>
      <c r="L452" s="2">
        <v>0</v>
      </c>
      <c r="M452" s="2"/>
      <c r="N452"/>
    </row>
    <row r="453" spans="1:14" x14ac:dyDescent="0.35">
      <c r="A453">
        <v>421</v>
      </c>
      <c r="B453" s="1" t="s">
        <v>952</v>
      </c>
      <c r="C453" s="2" t="s">
        <v>39</v>
      </c>
      <c r="D453" s="2" t="s">
        <v>58</v>
      </c>
      <c r="E453" s="2">
        <v>15.3</v>
      </c>
      <c r="F453" s="2">
        <v>17.100000000000001</v>
      </c>
      <c r="G453" s="2">
        <v>13.7</v>
      </c>
      <c r="H453" s="2" t="s">
        <v>953</v>
      </c>
      <c r="I453" s="2">
        <v>0</v>
      </c>
      <c r="J453" s="2">
        <v>0</v>
      </c>
      <c r="K453" s="2">
        <v>1</v>
      </c>
      <c r="L453" s="2">
        <v>0</v>
      </c>
      <c r="M453" s="2"/>
      <c r="N453"/>
    </row>
    <row r="454" spans="1:14" x14ac:dyDescent="0.35">
      <c r="A454">
        <v>601</v>
      </c>
      <c r="B454" s="1" t="s">
        <v>954</v>
      </c>
      <c r="C454" s="2" t="s">
        <v>209</v>
      </c>
      <c r="D454" s="2" t="s">
        <v>106</v>
      </c>
      <c r="E454" s="2">
        <v>15.3</v>
      </c>
      <c r="F454" s="2">
        <v>15.3</v>
      </c>
      <c r="G454" s="2">
        <v>15.3</v>
      </c>
      <c r="H454" s="2" t="s">
        <v>955</v>
      </c>
      <c r="I454" s="2">
        <v>0</v>
      </c>
      <c r="J454" s="2">
        <v>0</v>
      </c>
      <c r="K454" s="2">
        <v>1</v>
      </c>
      <c r="L454" s="2">
        <v>0</v>
      </c>
      <c r="M454" s="2"/>
      <c r="N454"/>
    </row>
    <row r="455" spans="1:14" x14ac:dyDescent="0.35">
      <c r="A455">
        <v>422</v>
      </c>
      <c r="B455" s="1" t="s">
        <v>956</v>
      </c>
      <c r="C455" s="2" t="s">
        <v>42</v>
      </c>
      <c r="D455" s="2" t="s">
        <v>58</v>
      </c>
      <c r="E455" s="2">
        <v>15.2</v>
      </c>
      <c r="F455" s="2">
        <v>15.2</v>
      </c>
      <c r="G455" s="2">
        <v>15.2</v>
      </c>
      <c r="H455" s="2" t="s">
        <v>957</v>
      </c>
      <c r="I455" s="2">
        <v>0</v>
      </c>
      <c r="J455" s="2">
        <v>0</v>
      </c>
      <c r="K455" s="2">
        <v>1</v>
      </c>
      <c r="L455" s="2">
        <v>0</v>
      </c>
      <c r="M455" s="2"/>
      <c r="N455"/>
    </row>
    <row r="456" spans="1:14" x14ac:dyDescent="0.35">
      <c r="A456">
        <v>199</v>
      </c>
      <c r="B456" s="1" t="s">
        <v>958</v>
      </c>
      <c r="C456" s="2" t="s">
        <v>91</v>
      </c>
      <c r="D456" s="2" t="s">
        <v>14</v>
      </c>
      <c r="E456" s="2">
        <v>15</v>
      </c>
      <c r="F456" s="2">
        <v>15</v>
      </c>
      <c r="G456" s="2">
        <v>15</v>
      </c>
      <c r="H456" s="2" t="s">
        <v>959</v>
      </c>
      <c r="I456" s="2">
        <v>0</v>
      </c>
      <c r="J456" s="2">
        <v>0</v>
      </c>
      <c r="K456" s="2">
        <v>1</v>
      </c>
      <c r="L456" s="2">
        <v>0</v>
      </c>
      <c r="M456" s="2"/>
      <c r="N456"/>
    </row>
    <row r="457" spans="1:14" x14ac:dyDescent="0.35">
      <c r="A457">
        <v>602</v>
      </c>
      <c r="B457" s="1" t="s">
        <v>960</v>
      </c>
      <c r="C457" s="2" t="s">
        <v>36</v>
      </c>
      <c r="D457" s="2" t="s">
        <v>106</v>
      </c>
      <c r="E457" s="2">
        <v>14.8</v>
      </c>
      <c r="F457" s="2">
        <v>15.4</v>
      </c>
      <c r="G457" s="2">
        <v>14.2</v>
      </c>
      <c r="H457" s="2" t="s">
        <v>961</v>
      </c>
      <c r="I457" s="2">
        <v>0</v>
      </c>
      <c r="J457" s="2">
        <v>0</v>
      </c>
      <c r="K457" s="2">
        <v>1</v>
      </c>
      <c r="L457" s="2">
        <v>0</v>
      </c>
      <c r="M457" s="2"/>
      <c r="N457"/>
    </row>
    <row r="458" spans="1:14" x14ac:dyDescent="0.35">
      <c r="A458">
        <v>603</v>
      </c>
      <c r="B458" s="1" t="s">
        <v>962</v>
      </c>
      <c r="C458" s="2" t="s">
        <v>61</v>
      </c>
      <c r="D458" s="2" t="s">
        <v>106</v>
      </c>
      <c r="E458" s="2">
        <v>14.8</v>
      </c>
      <c r="F458" s="2">
        <v>19.5</v>
      </c>
      <c r="G458" s="2">
        <v>10</v>
      </c>
      <c r="H458" s="2" t="s">
        <v>963</v>
      </c>
      <c r="I458" s="2">
        <v>0</v>
      </c>
      <c r="J458" s="2">
        <v>0</v>
      </c>
      <c r="K458" s="2">
        <v>1</v>
      </c>
      <c r="L458" s="2">
        <v>0</v>
      </c>
      <c r="M458" s="2"/>
      <c r="N458"/>
    </row>
    <row r="459" spans="1:14" x14ac:dyDescent="0.35">
      <c r="A459">
        <v>200</v>
      </c>
      <c r="B459" s="1" t="s">
        <v>964</v>
      </c>
      <c r="C459" s="2" t="s">
        <v>140</v>
      </c>
      <c r="D459" s="2" t="s">
        <v>14</v>
      </c>
      <c r="E459" s="2">
        <v>14.7</v>
      </c>
      <c r="F459" s="2">
        <v>21.4</v>
      </c>
      <c r="G459" s="2">
        <v>7.5</v>
      </c>
      <c r="H459" s="2" t="s">
        <v>965</v>
      </c>
      <c r="I459" s="2">
        <v>0</v>
      </c>
      <c r="J459" s="2">
        <v>0</v>
      </c>
      <c r="K459" s="2">
        <v>1</v>
      </c>
      <c r="L459" s="2">
        <v>0</v>
      </c>
      <c r="M459" s="2"/>
      <c r="N459"/>
    </row>
    <row r="460" spans="1:14" x14ac:dyDescent="0.35">
      <c r="A460">
        <v>423</v>
      </c>
      <c r="B460" s="1" t="s">
        <v>966</v>
      </c>
      <c r="C460" s="2" t="s">
        <v>143</v>
      </c>
      <c r="D460" s="2" t="s">
        <v>58</v>
      </c>
      <c r="E460" s="2">
        <v>14.6</v>
      </c>
      <c r="F460" s="2">
        <v>14.1</v>
      </c>
      <c r="G460" s="2">
        <v>14.1</v>
      </c>
      <c r="H460" s="2" t="s">
        <v>967</v>
      </c>
      <c r="I460" s="2">
        <v>0</v>
      </c>
      <c r="J460" s="2">
        <v>0</v>
      </c>
      <c r="K460" s="2">
        <v>1</v>
      </c>
      <c r="L460" s="2">
        <v>0</v>
      </c>
      <c r="M460" s="2"/>
      <c r="N460"/>
    </row>
    <row r="461" spans="1:14" x14ac:dyDescent="0.35">
      <c r="A461">
        <v>604</v>
      </c>
      <c r="B461" s="1" t="s">
        <v>968</v>
      </c>
      <c r="C461" s="2" t="s">
        <v>28</v>
      </c>
      <c r="D461" s="2" t="s">
        <v>106</v>
      </c>
      <c r="E461" s="2">
        <v>14.6</v>
      </c>
      <c r="F461" s="2">
        <v>21.2</v>
      </c>
      <c r="G461" s="2">
        <v>12.3</v>
      </c>
      <c r="H461" s="2" t="s">
        <v>969</v>
      </c>
      <c r="I461" s="2">
        <v>0</v>
      </c>
      <c r="J461" s="2">
        <v>0</v>
      </c>
      <c r="K461" s="2">
        <v>1</v>
      </c>
      <c r="L461" s="2">
        <v>0</v>
      </c>
      <c r="M461" s="2"/>
      <c r="N461"/>
    </row>
    <row r="462" spans="1:14" x14ac:dyDescent="0.35">
      <c r="A462">
        <v>605</v>
      </c>
      <c r="B462" s="1" t="s">
        <v>970</v>
      </c>
      <c r="C462" s="2" t="s">
        <v>48</v>
      </c>
      <c r="D462" s="2" t="s">
        <v>106</v>
      </c>
      <c r="E462" s="2">
        <v>14.6</v>
      </c>
      <c r="F462" s="2">
        <v>16.399999999999999</v>
      </c>
      <c r="G462" s="2">
        <v>10.9</v>
      </c>
      <c r="H462" s="2" t="s">
        <v>971</v>
      </c>
      <c r="I462" s="2">
        <v>0</v>
      </c>
      <c r="J462" s="2">
        <v>0</v>
      </c>
      <c r="K462" s="2">
        <v>1</v>
      </c>
      <c r="L462" s="2">
        <v>0</v>
      </c>
      <c r="M462" s="2"/>
      <c r="N462"/>
    </row>
    <row r="463" spans="1:14" x14ac:dyDescent="0.35">
      <c r="A463">
        <v>201</v>
      </c>
      <c r="B463" s="1" t="s">
        <v>972</v>
      </c>
      <c r="C463" s="2" t="s">
        <v>140</v>
      </c>
      <c r="D463" s="2" t="s">
        <v>14</v>
      </c>
      <c r="E463" s="2">
        <v>14.4</v>
      </c>
      <c r="F463" s="2">
        <v>24.3</v>
      </c>
      <c r="G463" s="2">
        <v>4.5999999999999996</v>
      </c>
      <c r="H463" s="2" t="s">
        <v>973</v>
      </c>
      <c r="I463" s="2">
        <v>0</v>
      </c>
      <c r="J463" s="2">
        <v>0</v>
      </c>
      <c r="K463" s="2">
        <v>1</v>
      </c>
      <c r="L463" s="2">
        <v>0</v>
      </c>
      <c r="M463" s="2"/>
      <c r="N463"/>
    </row>
    <row r="464" spans="1:14" x14ac:dyDescent="0.35">
      <c r="A464">
        <v>424</v>
      </c>
      <c r="B464" s="1" t="s">
        <v>974</v>
      </c>
      <c r="C464" s="2" t="s">
        <v>96</v>
      </c>
      <c r="D464" s="2" t="s">
        <v>58</v>
      </c>
      <c r="E464" s="2">
        <v>14.1</v>
      </c>
      <c r="F464" s="2">
        <v>18.8</v>
      </c>
      <c r="G464" s="2">
        <v>7.3</v>
      </c>
      <c r="H464" s="2" t="s">
        <v>975</v>
      </c>
      <c r="I464" s="2">
        <v>0</v>
      </c>
      <c r="J464" s="2">
        <v>0</v>
      </c>
      <c r="K464" s="2">
        <v>1</v>
      </c>
      <c r="L464" s="2">
        <v>0</v>
      </c>
      <c r="M464" s="2"/>
      <c r="N464"/>
    </row>
    <row r="465" spans="1:14" x14ac:dyDescent="0.35">
      <c r="A465">
        <v>606</v>
      </c>
      <c r="B465" s="1" t="s">
        <v>976</v>
      </c>
      <c r="C465" s="2" t="s">
        <v>36</v>
      </c>
      <c r="D465" s="2" t="s">
        <v>106</v>
      </c>
      <c r="E465" s="2">
        <v>14.1</v>
      </c>
      <c r="F465" s="2">
        <v>17.3</v>
      </c>
      <c r="G465" s="2">
        <v>10.8</v>
      </c>
      <c r="H465" s="2" t="s">
        <v>977</v>
      </c>
      <c r="I465" s="2">
        <v>0</v>
      </c>
      <c r="J465" s="2">
        <v>0</v>
      </c>
      <c r="K465" s="2">
        <v>1</v>
      </c>
      <c r="L465" s="2">
        <v>0</v>
      </c>
      <c r="M465" s="2"/>
      <c r="N465"/>
    </row>
    <row r="466" spans="1:14" x14ac:dyDescent="0.35">
      <c r="A466">
        <v>45</v>
      </c>
      <c r="B466" s="1" t="s">
        <v>978</v>
      </c>
      <c r="C466" s="2" t="s">
        <v>111</v>
      </c>
      <c r="D466" s="2" t="s">
        <v>18</v>
      </c>
      <c r="E466" s="2">
        <v>13.9</v>
      </c>
      <c r="F466" s="2">
        <v>40.4</v>
      </c>
      <c r="G466" s="2">
        <v>0</v>
      </c>
      <c r="H466" s="2" t="s">
        <v>979</v>
      </c>
      <c r="I466" s="2">
        <v>0</v>
      </c>
      <c r="J466" s="2">
        <v>0</v>
      </c>
      <c r="K466" s="2"/>
      <c r="L466" s="2"/>
      <c r="M466" s="2"/>
    </row>
    <row r="467" spans="1:14" x14ac:dyDescent="0.35">
      <c r="A467">
        <v>202</v>
      </c>
      <c r="B467" s="1" t="s">
        <v>980</v>
      </c>
      <c r="C467" s="2" t="s">
        <v>209</v>
      </c>
      <c r="D467" s="2" t="s">
        <v>14</v>
      </c>
      <c r="E467" s="2">
        <v>13.9</v>
      </c>
      <c r="F467" s="2">
        <v>14</v>
      </c>
      <c r="G467" s="2">
        <v>13.8</v>
      </c>
      <c r="H467" s="2" t="s">
        <v>981</v>
      </c>
      <c r="I467" s="2">
        <v>0</v>
      </c>
      <c r="J467" s="2">
        <v>0</v>
      </c>
      <c r="K467" s="2">
        <v>1</v>
      </c>
      <c r="L467" s="2">
        <v>0</v>
      </c>
      <c r="M467" s="2"/>
      <c r="N467"/>
    </row>
    <row r="468" spans="1:14" x14ac:dyDescent="0.35">
      <c r="A468">
        <v>203</v>
      </c>
      <c r="B468" s="1" t="s">
        <v>982</v>
      </c>
      <c r="C468" s="2" t="s">
        <v>64</v>
      </c>
      <c r="D468" s="2" t="s">
        <v>14</v>
      </c>
      <c r="E468" s="2">
        <v>13.9</v>
      </c>
      <c r="F468" s="2">
        <v>13.9</v>
      </c>
      <c r="G468" s="2">
        <v>13.9</v>
      </c>
      <c r="H468" s="2" t="s">
        <v>983</v>
      </c>
      <c r="I468" s="2">
        <v>0</v>
      </c>
      <c r="J468" s="2">
        <v>0</v>
      </c>
      <c r="K468" s="2">
        <v>1</v>
      </c>
      <c r="L468" s="2">
        <v>0</v>
      </c>
      <c r="M468" s="2"/>
      <c r="N468"/>
    </row>
    <row r="469" spans="1:14" x14ac:dyDescent="0.35">
      <c r="A469">
        <v>46</v>
      </c>
      <c r="B469" s="1" t="s">
        <v>984</v>
      </c>
      <c r="C469" s="2" t="s">
        <v>135</v>
      </c>
      <c r="D469" s="2" t="s">
        <v>18</v>
      </c>
      <c r="E469" s="2">
        <v>13.8</v>
      </c>
      <c r="F469" s="2">
        <v>29.9</v>
      </c>
      <c r="G469" s="2">
        <v>0</v>
      </c>
      <c r="H469" s="2" t="s">
        <v>985</v>
      </c>
      <c r="I469" s="2">
        <v>0</v>
      </c>
      <c r="J469" s="2">
        <v>0</v>
      </c>
      <c r="K469" s="2"/>
      <c r="L469" s="2"/>
      <c r="M469" s="2"/>
    </row>
    <row r="470" spans="1:14" x14ac:dyDescent="0.35">
      <c r="A470">
        <v>425</v>
      </c>
      <c r="B470" s="1" t="s">
        <v>986</v>
      </c>
      <c r="C470" s="2" t="s">
        <v>209</v>
      </c>
      <c r="D470" s="2" t="s">
        <v>58</v>
      </c>
      <c r="E470" s="2">
        <v>13.8</v>
      </c>
      <c r="F470" s="2">
        <v>17.5</v>
      </c>
      <c r="G470" s="2">
        <v>9.9</v>
      </c>
      <c r="H470" s="2" t="s">
        <v>987</v>
      </c>
      <c r="I470" s="2">
        <v>0</v>
      </c>
      <c r="J470" s="2">
        <v>0</v>
      </c>
      <c r="K470" s="2">
        <v>1</v>
      </c>
      <c r="L470" s="2">
        <v>0</v>
      </c>
      <c r="M470" s="2"/>
      <c r="N470"/>
    </row>
    <row r="471" spans="1:14" x14ac:dyDescent="0.35">
      <c r="A471">
        <v>607</v>
      </c>
      <c r="B471" s="1" t="s">
        <v>988</v>
      </c>
      <c r="C471" s="2" t="s">
        <v>64</v>
      </c>
      <c r="D471" s="2" t="s">
        <v>106</v>
      </c>
      <c r="E471" s="2">
        <v>13.8</v>
      </c>
      <c r="F471" s="2">
        <v>16.2</v>
      </c>
      <c r="G471" s="2">
        <v>12</v>
      </c>
      <c r="H471" s="2" t="s">
        <v>989</v>
      </c>
      <c r="I471" s="2">
        <v>0</v>
      </c>
      <c r="J471" s="2">
        <v>0</v>
      </c>
      <c r="K471" s="2">
        <v>1</v>
      </c>
      <c r="L471" s="2">
        <v>0</v>
      </c>
      <c r="M471" s="2"/>
      <c r="N471"/>
    </row>
    <row r="472" spans="1:14" x14ac:dyDescent="0.35">
      <c r="A472">
        <v>204</v>
      </c>
      <c r="B472" s="1" t="s">
        <v>990</v>
      </c>
      <c r="C472" s="2" t="s">
        <v>67</v>
      </c>
      <c r="D472" s="2" t="s">
        <v>14</v>
      </c>
      <c r="E472" s="2">
        <v>13.7</v>
      </c>
      <c r="F472" s="2">
        <v>26.1</v>
      </c>
      <c r="G472" s="2">
        <v>1.2</v>
      </c>
      <c r="H472" s="2" t="s">
        <v>991</v>
      </c>
      <c r="I472" s="2">
        <v>0</v>
      </c>
      <c r="J472" s="2">
        <v>0</v>
      </c>
      <c r="K472" s="2">
        <v>1</v>
      </c>
      <c r="L472" s="2">
        <v>0</v>
      </c>
      <c r="M472" s="2"/>
      <c r="N472"/>
    </row>
    <row r="473" spans="1:14" x14ac:dyDescent="0.35">
      <c r="A473">
        <v>608</v>
      </c>
      <c r="B473" s="1" t="s">
        <v>992</v>
      </c>
      <c r="C473" s="2" t="s">
        <v>64</v>
      </c>
      <c r="D473" s="2" t="s">
        <v>106</v>
      </c>
      <c r="E473" s="2">
        <v>13.5</v>
      </c>
      <c r="F473" s="2">
        <v>21.9</v>
      </c>
      <c r="G473" s="2">
        <v>2.8</v>
      </c>
      <c r="H473" s="2" t="s">
        <v>993</v>
      </c>
      <c r="I473" s="2">
        <v>0</v>
      </c>
      <c r="J473" s="2">
        <v>0</v>
      </c>
      <c r="K473" s="2">
        <v>1</v>
      </c>
      <c r="L473" s="2">
        <v>0</v>
      </c>
      <c r="M473" s="2"/>
      <c r="N473"/>
    </row>
    <row r="474" spans="1:14" x14ac:dyDescent="0.35">
      <c r="A474">
        <v>426</v>
      </c>
      <c r="B474" s="1" t="s">
        <v>994</v>
      </c>
      <c r="C474" s="2" t="s">
        <v>96</v>
      </c>
      <c r="D474" s="2" t="s">
        <v>58</v>
      </c>
      <c r="E474" s="2">
        <v>13.4</v>
      </c>
      <c r="F474" s="2">
        <v>13.2</v>
      </c>
      <c r="G474" s="2">
        <v>13.2</v>
      </c>
      <c r="H474" s="2" t="s">
        <v>995</v>
      </c>
      <c r="I474" s="2">
        <v>0</v>
      </c>
      <c r="J474" s="2">
        <v>0</v>
      </c>
      <c r="K474" s="2">
        <v>1</v>
      </c>
      <c r="L474" s="2">
        <v>0</v>
      </c>
      <c r="M474" s="2"/>
      <c r="N474"/>
    </row>
    <row r="475" spans="1:14" x14ac:dyDescent="0.35">
      <c r="A475">
        <v>205</v>
      </c>
      <c r="B475" s="1" t="s">
        <v>996</v>
      </c>
      <c r="C475" s="2" t="s">
        <v>61</v>
      </c>
      <c r="D475" s="2" t="s">
        <v>14</v>
      </c>
      <c r="E475" s="2">
        <v>13.3</v>
      </c>
      <c r="F475" s="2">
        <v>22.9</v>
      </c>
      <c r="G475" s="2">
        <v>0</v>
      </c>
      <c r="H475" s="2" t="s">
        <v>997</v>
      </c>
      <c r="I475" s="2">
        <v>0</v>
      </c>
      <c r="J475" s="2">
        <v>0</v>
      </c>
      <c r="K475" s="2">
        <v>1</v>
      </c>
      <c r="L475" s="2">
        <v>0</v>
      </c>
      <c r="M475" s="2"/>
      <c r="N475"/>
    </row>
    <row r="476" spans="1:14" x14ac:dyDescent="0.35">
      <c r="A476">
        <v>206</v>
      </c>
      <c r="B476" s="1" t="s">
        <v>998</v>
      </c>
      <c r="C476" s="2" t="s">
        <v>96</v>
      </c>
      <c r="D476" s="2" t="s">
        <v>14</v>
      </c>
      <c r="E476" s="2">
        <v>13.3</v>
      </c>
      <c r="F476" s="2">
        <v>19.3</v>
      </c>
      <c r="G476" s="2">
        <v>7.3</v>
      </c>
      <c r="H476" s="2" t="s">
        <v>999</v>
      </c>
      <c r="I476" s="2">
        <v>0</v>
      </c>
      <c r="J476" s="2">
        <v>0</v>
      </c>
      <c r="K476" s="2">
        <v>1</v>
      </c>
      <c r="L476" s="2">
        <v>0</v>
      </c>
      <c r="M476" s="2"/>
      <c r="N476"/>
    </row>
    <row r="477" spans="1:14" x14ac:dyDescent="0.35">
      <c r="A477">
        <v>207</v>
      </c>
      <c r="B477" s="1" t="s">
        <v>1000</v>
      </c>
      <c r="C477" s="2" t="s">
        <v>67</v>
      </c>
      <c r="D477" s="2" t="s">
        <v>14</v>
      </c>
      <c r="E477" s="2">
        <v>13.2</v>
      </c>
      <c r="F477" s="2">
        <v>32.200000000000003</v>
      </c>
      <c r="G477" s="2">
        <v>0</v>
      </c>
      <c r="H477" s="2" t="s">
        <v>1001</v>
      </c>
      <c r="I477" s="2">
        <v>0</v>
      </c>
      <c r="J477" s="2">
        <v>0</v>
      </c>
      <c r="K477" s="2">
        <v>1</v>
      </c>
      <c r="L477" s="2">
        <v>0</v>
      </c>
      <c r="M477" s="2"/>
      <c r="N477"/>
    </row>
    <row r="478" spans="1:14" x14ac:dyDescent="0.35">
      <c r="A478">
        <v>427</v>
      </c>
      <c r="B478" s="1" t="s">
        <v>1002</v>
      </c>
      <c r="C478" s="2" t="s">
        <v>91</v>
      </c>
      <c r="D478" s="2" t="s">
        <v>58</v>
      </c>
      <c r="E478" s="2">
        <v>13.2</v>
      </c>
      <c r="F478" s="2">
        <v>15.3</v>
      </c>
      <c r="G478" s="2">
        <v>11.2</v>
      </c>
      <c r="H478" s="2" t="s">
        <v>1003</v>
      </c>
      <c r="I478" s="2">
        <v>0</v>
      </c>
      <c r="J478" s="2">
        <v>0</v>
      </c>
      <c r="K478" s="2">
        <v>1</v>
      </c>
      <c r="L478" s="2">
        <v>0</v>
      </c>
      <c r="M478" s="2"/>
      <c r="N478"/>
    </row>
    <row r="479" spans="1:14" x14ac:dyDescent="0.35">
      <c r="A479">
        <v>609</v>
      </c>
      <c r="B479" s="1" t="s">
        <v>1004</v>
      </c>
      <c r="C479" s="2" t="s">
        <v>39</v>
      </c>
      <c r="D479" s="2" t="s">
        <v>106</v>
      </c>
      <c r="E479" s="2">
        <v>13.2</v>
      </c>
      <c r="F479" s="2">
        <v>13.4</v>
      </c>
      <c r="G479" s="2">
        <v>13.4</v>
      </c>
      <c r="H479" s="2" t="s">
        <v>1005</v>
      </c>
      <c r="I479" s="2">
        <v>0</v>
      </c>
      <c r="J479" s="2">
        <v>0</v>
      </c>
      <c r="K479" s="2">
        <v>1</v>
      </c>
      <c r="L479" s="2">
        <v>0</v>
      </c>
      <c r="M479" s="2"/>
      <c r="N479"/>
    </row>
    <row r="480" spans="1:14" x14ac:dyDescent="0.35">
      <c r="A480">
        <v>208</v>
      </c>
      <c r="B480" s="1" t="s">
        <v>1006</v>
      </c>
      <c r="C480" s="2" t="s">
        <v>67</v>
      </c>
      <c r="D480" s="2" t="s">
        <v>14</v>
      </c>
      <c r="E480" s="2">
        <v>13.1</v>
      </c>
      <c r="F480" s="2">
        <v>34.1</v>
      </c>
      <c r="G480" s="2">
        <v>0</v>
      </c>
      <c r="H480" s="2" t="s">
        <v>1007</v>
      </c>
      <c r="I480" s="2">
        <v>0</v>
      </c>
      <c r="J480" s="2">
        <v>0</v>
      </c>
      <c r="K480" s="2">
        <v>1</v>
      </c>
      <c r="L480" s="2">
        <v>0</v>
      </c>
      <c r="M480" s="2"/>
      <c r="N480"/>
    </row>
    <row r="481" spans="1:14" x14ac:dyDescent="0.35">
      <c r="A481">
        <v>428</v>
      </c>
      <c r="B481" s="1" t="s">
        <v>1008</v>
      </c>
      <c r="C481" s="2" t="s">
        <v>17</v>
      </c>
      <c r="D481" s="2" t="s">
        <v>58</v>
      </c>
      <c r="E481" s="2">
        <v>13.1</v>
      </c>
      <c r="F481" s="2">
        <v>18</v>
      </c>
      <c r="G481" s="2">
        <v>8.1999999999999993</v>
      </c>
      <c r="H481" s="2" t="s">
        <v>1009</v>
      </c>
      <c r="I481" s="2">
        <v>0</v>
      </c>
      <c r="J481" s="2">
        <v>0</v>
      </c>
      <c r="K481" s="2">
        <v>1</v>
      </c>
      <c r="L481" s="2">
        <v>0</v>
      </c>
      <c r="M481" s="2"/>
      <c r="N481"/>
    </row>
    <row r="482" spans="1:14" x14ac:dyDescent="0.35">
      <c r="A482">
        <v>209</v>
      </c>
      <c r="B482" s="1" t="s">
        <v>1010</v>
      </c>
      <c r="C482" s="2" t="s">
        <v>22</v>
      </c>
      <c r="D482" s="2" t="s">
        <v>14</v>
      </c>
      <c r="E482" s="2">
        <v>12.9</v>
      </c>
      <c r="F482" s="2">
        <v>22</v>
      </c>
      <c r="G482" s="2">
        <v>4</v>
      </c>
      <c r="H482" s="2" t="s">
        <v>1011</v>
      </c>
      <c r="I482" s="2">
        <v>0</v>
      </c>
      <c r="J482" s="2">
        <v>0</v>
      </c>
      <c r="K482" s="2">
        <v>1</v>
      </c>
      <c r="L482" s="2">
        <v>0</v>
      </c>
      <c r="M482" s="2"/>
      <c r="N482"/>
    </row>
    <row r="483" spans="1:14" x14ac:dyDescent="0.35">
      <c r="A483">
        <v>210</v>
      </c>
      <c r="B483" s="1" t="s">
        <v>1012</v>
      </c>
      <c r="C483" s="2" t="s">
        <v>96</v>
      </c>
      <c r="D483" s="2" t="s">
        <v>14</v>
      </c>
      <c r="E483" s="2">
        <v>12.8</v>
      </c>
      <c r="F483" s="2">
        <v>19.100000000000001</v>
      </c>
      <c r="G483" s="2">
        <v>6.5</v>
      </c>
      <c r="H483" s="2" t="s">
        <v>1013</v>
      </c>
      <c r="I483" s="2">
        <v>0</v>
      </c>
      <c r="J483" s="2">
        <v>0</v>
      </c>
      <c r="K483" s="2">
        <v>1</v>
      </c>
      <c r="L483" s="2">
        <v>0</v>
      </c>
      <c r="M483" s="2"/>
      <c r="N483"/>
    </row>
    <row r="484" spans="1:14" x14ac:dyDescent="0.35">
      <c r="A484">
        <v>429</v>
      </c>
      <c r="B484" s="1" t="s">
        <v>1014</v>
      </c>
      <c r="C484" s="2" t="s">
        <v>103</v>
      </c>
      <c r="D484" s="2" t="s">
        <v>58</v>
      </c>
      <c r="E484" s="2">
        <v>12.8</v>
      </c>
      <c r="F484" s="2">
        <v>20.2</v>
      </c>
      <c r="G484" s="2">
        <v>5.8</v>
      </c>
      <c r="H484" s="2" t="s">
        <v>1015</v>
      </c>
      <c r="I484" s="2">
        <v>0</v>
      </c>
      <c r="J484" s="2">
        <v>0</v>
      </c>
      <c r="K484" s="2">
        <v>1</v>
      </c>
      <c r="L484" s="2">
        <v>0</v>
      </c>
      <c r="M484" s="2"/>
      <c r="N484"/>
    </row>
    <row r="485" spans="1:14" x14ac:dyDescent="0.35">
      <c r="A485">
        <v>610</v>
      </c>
      <c r="B485" s="1" t="s">
        <v>1016</v>
      </c>
      <c r="C485" s="2" t="s">
        <v>57</v>
      </c>
      <c r="D485" s="2" t="s">
        <v>106</v>
      </c>
      <c r="E485" s="2">
        <v>12.8</v>
      </c>
      <c r="F485" s="2">
        <v>19.2</v>
      </c>
      <c r="G485" s="2">
        <v>6.4</v>
      </c>
      <c r="H485" s="2" t="s">
        <v>1017</v>
      </c>
      <c r="I485" s="2">
        <v>0</v>
      </c>
      <c r="J485" s="2">
        <v>0</v>
      </c>
      <c r="K485" s="2">
        <v>1</v>
      </c>
      <c r="L485" s="2">
        <v>0</v>
      </c>
      <c r="M485" s="2"/>
      <c r="N485"/>
    </row>
    <row r="486" spans="1:14" x14ac:dyDescent="0.35">
      <c r="A486">
        <v>47</v>
      </c>
      <c r="B486" s="1" t="s">
        <v>1018</v>
      </c>
      <c r="C486" s="2" t="s">
        <v>91</v>
      </c>
      <c r="D486" s="2" t="s">
        <v>18</v>
      </c>
      <c r="E486" s="2">
        <v>12.6</v>
      </c>
      <c r="F486" s="2">
        <v>33.1</v>
      </c>
      <c r="G486" s="2">
        <v>0</v>
      </c>
      <c r="H486" s="2" t="s">
        <v>1019</v>
      </c>
      <c r="I486" s="2">
        <v>0</v>
      </c>
      <c r="J486" s="2">
        <v>0</v>
      </c>
      <c r="K486" s="2"/>
      <c r="L486" s="2"/>
      <c r="M486" s="2"/>
    </row>
    <row r="487" spans="1:14" x14ac:dyDescent="0.35">
      <c r="A487">
        <v>211</v>
      </c>
      <c r="B487" s="1" t="s">
        <v>1020</v>
      </c>
      <c r="C487" s="2" t="s">
        <v>209</v>
      </c>
      <c r="D487" s="2" t="s">
        <v>14</v>
      </c>
      <c r="E487" s="2">
        <v>12.6</v>
      </c>
      <c r="F487" s="2">
        <v>12.7</v>
      </c>
      <c r="G487" s="2">
        <v>12.7</v>
      </c>
      <c r="H487" s="2" t="s">
        <v>1021</v>
      </c>
      <c r="I487" s="2">
        <v>0</v>
      </c>
      <c r="J487" s="2">
        <v>0</v>
      </c>
      <c r="K487" s="2">
        <v>1</v>
      </c>
      <c r="L487" s="2">
        <v>0</v>
      </c>
      <c r="M487" s="2"/>
      <c r="N487"/>
    </row>
    <row r="488" spans="1:14" x14ac:dyDescent="0.35">
      <c r="A488">
        <v>430</v>
      </c>
      <c r="B488" s="1" t="s">
        <v>1022</v>
      </c>
      <c r="C488" s="2" t="s">
        <v>64</v>
      </c>
      <c r="D488" s="2" t="s">
        <v>58</v>
      </c>
      <c r="E488" s="2">
        <v>12.6</v>
      </c>
      <c r="F488" s="2">
        <v>17.8</v>
      </c>
      <c r="G488" s="2">
        <v>7.6</v>
      </c>
      <c r="H488" s="2" t="s">
        <v>1023</v>
      </c>
      <c r="I488" s="2">
        <v>0</v>
      </c>
      <c r="J488" s="2">
        <v>0</v>
      </c>
      <c r="K488" s="2">
        <v>1</v>
      </c>
      <c r="L488" s="2">
        <v>0</v>
      </c>
      <c r="M488" s="2"/>
      <c r="N488"/>
    </row>
    <row r="489" spans="1:14" x14ac:dyDescent="0.35">
      <c r="A489">
        <v>611</v>
      </c>
      <c r="B489" s="1" t="s">
        <v>1024</v>
      </c>
      <c r="C489" s="2" t="s">
        <v>70</v>
      </c>
      <c r="D489" s="2" t="s">
        <v>106</v>
      </c>
      <c r="E489" s="2">
        <v>12.6</v>
      </c>
      <c r="F489" s="2">
        <v>12.7</v>
      </c>
      <c r="G489" s="2">
        <v>12.7</v>
      </c>
      <c r="H489" s="2" t="s">
        <v>1025</v>
      </c>
      <c r="I489" s="2">
        <v>0</v>
      </c>
      <c r="J489" s="2">
        <v>0</v>
      </c>
      <c r="K489" s="2">
        <v>1</v>
      </c>
      <c r="L489" s="2">
        <v>0</v>
      </c>
      <c r="M489" s="2"/>
      <c r="N489"/>
    </row>
    <row r="490" spans="1:14" x14ac:dyDescent="0.35">
      <c r="A490">
        <v>212</v>
      </c>
      <c r="B490" s="1" t="s">
        <v>1026</v>
      </c>
      <c r="C490" s="2" t="s">
        <v>161</v>
      </c>
      <c r="D490" s="2" t="s">
        <v>14</v>
      </c>
      <c r="E490" s="2">
        <v>12.4</v>
      </c>
      <c r="F490" s="2">
        <v>13.1</v>
      </c>
      <c r="G490" s="2">
        <v>11.5</v>
      </c>
      <c r="H490" s="2" t="s">
        <v>1027</v>
      </c>
      <c r="I490" s="2">
        <v>0</v>
      </c>
      <c r="J490" s="2">
        <v>0</v>
      </c>
      <c r="K490" s="2">
        <v>1</v>
      </c>
      <c r="L490" s="2">
        <v>0</v>
      </c>
      <c r="M490" s="2"/>
      <c r="N490"/>
    </row>
    <row r="491" spans="1:14" x14ac:dyDescent="0.35">
      <c r="A491">
        <v>213</v>
      </c>
      <c r="B491" s="1" t="s">
        <v>1028</v>
      </c>
      <c r="C491" s="2" t="s">
        <v>42</v>
      </c>
      <c r="D491" s="2" t="s">
        <v>14</v>
      </c>
      <c r="E491" s="2">
        <v>12.4</v>
      </c>
      <c r="F491" s="2">
        <v>16.3</v>
      </c>
      <c r="G491" s="2">
        <v>9</v>
      </c>
      <c r="H491" s="2" t="s">
        <v>1029</v>
      </c>
      <c r="I491" s="2">
        <v>0</v>
      </c>
      <c r="J491" s="2">
        <v>0</v>
      </c>
      <c r="K491" s="2">
        <v>1</v>
      </c>
      <c r="L491" s="2">
        <v>0</v>
      </c>
      <c r="M491" s="2"/>
      <c r="N491"/>
    </row>
    <row r="492" spans="1:14" x14ac:dyDescent="0.35">
      <c r="A492">
        <v>214</v>
      </c>
      <c r="B492" s="1" t="s">
        <v>1030</v>
      </c>
      <c r="C492" s="2" t="s">
        <v>103</v>
      </c>
      <c r="D492" s="2" t="s">
        <v>14</v>
      </c>
      <c r="E492" s="2">
        <v>12.4</v>
      </c>
      <c r="F492" s="2">
        <v>23.7</v>
      </c>
      <c r="G492" s="2">
        <v>0</v>
      </c>
      <c r="H492" s="2" t="s">
        <v>1031</v>
      </c>
      <c r="I492" s="2">
        <v>0</v>
      </c>
      <c r="J492" s="2">
        <v>0</v>
      </c>
      <c r="K492" s="2">
        <v>1</v>
      </c>
      <c r="L492" s="2">
        <v>0</v>
      </c>
      <c r="M492" s="2"/>
      <c r="N492"/>
    </row>
    <row r="493" spans="1:14" x14ac:dyDescent="0.35">
      <c r="A493">
        <v>431</v>
      </c>
      <c r="B493" s="1" t="s">
        <v>1032</v>
      </c>
      <c r="C493" s="2" t="s">
        <v>70</v>
      </c>
      <c r="D493" s="2" t="s">
        <v>58</v>
      </c>
      <c r="E493" s="2">
        <v>12.4</v>
      </c>
      <c r="F493" s="2">
        <v>12.4</v>
      </c>
      <c r="G493" s="2">
        <v>12.4</v>
      </c>
      <c r="H493" s="2" t="s">
        <v>1033</v>
      </c>
      <c r="I493" s="2">
        <v>0</v>
      </c>
      <c r="J493" s="2">
        <v>0</v>
      </c>
      <c r="K493" s="2">
        <v>1</v>
      </c>
      <c r="L493" s="2">
        <v>0</v>
      </c>
      <c r="M493" s="2"/>
      <c r="N493"/>
    </row>
    <row r="494" spans="1:14" x14ac:dyDescent="0.35">
      <c r="A494">
        <v>612</v>
      </c>
      <c r="B494" s="1" t="s">
        <v>1034</v>
      </c>
      <c r="C494" s="2" t="s">
        <v>45</v>
      </c>
      <c r="D494" s="2" t="s">
        <v>106</v>
      </c>
      <c r="E494" s="2">
        <v>12.4</v>
      </c>
      <c r="F494" s="2">
        <v>18.3</v>
      </c>
      <c r="G494" s="2">
        <v>6.5</v>
      </c>
      <c r="H494" s="2" t="s">
        <v>1035</v>
      </c>
      <c r="I494" s="2">
        <v>0</v>
      </c>
      <c r="J494" s="2">
        <v>0</v>
      </c>
      <c r="K494" s="2">
        <v>1</v>
      </c>
      <c r="L494" s="2">
        <v>0</v>
      </c>
      <c r="M494" s="2"/>
      <c r="N494"/>
    </row>
    <row r="495" spans="1:14" x14ac:dyDescent="0.35">
      <c r="A495">
        <v>48</v>
      </c>
      <c r="B495" s="1" t="s">
        <v>1036</v>
      </c>
      <c r="C495" s="2" t="s">
        <v>45</v>
      </c>
      <c r="D495" s="2" t="s">
        <v>18</v>
      </c>
      <c r="E495" s="2">
        <v>12.3</v>
      </c>
      <c r="F495" s="2">
        <v>29</v>
      </c>
      <c r="G495" s="2">
        <v>0</v>
      </c>
      <c r="H495" s="2" t="s">
        <v>1037</v>
      </c>
      <c r="I495" s="2">
        <v>0</v>
      </c>
      <c r="J495" s="2">
        <v>0</v>
      </c>
      <c r="K495" s="2"/>
      <c r="L495" s="2"/>
      <c r="M495" s="2"/>
    </row>
    <row r="496" spans="1:14" x14ac:dyDescent="0.35">
      <c r="A496">
        <v>613</v>
      </c>
      <c r="B496" s="1" t="s">
        <v>1038</v>
      </c>
      <c r="C496" s="2" t="s">
        <v>22</v>
      </c>
      <c r="D496" s="2" t="s">
        <v>106</v>
      </c>
      <c r="E496" s="2">
        <v>12.3</v>
      </c>
      <c r="F496" s="2">
        <v>16.3</v>
      </c>
      <c r="G496" s="2">
        <v>8.1999999999999993</v>
      </c>
      <c r="H496" s="2" t="s">
        <v>1039</v>
      </c>
      <c r="I496" s="2">
        <v>0</v>
      </c>
      <c r="J496" s="2">
        <v>0</v>
      </c>
      <c r="K496" s="2">
        <v>1</v>
      </c>
      <c r="L496" s="2">
        <v>0</v>
      </c>
      <c r="M496" s="2"/>
      <c r="N496"/>
    </row>
    <row r="497" spans="1:14" x14ac:dyDescent="0.35">
      <c r="A497">
        <v>215</v>
      </c>
      <c r="B497" s="1" t="s">
        <v>1040</v>
      </c>
      <c r="C497" s="2" t="s">
        <v>57</v>
      </c>
      <c r="D497" s="2" t="s">
        <v>14</v>
      </c>
      <c r="E497" s="2">
        <v>12.2</v>
      </c>
      <c r="F497" s="2">
        <v>15</v>
      </c>
      <c r="G497" s="2">
        <v>9.6999999999999993</v>
      </c>
      <c r="H497" s="2" t="s">
        <v>1041</v>
      </c>
      <c r="I497" s="2">
        <v>0</v>
      </c>
      <c r="J497" s="2">
        <v>0</v>
      </c>
      <c r="K497" s="2">
        <v>1</v>
      </c>
      <c r="L497" s="2">
        <v>0</v>
      </c>
      <c r="M497" s="2"/>
      <c r="N497"/>
    </row>
    <row r="498" spans="1:14" x14ac:dyDescent="0.35">
      <c r="A498">
        <v>216</v>
      </c>
      <c r="B498" s="1" t="s">
        <v>1042</v>
      </c>
      <c r="C498" s="2" t="s">
        <v>25</v>
      </c>
      <c r="D498" s="2" t="s">
        <v>14</v>
      </c>
      <c r="E498" s="2">
        <v>12.2</v>
      </c>
      <c r="F498" s="2">
        <v>24.7</v>
      </c>
      <c r="G498" s="2">
        <v>4.7</v>
      </c>
      <c r="H498" s="2" t="s">
        <v>1043</v>
      </c>
      <c r="I498" s="2">
        <v>0</v>
      </c>
      <c r="J498" s="2">
        <v>0</v>
      </c>
      <c r="K498" s="2">
        <v>1</v>
      </c>
      <c r="L498" s="2">
        <v>0</v>
      </c>
      <c r="M498" s="2"/>
      <c r="N498"/>
    </row>
    <row r="499" spans="1:14" x14ac:dyDescent="0.35">
      <c r="A499">
        <v>49</v>
      </c>
      <c r="B499" s="1" t="s">
        <v>1044</v>
      </c>
      <c r="C499" s="2" t="s">
        <v>61</v>
      </c>
      <c r="D499" s="2" t="s">
        <v>18</v>
      </c>
      <c r="E499" s="2">
        <v>12.1</v>
      </c>
      <c r="F499" s="2">
        <v>24.5</v>
      </c>
      <c r="G499" s="2">
        <v>0</v>
      </c>
      <c r="H499" s="2" t="s">
        <v>1045</v>
      </c>
      <c r="I499" s="2">
        <v>0</v>
      </c>
      <c r="J499" s="2">
        <v>0</v>
      </c>
      <c r="K499" s="2"/>
      <c r="L499" s="2"/>
      <c r="M499" s="2"/>
    </row>
    <row r="500" spans="1:14" x14ac:dyDescent="0.35">
      <c r="A500">
        <v>614</v>
      </c>
      <c r="B500" s="1" t="s">
        <v>1046</v>
      </c>
      <c r="C500" s="2" t="s">
        <v>28</v>
      </c>
      <c r="D500" s="2" t="s">
        <v>106</v>
      </c>
      <c r="E500" s="2">
        <v>12.1</v>
      </c>
      <c r="F500" s="2">
        <v>18.3</v>
      </c>
      <c r="G500" s="2">
        <v>7.3</v>
      </c>
      <c r="H500" s="2" t="s">
        <v>1047</v>
      </c>
      <c r="I500" s="2">
        <v>0</v>
      </c>
      <c r="J500" s="2">
        <v>0</v>
      </c>
      <c r="K500" s="2">
        <v>1</v>
      </c>
      <c r="L500" s="2">
        <v>0</v>
      </c>
      <c r="M500" s="2"/>
      <c r="N500"/>
    </row>
    <row r="501" spans="1:14" x14ac:dyDescent="0.35">
      <c r="A501">
        <v>615</v>
      </c>
      <c r="B501" s="1" t="s">
        <v>1048</v>
      </c>
      <c r="C501" s="2" t="s">
        <v>152</v>
      </c>
      <c r="D501" s="2" t="s">
        <v>106</v>
      </c>
      <c r="E501" s="2">
        <v>12</v>
      </c>
      <c r="F501" s="2">
        <v>24.7</v>
      </c>
      <c r="G501" s="2">
        <v>0</v>
      </c>
      <c r="H501" s="2" t="s">
        <v>1049</v>
      </c>
      <c r="I501" s="2">
        <v>0</v>
      </c>
      <c r="J501" s="2">
        <v>0</v>
      </c>
      <c r="K501" s="2">
        <v>1</v>
      </c>
      <c r="L501" s="2">
        <v>0</v>
      </c>
      <c r="M501" s="2"/>
      <c r="N501"/>
    </row>
    <row r="502" spans="1:14" x14ac:dyDescent="0.35">
      <c r="A502">
        <v>616</v>
      </c>
      <c r="B502" s="1" t="s">
        <v>1050</v>
      </c>
      <c r="C502" s="2" t="s">
        <v>61</v>
      </c>
      <c r="D502" s="2" t="s">
        <v>106</v>
      </c>
      <c r="E502" s="2">
        <v>12</v>
      </c>
      <c r="F502" s="2">
        <v>19.7</v>
      </c>
      <c r="G502" s="2">
        <v>3</v>
      </c>
      <c r="H502" s="2" t="s">
        <v>1051</v>
      </c>
      <c r="I502" s="2">
        <v>0</v>
      </c>
      <c r="J502" s="2">
        <v>0</v>
      </c>
      <c r="K502" s="2">
        <v>1</v>
      </c>
      <c r="L502" s="2">
        <v>0</v>
      </c>
      <c r="M502" s="2"/>
      <c r="N502"/>
    </row>
    <row r="503" spans="1:14" x14ac:dyDescent="0.35">
      <c r="A503">
        <v>432</v>
      </c>
      <c r="B503" s="1" t="s">
        <v>1052</v>
      </c>
      <c r="C503" s="2" t="s">
        <v>64</v>
      </c>
      <c r="D503" s="2" t="s">
        <v>58</v>
      </c>
      <c r="E503" s="2">
        <v>11.8</v>
      </c>
      <c r="F503" s="2">
        <v>12.8</v>
      </c>
      <c r="G503" s="2">
        <v>11</v>
      </c>
      <c r="H503" s="2" t="s">
        <v>1053</v>
      </c>
      <c r="I503" s="2">
        <v>0</v>
      </c>
      <c r="J503" s="2">
        <v>0</v>
      </c>
      <c r="K503" s="2">
        <v>1</v>
      </c>
      <c r="L503" s="2">
        <v>0</v>
      </c>
      <c r="M503" s="2"/>
      <c r="N503"/>
    </row>
    <row r="504" spans="1:14" x14ac:dyDescent="0.35">
      <c r="A504">
        <v>617</v>
      </c>
      <c r="B504" s="1" t="s">
        <v>1054</v>
      </c>
      <c r="C504" s="2" t="s">
        <v>96</v>
      </c>
      <c r="D504" s="2" t="s">
        <v>106</v>
      </c>
      <c r="E504" s="2">
        <v>11.8</v>
      </c>
      <c r="F504" s="2">
        <v>20.5</v>
      </c>
      <c r="G504" s="2">
        <v>4.3</v>
      </c>
      <c r="H504" s="2" t="s">
        <v>1055</v>
      </c>
      <c r="I504" s="2">
        <v>0</v>
      </c>
      <c r="J504" s="2">
        <v>0</v>
      </c>
      <c r="K504" s="2">
        <v>1</v>
      </c>
      <c r="L504" s="2">
        <v>0</v>
      </c>
      <c r="M504" s="2"/>
      <c r="N504"/>
    </row>
    <row r="505" spans="1:14" x14ac:dyDescent="0.35">
      <c r="A505">
        <v>618</v>
      </c>
      <c r="B505" s="1" t="s">
        <v>1056</v>
      </c>
      <c r="C505" s="2" t="s">
        <v>51</v>
      </c>
      <c r="D505" s="2" t="s">
        <v>106</v>
      </c>
      <c r="E505" s="2">
        <v>11.7</v>
      </c>
      <c r="F505" s="2">
        <v>18.5</v>
      </c>
      <c r="G505" s="2">
        <v>5.3</v>
      </c>
      <c r="H505" s="2" t="s">
        <v>1057</v>
      </c>
      <c r="I505" s="2">
        <v>0</v>
      </c>
      <c r="J505" s="2">
        <v>0</v>
      </c>
      <c r="K505" s="2">
        <v>1</v>
      </c>
      <c r="L505" s="2">
        <v>0</v>
      </c>
      <c r="M505" s="2"/>
      <c r="N505"/>
    </row>
    <row r="506" spans="1:14" x14ac:dyDescent="0.35">
      <c r="A506">
        <v>217</v>
      </c>
      <c r="B506" s="1" t="s">
        <v>1058</v>
      </c>
      <c r="C506" s="2" t="s">
        <v>161</v>
      </c>
      <c r="D506" s="2" t="s">
        <v>14</v>
      </c>
      <c r="E506" s="2">
        <v>11.6</v>
      </c>
      <c r="F506" s="2">
        <v>11.6</v>
      </c>
      <c r="G506" s="2">
        <v>11.6</v>
      </c>
      <c r="H506" s="2" t="s">
        <v>1059</v>
      </c>
      <c r="I506" s="2">
        <v>0</v>
      </c>
      <c r="J506" s="2">
        <v>0</v>
      </c>
      <c r="K506" s="2">
        <v>1</v>
      </c>
      <c r="L506" s="2">
        <v>0</v>
      </c>
      <c r="M506" s="2"/>
      <c r="N506"/>
    </row>
    <row r="507" spans="1:14" x14ac:dyDescent="0.35">
      <c r="A507">
        <v>218</v>
      </c>
      <c r="B507" s="1" t="s">
        <v>1060</v>
      </c>
      <c r="C507" s="2" t="s">
        <v>64</v>
      </c>
      <c r="D507" s="2" t="s">
        <v>14</v>
      </c>
      <c r="E507" s="2">
        <v>11.5</v>
      </c>
      <c r="F507" s="2">
        <v>22.6</v>
      </c>
      <c r="G507" s="2">
        <v>0.6</v>
      </c>
      <c r="H507" s="2" t="s">
        <v>1061</v>
      </c>
      <c r="I507" s="2">
        <v>0</v>
      </c>
      <c r="J507" s="2">
        <v>0</v>
      </c>
      <c r="K507" s="2">
        <v>1</v>
      </c>
      <c r="L507" s="2">
        <v>0</v>
      </c>
      <c r="M507" s="2"/>
      <c r="N507"/>
    </row>
    <row r="508" spans="1:14" x14ac:dyDescent="0.35">
      <c r="A508">
        <v>619</v>
      </c>
      <c r="B508" s="1" t="s">
        <v>1062</v>
      </c>
      <c r="C508" s="2" t="s">
        <v>120</v>
      </c>
      <c r="D508" s="2" t="s">
        <v>106</v>
      </c>
      <c r="E508" s="2">
        <v>11.5</v>
      </c>
      <c r="F508" s="2">
        <v>17.5</v>
      </c>
      <c r="G508" s="2">
        <v>5.6</v>
      </c>
      <c r="H508" s="2" t="s">
        <v>1063</v>
      </c>
      <c r="I508" s="2">
        <v>0</v>
      </c>
      <c r="J508" s="2">
        <v>0</v>
      </c>
      <c r="K508" s="2">
        <v>1</v>
      </c>
      <c r="L508" s="2">
        <v>0</v>
      </c>
      <c r="M508" s="2"/>
      <c r="N508"/>
    </row>
    <row r="509" spans="1:14" x14ac:dyDescent="0.35">
      <c r="A509">
        <v>433</v>
      </c>
      <c r="B509" s="1" t="s">
        <v>1064</v>
      </c>
      <c r="C509" s="2" t="s">
        <v>184</v>
      </c>
      <c r="D509" s="2" t="s">
        <v>58</v>
      </c>
      <c r="E509" s="2">
        <v>11.3</v>
      </c>
      <c r="F509" s="2">
        <v>11</v>
      </c>
      <c r="G509" s="2">
        <v>11</v>
      </c>
      <c r="H509" s="2" t="s">
        <v>1065</v>
      </c>
      <c r="I509" s="2">
        <v>0</v>
      </c>
      <c r="J509" s="2">
        <v>0</v>
      </c>
      <c r="K509" s="2">
        <v>1</v>
      </c>
      <c r="L509" s="2">
        <v>0</v>
      </c>
      <c r="M509" s="2"/>
      <c r="N509"/>
    </row>
    <row r="510" spans="1:14" x14ac:dyDescent="0.35">
      <c r="A510">
        <v>50</v>
      </c>
      <c r="B510" s="1" t="s">
        <v>1066</v>
      </c>
      <c r="C510" s="2" t="s">
        <v>22</v>
      </c>
      <c r="D510" s="2" t="s">
        <v>18</v>
      </c>
      <c r="E510" s="2">
        <v>11.2</v>
      </c>
      <c r="F510" s="2">
        <v>18.7</v>
      </c>
      <c r="G510" s="2">
        <v>7</v>
      </c>
      <c r="H510" s="2" t="s">
        <v>1067</v>
      </c>
      <c r="I510" s="2">
        <v>0</v>
      </c>
      <c r="J510" s="2">
        <v>0</v>
      </c>
      <c r="K510" s="2">
        <v>1</v>
      </c>
      <c r="L510" s="2">
        <v>0</v>
      </c>
      <c r="M510" s="2"/>
    </row>
    <row r="511" spans="1:14" x14ac:dyDescent="0.35">
      <c r="A511">
        <v>620</v>
      </c>
      <c r="B511" s="1" t="s">
        <v>1068</v>
      </c>
      <c r="C511" s="2" t="s">
        <v>152</v>
      </c>
      <c r="D511" s="2" t="s">
        <v>106</v>
      </c>
      <c r="E511" s="2">
        <v>11.2</v>
      </c>
      <c r="F511" s="2">
        <v>11.3</v>
      </c>
      <c r="G511" s="2">
        <v>11.3</v>
      </c>
      <c r="H511" s="2" t="s">
        <v>1069</v>
      </c>
      <c r="I511" s="2">
        <v>0</v>
      </c>
      <c r="J511" s="2">
        <v>0</v>
      </c>
      <c r="K511" s="2">
        <v>1</v>
      </c>
      <c r="L511" s="2">
        <v>0</v>
      </c>
      <c r="M511" s="2"/>
      <c r="N511"/>
    </row>
    <row r="512" spans="1:14" x14ac:dyDescent="0.35">
      <c r="A512">
        <v>621</v>
      </c>
      <c r="B512" s="1" t="s">
        <v>1070</v>
      </c>
      <c r="C512" s="2" t="s">
        <v>25</v>
      </c>
      <c r="D512" s="2" t="s">
        <v>106</v>
      </c>
      <c r="E512" s="2">
        <v>11.2</v>
      </c>
      <c r="F512" s="2">
        <v>17.399999999999999</v>
      </c>
      <c r="G512" s="2">
        <v>6.7</v>
      </c>
      <c r="H512" s="2" t="s">
        <v>1071</v>
      </c>
      <c r="I512" s="2">
        <v>0</v>
      </c>
      <c r="J512" s="2">
        <v>0</v>
      </c>
      <c r="K512" s="2">
        <v>1</v>
      </c>
      <c r="L512" s="2">
        <v>0</v>
      </c>
      <c r="M512" s="2"/>
      <c r="N512"/>
    </row>
    <row r="513" spans="1:14" x14ac:dyDescent="0.35">
      <c r="A513">
        <v>434</v>
      </c>
      <c r="B513" s="1" t="s">
        <v>1072</v>
      </c>
      <c r="C513" s="2" t="s">
        <v>54</v>
      </c>
      <c r="D513" s="2" t="s">
        <v>58</v>
      </c>
      <c r="E513" s="2">
        <v>11.1</v>
      </c>
      <c r="F513" s="2">
        <v>13.3</v>
      </c>
      <c r="G513" s="2">
        <v>9</v>
      </c>
      <c r="H513" s="2" t="s">
        <v>1073</v>
      </c>
      <c r="I513" s="2">
        <v>0</v>
      </c>
      <c r="J513" s="2">
        <v>0</v>
      </c>
      <c r="K513" s="2">
        <v>1</v>
      </c>
      <c r="L513" s="2">
        <v>0</v>
      </c>
      <c r="M513" s="2"/>
      <c r="N513"/>
    </row>
    <row r="514" spans="1:14" x14ac:dyDescent="0.35">
      <c r="A514">
        <v>622</v>
      </c>
      <c r="B514" s="1" t="s">
        <v>1074</v>
      </c>
      <c r="C514" s="2" t="s">
        <v>36</v>
      </c>
      <c r="D514" s="2" t="s">
        <v>106</v>
      </c>
      <c r="E514" s="2">
        <v>11</v>
      </c>
      <c r="F514" s="2">
        <v>11</v>
      </c>
      <c r="G514" s="2">
        <v>11</v>
      </c>
      <c r="H514" s="2" t="s">
        <v>1075</v>
      </c>
      <c r="I514" s="2">
        <v>0</v>
      </c>
      <c r="J514" s="2">
        <v>0</v>
      </c>
      <c r="K514" s="2">
        <v>1</v>
      </c>
      <c r="L514" s="2">
        <v>0</v>
      </c>
      <c r="M514" s="2"/>
      <c r="N514"/>
    </row>
    <row r="515" spans="1:14" x14ac:dyDescent="0.35">
      <c r="A515">
        <v>623</v>
      </c>
      <c r="B515" s="1" t="s">
        <v>1076</v>
      </c>
      <c r="C515" s="2" t="s">
        <v>42</v>
      </c>
      <c r="D515" s="2" t="s">
        <v>106</v>
      </c>
      <c r="E515" s="2">
        <v>11</v>
      </c>
      <c r="F515" s="2">
        <v>15.3</v>
      </c>
      <c r="G515" s="2">
        <v>6</v>
      </c>
      <c r="H515" s="2" t="s">
        <v>1077</v>
      </c>
      <c r="I515" s="2">
        <v>0</v>
      </c>
      <c r="J515" s="2">
        <v>0</v>
      </c>
      <c r="K515" s="2">
        <v>1</v>
      </c>
      <c r="L515" s="2">
        <v>0</v>
      </c>
      <c r="M515" s="2"/>
      <c r="N515"/>
    </row>
    <row r="516" spans="1:14" x14ac:dyDescent="0.35">
      <c r="A516">
        <v>51</v>
      </c>
      <c r="B516" s="1" t="s">
        <v>1078</v>
      </c>
      <c r="C516" s="2" t="s">
        <v>70</v>
      </c>
      <c r="D516" s="2" t="s">
        <v>18</v>
      </c>
      <c r="E516" s="2">
        <v>10.9</v>
      </c>
      <c r="F516" s="2">
        <v>22.1</v>
      </c>
      <c r="G516" s="2">
        <v>0</v>
      </c>
      <c r="H516" s="2" t="s">
        <v>1079</v>
      </c>
      <c r="I516" s="2">
        <v>0</v>
      </c>
      <c r="J516" s="2">
        <v>0</v>
      </c>
      <c r="K516" s="2">
        <v>1</v>
      </c>
      <c r="L516" s="2">
        <v>0</v>
      </c>
      <c r="M516" s="2"/>
    </row>
    <row r="517" spans="1:14" x14ac:dyDescent="0.35">
      <c r="A517">
        <v>435</v>
      </c>
      <c r="B517" s="1" t="s">
        <v>1080</v>
      </c>
      <c r="C517" s="2" t="s">
        <v>51</v>
      </c>
      <c r="D517" s="2" t="s">
        <v>58</v>
      </c>
      <c r="E517" s="2">
        <v>10.9</v>
      </c>
      <c r="F517" s="2">
        <v>10.8</v>
      </c>
      <c r="G517" s="2">
        <v>10.8</v>
      </c>
      <c r="H517" s="2" t="s">
        <v>1081</v>
      </c>
      <c r="I517" s="2">
        <v>0</v>
      </c>
      <c r="J517" s="2">
        <v>0</v>
      </c>
      <c r="K517" s="2">
        <v>1</v>
      </c>
      <c r="L517" s="2">
        <v>0</v>
      </c>
      <c r="M517" s="2"/>
      <c r="N517"/>
    </row>
    <row r="518" spans="1:14" x14ac:dyDescent="0.35">
      <c r="A518">
        <v>436</v>
      </c>
      <c r="B518" s="1" t="s">
        <v>1082</v>
      </c>
      <c r="C518" s="2" t="s">
        <v>25</v>
      </c>
      <c r="D518" s="2" t="s">
        <v>58</v>
      </c>
      <c r="E518" s="2">
        <v>10.9</v>
      </c>
      <c r="F518" s="2">
        <v>12.6</v>
      </c>
      <c r="G518" s="2">
        <v>8.6999999999999993</v>
      </c>
      <c r="H518" s="2" t="s">
        <v>1083</v>
      </c>
      <c r="I518" s="2">
        <v>0</v>
      </c>
      <c r="J518" s="2">
        <v>0</v>
      </c>
      <c r="K518" s="2">
        <v>1</v>
      </c>
      <c r="L518" s="2">
        <v>0</v>
      </c>
      <c r="M518" s="2"/>
      <c r="N518"/>
    </row>
    <row r="519" spans="1:14" x14ac:dyDescent="0.35">
      <c r="A519">
        <v>437</v>
      </c>
      <c r="B519" s="1" t="s">
        <v>1084</v>
      </c>
      <c r="C519" s="2" t="s">
        <v>140</v>
      </c>
      <c r="D519" s="2" t="s">
        <v>58</v>
      </c>
      <c r="E519" s="2">
        <v>10.9</v>
      </c>
      <c r="F519" s="2">
        <v>10.7</v>
      </c>
      <c r="G519" s="2">
        <v>10.7</v>
      </c>
      <c r="H519" s="2" t="s">
        <v>1085</v>
      </c>
      <c r="I519" s="2">
        <v>0</v>
      </c>
      <c r="J519" s="2">
        <v>0</v>
      </c>
      <c r="K519" s="2">
        <v>1</v>
      </c>
      <c r="L519" s="2">
        <v>0</v>
      </c>
      <c r="M519" s="2"/>
      <c r="N519"/>
    </row>
    <row r="520" spans="1:14" x14ac:dyDescent="0.35">
      <c r="A520">
        <v>438</v>
      </c>
      <c r="B520" s="1" t="s">
        <v>1086</v>
      </c>
      <c r="C520" s="2" t="s">
        <v>45</v>
      </c>
      <c r="D520" s="2" t="s">
        <v>58</v>
      </c>
      <c r="E520" s="2">
        <v>10.8</v>
      </c>
      <c r="F520" s="2">
        <v>10.7</v>
      </c>
      <c r="G520" s="2">
        <v>10.7</v>
      </c>
      <c r="H520" s="2" t="s">
        <v>1087</v>
      </c>
      <c r="I520" s="2">
        <v>0</v>
      </c>
      <c r="J520" s="2">
        <v>0</v>
      </c>
      <c r="K520" s="2">
        <v>1</v>
      </c>
      <c r="L520" s="2">
        <v>0</v>
      </c>
      <c r="M520" s="2"/>
      <c r="N520"/>
    </row>
    <row r="521" spans="1:14" x14ac:dyDescent="0.35">
      <c r="A521">
        <v>624</v>
      </c>
      <c r="B521" s="1" t="s">
        <v>1088</v>
      </c>
      <c r="C521" s="2" t="s">
        <v>86</v>
      </c>
      <c r="D521" s="2" t="s">
        <v>106</v>
      </c>
      <c r="E521" s="2">
        <v>10.8</v>
      </c>
      <c r="F521" s="2">
        <v>16</v>
      </c>
      <c r="G521" s="2">
        <v>5.5</v>
      </c>
      <c r="H521" s="2" t="s">
        <v>1089</v>
      </c>
      <c r="I521" s="2">
        <v>0</v>
      </c>
      <c r="J521" s="2">
        <v>0</v>
      </c>
      <c r="K521" s="2">
        <v>1</v>
      </c>
      <c r="L521" s="2">
        <v>0</v>
      </c>
      <c r="M521" s="2"/>
      <c r="N521"/>
    </row>
    <row r="522" spans="1:14" x14ac:dyDescent="0.35">
      <c r="A522">
        <v>439</v>
      </c>
      <c r="B522" s="1" t="s">
        <v>1090</v>
      </c>
      <c r="C522" s="2" t="s">
        <v>22</v>
      </c>
      <c r="D522" s="2" t="s">
        <v>58</v>
      </c>
      <c r="E522" s="2">
        <v>10.7</v>
      </c>
      <c r="F522" s="2">
        <v>16.2</v>
      </c>
      <c r="G522" s="2">
        <v>5.3</v>
      </c>
      <c r="H522" s="2" t="s">
        <v>1091</v>
      </c>
      <c r="I522" s="2">
        <v>0</v>
      </c>
      <c r="J522" s="2">
        <v>0</v>
      </c>
      <c r="K522" s="2">
        <v>1</v>
      </c>
      <c r="L522" s="2">
        <v>0</v>
      </c>
      <c r="M522" s="2"/>
      <c r="N522"/>
    </row>
    <row r="523" spans="1:14" x14ac:dyDescent="0.35">
      <c r="A523">
        <v>625</v>
      </c>
      <c r="B523" s="1" t="s">
        <v>1092</v>
      </c>
      <c r="C523" s="2" t="s">
        <v>135</v>
      </c>
      <c r="D523" s="2" t="s">
        <v>106</v>
      </c>
      <c r="E523" s="2">
        <v>10.7</v>
      </c>
      <c r="F523" s="2">
        <v>16</v>
      </c>
      <c r="G523" s="2">
        <v>5.4</v>
      </c>
      <c r="H523" s="2" t="s">
        <v>1093</v>
      </c>
      <c r="I523" s="2">
        <v>0</v>
      </c>
      <c r="J523" s="2">
        <v>0</v>
      </c>
      <c r="K523" s="2">
        <v>1</v>
      </c>
      <c r="L523" s="2">
        <v>0</v>
      </c>
      <c r="M523" s="2"/>
      <c r="N523"/>
    </row>
    <row r="524" spans="1:14" x14ac:dyDescent="0.35">
      <c r="A524">
        <v>440</v>
      </c>
      <c r="B524" s="1" t="s">
        <v>1094</v>
      </c>
      <c r="C524" s="2" t="s">
        <v>22</v>
      </c>
      <c r="D524" s="2" t="s">
        <v>58</v>
      </c>
      <c r="E524" s="2">
        <v>10.6</v>
      </c>
      <c r="F524" s="2">
        <v>10.6</v>
      </c>
      <c r="G524" s="2">
        <v>10.6</v>
      </c>
      <c r="H524" s="2" t="s">
        <v>1095</v>
      </c>
      <c r="I524" s="2">
        <v>0</v>
      </c>
      <c r="J524" s="2">
        <v>0</v>
      </c>
      <c r="K524" s="2">
        <v>1</v>
      </c>
      <c r="L524" s="2">
        <v>0</v>
      </c>
      <c r="M524" s="2"/>
      <c r="N524"/>
    </row>
    <row r="525" spans="1:14" x14ac:dyDescent="0.35">
      <c r="A525">
        <v>626</v>
      </c>
      <c r="B525" s="1" t="s">
        <v>1096</v>
      </c>
      <c r="C525" s="2" t="s">
        <v>39</v>
      </c>
      <c r="D525" s="2" t="s">
        <v>106</v>
      </c>
      <c r="E525" s="2">
        <v>10.6</v>
      </c>
      <c r="F525" s="2">
        <v>16.2</v>
      </c>
      <c r="G525" s="2">
        <v>5</v>
      </c>
      <c r="H525" s="2" t="s">
        <v>1097</v>
      </c>
      <c r="I525" s="2">
        <v>0</v>
      </c>
      <c r="J525" s="2">
        <v>0</v>
      </c>
      <c r="K525" s="2">
        <v>1</v>
      </c>
      <c r="L525" s="2">
        <v>0</v>
      </c>
      <c r="M525" s="2"/>
      <c r="N525"/>
    </row>
    <row r="526" spans="1:14" x14ac:dyDescent="0.35">
      <c r="A526">
        <v>627</v>
      </c>
      <c r="B526" s="1" t="s">
        <v>1098</v>
      </c>
      <c r="C526" s="2" t="s">
        <v>120</v>
      </c>
      <c r="D526" s="2" t="s">
        <v>106</v>
      </c>
      <c r="E526" s="2">
        <v>10.6</v>
      </c>
      <c r="F526" s="2">
        <v>10.6</v>
      </c>
      <c r="G526" s="2">
        <v>10.6</v>
      </c>
      <c r="H526" s="2" t="s">
        <v>1099</v>
      </c>
      <c r="I526" s="2">
        <v>0</v>
      </c>
      <c r="J526" s="2">
        <v>0</v>
      </c>
      <c r="K526" s="2">
        <v>1</v>
      </c>
      <c r="L526" s="2">
        <v>0</v>
      </c>
      <c r="M526" s="2"/>
      <c r="N526"/>
    </row>
    <row r="527" spans="1:14" x14ac:dyDescent="0.35">
      <c r="A527">
        <v>628</v>
      </c>
      <c r="B527" s="1" t="s">
        <v>1100</v>
      </c>
      <c r="C527" s="2" t="s">
        <v>42</v>
      </c>
      <c r="D527" s="2" t="s">
        <v>106</v>
      </c>
      <c r="E527" s="2">
        <v>10.6</v>
      </c>
      <c r="F527" s="2">
        <v>18.2</v>
      </c>
      <c r="G527" s="2">
        <v>2.9</v>
      </c>
      <c r="H527" s="2" t="s">
        <v>1101</v>
      </c>
      <c r="I527" s="2">
        <v>0</v>
      </c>
      <c r="J527" s="2">
        <v>0</v>
      </c>
      <c r="K527" s="2">
        <v>1</v>
      </c>
      <c r="L527" s="2">
        <v>0</v>
      </c>
      <c r="M527" s="2"/>
      <c r="N527"/>
    </row>
    <row r="528" spans="1:14" x14ac:dyDescent="0.35">
      <c r="A528">
        <v>441</v>
      </c>
      <c r="B528" s="1" t="s">
        <v>1102</v>
      </c>
      <c r="C528" s="2" t="s">
        <v>103</v>
      </c>
      <c r="D528" s="2" t="s">
        <v>58</v>
      </c>
      <c r="E528" s="2">
        <v>10.5</v>
      </c>
      <c r="F528" s="2">
        <v>10.4</v>
      </c>
      <c r="G528" s="2">
        <v>10.4</v>
      </c>
      <c r="H528" s="2" t="s">
        <v>1103</v>
      </c>
      <c r="I528" s="2">
        <v>0</v>
      </c>
      <c r="J528" s="2">
        <v>0</v>
      </c>
      <c r="K528" s="2">
        <v>1</v>
      </c>
      <c r="L528" s="2">
        <v>0</v>
      </c>
      <c r="M528" s="2"/>
      <c r="N528"/>
    </row>
    <row r="529" spans="1:14" x14ac:dyDescent="0.35">
      <c r="A529">
        <v>442</v>
      </c>
      <c r="B529" s="1" t="s">
        <v>1104</v>
      </c>
      <c r="C529" s="2" t="s">
        <v>22</v>
      </c>
      <c r="D529" s="2" t="s">
        <v>58</v>
      </c>
      <c r="E529" s="2">
        <v>10.5</v>
      </c>
      <c r="F529" s="2">
        <v>10.3</v>
      </c>
      <c r="G529" s="2">
        <v>10.3</v>
      </c>
      <c r="H529" s="2" t="s">
        <v>1105</v>
      </c>
      <c r="I529" s="2">
        <v>0</v>
      </c>
      <c r="J529" s="2">
        <v>0</v>
      </c>
      <c r="K529" s="2">
        <v>1</v>
      </c>
      <c r="L529" s="2">
        <v>0</v>
      </c>
      <c r="M529" s="2"/>
      <c r="N529"/>
    </row>
    <row r="530" spans="1:14" x14ac:dyDescent="0.35">
      <c r="A530">
        <v>629</v>
      </c>
      <c r="B530" s="1" t="s">
        <v>1106</v>
      </c>
      <c r="C530" s="2" t="s">
        <v>39</v>
      </c>
      <c r="D530" s="2" t="s">
        <v>106</v>
      </c>
      <c r="E530" s="2">
        <v>10.4</v>
      </c>
      <c r="F530" s="2">
        <v>15.7</v>
      </c>
      <c r="G530" s="2">
        <v>4.9000000000000004</v>
      </c>
      <c r="H530" s="2" t="s">
        <v>1107</v>
      </c>
      <c r="I530" s="2">
        <v>0</v>
      </c>
      <c r="J530" s="2">
        <v>0</v>
      </c>
      <c r="K530" s="2">
        <v>1</v>
      </c>
      <c r="L530" s="2">
        <v>0</v>
      </c>
      <c r="M530" s="2"/>
      <c r="N530"/>
    </row>
    <row r="531" spans="1:14" x14ac:dyDescent="0.35">
      <c r="A531">
        <v>630</v>
      </c>
      <c r="B531" s="1" t="s">
        <v>1108</v>
      </c>
      <c r="C531" s="2" t="s">
        <v>61</v>
      </c>
      <c r="D531" s="2" t="s">
        <v>106</v>
      </c>
      <c r="E531" s="2">
        <v>10.4</v>
      </c>
      <c r="F531" s="2">
        <v>18.100000000000001</v>
      </c>
      <c r="G531" s="2">
        <v>0</v>
      </c>
      <c r="H531" s="2" t="s">
        <v>1109</v>
      </c>
      <c r="I531" s="2">
        <v>0</v>
      </c>
      <c r="J531" s="2">
        <v>0</v>
      </c>
      <c r="K531" s="2">
        <v>1</v>
      </c>
      <c r="L531" s="2">
        <v>0</v>
      </c>
      <c r="M531" s="2"/>
      <c r="N531"/>
    </row>
    <row r="532" spans="1:14" x14ac:dyDescent="0.35">
      <c r="A532">
        <v>219</v>
      </c>
      <c r="B532" s="1" t="s">
        <v>1110</v>
      </c>
      <c r="C532" s="2" t="s">
        <v>51</v>
      </c>
      <c r="D532" s="2" t="s">
        <v>14</v>
      </c>
      <c r="E532" s="2">
        <v>10.3</v>
      </c>
      <c r="F532" s="2">
        <v>12.8</v>
      </c>
      <c r="G532" s="2">
        <v>8</v>
      </c>
      <c r="H532" s="2" t="s">
        <v>1111</v>
      </c>
      <c r="I532" s="2">
        <v>0</v>
      </c>
      <c r="J532" s="2">
        <v>0</v>
      </c>
      <c r="K532" s="2">
        <v>1</v>
      </c>
      <c r="L532" s="2">
        <v>0</v>
      </c>
      <c r="M532" s="2"/>
      <c r="N532"/>
    </row>
    <row r="533" spans="1:14" x14ac:dyDescent="0.35">
      <c r="A533">
        <v>220</v>
      </c>
      <c r="B533" s="1" t="s">
        <v>1112</v>
      </c>
      <c r="C533" s="2" t="s">
        <v>135</v>
      </c>
      <c r="D533" s="2" t="s">
        <v>14</v>
      </c>
      <c r="E533" s="2">
        <v>10.199999999999999</v>
      </c>
      <c r="F533" s="2">
        <v>12.1</v>
      </c>
      <c r="G533" s="2">
        <v>8.3000000000000007</v>
      </c>
      <c r="H533" s="2" t="s">
        <v>1113</v>
      </c>
      <c r="I533" s="2">
        <v>0</v>
      </c>
      <c r="J533" s="2">
        <v>0</v>
      </c>
      <c r="K533" s="2">
        <v>1</v>
      </c>
      <c r="L533" s="2">
        <v>0</v>
      </c>
      <c r="M533" s="2"/>
      <c r="N533"/>
    </row>
    <row r="534" spans="1:14" x14ac:dyDescent="0.35">
      <c r="A534">
        <v>631</v>
      </c>
      <c r="B534" s="1" t="s">
        <v>1114</v>
      </c>
      <c r="C534" s="2" t="s">
        <v>143</v>
      </c>
      <c r="D534" s="2" t="s">
        <v>106</v>
      </c>
      <c r="E534" s="2">
        <v>10.199999999999999</v>
      </c>
      <c r="F534" s="2">
        <v>18.100000000000001</v>
      </c>
      <c r="G534" s="2">
        <v>3</v>
      </c>
      <c r="H534" s="2" t="s">
        <v>1115</v>
      </c>
      <c r="I534" s="2">
        <v>0</v>
      </c>
      <c r="J534" s="2">
        <v>0</v>
      </c>
      <c r="K534" s="2">
        <v>1</v>
      </c>
      <c r="L534" s="2">
        <v>0</v>
      </c>
      <c r="M534" s="2"/>
      <c r="N534"/>
    </row>
    <row r="535" spans="1:14" x14ac:dyDescent="0.35">
      <c r="A535">
        <v>443</v>
      </c>
      <c r="B535" s="1" t="s">
        <v>1116</v>
      </c>
      <c r="C535" s="2" t="s">
        <v>91</v>
      </c>
      <c r="D535" s="2" t="s">
        <v>58</v>
      </c>
      <c r="E535" s="2">
        <v>10.1</v>
      </c>
      <c r="F535" s="2">
        <v>9.9</v>
      </c>
      <c r="G535" s="2">
        <v>9.9</v>
      </c>
      <c r="H535" s="2" t="s">
        <v>1117</v>
      </c>
      <c r="I535" s="2">
        <v>0</v>
      </c>
      <c r="J535" s="2">
        <v>0</v>
      </c>
      <c r="K535" s="2">
        <v>1</v>
      </c>
      <c r="L535" s="2">
        <v>0</v>
      </c>
      <c r="M535" s="2"/>
      <c r="N535"/>
    </row>
    <row r="536" spans="1:14" x14ac:dyDescent="0.35">
      <c r="A536">
        <v>52</v>
      </c>
      <c r="B536" s="1" t="s">
        <v>1118</v>
      </c>
      <c r="C536" s="2" t="s">
        <v>140</v>
      </c>
      <c r="D536" s="2" t="s">
        <v>18</v>
      </c>
      <c r="E536" s="2">
        <v>9.9</v>
      </c>
      <c r="F536" s="2">
        <v>19.5</v>
      </c>
      <c r="G536" s="2">
        <v>0</v>
      </c>
      <c r="H536" s="2" t="s">
        <v>1119</v>
      </c>
      <c r="I536" s="2">
        <v>0</v>
      </c>
      <c r="J536" s="2">
        <v>0</v>
      </c>
      <c r="K536" s="2">
        <v>1</v>
      </c>
      <c r="L536" s="2">
        <v>0</v>
      </c>
      <c r="M536" s="2"/>
    </row>
    <row r="537" spans="1:14" x14ac:dyDescent="0.35">
      <c r="A537">
        <v>444</v>
      </c>
      <c r="B537" s="1" t="s">
        <v>1120</v>
      </c>
      <c r="C537" s="2" t="s">
        <v>31</v>
      </c>
      <c r="D537" s="2" t="s">
        <v>58</v>
      </c>
      <c r="E537" s="2">
        <v>9.9</v>
      </c>
      <c r="F537" s="2">
        <v>9.3000000000000007</v>
      </c>
      <c r="G537" s="2">
        <v>9.3000000000000007</v>
      </c>
      <c r="H537" s="2" t="s">
        <v>1121</v>
      </c>
      <c r="I537" s="2">
        <v>0</v>
      </c>
      <c r="J537" s="2">
        <v>0</v>
      </c>
      <c r="K537" s="2">
        <v>1</v>
      </c>
      <c r="L537" s="2">
        <v>0</v>
      </c>
      <c r="M537" s="2"/>
      <c r="N537"/>
    </row>
    <row r="538" spans="1:14" x14ac:dyDescent="0.35">
      <c r="A538">
        <v>53</v>
      </c>
      <c r="B538" s="1" t="s">
        <v>1122</v>
      </c>
      <c r="C538" s="2" t="s">
        <v>79</v>
      </c>
      <c r="D538" s="2" t="s">
        <v>18</v>
      </c>
      <c r="E538" s="2">
        <v>9.8000000000000007</v>
      </c>
      <c r="F538" s="2">
        <v>15.4</v>
      </c>
      <c r="G538" s="2">
        <v>0</v>
      </c>
      <c r="H538" s="2" t="s">
        <v>1123</v>
      </c>
      <c r="I538" s="2">
        <v>0</v>
      </c>
      <c r="J538" s="2">
        <v>0</v>
      </c>
      <c r="K538" s="2">
        <v>1</v>
      </c>
      <c r="L538" s="2">
        <v>0</v>
      </c>
      <c r="M538" s="2"/>
    </row>
    <row r="539" spans="1:14" x14ac:dyDescent="0.35">
      <c r="A539">
        <v>221</v>
      </c>
      <c r="B539" s="1" t="s">
        <v>1124</v>
      </c>
      <c r="C539" s="2" t="s">
        <v>22</v>
      </c>
      <c r="D539" s="2" t="s">
        <v>14</v>
      </c>
      <c r="E539" s="2">
        <v>9.8000000000000007</v>
      </c>
      <c r="F539" s="2">
        <v>13.4</v>
      </c>
      <c r="G539" s="2">
        <v>6.3</v>
      </c>
      <c r="H539" s="2" t="s">
        <v>1125</v>
      </c>
      <c r="I539" s="2">
        <v>0</v>
      </c>
      <c r="J539" s="2">
        <v>0</v>
      </c>
      <c r="K539" s="2">
        <v>1</v>
      </c>
      <c r="L539" s="2">
        <v>0</v>
      </c>
      <c r="M539" s="2"/>
      <c r="N539"/>
    </row>
    <row r="540" spans="1:14" x14ac:dyDescent="0.35">
      <c r="A540">
        <v>54</v>
      </c>
      <c r="B540" s="1" t="s">
        <v>1126</v>
      </c>
      <c r="C540" s="2" t="s">
        <v>54</v>
      </c>
      <c r="D540" s="2" t="s">
        <v>18</v>
      </c>
      <c r="E540" s="2">
        <v>9.6999999999999993</v>
      </c>
      <c r="F540" s="2">
        <v>9.6999999999999993</v>
      </c>
      <c r="G540" s="2">
        <v>9.6999999999999993</v>
      </c>
      <c r="H540" s="2" t="s">
        <v>1127</v>
      </c>
      <c r="I540" s="2">
        <v>0</v>
      </c>
      <c r="J540" s="2">
        <v>0</v>
      </c>
      <c r="K540" s="2">
        <v>1</v>
      </c>
      <c r="L540" s="2">
        <v>0</v>
      </c>
      <c r="M540" s="2"/>
    </row>
    <row r="541" spans="1:14" x14ac:dyDescent="0.35">
      <c r="A541">
        <v>445</v>
      </c>
      <c r="B541" s="1" t="s">
        <v>1128</v>
      </c>
      <c r="C541" s="2" t="s">
        <v>61</v>
      </c>
      <c r="D541" s="2" t="s">
        <v>58</v>
      </c>
      <c r="E541" s="2">
        <v>9.6999999999999993</v>
      </c>
      <c r="F541" s="2">
        <v>9.6999999999999993</v>
      </c>
      <c r="G541" s="2">
        <v>9.6999999999999993</v>
      </c>
      <c r="H541" s="2" t="s">
        <v>1129</v>
      </c>
      <c r="I541" s="2">
        <v>0</v>
      </c>
      <c r="J541" s="2">
        <v>0</v>
      </c>
      <c r="K541" s="2">
        <v>1</v>
      </c>
      <c r="L541" s="2">
        <v>0</v>
      </c>
      <c r="M541" s="2"/>
      <c r="N541"/>
    </row>
    <row r="542" spans="1:14" x14ac:dyDescent="0.35">
      <c r="A542">
        <v>632</v>
      </c>
      <c r="B542" s="1" t="s">
        <v>1130</v>
      </c>
      <c r="C542" s="2" t="s">
        <v>57</v>
      </c>
      <c r="D542" s="2" t="s">
        <v>106</v>
      </c>
      <c r="E542" s="2">
        <v>9.6999999999999993</v>
      </c>
      <c r="F542" s="2">
        <v>19.7</v>
      </c>
      <c r="G542" s="2">
        <v>2.9</v>
      </c>
      <c r="H542" s="2" t="s">
        <v>1131</v>
      </c>
      <c r="I542" s="2">
        <v>0</v>
      </c>
      <c r="J542" s="2">
        <v>0</v>
      </c>
      <c r="K542" s="2">
        <v>1</v>
      </c>
      <c r="L542" s="2">
        <v>0</v>
      </c>
      <c r="M542" s="2"/>
      <c r="N542"/>
    </row>
    <row r="543" spans="1:14" x14ac:dyDescent="0.35">
      <c r="A543">
        <v>633</v>
      </c>
      <c r="B543" s="1" t="s">
        <v>1132</v>
      </c>
      <c r="C543" s="2" t="s">
        <v>184</v>
      </c>
      <c r="D543" s="2" t="s">
        <v>106</v>
      </c>
      <c r="E543" s="2">
        <v>9.6999999999999993</v>
      </c>
      <c r="F543" s="2">
        <v>10.5</v>
      </c>
      <c r="G543" s="2">
        <v>9.1</v>
      </c>
      <c r="H543" s="2" t="s">
        <v>1133</v>
      </c>
      <c r="I543" s="2">
        <v>0</v>
      </c>
      <c r="J543" s="2">
        <v>0</v>
      </c>
      <c r="K543" s="2">
        <v>1</v>
      </c>
      <c r="L543" s="2">
        <v>0</v>
      </c>
      <c r="M543" s="2"/>
      <c r="N543"/>
    </row>
    <row r="544" spans="1:14" x14ac:dyDescent="0.35">
      <c r="A544">
        <v>55</v>
      </c>
      <c r="B544" s="1" t="s">
        <v>1134</v>
      </c>
      <c r="C544" s="2" t="s">
        <v>152</v>
      </c>
      <c r="D544" s="2" t="s">
        <v>18</v>
      </c>
      <c r="E544" s="2">
        <v>9.6</v>
      </c>
      <c r="F544" s="2">
        <v>19.8</v>
      </c>
      <c r="G544" s="2">
        <v>0</v>
      </c>
      <c r="H544" s="2" t="s">
        <v>1135</v>
      </c>
      <c r="I544" s="2">
        <v>0</v>
      </c>
      <c r="J544" s="2">
        <v>0</v>
      </c>
      <c r="K544" s="2">
        <v>1</v>
      </c>
      <c r="L544" s="2">
        <v>0</v>
      </c>
      <c r="M544" s="2"/>
    </row>
    <row r="545" spans="1:14" x14ac:dyDescent="0.35">
      <c r="A545">
        <v>222</v>
      </c>
      <c r="B545" s="1" t="s">
        <v>1136</v>
      </c>
      <c r="C545" s="2" t="s">
        <v>42</v>
      </c>
      <c r="D545" s="2" t="s">
        <v>14</v>
      </c>
      <c r="E545" s="2">
        <v>9.6</v>
      </c>
      <c r="F545" s="2">
        <v>10.1</v>
      </c>
      <c r="G545" s="2">
        <v>9.3000000000000007</v>
      </c>
      <c r="H545" s="2" t="s">
        <v>1137</v>
      </c>
      <c r="I545" s="2">
        <v>0</v>
      </c>
      <c r="J545" s="2">
        <v>0</v>
      </c>
      <c r="K545" s="2">
        <v>1</v>
      </c>
      <c r="L545" s="2">
        <v>0</v>
      </c>
      <c r="M545" s="2"/>
      <c r="N545"/>
    </row>
    <row r="546" spans="1:14" x14ac:dyDescent="0.35">
      <c r="A546">
        <v>446</v>
      </c>
      <c r="B546" s="1" t="s">
        <v>1138</v>
      </c>
      <c r="C546" s="2" t="s">
        <v>91</v>
      </c>
      <c r="D546" s="2" t="s">
        <v>58</v>
      </c>
      <c r="E546" s="2">
        <v>9.6</v>
      </c>
      <c r="F546" s="2">
        <v>9.9</v>
      </c>
      <c r="G546" s="2">
        <v>9.5</v>
      </c>
      <c r="H546" s="2" t="s">
        <v>1139</v>
      </c>
      <c r="I546" s="2">
        <v>0</v>
      </c>
      <c r="J546" s="2">
        <v>0</v>
      </c>
      <c r="K546" s="2">
        <v>1</v>
      </c>
      <c r="L546" s="2">
        <v>0</v>
      </c>
      <c r="M546" s="2"/>
      <c r="N546"/>
    </row>
    <row r="547" spans="1:14" x14ac:dyDescent="0.35">
      <c r="A547">
        <v>447</v>
      </c>
      <c r="B547" s="1" t="s">
        <v>1140</v>
      </c>
      <c r="C547" s="2" t="s">
        <v>120</v>
      </c>
      <c r="D547" s="2" t="s">
        <v>58</v>
      </c>
      <c r="E547" s="2">
        <v>9.5</v>
      </c>
      <c r="F547" s="2">
        <v>9.8000000000000007</v>
      </c>
      <c r="G547" s="2">
        <v>9.1999999999999993</v>
      </c>
      <c r="H547" s="2" t="s">
        <v>1141</v>
      </c>
      <c r="I547" s="2">
        <v>0</v>
      </c>
      <c r="J547" s="2">
        <v>0</v>
      </c>
      <c r="K547" s="2">
        <v>1</v>
      </c>
      <c r="L547" s="2">
        <v>0</v>
      </c>
      <c r="M547" s="2"/>
      <c r="N547"/>
    </row>
    <row r="548" spans="1:14" x14ac:dyDescent="0.35">
      <c r="A548">
        <v>448</v>
      </c>
      <c r="B548" s="1" t="s">
        <v>1142</v>
      </c>
      <c r="C548" s="2" t="s">
        <v>13</v>
      </c>
      <c r="D548" s="2" t="s">
        <v>58</v>
      </c>
      <c r="E548" s="2">
        <v>9.5</v>
      </c>
      <c r="F548" s="2">
        <v>11</v>
      </c>
      <c r="G548" s="2">
        <v>7.8</v>
      </c>
      <c r="H548" s="2" t="s">
        <v>1143</v>
      </c>
      <c r="I548" s="2">
        <v>0</v>
      </c>
      <c r="J548" s="2">
        <v>0</v>
      </c>
      <c r="K548" s="2">
        <v>1</v>
      </c>
      <c r="L548" s="2">
        <v>0</v>
      </c>
      <c r="M548" s="2"/>
      <c r="N548"/>
    </row>
    <row r="549" spans="1:14" x14ac:dyDescent="0.35">
      <c r="A549">
        <v>634</v>
      </c>
      <c r="B549" s="1" t="s">
        <v>1144</v>
      </c>
      <c r="C549" s="2" t="s">
        <v>13</v>
      </c>
      <c r="D549" s="2" t="s">
        <v>106</v>
      </c>
      <c r="E549" s="2">
        <v>9.5</v>
      </c>
      <c r="F549" s="2">
        <v>16.3</v>
      </c>
      <c r="G549" s="2">
        <v>2.7</v>
      </c>
      <c r="H549" s="2" t="s">
        <v>1145</v>
      </c>
      <c r="I549" s="2">
        <v>0</v>
      </c>
      <c r="J549" s="2">
        <v>0</v>
      </c>
      <c r="K549" s="2">
        <v>1</v>
      </c>
      <c r="L549" s="2">
        <v>0</v>
      </c>
      <c r="M549" s="2"/>
      <c r="N549"/>
    </row>
    <row r="550" spans="1:14" x14ac:dyDescent="0.35">
      <c r="A550">
        <v>449</v>
      </c>
      <c r="B550" s="1" t="s">
        <v>1146</v>
      </c>
      <c r="C550" s="2" t="s">
        <v>48</v>
      </c>
      <c r="D550" s="2" t="s">
        <v>58</v>
      </c>
      <c r="E550" s="2">
        <v>9.4</v>
      </c>
      <c r="F550" s="2">
        <v>10.1</v>
      </c>
      <c r="G550" s="2">
        <v>8.6</v>
      </c>
      <c r="H550" s="2" t="s">
        <v>1147</v>
      </c>
      <c r="I550" s="2">
        <v>0</v>
      </c>
      <c r="J550" s="2">
        <v>0</v>
      </c>
      <c r="K550" s="2">
        <v>1</v>
      </c>
      <c r="L550" s="2">
        <v>0</v>
      </c>
      <c r="M550" s="2"/>
      <c r="N550"/>
    </row>
    <row r="551" spans="1:14" x14ac:dyDescent="0.35">
      <c r="A551">
        <v>56</v>
      </c>
      <c r="B551" s="1" t="s">
        <v>1148</v>
      </c>
      <c r="C551" s="2" t="s">
        <v>17</v>
      </c>
      <c r="D551" s="2" t="s">
        <v>18</v>
      </c>
      <c r="E551" s="2">
        <v>9.1999999999999993</v>
      </c>
      <c r="F551" s="2">
        <v>16.5</v>
      </c>
      <c r="G551" s="2">
        <v>0</v>
      </c>
      <c r="H551" s="2" t="s">
        <v>1149</v>
      </c>
      <c r="I551" s="2">
        <v>0</v>
      </c>
      <c r="J551" s="2">
        <v>0</v>
      </c>
      <c r="K551" s="2">
        <v>1</v>
      </c>
      <c r="L551" s="2">
        <v>0</v>
      </c>
      <c r="M551" s="2"/>
    </row>
    <row r="552" spans="1:14" x14ac:dyDescent="0.35">
      <c r="A552">
        <v>57</v>
      </c>
      <c r="B552" s="1" t="s">
        <v>1150</v>
      </c>
      <c r="C552" s="2" t="s">
        <v>54</v>
      </c>
      <c r="D552" s="2" t="s">
        <v>18</v>
      </c>
      <c r="E552" s="2">
        <v>9.1999999999999993</v>
      </c>
      <c r="F552" s="2">
        <v>15.6</v>
      </c>
      <c r="G552" s="2">
        <v>0</v>
      </c>
      <c r="H552" s="2" t="s">
        <v>1151</v>
      </c>
      <c r="I552" s="2">
        <v>0</v>
      </c>
      <c r="J552" s="2">
        <v>0</v>
      </c>
      <c r="K552" s="2">
        <v>1</v>
      </c>
      <c r="L552" s="2">
        <v>0</v>
      </c>
      <c r="M552" s="2"/>
    </row>
    <row r="553" spans="1:14" x14ac:dyDescent="0.35">
      <c r="A553">
        <v>450</v>
      </c>
      <c r="B553" s="1" t="s">
        <v>1152</v>
      </c>
      <c r="C553" s="2" t="s">
        <v>54</v>
      </c>
      <c r="D553" s="2" t="s">
        <v>58</v>
      </c>
      <c r="E553" s="2">
        <v>9.1999999999999993</v>
      </c>
      <c r="F553" s="2">
        <v>16.7</v>
      </c>
      <c r="G553" s="2">
        <v>1.6</v>
      </c>
      <c r="H553" s="2" t="s">
        <v>1153</v>
      </c>
      <c r="I553" s="2">
        <v>0</v>
      </c>
      <c r="J553" s="2">
        <v>0</v>
      </c>
      <c r="K553" s="2">
        <v>1</v>
      </c>
      <c r="L553" s="2">
        <v>0</v>
      </c>
      <c r="M553" s="2"/>
      <c r="N553"/>
    </row>
    <row r="554" spans="1:14" x14ac:dyDescent="0.35">
      <c r="A554">
        <v>635</v>
      </c>
      <c r="B554" s="1" t="s">
        <v>1154</v>
      </c>
      <c r="C554" s="2" t="s">
        <v>42</v>
      </c>
      <c r="D554" s="2" t="s">
        <v>106</v>
      </c>
      <c r="E554" s="2">
        <v>9.1999999999999993</v>
      </c>
      <c r="F554" s="2">
        <v>12.8</v>
      </c>
      <c r="G554" s="2">
        <v>5.9</v>
      </c>
      <c r="H554" s="2" t="s">
        <v>1155</v>
      </c>
      <c r="I554" s="2">
        <v>0</v>
      </c>
      <c r="J554" s="2">
        <v>0</v>
      </c>
      <c r="K554" s="2">
        <v>1</v>
      </c>
      <c r="L554" s="2">
        <v>0</v>
      </c>
      <c r="M554" s="2"/>
      <c r="N554"/>
    </row>
    <row r="555" spans="1:14" x14ac:dyDescent="0.35">
      <c r="A555">
        <v>58</v>
      </c>
      <c r="B555" s="1" t="s">
        <v>1156</v>
      </c>
      <c r="C555" s="2" t="s">
        <v>86</v>
      </c>
      <c r="D555" s="2" t="s">
        <v>18</v>
      </c>
      <c r="E555" s="2">
        <v>9</v>
      </c>
      <c r="F555" s="2">
        <v>15.7</v>
      </c>
      <c r="G555" s="2">
        <v>0</v>
      </c>
      <c r="H555" s="2" t="s">
        <v>1157</v>
      </c>
      <c r="I555" s="2">
        <v>0</v>
      </c>
      <c r="J555" s="2">
        <v>0</v>
      </c>
      <c r="K555" s="2">
        <v>1</v>
      </c>
      <c r="L555" s="2">
        <v>0</v>
      </c>
      <c r="M555" s="2"/>
    </row>
    <row r="556" spans="1:14" x14ac:dyDescent="0.35">
      <c r="A556">
        <v>636</v>
      </c>
      <c r="B556" s="1" t="s">
        <v>1158</v>
      </c>
      <c r="C556" s="2" t="s">
        <v>79</v>
      </c>
      <c r="D556" s="2" t="s">
        <v>106</v>
      </c>
      <c r="E556" s="2">
        <v>9</v>
      </c>
      <c r="F556" s="2">
        <v>12.4</v>
      </c>
      <c r="G556" s="2">
        <v>5.6</v>
      </c>
      <c r="H556" s="2" t="s">
        <v>1159</v>
      </c>
      <c r="I556" s="2">
        <v>0</v>
      </c>
      <c r="J556" s="2">
        <v>0</v>
      </c>
      <c r="K556" s="2">
        <v>1</v>
      </c>
      <c r="L556" s="2">
        <v>0</v>
      </c>
      <c r="M556" s="2"/>
      <c r="N556"/>
    </row>
    <row r="557" spans="1:14" x14ac:dyDescent="0.35">
      <c r="A557">
        <v>223</v>
      </c>
      <c r="B557" s="1" t="s">
        <v>1160</v>
      </c>
      <c r="C557" s="2" t="s">
        <v>86</v>
      </c>
      <c r="D557" s="2" t="s">
        <v>14</v>
      </c>
      <c r="E557" s="2">
        <v>8.9</v>
      </c>
      <c r="F557" s="2">
        <v>11</v>
      </c>
      <c r="G557" s="2">
        <v>6.4</v>
      </c>
      <c r="H557" s="2" t="s">
        <v>1161</v>
      </c>
      <c r="I557" s="2">
        <v>0</v>
      </c>
      <c r="J557" s="2">
        <v>0</v>
      </c>
      <c r="K557" s="2">
        <v>1</v>
      </c>
      <c r="L557" s="2">
        <v>0</v>
      </c>
      <c r="M557" s="2"/>
      <c r="N557"/>
    </row>
    <row r="558" spans="1:14" x14ac:dyDescent="0.35">
      <c r="A558">
        <v>59</v>
      </c>
      <c r="B558" s="1" t="s">
        <v>1162</v>
      </c>
      <c r="C558" s="2" t="s">
        <v>79</v>
      </c>
      <c r="D558" s="2" t="s">
        <v>18</v>
      </c>
      <c r="E558" s="2">
        <v>8.8000000000000007</v>
      </c>
      <c r="F558" s="2">
        <v>21</v>
      </c>
      <c r="G558" s="2">
        <v>0</v>
      </c>
      <c r="H558" s="2" t="s">
        <v>1163</v>
      </c>
      <c r="I558" s="2">
        <v>0</v>
      </c>
      <c r="J558" s="2">
        <v>0</v>
      </c>
      <c r="K558" s="2">
        <v>1</v>
      </c>
      <c r="L558" s="2">
        <v>0</v>
      </c>
      <c r="M558" s="2"/>
    </row>
    <row r="559" spans="1:14" x14ac:dyDescent="0.35">
      <c r="A559">
        <v>224</v>
      </c>
      <c r="B559" s="1" t="s">
        <v>1164</v>
      </c>
      <c r="C559" s="2" t="s">
        <v>28</v>
      </c>
      <c r="D559" s="2" t="s">
        <v>14</v>
      </c>
      <c r="E559" s="2">
        <v>8.8000000000000007</v>
      </c>
      <c r="F559" s="2">
        <v>8.6999999999999993</v>
      </c>
      <c r="G559" s="2">
        <v>8.6999999999999993</v>
      </c>
      <c r="H559" s="2" t="s">
        <v>1165</v>
      </c>
      <c r="I559" s="2">
        <v>0</v>
      </c>
      <c r="J559" s="2">
        <v>0</v>
      </c>
      <c r="K559" s="2">
        <v>1</v>
      </c>
      <c r="L559" s="2">
        <v>0</v>
      </c>
      <c r="M559" s="2"/>
      <c r="N559"/>
    </row>
    <row r="560" spans="1:14" x14ac:dyDescent="0.35">
      <c r="A560">
        <v>60</v>
      </c>
      <c r="B560" s="1" t="s">
        <v>1166</v>
      </c>
      <c r="C560" s="2" t="s">
        <v>42</v>
      </c>
      <c r="D560" s="2" t="s">
        <v>18</v>
      </c>
      <c r="E560" s="2">
        <v>8.5</v>
      </c>
      <c r="F560" s="2">
        <v>12.2</v>
      </c>
      <c r="G560" s="2">
        <v>0</v>
      </c>
      <c r="H560" s="2" t="s">
        <v>1167</v>
      </c>
      <c r="I560" s="2">
        <v>0</v>
      </c>
      <c r="J560" s="2">
        <v>0</v>
      </c>
      <c r="K560" s="2">
        <v>1</v>
      </c>
      <c r="L560" s="2">
        <v>0</v>
      </c>
      <c r="M560" s="2"/>
    </row>
    <row r="561" spans="1:14" x14ac:dyDescent="0.35">
      <c r="A561">
        <v>451</v>
      </c>
      <c r="B561" s="1" t="s">
        <v>1168</v>
      </c>
      <c r="C561" s="2" t="s">
        <v>42</v>
      </c>
      <c r="D561" s="2" t="s">
        <v>58</v>
      </c>
      <c r="E561" s="2">
        <v>8.5</v>
      </c>
      <c r="F561" s="2">
        <v>11.1</v>
      </c>
      <c r="G561" s="2">
        <v>5.8</v>
      </c>
      <c r="H561" s="2" t="s">
        <v>1169</v>
      </c>
      <c r="I561" s="2">
        <v>0</v>
      </c>
      <c r="J561" s="2">
        <v>0</v>
      </c>
      <c r="K561" s="2">
        <v>1</v>
      </c>
      <c r="L561" s="2">
        <v>0</v>
      </c>
      <c r="M561" s="2"/>
      <c r="N561"/>
    </row>
    <row r="562" spans="1:14" x14ac:dyDescent="0.35">
      <c r="A562">
        <v>61</v>
      </c>
      <c r="B562" s="1" t="s">
        <v>1170</v>
      </c>
      <c r="C562" s="2" t="s">
        <v>120</v>
      </c>
      <c r="D562" s="2" t="s">
        <v>18</v>
      </c>
      <c r="E562" s="2">
        <v>8.4</v>
      </c>
      <c r="F562" s="2">
        <v>12.6</v>
      </c>
      <c r="G562" s="2">
        <v>0</v>
      </c>
      <c r="H562" s="2" t="s">
        <v>1171</v>
      </c>
      <c r="I562" s="2">
        <v>0</v>
      </c>
      <c r="J562" s="2">
        <v>0</v>
      </c>
      <c r="K562" s="2">
        <v>1</v>
      </c>
      <c r="L562" s="2">
        <v>0</v>
      </c>
      <c r="M562" s="2"/>
    </row>
    <row r="563" spans="1:14" x14ac:dyDescent="0.35">
      <c r="A563">
        <v>452</v>
      </c>
      <c r="B563" s="1" t="s">
        <v>1172</v>
      </c>
      <c r="C563" s="2" t="s">
        <v>184</v>
      </c>
      <c r="D563" s="2" t="s">
        <v>58</v>
      </c>
      <c r="E563" s="2">
        <v>8.4</v>
      </c>
      <c r="F563" s="2">
        <v>9.6</v>
      </c>
      <c r="G563" s="2">
        <v>7.4</v>
      </c>
      <c r="H563" s="2" t="s">
        <v>1173</v>
      </c>
      <c r="I563" s="2">
        <v>0</v>
      </c>
      <c r="J563" s="2">
        <v>0</v>
      </c>
      <c r="K563" s="2">
        <v>1</v>
      </c>
      <c r="L563" s="2">
        <v>0</v>
      </c>
      <c r="M563" s="2"/>
      <c r="N563"/>
    </row>
    <row r="564" spans="1:14" x14ac:dyDescent="0.35">
      <c r="A564">
        <v>453</v>
      </c>
      <c r="B564" s="1" t="s">
        <v>1174</v>
      </c>
      <c r="C564" s="2" t="s">
        <v>48</v>
      </c>
      <c r="D564" s="2" t="s">
        <v>58</v>
      </c>
      <c r="E564" s="2">
        <v>8.3000000000000007</v>
      </c>
      <c r="F564" s="2">
        <v>11.2</v>
      </c>
      <c r="G564" s="2">
        <v>5.3</v>
      </c>
      <c r="H564" s="2" t="s">
        <v>1175</v>
      </c>
      <c r="I564" s="2">
        <v>0</v>
      </c>
      <c r="J564" s="2">
        <v>0</v>
      </c>
      <c r="K564" s="2">
        <v>1</v>
      </c>
      <c r="L564" s="2">
        <v>0</v>
      </c>
      <c r="M564" s="2"/>
      <c r="N564"/>
    </row>
    <row r="565" spans="1:14" x14ac:dyDescent="0.35">
      <c r="A565">
        <v>637</v>
      </c>
      <c r="B565" s="1" t="s">
        <v>1176</v>
      </c>
      <c r="C565" s="2" t="s">
        <v>22</v>
      </c>
      <c r="D565" s="2" t="s">
        <v>106</v>
      </c>
      <c r="E565" s="2">
        <v>8.3000000000000007</v>
      </c>
      <c r="F565" s="2">
        <v>16.600000000000001</v>
      </c>
      <c r="G565" s="2">
        <v>2.6</v>
      </c>
      <c r="H565" s="2" t="s">
        <v>1177</v>
      </c>
      <c r="I565" s="2">
        <v>0</v>
      </c>
      <c r="J565" s="2">
        <v>0</v>
      </c>
      <c r="K565" s="2">
        <v>1</v>
      </c>
      <c r="L565" s="2">
        <v>0</v>
      </c>
      <c r="M565" s="2"/>
      <c r="N565"/>
    </row>
    <row r="566" spans="1:14" x14ac:dyDescent="0.35">
      <c r="A566">
        <v>62</v>
      </c>
      <c r="B566" s="1" t="s">
        <v>1178</v>
      </c>
      <c r="C566" s="2" t="s">
        <v>57</v>
      </c>
      <c r="D566" s="2" t="s">
        <v>18</v>
      </c>
      <c r="E566" s="2">
        <v>8.1999999999999993</v>
      </c>
      <c r="F566" s="2">
        <v>13.6</v>
      </c>
      <c r="G566" s="2">
        <v>0</v>
      </c>
      <c r="H566" s="2" t="s">
        <v>1179</v>
      </c>
      <c r="I566" s="2">
        <v>0</v>
      </c>
      <c r="J566" s="2">
        <v>0</v>
      </c>
      <c r="K566" s="2">
        <v>1</v>
      </c>
      <c r="L566" s="2">
        <v>0</v>
      </c>
      <c r="M566" s="2"/>
    </row>
    <row r="567" spans="1:14" x14ac:dyDescent="0.35">
      <c r="A567">
        <v>225</v>
      </c>
      <c r="B567" s="1" t="s">
        <v>1180</v>
      </c>
      <c r="C567" s="2" t="s">
        <v>28</v>
      </c>
      <c r="D567" s="2" t="s">
        <v>14</v>
      </c>
      <c r="E567" s="2">
        <v>8.1999999999999993</v>
      </c>
      <c r="F567" s="2">
        <v>7.9</v>
      </c>
      <c r="G567" s="2">
        <v>7.9</v>
      </c>
      <c r="H567" s="2" t="s">
        <v>1181</v>
      </c>
      <c r="I567" s="2">
        <v>0</v>
      </c>
      <c r="J567" s="2">
        <v>0</v>
      </c>
      <c r="K567" s="2">
        <v>1</v>
      </c>
      <c r="L567" s="2">
        <v>0</v>
      </c>
      <c r="M567" s="2"/>
      <c r="N567"/>
    </row>
    <row r="568" spans="1:14" x14ac:dyDescent="0.35">
      <c r="A568">
        <v>454</v>
      </c>
      <c r="B568" s="1" t="s">
        <v>1182</v>
      </c>
      <c r="C568" s="2" t="s">
        <v>13</v>
      </c>
      <c r="D568" s="2" t="s">
        <v>58</v>
      </c>
      <c r="E568" s="2">
        <v>8.1999999999999993</v>
      </c>
      <c r="F568" s="2">
        <v>13.7</v>
      </c>
      <c r="G568" s="2">
        <v>2.5</v>
      </c>
      <c r="H568" s="2" t="s">
        <v>1183</v>
      </c>
      <c r="I568" s="2">
        <v>0</v>
      </c>
      <c r="J568" s="2">
        <v>0</v>
      </c>
      <c r="K568" s="2">
        <v>1</v>
      </c>
      <c r="L568" s="2">
        <v>0</v>
      </c>
      <c r="M568" s="2"/>
      <c r="N568"/>
    </row>
    <row r="569" spans="1:14" x14ac:dyDescent="0.35">
      <c r="A569">
        <v>455</v>
      </c>
      <c r="B569" s="1" t="s">
        <v>1184</v>
      </c>
      <c r="C569" s="2" t="s">
        <v>135</v>
      </c>
      <c r="D569" s="2" t="s">
        <v>58</v>
      </c>
      <c r="E569" s="2">
        <v>8.1999999999999993</v>
      </c>
      <c r="F569" s="2">
        <v>9.4</v>
      </c>
      <c r="G569" s="2">
        <v>7.1</v>
      </c>
      <c r="H569" s="2" t="s">
        <v>1185</v>
      </c>
      <c r="I569" s="2">
        <v>0</v>
      </c>
      <c r="J569" s="2">
        <v>0</v>
      </c>
      <c r="K569" s="2">
        <v>1</v>
      </c>
      <c r="L569" s="2">
        <v>0</v>
      </c>
      <c r="M569" s="2"/>
      <c r="N569"/>
    </row>
    <row r="570" spans="1:14" x14ac:dyDescent="0.35">
      <c r="A570">
        <v>63</v>
      </c>
      <c r="B570" s="1" t="s">
        <v>1186</v>
      </c>
      <c r="C570" s="2" t="s">
        <v>13</v>
      </c>
      <c r="D570" s="2" t="s">
        <v>18</v>
      </c>
      <c r="E570" s="2">
        <v>8.1</v>
      </c>
      <c r="F570" s="2">
        <v>12.6</v>
      </c>
      <c r="G570" s="2">
        <v>0</v>
      </c>
      <c r="H570" s="2" t="s">
        <v>1187</v>
      </c>
      <c r="I570" s="2">
        <v>0</v>
      </c>
      <c r="J570" s="2">
        <v>0</v>
      </c>
      <c r="K570" s="2">
        <v>1</v>
      </c>
      <c r="L570" s="2">
        <v>0</v>
      </c>
      <c r="M570" s="2"/>
    </row>
    <row r="571" spans="1:14" x14ac:dyDescent="0.35">
      <c r="A571">
        <v>64</v>
      </c>
      <c r="B571" s="1" t="s">
        <v>1188</v>
      </c>
      <c r="C571" s="2" t="s">
        <v>28</v>
      </c>
      <c r="D571" s="2" t="s">
        <v>18</v>
      </c>
      <c r="E571" s="2">
        <v>8.1</v>
      </c>
      <c r="F571" s="2">
        <v>17.7</v>
      </c>
      <c r="G571" s="2">
        <v>0</v>
      </c>
      <c r="H571" s="2" t="s">
        <v>1189</v>
      </c>
      <c r="I571" s="2">
        <v>0</v>
      </c>
      <c r="J571" s="2">
        <v>0</v>
      </c>
      <c r="K571" s="2">
        <v>1</v>
      </c>
      <c r="L571" s="2">
        <v>0</v>
      </c>
      <c r="M571" s="2"/>
    </row>
    <row r="572" spans="1:14" x14ac:dyDescent="0.35">
      <c r="A572">
        <v>456</v>
      </c>
      <c r="B572" s="1" t="s">
        <v>1190</v>
      </c>
      <c r="C572" s="2" t="s">
        <v>31</v>
      </c>
      <c r="D572" s="2" t="s">
        <v>58</v>
      </c>
      <c r="E572" s="2">
        <v>8.1</v>
      </c>
      <c r="F572" s="2">
        <v>10.9</v>
      </c>
      <c r="G572" s="2">
        <v>5.0999999999999996</v>
      </c>
      <c r="H572" s="2" t="s">
        <v>1191</v>
      </c>
      <c r="I572" s="2">
        <v>0</v>
      </c>
      <c r="J572" s="2">
        <v>0</v>
      </c>
      <c r="K572" s="2">
        <v>1</v>
      </c>
      <c r="L572" s="2">
        <v>0</v>
      </c>
      <c r="M572" s="2"/>
      <c r="N572"/>
    </row>
    <row r="573" spans="1:14" x14ac:dyDescent="0.35">
      <c r="A573">
        <v>65</v>
      </c>
      <c r="B573" s="1" t="s">
        <v>1192</v>
      </c>
      <c r="C573" s="2" t="s">
        <v>31</v>
      </c>
      <c r="D573" s="2" t="s">
        <v>18</v>
      </c>
      <c r="E573" s="2">
        <v>8</v>
      </c>
      <c r="F573" s="2">
        <v>7.7</v>
      </c>
      <c r="G573" s="2">
        <v>6.8</v>
      </c>
      <c r="H573" s="2" t="s">
        <v>1193</v>
      </c>
      <c r="I573" s="2">
        <v>0</v>
      </c>
      <c r="J573" s="2">
        <v>0</v>
      </c>
      <c r="K573" s="2">
        <v>1</v>
      </c>
      <c r="L573" s="2">
        <v>0</v>
      </c>
      <c r="M573" s="2"/>
    </row>
    <row r="574" spans="1:14" x14ac:dyDescent="0.35">
      <c r="A574">
        <v>226</v>
      </c>
      <c r="B574" s="1" t="s">
        <v>1194</v>
      </c>
      <c r="C574" s="2" t="s">
        <v>70</v>
      </c>
      <c r="D574" s="2" t="s">
        <v>14</v>
      </c>
      <c r="E574" s="2">
        <v>8</v>
      </c>
      <c r="F574" s="2">
        <v>9</v>
      </c>
      <c r="G574" s="2">
        <v>7</v>
      </c>
      <c r="H574" s="2" t="s">
        <v>1195</v>
      </c>
      <c r="I574" s="2">
        <v>0</v>
      </c>
      <c r="J574" s="2">
        <v>0</v>
      </c>
      <c r="K574" s="2">
        <v>1</v>
      </c>
      <c r="L574" s="2">
        <v>0</v>
      </c>
      <c r="M574" s="2"/>
      <c r="N574"/>
    </row>
    <row r="575" spans="1:14" x14ac:dyDescent="0.35">
      <c r="A575">
        <v>227</v>
      </c>
      <c r="B575" s="1" t="s">
        <v>1196</v>
      </c>
      <c r="C575" s="2" t="s">
        <v>91</v>
      </c>
      <c r="D575" s="2" t="s">
        <v>14</v>
      </c>
      <c r="E575" s="2">
        <v>8</v>
      </c>
      <c r="F575" s="2">
        <v>9.1999999999999993</v>
      </c>
      <c r="G575" s="2">
        <v>6.5</v>
      </c>
      <c r="H575" s="2" t="s">
        <v>1197</v>
      </c>
      <c r="I575" s="2">
        <v>0</v>
      </c>
      <c r="J575" s="2">
        <v>0</v>
      </c>
      <c r="K575" s="2">
        <v>1</v>
      </c>
      <c r="L575" s="2">
        <v>0</v>
      </c>
      <c r="M575" s="2"/>
      <c r="N575"/>
    </row>
    <row r="576" spans="1:14" x14ac:dyDescent="0.35">
      <c r="A576">
        <v>457</v>
      </c>
      <c r="B576" s="1" t="s">
        <v>1198</v>
      </c>
      <c r="C576" s="2" t="s">
        <v>120</v>
      </c>
      <c r="D576" s="2" t="s">
        <v>58</v>
      </c>
      <c r="E576" s="2">
        <v>7.9</v>
      </c>
      <c r="F576" s="2">
        <v>9.1999999999999993</v>
      </c>
      <c r="G576" s="2">
        <v>6.4</v>
      </c>
      <c r="H576" s="2" t="s">
        <v>1199</v>
      </c>
      <c r="I576" s="2">
        <v>0</v>
      </c>
      <c r="J576" s="2">
        <v>0</v>
      </c>
      <c r="K576" s="2">
        <v>1</v>
      </c>
      <c r="L576" s="2">
        <v>0</v>
      </c>
      <c r="M576" s="2"/>
      <c r="N576"/>
    </row>
    <row r="577" spans="1:14" x14ac:dyDescent="0.35">
      <c r="A577">
        <v>458</v>
      </c>
      <c r="B577" s="1" t="s">
        <v>1200</v>
      </c>
      <c r="C577" s="2" t="s">
        <v>91</v>
      </c>
      <c r="D577" s="2" t="s">
        <v>58</v>
      </c>
      <c r="E577" s="2">
        <v>7.9</v>
      </c>
      <c r="F577" s="2">
        <v>7.8</v>
      </c>
      <c r="G577" s="2">
        <v>7.8</v>
      </c>
      <c r="H577" s="2" t="s">
        <v>1201</v>
      </c>
      <c r="I577" s="2">
        <v>0</v>
      </c>
      <c r="J577" s="2">
        <v>0</v>
      </c>
      <c r="K577" s="2">
        <v>1</v>
      </c>
      <c r="L577" s="2">
        <v>0</v>
      </c>
      <c r="M577" s="2"/>
      <c r="N577"/>
    </row>
    <row r="578" spans="1:14" x14ac:dyDescent="0.35">
      <c r="A578">
        <v>638</v>
      </c>
      <c r="B578" s="1" t="s">
        <v>1202</v>
      </c>
      <c r="C578" s="2" t="s">
        <v>111</v>
      </c>
      <c r="D578" s="2" t="s">
        <v>106</v>
      </c>
      <c r="E578" s="2">
        <v>7.8</v>
      </c>
      <c r="F578" s="2">
        <v>7.8</v>
      </c>
      <c r="G578" s="2">
        <v>7.8</v>
      </c>
      <c r="H578" s="2" t="s">
        <v>1203</v>
      </c>
      <c r="I578" s="2">
        <v>0</v>
      </c>
      <c r="J578" s="2">
        <v>0</v>
      </c>
      <c r="K578" s="2">
        <v>1</v>
      </c>
      <c r="L578" s="2">
        <v>0</v>
      </c>
      <c r="M578" s="2"/>
      <c r="N578"/>
    </row>
    <row r="579" spans="1:14" x14ac:dyDescent="0.35">
      <c r="A579">
        <v>639</v>
      </c>
      <c r="B579" s="1" t="s">
        <v>1204</v>
      </c>
      <c r="C579" s="2" t="s">
        <v>209</v>
      </c>
      <c r="D579" s="2" t="s">
        <v>106</v>
      </c>
      <c r="E579" s="2">
        <v>7.8</v>
      </c>
      <c r="F579" s="2">
        <v>10.6</v>
      </c>
      <c r="G579" s="2">
        <v>5.2</v>
      </c>
      <c r="H579" s="2" t="s">
        <v>1205</v>
      </c>
      <c r="I579" s="2">
        <v>0</v>
      </c>
      <c r="J579" s="2">
        <v>0</v>
      </c>
      <c r="K579" s="2">
        <v>1</v>
      </c>
      <c r="L579" s="2">
        <v>0</v>
      </c>
      <c r="M579" s="2"/>
      <c r="N579"/>
    </row>
    <row r="580" spans="1:14" x14ac:dyDescent="0.35">
      <c r="A580">
        <v>459</v>
      </c>
      <c r="B580" s="1" t="s">
        <v>1206</v>
      </c>
      <c r="C580" s="2" t="s">
        <v>135</v>
      </c>
      <c r="D580" s="2" t="s">
        <v>58</v>
      </c>
      <c r="E580" s="2">
        <v>7.7</v>
      </c>
      <c r="F580" s="2">
        <v>12.5</v>
      </c>
      <c r="G580" s="2">
        <v>2.7</v>
      </c>
      <c r="H580" s="2" t="s">
        <v>1207</v>
      </c>
      <c r="I580" s="2">
        <v>0</v>
      </c>
      <c r="J580" s="2">
        <v>0</v>
      </c>
      <c r="K580" s="2">
        <v>1</v>
      </c>
      <c r="L580" s="2">
        <v>0</v>
      </c>
      <c r="M580" s="2"/>
      <c r="N580"/>
    </row>
    <row r="581" spans="1:14" x14ac:dyDescent="0.35">
      <c r="A581">
        <v>66</v>
      </c>
      <c r="B581" s="1" t="s">
        <v>1208</v>
      </c>
      <c r="C581" s="2" t="s">
        <v>48</v>
      </c>
      <c r="D581" s="2" t="s">
        <v>18</v>
      </c>
      <c r="E581" s="2">
        <v>7.5</v>
      </c>
      <c r="F581" s="2">
        <v>14.4</v>
      </c>
      <c r="G581" s="2">
        <v>0</v>
      </c>
      <c r="H581" s="2" t="s">
        <v>1209</v>
      </c>
      <c r="I581" s="2">
        <v>0</v>
      </c>
      <c r="J581" s="2">
        <v>0</v>
      </c>
      <c r="K581" s="2">
        <v>1</v>
      </c>
      <c r="L581" s="2">
        <v>0</v>
      </c>
      <c r="M581" s="2"/>
    </row>
    <row r="582" spans="1:14" x14ac:dyDescent="0.35">
      <c r="A582">
        <v>640</v>
      </c>
      <c r="B582" s="1" t="s">
        <v>1210</v>
      </c>
      <c r="C582" s="2" t="s">
        <v>17</v>
      </c>
      <c r="D582" s="2" t="s">
        <v>106</v>
      </c>
      <c r="E582" s="2">
        <v>7.5</v>
      </c>
      <c r="F582" s="2">
        <v>16.899999999999999</v>
      </c>
      <c r="G582" s="2">
        <v>0</v>
      </c>
      <c r="H582" s="2" t="s">
        <v>1211</v>
      </c>
      <c r="I582" s="2">
        <v>0</v>
      </c>
      <c r="J582" s="2">
        <v>0</v>
      </c>
      <c r="K582" s="2">
        <v>1</v>
      </c>
      <c r="L582" s="2">
        <v>0</v>
      </c>
      <c r="M582" s="2"/>
      <c r="N582"/>
    </row>
    <row r="583" spans="1:14" x14ac:dyDescent="0.35">
      <c r="A583">
        <v>460</v>
      </c>
      <c r="B583" s="1" t="s">
        <v>1212</v>
      </c>
      <c r="C583" s="2" t="s">
        <v>28</v>
      </c>
      <c r="D583" s="2" t="s">
        <v>58</v>
      </c>
      <c r="E583" s="2">
        <v>7.4</v>
      </c>
      <c r="F583" s="2">
        <v>7.6</v>
      </c>
      <c r="G583" s="2">
        <v>7.6</v>
      </c>
      <c r="H583" s="2" t="s">
        <v>1213</v>
      </c>
      <c r="I583" s="2">
        <v>0</v>
      </c>
      <c r="J583" s="2">
        <v>0</v>
      </c>
      <c r="K583" s="2">
        <v>1</v>
      </c>
      <c r="L583" s="2">
        <v>0</v>
      </c>
      <c r="M583" s="2"/>
      <c r="N583"/>
    </row>
    <row r="584" spans="1:14" x14ac:dyDescent="0.35">
      <c r="A584">
        <v>641</v>
      </c>
      <c r="B584" s="1" t="s">
        <v>1214</v>
      </c>
      <c r="C584" s="2" t="s">
        <v>140</v>
      </c>
      <c r="D584" s="2" t="s">
        <v>106</v>
      </c>
      <c r="E584" s="2">
        <v>7.4</v>
      </c>
      <c r="F584" s="2">
        <v>19.600000000000001</v>
      </c>
      <c r="G584" s="2">
        <v>0</v>
      </c>
      <c r="H584" s="2" t="s">
        <v>1215</v>
      </c>
      <c r="I584" s="2">
        <v>0</v>
      </c>
      <c r="J584" s="2">
        <v>0</v>
      </c>
      <c r="K584" s="2">
        <v>1</v>
      </c>
      <c r="L584" s="2">
        <v>0</v>
      </c>
      <c r="M584" s="2"/>
      <c r="N584"/>
    </row>
    <row r="585" spans="1:14" x14ac:dyDescent="0.35">
      <c r="A585">
        <v>67</v>
      </c>
      <c r="B585" s="1" t="s">
        <v>1216</v>
      </c>
      <c r="C585" s="2" t="s">
        <v>25</v>
      </c>
      <c r="D585" s="2" t="s">
        <v>18</v>
      </c>
      <c r="E585" s="2">
        <v>7.2</v>
      </c>
      <c r="F585" s="2">
        <v>14</v>
      </c>
      <c r="G585" s="2">
        <v>0</v>
      </c>
      <c r="H585" s="2" t="s">
        <v>1217</v>
      </c>
      <c r="I585" s="2">
        <v>0</v>
      </c>
      <c r="J585" s="2">
        <v>0</v>
      </c>
      <c r="K585" s="2">
        <v>1</v>
      </c>
      <c r="L585" s="2">
        <v>0</v>
      </c>
      <c r="M585" s="2"/>
    </row>
    <row r="586" spans="1:14" x14ac:dyDescent="0.35">
      <c r="A586">
        <v>228</v>
      </c>
      <c r="B586" s="1" t="s">
        <v>1218</v>
      </c>
      <c r="C586" s="2" t="s">
        <v>120</v>
      </c>
      <c r="D586" s="2" t="s">
        <v>14</v>
      </c>
      <c r="E586" s="2">
        <v>7.2</v>
      </c>
      <c r="F586" s="2">
        <v>7.2</v>
      </c>
      <c r="G586" s="2">
        <v>7.2</v>
      </c>
      <c r="H586" s="2" t="s">
        <v>1219</v>
      </c>
      <c r="I586" s="2">
        <v>0</v>
      </c>
      <c r="J586" s="2">
        <v>0</v>
      </c>
      <c r="K586" s="2">
        <v>1</v>
      </c>
      <c r="L586" s="2">
        <v>0</v>
      </c>
      <c r="M586" s="2"/>
      <c r="N586"/>
    </row>
    <row r="587" spans="1:14" x14ac:dyDescent="0.35">
      <c r="A587">
        <v>461</v>
      </c>
      <c r="B587" s="1" t="s">
        <v>1220</v>
      </c>
      <c r="C587" s="2" t="s">
        <v>79</v>
      </c>
      <c r="D587" s="2" t="s">
        <v>58</v>
      </c>
      <c r="E587" s="2">
        <v>7.2</v>
      </c>
      <c r="F587" s="2">
        <v>8.3000000000000007</v>
      </c>
      <c r="G587" s="2">
        <v>5.8</v>
      </c>
      <c r="H587" s="2" t="s">
        <v>1221</v>
      </c>
      <c r="I587" s="2">
        <v>0</v>
      </c>
      <c r="J587" s="2">
        <v>0</v>
      </c>
      <c r="K587" s="2">
        <v>1</v>
      </c>
      <c r="L587" s="2">
        <v>0</v>
      </c>
      <c r="M587" s="2"/>
      <c r="N587"/>
    </row>
    <row r="588" spans="1:14" x14ac:dyDescent="0.35">
      <c r="A588">
        <v>229</v>
      </c>
      <c r="B588" s="1" t="s">
        <v>1222</v>
      </c>
      <c r="C588" s="2" t="s">
        <v>79</v>
      </c>
      <c r="D588" s="2" t="s">
        <v>14</v>
      </c>
      <c r="E588" s="2">
        <v>7.1</v>
      </c>
      <c r="F588" s="2">
        <v>7.1</v>
      </c>
      <c r="G588" s="2">
        <v>7.1</v>
      </c>
      <c r="H588" s="2" t="s">
        <v>1223</v>
      </c>
      <c r="I588" s="2">
        <v>0</v>
      </c>
      <c r="J588" s="2">
        <v>0</v>
      </c>
      <c r="K588" s="2">
        <v>1</v>
      </c>
      <c r="L588" s="2">
        <v>0</v>
      </c>
      <c r="M588" s="2"/>
      <c r="N588"/>
    </row>
    <row r="589" spans="1:14" x14ac:dyDescent="0.35">
      <c r="A589">
        <v>230</v>
      </c>
      <c r="B589" s="1" t="s">
        <v>1224</v>
      </c>
      <c r="C589" s="2" t="s">
        <v>51</v>
      </c>
      <c r="D589" s="2" t="s">
        <v>14</v>
      </c>
      <c r="E589" s="2">
        <v>7.1</v>
      </c>
      <c r="F589" s="2">
        <v>6.8</v>
      </c>
      <c r="G589" s="2">
        <v>6.8</v>
      </c>
      <c r="H589" s="2" t="s">
        <v>1225</v>
      </c>
      <c r="I589" s="2">
        <v>0</v>
      </c>
      <c r="J589" s="2">
        <v>0</v>
      </c>
      <c r="K589" s="2">
        <v>1</v>
      </c>
      <c r="L589" s="2">
        <v>0</v>
      </c>
      <c r="M589" s="2"/>
      <c r="N589"/>
    </row>
    <row r="590" spans="1:14" x14ac:dyDescent="0.35">
      <c r="A590">
        <v>462</v>
      </c>
      <c r="B590" s="1" t="s">
        <v>1226</v>
      </c>
      <c r="C590" s="2" t="s">
        <v>161</v>
      </c>
      <c r="D590" s="2" t="s">
        <v>58</v>
      </c>
      <c r="E590" s="2">
        <v>7.1</v>
      </c>
      <c r="F590" s="2">
        <v>9.5</v>
      </c>
      <c r="G590" s="2">
        <v>5</v>
      </c>
      <c r="H590" s="2" t="s">
        <v>1227</v>
      </c>
      <c r="I590" s="2">
        <v>0</v>
      </c>
      <c r="J590" s="2">
        <v>0</v>
      </c>
      <c r="K590" s="2">
        <v>1</v>
      </c>
      <c r="L590" s="2">
        <v>0</v>
      </c>
      <c r="M590" s="2"/>
      <c r="N590"/>
    </row>
    <row r="591" spans="1:14" x14ac:dyDescent="0.35">
      <c r="A591">
        <v>231</v>
      </c>
      <c r="B591" s="1" t="s">
        <v>1228</v>
      </c>
      <c r="C591" s="2" t="s">
        <v>22</v>
      </c>
      <c r="D591" s="2" t="s">
        <v>14</v>
      </c>
      <c r="E591" s="2">
        <v>7</v>
      </c>
      <c r="F591" s="2">
        <v>6.8</v>
      </c>
      <c r="G591" s="2">
        <v>6.8</v>
      </c>
      <c r="H591" s="2" t="s">
        <v>1229</v>
      </c>
      <c r="I591" s="2">
        <v>0</v>
      </c>
      <c r="J591" s="2">
        <v>0</v>
      </c>
      <c r="K591" s="2">
        <v>1</v>
      </c>
      <c r="L591" s="2">
        <v>0</v>
      </c>
      <c r="M591" s="2"/>
      <c r="N591"/>
    </row>
    <row r="592" spans="1:14" x14ac:dyDescent="0.35">
      <c r="A592">
        <v>232</v>
      </c>
      <c r="B592" s="1" t="s">
        <v>1230</v>
      </c>
      <c r="C592" s="2" t="s">
        <v>143</v>
      </c>
      <c r="D592" s="2" t="s">
        <v>14</v>
      </c>
      <c r="E592" s="2">
        <v>7</v>
      </c>
      <c r="F592" s="2">
        <v>7.3</v>
      </c>
      <c r="G592" s="2">
        <v>6.6</v>
      </c>
      <c r="H592" s="2" t="s">
        <v>1231</v>
      </c>
      <c r="I592" s="2">
        <v>0</v>
      </c>
      <c r="J592" s="2">
        <v>0</v>
      </c>
      <c r="K592" s="2">
        <v>1</v>
      </c>
      <c r="L592" s="2">
        <v>0</v>
      </c>
      <c r="M592" s="2"/>
      <c r="N592"/>
    </row>
    <row r="593" spans="1:14" x14ac:dyDescent="0.35">
      <c r="A593">
        <v>233</v>
      </c>
      <c r="B593" s="1" t="s">
        <v>1232</v>
      </c>
      <c r="C593" s="2" t="s">
        <v>152</v>
      </c>
      <c r="D593" s="2" t="s">
        <v>14</v>
      </c>
      <c r="E593" s="2">
        <v>7</v>
      </c>
      <c r="F593" s="2">
        <v>6.6</v>
      </c>
      <c r="G593" s="2">
        <v>6.6</v>
      </c>
      <c r="H593" s="2" t="s">
        <v>1233</v>
      </c>
      <c r="I593" s="2">
        <v>0</v>
      </c>
      <c r="J593" s="2">
        <v>0</v>
      </c>
      <c r="K593" s="2">
        <v>1</v>
      </c>
      <c r="L593" s="2">
        <v>0</v>
      </c>
      <c r="M593" s="2"/>
      <c r="N593"/>
    </row>
    <row r="594" spans="1:14" x14ac:dyDescent="0.35">
      <c r="A594">
        <v>463</v>
      </c>
      <c r="B594" s="1" t="s">
        <v>1234</v>
      </c>
      <c r="C594" s="2" t="s">
        <v>143</v>
      </c>
      <c r="D594" s="2" t="s">
        <v>58</v>
      </c>
      <c r="E594" s="2">
        <v>7</v>
      </c>
      <c r="F594" s="2">
        <v>11.1</v>
      </c>
      <c r="G594" s="2">
        <v>3.1</v>
      </c>
      <c r="H594" s="2" t="s">
        <v>1235</v>
      </c>
      <c r="I594" s="2">
        <v>0</v>
      </c>
      <c r="J594" s="2">
        <v>0</v>
      </c>
      <c r="K594" s="2">
        <v>1</v>
      </c>
      <c r="L594" s="2">
        <v>0</v>
      </c>
      <c r="M594" s="2"/>
      <c r="N594"/>
    </row>
    <row r="595" spans="1:14" x14ac:dyDescent="0.35">
      <c r="A595">
        <v>464</v>
      </c>
      <c r="B595" s="1" t="s">
        <v>1236</v>
      </c>
      <c r="C595" s="2" t="s">
        <v>48</v>
      </c>
      <c r="D595" s="2" t="s">
        <v>58</v>
      </c>
      <c r="E595" s="2">
        <v>6.9</v>
      </c>
      <c r="F595" s="2">
        <v>10.8</v>
      </c>
      <c r="G595" s="2">
        <v>2.8</v>
      </c>
      <c r="H595" s="2" t="s">
        <v>1237</v>
      </c>
      <c r="I595" s="2">
        <v>0</v>
      </c>
      <c r="J595" s="2">
        <v>0</v>
      </c>
      <c r="K595" s="2">
        <v>1</v>
      </c>
      <c r="L595" s="2">
        <v>0</v>
      </c>
      <c r="M595" s="2"/>
      <c r="N595"/>
    </row>
    <row r="596" spans="1:14" x14ac:dyDescent="0.35">
      <c r="A596">
        <v>234</v>
      </c>
      <c r="B596" s="1" t="s">
        <v>1238</v>
      </c>
      <c r="C596" s="2" t="s">
        <v>31</v>
      </c>
      <c r="D596" s="2" t="s">
        <v>14</v>
      </c>
      <c r="E596" s="2">
        <v>6.8</v>
      </c>
      <c r="F596" s="2">
        <v>8.9</v>
      </c>
      <c r="G596" s="2">
        <v>4.9000000000000004</v>
      </c>
      <c r="H596" s="2" t="s">
        <v>1239</v>
      </c>
      <c r="I596" s="2">
        <v>0</v>
      </c>
      <c r="J596" s="2">
        <v>0</v>
      </c>
      <c r="K596" s="2">
        <v>1</v>
      </c>
      <c r="L596" s="2">
        <v>0</v>
      </c>
      <c r="M596" s="2"/>
      <c r="N596"/>
    </row>
    <row r="597" spans="1:14" x14ac:dyDescent="0.35">
      <c r="A597">
        <v>235</v>
      </c>
      <c r="B597" s="1" t="s">
        <v>1240</v>
      </c>
      <c r="C597" s="2" t="s">
        <v>70</v>
      </c>
      <c r="D597" s="2" t="s">
        <v>14</v>
      </c>
      <c r="E597" s="2">
        <v>6.8</v>
      </c>
      <c r="F597" s="2">
        <v>9.5</v>
      </c>
      <c r="G597" s="2">
        <v>4.3</v>
      </c>
      <c r="H597" s="2" t="s">
        <v>1241</v>
      </c>
      <c r="I597" s="2">
        <v>0</v>
      </c>
      <c r="J597" s="2">
        <v>0</v>
      </c>
      <c r="K597" s="2">
        <v>1</v>
      </c>
      <c r="L597" s="2">
        <v>0</v>
      </c>
      <c r="M597" s="2"/>
      <c r="N597"/>
    </row>
    <row r="598" spans="1:14" x14ac:dyDescent="0.35">
      <c r="A598">
        <v>236</v>
      </c>
      <c r="B598" s="1" t="s">
        <v>1242</v>
      </c>
      <c r="C598" s="2" t="s">
        <v>111</v>
      </c>
      <c r="D598" s="2" t="s">
        <v>14</v>
      </c>
      <c r="E598" s="2">
        <v>6.7</v>
      </c>
      <c r="F598" s="2">
        <v>6.5</v>
      </c>
      <c r="G598" s="2">
        <v>6.5</v>
      </c>
      <c r="H598" s="2" t="s">
        <v>1243</v>
      </c>
      <c r="I598" s="2">
        <v>0</v>
      </c>
      <c r="J598" s="2">
        <v>0</v>
      </c>
      <c r="K598" s="2">
        <v>1</v>
      </c>
      <c r="L598" s="2">
        <v>0</v>
      </c>
      <c r="M598" s="2"/>
      <c r="N598"/>
    </row>
    <row r="599" spans="1:14" x14ac:dyDescent="0.35">
      <c r="A599">
        <v>465</v>
      </c>
      <c r="B599" s="1" t="s">
        <v>1244</v>
      </c>
      <c r="C599" s="2" t="s">
        <v>28</v>
      </c>
      <c r="D599" s="2" t="s">
        <v>58</v>
      </c>
      <c r="E599" s="2">
        <v>6.7</v>
      </c>
      <c r="F599" s="2">
        <v>6.9</v>
      </c>
      <c r="G599" s="2">
        <v>6.9</v>
      </c>
      <c r="H599" s="2" t="s">
        <v>1245</v>
      </c>
      <c r="I599" s="2">
        <v>0</v>
      </c>
      <c r="J599" s="2">
        <v>0</v>
      </c>
      <c r="K599" s="2">
        <v>1</v>
      </c>
      <c r="L599" s="2">
        <v>0</v>
      </c>
      <c r="M599" s="2"/>
      <c r="N599"/>
    </row>
    <row r="600" spans="1:14" x14ac:dyDescent="0.35">
      <c r="A600">
        <v>68</v>
      </c>
      <c r="B600" s="1" t="s">
        <v>1246</v>
      </c>
      <c r="C600" s="2" t="s">
        <v>67</v>
      </c>
      <c r="D600" s="2" t="s">
        <v>18</v>
      </c>
      <c r="E600" s="2">
        <v>6.4</v>
      </c>
      <c r="F600" s="2">
        <v>11</v>
      </c>
      <c r="G600" s="2">
        <v>1.6</v>
      </c>
      <c r="H600" s="2" t="s">
        <v>1247</v>
      </c>
      <c r="I600" s="2">
        <v>0</v>
      </c>
      <c r="J600" s="2">
        <v>0</v>
      </c>
      <c r="K600" s="2">
        <v>1</v>
      </c>
      <c r="L600" s="2">
        <v>0</v>
      </c>
      <c r="M600" s="2"/>
    </row>
    <row r="601" spans="1:14" x14ac:dyDescent="0.35">
      <c r="A601">
        <v>237</v>
      </c>
      <c r="B601" s="1" t="s">
        <v>1248</v>
      </c>
      <c r="C601" s="2" t="s">
        <v>28</v>
      </c>
      <c r="D601" s="2" t="s">
        <v>14</v>
      </c>
      <c r="E601" s="2">
        <v>6.4</v>
      </c>
      <c r="F601" s="2">
        <v>7.6</v>
      </c>
      <c r="G601" s="2">
        <v>4.9000000000000004</v>
      </c>
      <c r="H601" s="2" t="s">
        <v>1249</v>
      </c>
      <c r="I601" s="2">
        <v>0</v>
      </c>
      <c r="J601" s="2">
        <v>0</v>
      </c>
      <c r="K601" s="2">
        <v>1</v>
      </c>
      <c r="L601" s="2">
        <v>0</v>
      </c>
      <c r="M601" s="2"/>
      <c r="N601"/>
    </row>
    <row r="602" spans="1:14" x14ac:dyDescent="0.35">
      <c r="A602">
        <v>238</v>
      </c>
      <c r="B602" s="1" t="s">
        <v>1250</v>
      </c>
      <c r="C602" s="2" t="s">
        <v>135</v>
      </c>
      <c r="D602" s="2" t="s">
        <v>14</v>
      </c>
      <c r="E602" s="2">
        <v>6.4</v>
      </c>
      <c r="F602" s="2">
        <v>6</v>
      </c>
      <c r="G602" s="2">
        <v>6</v>
      </c>
      <c r="H602" s="2" t="s">
        <v>1251</v>
      </c>
      <c r="I602" s="2">
        <v>0</v>
      </c>
      <c r="J602" s="2">
        <v>0</v>
      </c>
      <c r="K602" s="2">
        <v>1</v>
      </c>
      <c r="L602" s="2">
        <v>0</v>
      </c>
      <c r="M602" s="2"/>
      <c r="N602"/>
    </row>
    <row r="603" spans="1:14" x14ac:dyDescent="0.35">
      <c r="A603">
        <v>239</v>
      </c>
      <c r="B603" s="1" t="s">
        <v>1252</v>
      </c>
      <c r="C603" s="2" t="s">
        <v>13</v>
      </c>
      <c r="D603" s="2" t="s">
        <v>14</v>
      </c>
      <c r="E603" s="2">
        <v>6.4</v>
      </c>
      <c r="F603" s="2">
        <v>12.9</v>
      </c>
      <c r="G603" s="2">
        <v>0</v>
      </c>
      <c r="H603" s="2" t="s">
        <v>1253</v>
      </c>
      <c r="I603" s="2">
        <v>0</v>
      </c>
      <c r="J603" s="2">
        <v>0</v>
      </c>
      <c r="K603" s="2">
        <v>1</v>
      </c>
      <c r="L603" s="2">
        <v>0</v>
      </c>
      <c r="M603" s="2"/>
      <c r="N603"/>
    </row>
    <row r="604" spans="1:14" x14ac:dyDescent="0.35">
      <c r="A604">
        <v>466</v>
      </c>
      <c r="B604" s="1" t="s">
        <v>1254</v>
      </c>
      <c r="C604" s="2" t="s">
        <v>70</v>
      </c>
      <c r="D604" s="2" t="s">
        <v>58</v>
      </c>
      <c r="E604" s="2">
        <v>6.3</v>
      </c>
      <c r="F604" s="2">
        <v>6</v>
      </c>
      <c r="G604" s="2">
        <v>6</v>
      </c>
      <c r="H604" s="2" t="s">
        <v>1255</v>
      </c>
      <c r="I604" s="2">
        <v>0</v>
      </c>
      <c r="J604" s="2">
        <v>0</v>
      </c>
      <c r="K604" s="2">
        <v>1</v>
      </c>
      <c r="L604" s="2">
        <v>0</v>
      </c>
      <c r="M604" s="2"/>
      <c r="N604"/>
    </row>
    <row r="605" spans="1:14" x14ac:dyDescent="0.35">
      <c r="A605">
        <v>467</v>
      </c>
      <c r="B605" s="1" t="s">
        <v>1256</v>
      </c>
      <c r="C605" s="2" t="s">
        <v>79</v>
      </c>
      <c r="D605" s="2" t="s">
        <v>58</v>
      </c>
      <c r="E605" s="2">
        <v>6.3</v>
      </c>
      <c r="F605" s="2">
        <v>6</v>
      </c>
      <c r="G605" s="2">
        <v>6</v>
      </c>
      <c r="H605" s="2" t="s">
        <v>1257</v>
      </c>
      <c r="I605" s="2">
        <v>0</v>
      </c>
      <c r="J605" s="2">
        <v>0</v>
      </c>
      <c r="K605" s="2">
        <v>1</v>
      </c>
      <c r="L605" s="2">
        <v>0</v>
      </c>
      <c r="M605" s="2"/>
      <c r="N605"/>
    </row>
    <row r="606" spans="1:14" x14ac:dyDescent="0.35">
      <c r="A606">
        <v>468</v>
      </c>
      <c r="B606" s="1" t="s">
        <v>1258</v>
      </c>
      <c r="C606" s="2" t="s">
        <v>28</v>
      </c>
      <c r="D606" s="2" t="s">
        <v>58</v>
      </c>
      <c r="E606" s="2">
        <v>6.3</v>
      </c>
      <c r="F606" s="2">
        <v>6.4</v>
      </c>
      <c r="G606" s="2">
        <v>6.4</v>
      </c>
      <c r="H606" s="2" t="s">
        <v>1259</v>
      </c>
      <c r="I606" s="2">
        <v>0</v>
      </c>
      <c r="J606" s="2">
        <v>0</v>
      </c>
      <c r="K606" s="2">
        <v>1</v>
      </c>
      <c r="L606" s="2">
        <v>0</v>
      </c>
      <c r="M606" s="2"/>
      <c r="N606"/>
    </row>
    <row r="607" spans="1:14" x14ac:dyDescent="0.35">
      <c r="A607">
        <v>469</v>
      </c>
      <c r="B607" s="1" t="s">
        <v>1260</v>
      </c>
      <c r="C607" s="2" t="s">
        <v>79</v>
      </c>
      <c r="D607" s="2" t="s">
        <v>58</v>
      </c>
      <c r="E607" s="2">
        <v>6.3</v>
      </c>
      <c r="F607" s="2">
        <v>6.1</v>
      </c>
      <c r="G607" s="2">
        <v>6.1</v>
      </c>
      <c r="H607" s="2" t="s">
        <v>1261</v>
      </c>
      <c r="I607" s="2">
        <v>0</v>
      </c>
      <c r="J607" s="2">
        <v>0</v>
      </c>
      <c r="K607" s="2">
        <v>1</v>
      </c>
      <c r="L607" s="2">
        <v>0</v>
      </c>
      <c r="M607" s="2"/>
      <c r="N607"/>
    </row>
    <row r="608" spans="1:14" x14ac:dyDescent="0.35">
      <c r="A608">
        <v>470</v>
      </c>
      <c r="B608" s="1" t="s">
        <v>1262</v>
      </c>
      <c r="C608" s="2" t="s">
        <v>45</v>
      </c>
      <c r="D608" s="2" t="s">
        <v>58</v>
      </c>
      <c r="E608" s="2">
        <v>6.3</v>
      </c>
      <c r="F608" s="2">
        <v>6</v>
      </c>
      <c r="G608" s="2">
        <v>6</v>
      </c>
      <c r="H608" s="2" t="s">
        <v>1263</v>
      </c>
      <c r="I608" s="2">
        <v>0</v>
      </c>
      <c r="J608" s="2">
        <v>0</v>
      </c>
      <c r="K608" s="2">
        <v>1</v>
      </c>
      <c r="L608" s="2">
        <v>0</v>
      </c>
      <c r="M608" s="2"/>
      <c r="N608"/>
    </row>
    <row r="609" spans="1:14" x14ac:dyDescent="0.35">
      <c r="A609">
        <v>642</v>
      </c>
      <c r="B609" s="1" t="s">
        <v>1264</v>
      </c>
      <c r="C609" s="2" t="s">
        <v>120</v>
      </c>
      <c r="D609" s="2" t="s">
        <v>106</v>
      </c>
      <c r="E609" s="2">
        <v>6.3</v>
      </c>
      <c r="F609" s="2">
        <v>6.3</v>
      </c>
      <c r="G609" s="2">
        <v>6.3</v>
      </c>
      <c r="H609" s="2" t="s">
        <v>1265</v>
      </c>
      <c r="I609" s="2">
        <v>0</v>
      </c>
      <c r="J609" s="2">
        <v>0</v>
      </c>
      <c r="K609" s="2">
        <v>1</v>
      </c>
      <c r="L609" s="2">
        <v>0</v>
      </c>
      <c r="M609" s="2"/>
      <c r="N609"/>
    </row>
    <row r="610" spans="1:14" x14ac:dyDescent="0.35">
      <c r="A610">
        <v>240</v>
      </c>
      <c r="B610" s="1" t="s">
        <v>1266</v>
      </c>
      <c r="C610" s="2" t="s">
        <v>86</v>
      </c>
      <c r="D610" s="2" t="s">
        <v>14</v>
      </c>
      <c r="E610" s="2">
        <v>6.2</v>
      </c>
      <c r="F610" s="2">
        <v>6.4</v>
      </c>
      <c r="G610" s="2">
        <v>5.8</v>
      </c>
      <c r="H610" s="2" t="s">
        <v>1267</v>
      </c>
      <c r="I610" s="2">
        <v>0</v>
      </c>
      <c r="J610" s="2">
        <v>0</v>
      </c>
      <c r="K610" s="2">
        <v>1</v>
      </c>
      <c r="L610" s="2">
        <v>0</v>
      </c>
      <c r="M610" s="2"/>
      <c r="N610"/>
    </row>
    <row r="611" spans="1:14" x14ac:dyDescent="0.35">
      <c r="A611">
        <v>643</v>
      </c>
      <c r="B611" s="1" t="s">
        <v>1268</v>
      </c>
      <c r="C611" s="2" t="s">
        <v>17</v>
      </c>
      <c r="D611" s="2" t="s">
        <v>106</v>
      </c>
      <c r="E611" s="2">
        <v>6.2</v>
      </c>
      <c r="F611" s="2">
        <v>6.4</v>
      </c>
      <c r="G611" s="2">
        <v>6.4</v>
      </c>
      <c r="H611" s="2" t="s">
        <v>1269</v>
      </c>
      <c r="I611" s="2">
        <v>0</v>
      </c>
      <c r="J611" s="2">
        <v>0</v>
      </c>
      <c r="K611" s="2">
        <v>1</v>
      </c>
      <c r="L611" s="2">
        <v>0</v>
      </c>
      <c r="M611" s="2"/>
      <c r="N611"/>
    </row>
    <row r="612" spans="1:14" x14ac:dyDescent="0.35">
      <c r="A612">
        <v>644</v>
      </c>
      <c r="B612" s="1" t="s">
        <v>1270</v>
      </c>
      <c r="C612" s="2" t="s">
        <v>25</v>
      </c>
      <c r="D612" s="2" t="s">
        <v>106</v>
      </c>
      <c r="E612" s="2">
        <v>6.2</v>
      </c>
      <c r="F612" s="2">
        <v>6.2</v>
      </c>
      <c r="G612" s="2">
        <v>6.2</v>
      </c>
      <c r="H612" s="2" t="s">
        <v>1271</v>
      </c>
      <c r="I612" s="2">
        <v>0</v>
      </c>
      <c r="J612" s="2">
        <v>0</v>
      </c>
      <c r="K612" s="2">
        <v>1</v>
      </c>
      <c r="L612" s="2">
        <v>0</v>
      </c>
      <c r="M612" s="2"/>
      <c r="N612"/>
    </row>
    <row r="613" spans="1:14" x14ac:dyDescent="0.35">
      <c r="A613">
        <v>241</v>
      </c>
      <c r="B613" s="1" t="s">
        <v>1272</v>
      </c>
      <c r="C613" s="2" t="s">
        <v>48</v>
      </c>
      <c r="D613" s="2" t="s">
        <v>14</v>
      </c>
      <c r="E613" s="2">
        <v>6.1</v>
      </c>
      <c r="F613" s="2">
        <v>8.9</v>
      </c>
      <c r="G613" s="2">
        <v>3.7</v>
      </c>
      <c r="H613" s="2" t="s">
        <v>1273</v>
      </c>
      <c r="I613" s="2">
        <v>0</v>
      </c>
      <c r="J613" s="2">
        <v>0</v>
      </c>
      <c r="K613" s="2">
        <v>1</v>
      </c>
      <c r="L613" s="2">
        <v>0</v>
      </c>
      <c r="M613" s="2"/>
      <c r="N613"/>
    </row>
    <row r="614" spans="1:14" x14ac:dyDescent="0.35">
      <c r="A614">
        <v>242</v>
      </c>
      <c r="B614" s="1" t="s">
        <v>1274</v>
      </c>
      <c r="C614" s="2" t="s">
        <v>51</v>
      </c>
      <c r="D614" s="2" t="s">
        <v>14</v>
      </c>
      <c r="E614" s="2">
        <v>6.1</v>
      </c>
      <c r="F614" s="2">
        <v>6.1</v>
      </c>
      <c r="G614" s="2">
        <v>6.1</v>
      </c>
      <c r="H614" s="2" t="s">
        <v>1275</v>
      </c>
      <c r="I614" s="2">
        <v>0</v>
      </c>
      <c r="J614" s="2">
        <v>0</v>
      </c>
      <c r="K614" s="2">
        <v>1</v>
      </c>
      <c r="L614" s="2">
        <v>0</v>
      </c>
      <c r="M614" s="2"/>
      <c r="N614"/>
    </row>
    <row r="615" spans="1:14" x14ac:dyDescent="0.35">
      <c r="A615">
        <v>471</v>
      </c>
      <c r="B615" s="1" t="s">
        <v>1276</v>
      </c>
      <c r="C615" s="2" t="s">
        <v>17</v>
      </c>
      <c r="D615" s="2" t="s">
        <v>58</v>
      </c>
      <c r="E615" s="2">
        <v>6.1</v>
      </c>
      <c r="F615" s="2">
        <v>6.1</v>
      </c>
      <c r="G615" s="2">
        <v>6.1</v>
      </c>
      <c r="H615" s="2" t="s">
        <v>1277</v>
      </c>
      <c r="I615" s="2">
        <v>0</v>
      </c>
      <c r="J615" s="2">
        <v>0</v>
      </c>
      <c r="K615" s="2">
        <v>1</v>
      </c>
      <c r="L615" s="2">
        <v>0</v>
      </c>
      <c r="M615" s="2"/>
      <c r="N615"/>
    </row>
    <row r="616" spans="1:14" x14ac:dyDescent="0.35">
      <c r="A616">
        <v>645</v>
      </c>
      <c r="B616" s="1" t="s">
        <v>1278</v>
      </c>
      <c r="C616" s="2" t="s">
        <v>51</v>
      </c>
      <c r="D616" s="2" t="s">
        <v>106</v>
      </c>
      <c r="E616" s="2">
        <v>6.1</v>
      </c>
      <c r="F616" s="2">
        <v>5.9</v>
      </c>
      <c r="G616" s="2">
        <v>5.9</v>
      </c>
      <c r="H616" s="2" t="s">
        <v>1279</v>
      </c>
      <c r="I616" s="2">
        <v>0</v>
      </c>
      <c r="J616" s="2">
        <v>0</v>
      </c>
      <c r="K616" s="2">
        <v>1</v>
      </c>
      <c r="L616" s="2">
        <v>0</v>
      </c>
      <c r="M616" s="2"/>
      <c r="N616"/>
    </row>
    <row r="617" spans="1:14" x14ac:dyDescent="0.35">
      <c r="A617">
        <v>646</v>
      </c>
      <c r="B617" s="1" t="s">
        <v>1280</v>
      </c>
      <c r="C617" s="2" t="s">
        <v>51</v>
      </c>
      <c r="D617" s="2" t="s">
        <v>106</v>
      </c>
      <c r="E617" s="2">
        <v>6</v>
      </c>
      <c r="F617" s="2">
        <v>5.8</v>
      </c>
      <c r="G617" s="2">
        <v>5.8</v>
      </c>
      <c r="H617" s="2" t="s">
        <v>1281</v>
      </c>
      <c r="I617" s="2">
        <v>0</v>
      </c>
      <c r="J617" s="2">
        <v>0</v>
      </c>
      <c r="K617" s="2">
        <v>1</v>
      </c>
      <c r="L617" s="2">
        <v>0</v>
      </c>
      <c r="M617" s="2"/>
      <c r="N617"/>
    </row>
    <row r="618" spans="1:14" x14ac:dyDescent="0.35">
      <c r="A618">
        <v>647</v>
      </c>
      <c r="B618" s="1" t="s">
        <v>1282</v>
      </c>
      <c r="C618" s="2" t="s">
        <v>161</v>
      </c>
      <c r="D618" s="2" t="s">
        <v>106</v>
      </c>
      <c r="E618" s="2">
        <v>6</v>
      </c>
      <c r="F618" s="2">
        <v>7.2</v>
      </c>
      <c r="G618" s="2">
        <v>4.9000000000000004</v>
      </c>
      <c r="H618" s="2" t="s">
        <v>1283</v>
      </c>
      <c r="I618" s="2">
        <v>0</v>
      </c>
      <c r="J618" s="2">
        <v>0</v>
      </c>
      <c r="K618" s="2">
        <v>1</v>
      </c>
      <c r="L618" s="2">
        <v>0</v>
      </c>
      <c r="M618" s="2"/>
      <c r="N618"/>
    </row>
    <row r="619" spans="1:14" x14ac:dyDescent="0.35">
      <c r="A619">
        <v>243</v>
      </c>
      <c r="B619" s="1" t="s">
        <v>1284</v>
      </c>
      <c r="C619" s="2" t="s">
        <v>152</v>
      </c>
      <c r="D619" s="2" t="s">
        <v>14</v>
      </c>
      <c r="E619" s="2">
        <v>5.9</v>
      </c>
      <c r="F619" s="2">
        <v>6.8</v>
      </c>
      <c r="G619" s="2">
        <v>4.7</v>
      </c>
      <c r="H619" s="2" t="s">
        <v>1285</v>
      </c>
      <c r="I619" s="2">
        <v>0</v>
      </c>
      <c r="J619" s="2">
        <v>0</v>
      </c>
      <c r="K619" s="2">
        <v>1</v>
      </c>
      <c r="L619" s="2">
        <v>0</v>
      </c>
      <c r="M619" s="2"/>
      <c r="N619"/>
    </row>
    <row r="620" spans="1:14" x14ac:dyDescent="0.35">
      <c r="A620">
        <v>472</v>
      </c>
      <c r="B620" s="1" t="s">
        <v>1286</v>
      </c>
      <c r="C620" s="2" t="s">
        <v>48</v>
      </c>
      <c r="D620" s="2" t="s">
        <v>58</v>
      </c>
      <c r="E620" s="2">
        <v>5.9</v>
      </c>
      <c r="F620" s="2">
        <v>5.6</v>
      </c>
      <c r="G620" s="2">
        <v>5.6</v>
      </c>
      <c r="H620" s="2" t="s">
        <v>1287</v>
      </c>
      <c r="I620" s="2">
        <v>0</v>
      </c>
      <c r="J620" s="2">
        <v>0</v>
      </c>
      <c r="K620" s="2">
        <v>1</v>
      </c>
      <c r="L620" s="2">
        <v>0</v>
      </c>
      <c r="M620" s="2"/>
      <c r="N620"/>
    </row>
    <row r="621" spans="1:14" x14ac:dyDescent="0.35">
      <c r="A621">
        <v>648</v>
      </c>
      <c r="B621" s="1" t="s">
        <v>1288</v>
      </c>
      <c r="C621" s="2" t="s">
        <v>79</v>
      </c>
      <c r="D621" s="2" t="s">
        <v>106</v>
      </c>
      <c r="E621" s="2">
        <v>5.9</v>
      </c>
      <c r="F621" s="2">
        <v>6</v>
      </c>
      <c r="G621" s="2">
        <v>6</v>
      </c>
      <c r="H621" s="2" t="s">
        <v>1289</v>
      </c>
      <c r="I621" s="2">
        <v>0</v>
      </c>
      <c r="J621" s="2">
        <v>0</v>
      </c>
      <c r="K621" s="2">
        <v>1</v>
      </c>
      <c r="L621" s="2">
        <v>0</v>
      </c>
      <c r="M621" s="2"/>
      <c r="N621"/>
    </row>
    <row r="622" spans="1:14" x14ac:dyDescent="0.35">
      <c r="A622">
        <v>473</v>
      </c>
      <c r="B622" s="1" t="s">
        <v>1290</v>
      </c>
      <c r="C622" s="2" t="s">
        <v>140</v>
      </c>
      <c r="D622" s="2" t="s">
        <v>58</v>
      </c>
      <c r="E622" s="2">
        <v>5.8</v>
      </c>
      <c r="F622" s="2">
        <v>5.7</v>
      </c>
      <c r="G622" s="2">
        <v>5.7</v>
      </c>
      <c r="H622" s="2" t="s">
        <v>1291</v>
      </c>
      <c r="I622" s="2">
        <v>0</v>
      </c>
      <c r="J622" s="2">
        <v>0</v>
      </c>
      <c r="K622" s="2">
        <v>1</v>
      </c>
      <c r="L622" s="2">
        <v>0</v>
      </c>
      <c r="M622" s="2"/>
      <c r="N622"/>
    </row>
    <row r="623" spans="1:14" x14ac:dyDescent="0.35">
      <c r="A623">
        <v>474</v>
      </c>
      <c r="B623" s="1" t="s">
        <v>1292</v>
      </c>
      <c r="C623" s="2" t="s">
        <v>42</v>
      </c>
      <c r="D623" s="2" t="s">
        <v>58</v>
      </c>
      <c r="E623" s="2">
        <v>5.8</v>
      </c>
      <c r="F623" s="2">
        <v>5.8</v>
      </c>
      <c r="G623" s="2">
        <v>5.8</v>
      </c>
      <c r="H623" s="2" t="s">
        <v>1293</v>
      </c>
      <c r="I623" s="2">
        <v>0</v>
      </c>
      <c r="J623" s="2">
        <v>0</v>
      </c>
      <c r="K623" s="2">
        <v>1</v>
      </c>
      <c r="L623" s="2">
        <v>0</v>
      </c>
      <c r="M623" s="2"/>
      <c r="N623"/>
    </row>
    <row r="624" spans="1:14" x14ac:dyDescent="0.35">
      <c r="A624">
        <v>69</v>
      </c>
      <c r="B624" s="1" t="s">
        <v>1294</v>
      </c>
      <c r="C624" s="2" t="s">
        <v>96</v>
      </c>
      <c r="D624" s="2" t="s">
        <v>18</v>
      </c>
      <c r="E624" s="2">
        <v>5.7</v>
      </c>
      <c r="F624" s="2">
        <v>10.8</v>
      </c>
      <c r="G624" s="2">
        <v>0</v>
      </c>
      <c r="H624" s="2" t="s">
        <v>1295</v>
      </c>
      <c r="I624" s="2">
        <v>0</v>
      </c>
      <c r="J624" s="2">
        <v>0</v>
      </c>
      <c r="K624" s="2">
        <v>1</v>
      </c>
      <c r="L624" s="2">
        <v>0</v>
      </c>
      <c r="M624" s="2"/>
    </row>
    <row r="625" spans="1:14" x14ac:dyDescent="0.35">
      <c r="A625">
        <v>244</v>
      </c>
      <c r="B625" s="1" t="s">
        <v>1296</v>
      </c>
      <c r="C625" s="2" t="s">
        <v>39</v>
      </c>
      <c r="D625" s="2" t="s">
        <v>14</v>
      </c>
      <c r="E625" s="2">
        <v>5.7</v>
      </c>
      <c r="F625" s="2">
        <v>11.6</v>
      </c>
      <c r="G625" s="2">
        <v>0</v>
      </c>
      <c r="H625" s="2" t="s">
        <v>1297</v>
      </c>
      <c r="I625" s="2">
        <v>0</v>
      </c>
      <c r="J625" s="2">
        <v>0</v>
      </c>
      <c r="K625" s="2">
        <v>1</v>
      </c>
      <c r="L625" s="2">
        <v>0</v>
      </c>
      <c r="M625" s="2"/>
      <c r="N625"/>
    </row>
    <row r="626" spans="1:14" x14ac:dyDescent="0.35">
      <c r="A626">
        <v>245</v>
      </c>
      <c r="B626" s="1" t="s">
        <v>1298</v>
      </c>
      <c r="C626" s="2" t="s">
        <v>51</v>
      </c>
      <c r="D626" s="2" t="s">
        <v>14</v>
      </c>
      <c r="E626" s="2">
        <v>5.7</v>
      </c>
      <c r="F626" s="2">
        <v>7</v>
      </c>
      <c r="G626" s="2">
        <v>4.0999999999999996</v>
      </c>
      <c r="H626" s="2" t="s">
        <v>1299</v>
      </c>
      <c r="I626" s="2">
        <v>0</v>
      </c>
      <c r="J626" s="2">
        <v>0</v>
      </c>
      <c r="K626" s="2">
        <v>1</v>
      </c>
      <c r="L626" s="2">
        <v>0</v>
      </c>
      <c r="M626" s="2"/>
      <c r="N626"/>
    </row>
    <row r="627" spans="1:14" x14ac:dyDescent="0.35">
      <c r="A627">
        <v>649</v>
      </c>
      <c r="B627" s="1" t="s">
        <v>1300</v>
      </c>
      <c r="C627" s="2" t="s">
        <v>209</v>
      </c>
      <c r="D627" s="2" t="s">
        <v>106</v>
      </c>
      <c r="E627" s="2">
        <v>5.7</v>
      </c>
      <c r="F627" s="2">
        <v>5.7</v>
      </c>
      <c r="G627" s="2">
        <v>5.7</v>
      </c>
      <c r="H627" s="2" t="s">
        <v>1301</v>
      </c>
      <c r="I627" s="2">
        <v>0</v>
      </c>
      <c r="J627" s="2">
        <v>0</v>
      </c>
      <c r="K627" s="2">
        <v>1</v>
      </c>
      <c r="L627" s="2">
        <v>0</v>
      </c>
      <c r="M627" s="2"/>
      <c r="N627"/>
    </row>
    <row r="628" spans="1:14" x14ac:dyDescent="0.35">
      <c r="A628">
        <v>246</v>
      </c>
      <c r="B628" s="1" t="s">
        <v>1302</v>
      </c>
      <c r="C628" s="2" t="s">
        <v>91</v>
      </c>
      <c r="D628" s="2" t="s">
        <v>14</v>
      </c>
      <c r="E628" s="2">
        <v>5.6</v>
      </c>
      <c r="F628" s="2">
        <v>6.5</v>
      </c>
      <c r="G628" s="2">
        <v>4.3</v>
      </c>
      <c r="H628" s="2" t="s">
        <v>1303</v>
      </c>
      <c r="I628" s="2">
        <v>0</v>
      </c>
      <c r="J628" s="2">
        <v>0</v>
      </c>
      <c r="K628" s="2">
        <v>1</v>
      </c>
      <c r="L628" s="2">
        <v>0</v>
      </c>
      <c r="M628" s="2"/>
      <c r="N628"/>
    </row>
    <row r="629" spans="1:14" x14ac:dyDescent="0.35">
      <c r="A629">
        <v>475</v>
      </c>
      <c r="B629" s="1" t="s">
        <v>1304</v>
      </c>
      <c r="C629" s="2" t="s">
        <v>91</v>
      </c>
      <c r="D629" s="2" t="s">
        <v>58</v>
      </c>
      <c r="E629" s="2">
        <v>5.6</v>
      </c>
      <c r="F629" s="2">
        <v>5.6</v>
      </c>
      <c r="G629" s="2">
        <v>5.6</v>
      </c>
      <c r="H629" s="2" t="s">
        <v>1305</v>
      </c>
      <c r="I629" s="2">
        <v>0</v>
      </c>
      <c r="J629" s="2">
        <v>0</v>
      </c>
      <c r="K629" s="2">
        <v>1</v>
      </c>
      <c r="L629" s="2">
        <v>0</v>
      </c>
      <c r="M629" s="2"/>
      <c r="N629"/>
    </row>
    <row r="630" spans="1:14" x14ac:dyDescent="0.35">
      <c r="A630">
        <v>70</v>
      </c>
      <c r="B630" s="1" t="s">
        <v>1306</v>
      </c>
      <c r="C630" s="2" t="s">
        <v>51</v>
      </c>
      <c r="D630" s="2" t="s">
        <v>18</v>
      </c>
      <c r="E630" s="2">
        <v>5.5</v>
      </c>
      <c r="F630" s="2">
        <v>10</v>
      </c>
      <c r="G630" s="2">
        <v>0</v>
      </c>
      <c r="H630" s="2" t="s">
        <v>1307</v>
      </c>
      <c r="I630" s="2">
        <v>0</v>
      </c>
      <c r="J630" s="2">
        <v>0</v>
      </c>
      <c r="K630" s="2">
        <v>1</v>
      </c>
      <c r="L630" s="2">
        <v>0</v>
      </c>
      <c r="M630" s="2"/>
    </row>
    <row r="631" spans="1:14" x14ac:dyDescent="0.35">
      <c r="A631">
        <v>476</v>
      </c>
      <c r="B631" s="1" t="s">
        <v>1308</v>
      </c>
      <c r="C631" s="2" t="s">
        <v>39</v>
      </c>
      <c r="D631" s="2" t="s">
        <v>58</v>
      </c>
      <c r="E631" s="2">
        <v>5.5</v>
      </c>
      <c r="F631" s="2">
        <v>9</v>
      </c>
      <c r="G631" s="2">
        <v>2.2000000000000002</v>
      </c>
      <c r="H631" s="2" t="s">
        <v>1309</v>
      </c>
      <c r="I631" s="2">
        <v>0</v>
      </c>
      <c r="J631" s="2">
        <v>0</v>
      </c>
      <c r="K631" s="2">
        <v>1</v>
      </c>
      <c r="L631" s="2">
        <v>0</v>
      </c>
      <c r="M631" s="2"/>
      <c r="N631"/>
    </row>
    <row r="632" spans="1:14" x14ac:dyDescent="0.35">
      <c r="A632">
        <v>477</v>
      </c>
      <c r="B632" s="1" t="s">
        <v>1310</v>
      </c>
      <c r="C632" s="2" t="s">
        <v>96</v>
      </c>
      <c r="D632" s="2" t="s">
        <v>58</v>
      </c>
      <c r="E632" s="2">
        <v>5.5</v>
      </c>
      <c r="F632" s="2">
        <v>5.2</v>
      </c>
      <c r="G632" s="2">
        <v>5.2</v>
      </c>
      <c r="H632" s="2" t="s">
        <v>1311</v>
      </c>
      <c r="I632" s="2">
        <v>0</v>
      </c>
      <c r="J632" s="2">
        <v>0</v>
      </c>
      <c r="K632" s="2">
        <v>1</v>
      </c>
      <c r="L632" s="2">
        <v>0</v>
      </c>
      <c r="M632" s="2"/>
      <c r="N632"/>
    </row>
    <row r="633" spans="1:14" x14ac:dyDescent="0.35">
      <c r="A633">
        <v>650</v>
      </c>
      <c r="B633" s="1" t="s">
        <v>1312</v>
      </c>
      <c r="C633" s="2" t="s">
        <v>96</v>
      </c>
      <c r="D633" s="2" t="s">
        <v>106</v>
      </c>
      <c r="E633" s="2">
        <v>5.3</v>
      </c>
      <c r="F633" s="2">
        <v>5.2</v>
      </c>
      <c r="G633" s="2">
        <v>5.2</v>
      </c>
      <c r="H633" s="2" t="s">
        <v>1313</v>
      </c>
      <c r="I633" s="2">
        <v>0</v>
      </c>
      <c r="J633" s="2">
        <v>0</v>
      </c>
      <c r="K633" s="2">
        <v>1</v>
      </c>
      <c r="L633" s="2">
        <v>0</v>
      </c>
      <c r="M633" s="2"/>
      <c r="N633"/>
    </row>
    <row r="634" spans="1:14" x14ac:dyDescent="0.35">
      <c r="A634">
        <v>478</v>
      </c>
      <c r="B634" s="1" t="s">
        <v>1314</v>
      </c>
      <c r="C634" s="2" t="s">
        <v>111</v>
      </c>
      <c r="D634" s="2" t="s">
        <v>58</v>
      </c>
      <c r="E634" s="2">
        <v>5.2</v>
      </c>
      <c r="F634" s="2">
        <v>8</v>
      </c>
      <c r="G634" s="2">
        <v>2.5</v>
      </c>
      <c r="H634" s="2" t="s">
        <v>1315</v>
      </c>
      <c r="I634" s="2">
        <v>0</v>
      </c>
      <c r="J634" s="2">
        <v>0</v>
      </c>
      <c r="K634" s="2">
        <v>1</v>
      </c>
      <c r="L634" s="2">
        <v>0</v>
      </c>
      <c r="M634" s="2"/>
      <c r="N634"/>
    </row>
    <row r="635" spans="1:14" x14ac:dyDescent="0.35">
      <c r="A635">
        <v>479</v>
      </c>
      <c r="B635" s="1" t="s">
        <v>1316</v>
      </c>
      <c r="C635" s="2" t="s">
        <v>91</v>
      </c>
      <c r="D635" s="2" t="s">
        <v>58</v>
      </c>
      <c r="E635" s="2">
        <v>5.2</v>
      </c>
      <c r="F635" s="2">
        <v>5.4</v>
      </c>
      <c r="G635" s="2">
        <v>5.4</v>
      </c>
      <c r="H635" s="2" t="s">
        <v>1317</v>
      </c>
      <c r="I635" s="2">
        <v>0</v>
      </c>
      <c r="J635" s="2">
        <v>0</v>
      </c>
      <c r="K635" s="2">
        <v>1</v>
      </c>
      <c r="L635" s="2">
        <v>0</v>
      </c>
      <c r="M635" s="2"/>
      <c r="N635"/>
    </row>
    <row r="636" spans="1:14" x14ac:dyDescent="0.35">
      <c r="A636">
        <v>480</v>
      </c>
      <c r="B636" s="1" t="s">
        <v>1318</v>
      </c>
      <c r="C636" s="2" t="s">
        <v>45</v>
      </c>
      <c r="D636" s="2" t="s">
        <v>58</v>
      </c>
      <c r="E636" s="2">
        <v>5.0999999999999996</v>
      </c>
      <c r="F636" s="2">
        <v>6.2</v>
      </c>
      <c r="G636" s="2">
        <v>3.7</v>
      </c>
      <c r="H636" s="2" t="s">
        <v>1319</v>
      </c>
      <c r="I636" s="2">
        <v>0</v>
      </c>
      <c r="J636" s="2">
        <v>0</v>
      </c>
      <c r="K636" s="2">
        <v>1</v>
      </c>
      <c r="L636" s="2">
        <v>0</v>
      </c>
      <c r="M636" s="2"/>
      <c r="N636"/>
    </row>
    <row r="637" spans="1:14" x14ac:dyDescent="0.35">
      <c r="A637">
        <v>481</v>
      </c>
      <c r="B637" s="1" t="s">
        <v>1320</v>
      </c>
      <c r="C637" s="2" t="s">
        <v>51</v>
      </c>
      <c r="D637" s="2" t="s">
        <v>58</v>
      </c>
      <c r="E637" s="2">
        <v>5.0999999999999996</v>
      </c>
      <c r="F637" s="2">
        <v>5.2</v>
      </c>
      <c r="G637" s="2">
        <v>5.2</v>
      </c>
      <c r="H637" s="2" t="s">
        <v>1321</v>
      </c>
      <c r="I637" s="2">
        <v>0</v>
      </c>
      <c r="J637" s="2">
        <v>0</v>
      </c>
      <c r="K637" s="2">
        <v>1</v>
      </c>
      <c r="L637" s="2">
        <v>0</v>
      </c>
      <c r="M637" s="2"/>
      <c r="N637"/>
    </row>
    <row r="638" spans="1:14" x14ac:dyDescent="0.35">
      <c r="A638">
        <v>482</v>
      </c>
      <c r="B638" s="1" t="s">
        <v>1322</v>
      </c>
      <c r="C638" s="2" t="s">
        <v>96</v>
      </c>
      <c r="D638" s="2" t="s">
        <v>58</v>
      </c>
      <c r="E638" s="2">
        <v>5.0999999999999996</v>
      </c>
      <c r="F638" s="2">
        <v>4.7</v>
      </c>
      <c r="G638" s="2">
        <v>4.7</v>
      </c>
      <c r="H638" s="2" t="s">
        <v>1323</v>
      </c>
      <c r="I638" s="2">
        <v>0</v>
      </c>
      <c r="J638" s="2">
        <v>0</v>
      </c>
      <c r="K638" s="2">
        <v>1</v>
      </c>
      <c r="L638" s="2">
        <v>0</v>
      </c>
      <c r="M638" s="2"/>
      <c r="N638"/>
    </row>
    <row r="639" spans="1:14" x14ac:dyDescent="0.35">
      <c r="A639">
        <v>651</v>
      </c>
      <c r="B639" s="1" t="s">
        <v>1324</v>
      </c>
      <c r="C639" s="2" t="s">
        <v>67</v>
      </c>
      <c r="D639" s="2" t="s">
        <v>106</v>
      </c>
      <c r="E639" s="2">
        <v>5.0999999999999996</v>
      </c>
      <c r="F639" s="2">
        <v>10.3</v>
      </c>
      <c r="G639" s="2">
        <v>0</v>
      </c>
      <c r="H639" s="2" t="s">
        <v>1325</v>
      </c>
      <c r="I639" s="2">
        <v>0</v>
      </c>
      <c r="J639" s="2">
        <v>0</v>
      </c>
      <c r="K639" s="2">
        <v>1</v>
      </c>
      <c r="L639" s="2">
        <v>0</v>
      </c>
      <c r="M639" s="2"/>
      <c r="N639"/>
    </row>
    <row r="640" spans="1:14" x14ac:dyDescent="0.35">
      <c r="A640">
        <v>247</v>
      </c>
      <c r="B640" s="1" t="s">
        <v>1326</v>
      </c>
      <c r="C640" s="2" t="s">
        <v>64</v>
      </c>
      <c r="D640" s="2" t="s">
        <v>14</v>
      </c>
      <c r="E640" s="2">
        <v>5</v>
      </c>
      <c r="F640" s="2">
        <v>4.9000000000000004</v>
      </c>
      <c r="G640" s="2">
        <v>4.9000000000000004</v>
      </c>
      <c r="H640" s="2" t="s">
        <v>1327</v>
      </c>
      <c r="I640" s="2">
        <v>0</v>
      </c>
      <c r="J640" s="2">
        <v>0</v>
      </c>
      <c r="K640" s="2">
        <v>1</v>
      </c>
      <c r="L640" s="2">
        <v>0</v>
      </c>
      <c r="M640" s="2"/>
      <c r="N640"/>
    </row>
    <row r="641" spans="1:14" x14ac:dyDescent="0.35">
      <c r="A641">
        <v>483</v>
      </c>
      <c r="B641" s="1" t="s">
        <v>1328</v>
      </c>
      <c r="C641" s="2" t="s">
        <v>143</v>
      </c>
      <c r="D641" s="2" t="s">
        <v>58</v>
      </c>
      <c r="E641" s="2">
        <v>5</v>
      </c>
      <c r="F641" s="2">
        <v>5.2</v>
      </c>
      <c r="G641" s="2">
        <v>5.2</v>
      </c>
      <c r="H641" s="2" t="s">
        <v>1329</v>
      </c>
      <c r="I641" s="2">
        <v>0</v>
      </c>
      <c r="J641" s="2">
        <v>0</v>
      </c>
      <c r="K641" s="2">
        <v>1</v>
      </c>
      <c r="L641" s="2">
        <v>0</v>
      </c>
      <c r="M641" s="2"/>
      <c r="N641"/>
    </row>
    <row r="642" spans="1:14" x14ac:dyDescent="0.35">
      <c r="A642">
        <v>484</v>
      </c>
      <c r="B642" s="1" t="s">
        <v>1330</v>
      </c>
      <c r="C642" s="2" t="s">
        <v>86</v>
      </c>
      <c r="D642" s="2" t="s">
        <v>58</v>
      </c>
      <c r="E642" s="2">
        <v>5</v>
      </c>
      <c r="F642" s="2">
        <v>5.2</v>
      </c>
      <c r="G642" s="2">
        <v>5.2</v>
      </c>
      <c r="H642" s="2" t="s">
        <v>1331</v>
      </c>
      <c r="I642" s="2">
        <v>0</v>
      </c>
      <c r="J642" s="2">
        <v>0</v>
      </c>
      <c r="K642" s="2">
        <v>1</v>
      </c>
      <c r="L642" s="2">
        <v>0</v>
      </c>
      <c r="M642" s="2"/>
      <c r="N642"/>
    </row>
    <row r="643" spans="1:14" x14ac:dyDescent="0.35">
      <c r="A643">
        <v>485</v>
      </c>
      <c r="B643" s="1" t="s">
        <v>1332</v>
      </c>
      <c r="C643" s="2" t="s">
        <v>103</v>
      </c>
      <c r="D643" s="2" t="s">
        <v>58</v>
      </c>
      <c r="E643" s="2">
        <v>5</v>
      </c>
      <c r="F643" s="2">
        <v>5.2</v>
      </c>
      <c r="G643" s="2">
        <v>5.2</v>
      </c>
      <c r="H643" s="2" t="s">
        <v>1333</v>
      </c>
      <c r="I643" s="2">
        <v>0</v>
      </c>
      <c r="J643" s="2">
        <v>0</v>
      </c>
      <c r="K643" s="2">
        <v>1</v>
      </c>
      <c r="L643" s="2">
        <v>0</v>
      </c>
      <c r="M643" s="2"/>
      <c r="N643"/>
    </row>
    <row r="644" spans="1:14" x14ac:dyDescent="0.35">
      <c r="A644">
        <v>486</v>
      </c>
      <c r="B644" s="1" t="s">
        <v>1334</v>
      </c>
      <c r="C644" s="2" t="s">
        <v>28</v>
      </c>
      <c r="D644" s="2" t="s">
        <v>58</v>
      </c>
      <c r="E644" s="2">
        <v>5</v>
      </c>
      <c r="F644" s="2">
        <v>6.8</v>
      </c>
      <c r="G644" s="2">
        <v>3.3</v>
      </c>
      <c r="H644" s="2" t="s">
        <v>1335</v>
      </c>
      <c r="I644" s="2">
        <v>0</v>
      </c>
      <c r="J644" s="2">
        <v>0</v>
      </c>
      <c r="K644" s="2">
        <v>1</v>
      </c>
      <c r="L644" s="2">
        <v>0</v>
      </c>
      <c r="M644" s="2"/>
      <c r="N644"/>
    </row>
    <row r="645" spans="1:14" x14ac:dyDescent="0.35">
      <c r="A645">
        <v>652</v>
      </c>
      <c r="B645" s="1" t="s">
        <v>1336</v>
      </c>
      <c r="C645" s="2" t="s">
        <v>184</v>
      </c>
      <c r="D645" s="2" t="s">
        <v>106</v>
      </c>
      <c r="E645" s="2">
        <v>5</v>
      </c>
      <c r="F645" s="2">
        <v>5.0999999999999996</v>
      </c>
      <c r="G645" s="2">
        <v>5.0999999999999996</v>
      </c>
      <c r="H645" s="2" t="s">
        <v>1337</v>
      </c>
      <c r="I645" s="2">
        <v>0</v>
      </c>
      <c r="J645" s="2">
        <v>0</v>
      </c>
      <c r="K645" s="2">
        <v>1</v>
      </c>
      <c r="L645" s="2">
        <v>0</v>
      </c>
      <c r="M645" s="2"/>
      <c r="N645"/>
    </row>
    <row r="646" spans="1:14" x14ac:dyDescent="0.35">
      <c r="A646">
        <v>487</v>
      </c>
      <c r="B646" s="1" t="s">
        <v>1338</v>
      </c>
      <c r="C646" s="2" t="s">
        <v>39</v>
      </c>
      <c r="D646" s="2" t="s">
        <v>58</v>
      </c>
      <c r="E646" s="2">
        <v>4.9000000000000004</v>
      </c>
      <c r="F646" s="2">
        <v>5</v>
      </c>
      <c r="G646" s="2">
        <v>5</v>
      </c>
      <c r="H646" s="2" t="s">
        <v>1339</v>
      </c>
      <c r="I646" s="2">
        <v>0</v>
      </c>
      <c r="J646" s="2">
        <v>0</v>
      </c>
      <c r="K646" s="2">
        <v>1</v>
      </c>
      <c r="L646" s="2">
        <v>0</v>
      </c>
      <c r="M646" s="2"/>
      <c r="N646"/>
    </row>
    <row r="647" spans="1:14" x14ac:dyDescent="0.35">
      <c r="A647">
        <v>488</v>
      </c>
      <c r="B647" s="1" t="s">
        <v>1340</v>
      </c>
      <c r="C647" s="2" t="s">
        <v>25</v>
      </c>
      <c r="D647" s="2" t="s">
        <v>58</v>
      </c>
      <c r="E647" s="2">
        <v>4.9000000000000004</v>
      </c>
      <c r="F647" s="2">
        <v>6.6</v>
      </c>
      <c r="G647" s="2">
        <v>3</v>
      </c>
      <c r="H647" s="2" t="s">
        <v>1341</v>
      </c>
      <c r="I647" s="2">
        <v>0</v>
      </c>
      <c r="J647" s="2">
        <v>0</v>
      </c>
      <c r="K647" s="2">
        <v>1</v>
      </c>
      <c r="L647" s="2">
        <v>0</v>
      </c>
      <c r="M647" s="2"/>
      <c r="N647"/>
    </row>
    <row r="648" spans="1:14" x14ac:dyDescent="0.35">
      <c r="A648">
        <v>489</v>
      </c>
      <c r="B648" s="1" t="s">
        <v>1342</v>
      </c>
      <c r="C648" s="2" t="s">
        <v>103</v>
      </c>
      <c r="D648" s="2" t="s">
        <v>58</v>
      </c>
      <c r="E648" s="2">
        <v>4.9000000000000004</v>
      </c>
      <c r="F648" s="2">
        <v>5.0999999999999996</v>
      </c>
      <c r="G648" s="2">
        <v>5.0999999999999996</v>
      </c>
      <c r="H648" s="2" t="s">
        <v>1343</v>
      </c>
      <c r="I648" s="2">
        <v>0</v>
      </c>
      <c r="J648" s="2">
        <v>0</v>
      </c>
      <c r="K648" s="2">
        <v>1</v>
      </c>
      <c r="L648" s="2">
        <v>0</v>
      </c>
      <c r="M648" s="2"/>
      <c r="N648"/>
    </row>
    <row r="649" spans="1:14" x14ac:dyDescent="0.35">
      <c r="A649">
        <v>653</v>
      </c>
      <c r="B649" s="1" t="s">
        <v>1344</v>
      </c>
      <c r="C649" s="2" t="s">
        <v>67</v>
      </c>
      <c r="D649" s="2" t="s">
        <v>106</v>
      </c>
      <c r="E649" s="2">
        <v>4.9000000000000004</v>
      </c>
      <c r="F649" s="2">
        <v>4.9000000000000004</v>
      </c>
      <c r="G649" s="2">
        <v>4.9000000000000004</v>
      </c>
      <c r="H649" s="2" t="s">
        <v>1345</v>
      </c>
      <c r="I649" s="2">
        <v>0</v>
      </c>
      <c r="J649" s="2">
        <v>0</v>
      </c>
      <c r="K649" s="2">
        <v>1</v>
      </c>
      <c r="L649" s="2">
        <v>0</v>
      </c>
      <c r="M649" s="2"/>
      <c r="N649"/>
    </row>
    <row r="650" spans="1:14" x14ac:dyDescent="0.35">
      <c r="A650">
        <v>71</v>
      </c>
      <c r="B650" s="1" t="s">
        <v>1346</v>
      </c>
      <c r="C650" s="2" t="s">
        <v>120</v>
      </c>
      <c r="D650" s="2" t="s">
        <v>18</v>
      </c>
      <c r="E650" s="2">
        <v>4.8</v>
      </c>
      <c r="F650" s="2">
        <v>11.3</v>
      </c>
      <c r="G650" s="2">
        <v>0</v>
      </c>
      <c r="H650" s="2" t="s">
        <v>1347</v>
      </c>
      <c r="I650" s="2">
        <v>0</v>
      </c>
      <c r="J650" s="2">
        <v>0</v>
      </c>
      <c r="K650" s="2">
        <v>1</v>
      </c>
      <c r="L650" s="2">
        <v>0</v>
      </c>
      <c r="M650" s="2"/>
    </row>
    <row r="651" spans="1:14" x14ac:dyDescent="0.35">
      <c r="A651">
        <v>490</v>
      </c>
      <c r="B651" s="1" t="s">
        <v>1348</v>
      </c>
      <c r="C651" s="2" t="s">
        <v>161</v>
      </c>
      <c r="D651" s="2" t="s">
        <v>58</v>
      </c>
      <c r="E651" s="2">
        <v>4.7</v>
      </c>
      <c r="F651" s="2">
        <v>4.8</v>
      </c>
      <c r="G651" s="2">
        <v>4.8</v>
      </c>
      <c r="H651" s="2" t="s">
        <v>1349</v>
      </c>
      <c r="I651" s="2">
        <v>0</v>
      </c>
      <c r="J651" s="2">
        <v>0</v>
      </c>
      <c r="K651" s="2">
        <v>1</v>
      </c>
      <c r="L651" s="2">
        <v>0</v>
      </c>
      <c r="M651" s="2"/>
      <c r="N651"/>
    </row>
    <row r="652" spans="1:14" x14ac:dyDescent="0.35">
      <c r="A652">
        <v>491</v>
      </c>
      <c r="B652" s="1" t="s">
        <v>1350</v>
      </c>
      <c r="C652" s="2" t="s">
        <v>161</v>
      </c>
      <c r="D652" s="2" t="s">
        <v>58</v>
      </c>
      <c r="E652" s="2">
        <v>4.7</v>
      </c>
      <c r="F652" s="2">
        <v>4.8</v>
      </c>
      <c r="G652" s="2">
        <v>4.7</v>
      </c>
      <c r="H652" s="2" t="s">
        <v>1351</v>
      </c>
      <c r="I652" s="2">
        <v>0</v>
      </c>
      <c r="J652" s="2">
        <v>0</v>
      </c>
      <c r="K652" s="2">
        <v>1</v>
      </c>
      <c r="L652" s="2">
        <v>0</v>
      </c>
      <c r="M652" s="2"/>
      <c r="N652"/>
    </row>
    <row r="653" spans="1:14" x14ac:dyDescent="0.35">
      <c r="A653">
        <v>72</v>
      </c>
      <c r="B653" s="1" t="s">
        <v>1352</v>
      </c>
      <c r="C653" s="2" t="s">
        <v>135</v>
      </c>
      <c r="D653" s="2" t="s">
        <v>18</v>
      </c>
      <c r="E653" s="2">
        <v>4.5999999999999996</v>
      </c>
      <c r="F653" s="2">
        <v>8.1</v>
      </c>
      <c r="G653" s="2">
        <v>0</v>
      </c>
      <c r="H653" s="2" t="s">
        <v>1353</v>
      </c>
      <c r="I653" s="2">
        <v>0</v>
      </c>
      <c r="J653" s="2">
        <v>0</v>
      </c>
      <c r="K653" s="2">
        <v>1</v>
      </c>
      <c r="L653" s="2">
        <v>0</v>
      </c>
      <c r="M653" s="2"/>
    </row>
    <row r="654" spans="1:14" x14ac:dyDescent="0.35">
      <c r="A654">
        <v>248</v>
      </c>
      <c r="B654" s="1" t="s">
        <v>1268</v>
      </c>
      <c r="C654" s="2" t="s">
        <v>17</v>
      </c>
      <c r="D654" s="2" t="s">
        <v>14</v>
      </c>
      <c r="E654" s="2">
        <v>4.5999999999999996</v>
      </c>
      <c r="F654" s="2">
        <v>4.7</v>
      </c>
      <c r="G654" s="2">
        <v>4.7</v>
      </c>
      <c r="H654" s="2" t="s">
        <v>1354</v>
      </c>
      <c r="I654" s="2">
        <v>0</v>
      </c>
      <c r="J654" s="2">
        <v>0</v>
      </c>
      <c r="K654" s="2">
        <v>1</v>
      </c>
      <c r="L654" s="2">
        <v>0</v>
      </c>
      <c r="M654" s="2"/>
      <c r="N654"/>
    </row>
    <row r="655" spans="1:14" x14ac:dyDescent="0.35">
      <c r="A655">
        <v>492</v>
      </c>
      <c r="B655" s="1" t="s">
        <v>1355</v>
      </c>
      <c r="C655" s="2" t="s">
        <v>79</v>
      </c>
      <c r="D655" s="2" t="s">
        <v>58</v>
      </c>
      <c r="E655" s="2">
        <v>4.5999999999999996</v>
      </c>
      <c r="F655" s="2">
        <v>6</v>
      </c>
      <c r="G655" s="2">
        <v>2.9</v>
      </c>
      <c r="H655" s="2" t="s">
        <v>1356</v>
      </c>
      <c r="I655" s="2">
        <v>0</v>
      </c>
      <c r="J655" s="2">
        <v>0</v>
      </c>
      <c r="K655" s="2">
        <v>1</v>
      </c>
      <c r="L655" s="2">
        <v>0</v>
      </c>
      <c r="M655" s="2"/>
      <c r="N655"/>
    </row>
    <row r="656" spans="1:14" x14ac:dyDescent="0.35">
      <c r="A656">
        <v>493</v>
      </c>
      <c r="B656" s="1" t="s">
        <v>1357</v>
      </c>
      <c r="C656" s="2" t="s">
        <v>161</v>
      </c>
      <c r="D656" s="2" t="s">
        <v>58</v>
      </c>
      <c r="E656" s="2">
        <v>4.5999999999999996</v>
      </c>
      <c r="F656" s="2">
        <v>4.7</v>
      </c>
      <c r="G656" s="2">
        <v>4.7</v>
      </c>
      <c r="H656" s="2" t="s">
        <v>1358</v>
      </c>
      <c r="I656" s="2">
        <v>0</v>
      </c>
      <c r="J656" s="2">
        <v>0</v>
      </c>
      <c r="K656" s="2">
        <v>1</v>
      </c>
      <c r="L656" s="2">
        <v>0</v>
      </c>
      <c r="M656" s="2"/>
      <c r="N656"/>
    </row>
    <row r="657" spans="1:14" x14ac:dyDescent="0.35">
      <c r="A657">
        <v>494</v>
      </c>
      <c r="B657" s="1" t="s">
        <v>1359</v>
      </c>
      <c r="C657" s="2" t="s">
        <v>161</v>
      </c>
      <c r="D657" s="2" t="s">
        <v>58</v>
      </c>
      <c r="E657" s="2">
        <v>4.5999999999999996</v>
      </c>
      <c r="F657" s="2">
        <v>4.7</v>
      </c>
      <c r="G657" s="2">
        <v>4.7</v>
      </c>
      <c r="H657" s="2" t="s">
        <v>1360</v>
      </c>
      <c r="I657" s="2">
        <v>0</v>
      </c>
      <c r="J657" s="2">
        <v>0</v>
      </c>
      <c r="K657" s="2">
        <v>1</v>
      </c>
      <c r="L657" s="2">
        <v>0</v>
      </c>
      <c r="M657" s="2"/>
      <c r="N657"/>
    </row>
    <row r="658" spans="1:14" x14ac:dyDescent="0.35">
      <c r="A658">
        <v>495</v>
      </c>
      <c r="B658" s="1" t="s">
        <v>1361</v>
      </c>
      <c r="C658" s="2" t="s">
        <v>184</v>
      </c>
      <c r="D658" s="2" t="s">
        <v>58</v>
      </c>
      <c r="E658" s="2">
        <v>4.5</v>
      </c>
      <c r="F658" s="2">
        <v>4.5</v>
      </c>
      <c r="G658" s="2">
        <v>4.5</v>
      </c>
      <c r="H658" s="2" t="s">
        <v>1362</v>
      </c>
      <c r="I658" s="2">
        <v>0</v>
      </c>
      <c r="J658" s="2">
        <v>0</v>
      </c>
      <c r="K658" s="2">
        <v>1</v>
      </c>
      <c r="L658" s="2">
        <v>0</v>
      </c>
      <c r="M658" s="2"/>
      <c r="N658"/>
    </row>
    <row r="659" spans="1:14" x14ac:dyDescent="0.35">
      <c r="A659">
        <v>249</v>
      </c>
      <c r="B659" s="1" t="s">
        <v>1363</v>
      </c>
      <c r="C659" s="2" t="s">
        <v>135</v>
      </c>
      <c r="D659" s="2" t="s">
        <v>14</v>
      </c>
      <c r="E659" s="2">
        <v>4.4000000000000004</v>
      </c>
      <c r="F659" s="2">
        <v>4.4000000000000004</v>
      </c>
      <c r="G659" s="2">
        <v>4.4000000000000004</v>
      </c>
      <c r="H659" s="2" t="s">
        <v>1364</v>
      </c>
      <c r="I659" s="2">
        <v>0</v>
      </c>
      <c r="J659" s="2">
        <v>0</v>
      </c>
      <c r="K659" s="2">
        <v>1</v>
      </c>
      <c r="L659" s="2">
        <v>0</v>
      </c>
      <c r="M659" s="2"/>
      <c r="N659"/>
    </row>
    <row r="660" spans="1:14" x14ac:dyDescent="0.35">
      <c r="A660">
        <v>73</v>
      </c>
      <c r="B660" s="1" t="s">
        <v>1365</v>
      </c>
      <c r="C660" s="2" t="s">
        <v>42</v>
      </c>
      <c r="D660" s="2" t="s">
        <v>18</v>
      </c>
      <c r="E660" s="2">
        <v>4.3</v>
      </c>
      <c r="F660" s="2">
        <v>8.6</v>
      </c>
      <c r="G660" s="2">
        <v>0</v>
      </c>
      <c r="H660" s="2" t="s">
        <v>1366</v>
      </c>
      <c r="I660" s="2">
        <v>0</v>
      </c>
      <c r="J660" s="2">
        <v>0</v>
      </c>
      <c r="K660" s="2">
        <v>1</v>
      </c>
      <c r="L660" s="2">
        <v>0</v>
      </c>
      <c r="M660" s="2"/>
    </row>
    <row r="661" spans="1:14" x14ac:dyDescent="0.35">
      <c r="A661">
        <v>74</v>
      </c>
      <c r="B661" s="1" t="s">
        <v>1367</v>
      </c>
      <c r="C661" s="2" t="s">
        <v>91</v>
      </c>
      <c r="D661" s="2" t="s">
        <v>18</v>
      </c>
      <c r="E661" s="2">
        <v>4.2</v>
      </c>
      <c r="F661" s="2">
        <v>7.4</v>
      </c>
      <c r="G661" s="2">
        <v>0</v>
      </c>
      <c r="H661" s="2" t="s">
        <v>1368</v>
      </c>
      <c r="I661" s="2">
        <v>0</v>
      </c>
      <c r="J661" s="2">
        <v>0</v>
      </c>
      <c r="K661" s="2">
        <v>1</v>
      </c>
      <c r="L661" s="2">
        <v>0</v>
      </c>
      <c r="M661" s="2"/>
    </row>
    <row r="662" spans="1:14" x14ac:dyDescent="0.35">
      <c r="A662">
        <v>654</v>
      </c>
      <c r="B662" s="1" t="s">
        <v>1369</v>
      </c>
      <c r="C662" s="2" t="s">
        <v>54</v>
      </c>
      <c r="D662" s="2" t="s">
        <v>106</v>
      </c>
      <c r="E662" s="2">
        <v>3.5</v>
      </c>
      <c r="F662" s="2">
        <v>7</v>
      </c>
      <c r="G662" s="2">
        <v>0</v>
      </c>
      <c r="H662" s="2" t="s">
        <v>1370</v>
      </c>
      <c r="I662" s="2">
        <v>0</v>
      </c>
      <c r="J662" s="2">
        <v>0</v>
      </c>
      <c r="K662" s="2">
        <v>1</v>
      </c>
      <c r="L662" s="2">
        <v>0</v>
      </c>
      <c r="M662" s="2"/>
      <c r="N662"/>
    </row>
    <row r="663" spans="1:14" x14ac:dyDescent="0.35">
      <c r="A663">
        <v>75</v>
      </c>
      <c r="B663" s="1" t="s">
        <v>1371</v>
      </c>
      <c r="C663" s="2" t="s">
        <v>111</v>
      </c>
      <c r="D663" s="2" t="s">
        <v>18</v>
      </c>
      <c r="E663" s="2">
        <v>3.3</v>
      </c>
      <c r="F663" s="2">
        <v>3.1</v>
      </c>
      <c r="G663" s="2">
        <v>3.1</v>
      </c>
      <c r="H663" s="2" t="s">
        <v>1372</v>
      </c>
      <c r="I663" s="2">
        <v>0</v>
      </c>
      <c r="J663" s="2">
        <v>0</v>
      </c>
      <c r="K663" s="2">
        <v>1</v>
      </c>
      <c r="L663" s="2">
        <v>0</v>
      </c>
      <c r="M663" s="2"/>
    </row>
    <row r="664" spans="1:14" x14ac:dyDescent="0.35">
      <c r="A664">
        <v>496</v>
      </c>
      <c r="B664" s="1" t="s">
        <v>1373</v>
      </c>
      <c r="C664" s="2" t="s">
        <v>28</v>
      </c>
      <c r="D664" s="2" t="s">
        <v>58</v>
      </c>
      <c r="E664" s="2">
        <v>3.3</v>
      </c>
      <c r="F664" s="2">
        <v>3.3</v>
      </c>
      <c r="G664" s="2">
        <v>3.3</v>
      </c>
      <c r="H664" s="2" t="s">
        <v>1374</v>
      </c>
      <c r="I664" s="2">
        <v>0</v>
      </c>
      <c r="J664" s="2">
        <v>0</v>
      </c>
      <c r="K664" s="2">
        <v>1</v>
      </c>
      <c r="L664" s="2">
        <v>0</v>
      </c>
      <c r="M664" s="2"/>
      <c r="N664"/>
    </row>
    <row r="665" spans="1:14" x14ac:dyDescent="0.35">
      <c r="A665">
        <v>497</v>
      </c>
      <c r="B665" s="1" t="s">
        <v>1375</v>
      </c>
      <c r="C665" s="2" t="s">
        <v>57</v>
      </c>
      <c r="D665" s="2" t="s">
        <v>58</v>
      </c>
      <c r="E665" s="2">
        <v>3</v>
      </c>
      <c r="F665" s="2">
        <v>6</v>
      </c>
      <c r="G665" s="2">
        <v>0</v>
      </c>
      <c r="H665" s="2" t="s">
        <v>1376</v>
      </c>
      <c r="I665" s="2">
        <v>0</v>
      </c>
      <c r="J665" s="2">
        <v>0</v>
      </c>
      <c r="K665" s="2">
        <v>1</v>
      </c>
      <c r="L665" s="2">
        <v>0</v>
      </c>
      <c r="M665" s="2"/>
      <c r="N665"/>
    </row>
    <row r="666" spans="1:14" x14ac:dyDescent="0.35">
      <c r="A666">
        <v>655</v>
      </c>
      <c r="B666" s="1" t="s">
        <v>1377</v>
      </c>
      <c r="C666" s="2" t="s">
        <v>143</v>
      </c>
      <c r="D666" s="2" t="s">
        <v>106</v>
      </c>
      <c r="E666" s="2">
        <v>3</v>
      </c>
      <c r="F666" s="2">
        <v>6.1</v>
      </c>
      <c r="G666" s="2">
        <v>0</v>
      </c>
      <c r="H666" s="2" t="s">
        <v>1378</v>
      </c>
      <c r="I666" s="2">
        <v>0</v>
      </c>
      <c r="J666" s="2">
        <v>0</v>
      </c>
      <c r="K666" s="2">
        <v>1</v>
      </c>
      <c r="L666" s="2">
        <v>0</v>
      </c>
      <c r="M666" s="2"/>
      <c r="N666"/>
    </row>
    <row r="667" spans="1:14" x14ac:dyDescent="0.35">
      <c r="A667">
        <v>250</v>
      </c>
      <c r="B667" s="1" t="s">
        <v>1379</v>
      </c>
      <c r="C667" s="2" t="s">
        <v>25</v>
      </c>
      <c r="D667" s="2" t="s">
        <v>14</v>
      </c>
      <c r="E667" s="2">
        <v>2.9</v>
      </c>
      <c r="F667" s="2">
        <v>2.9</v>
      </c>
      <c r="G667" s="2">
        <v>2.9</v>
      </c>
      <c r="H667" s="2" t="s">
        <v>1380</v>
      </c>
      <c r="I667" s="2">
        <v>0</v>
      </c>
      <c r="J667" s="2">
        <v>0</v>
      </c>
      <c r="K667" s="2">
        <v>1</v>
      </c>
      <c r="L667" s="2">
        <v>0</v>
      </c>
      <c r="M667" s="2"/>
      <c r="N667"/>
    </row>
    <row r="668" spans="1:14" x14ac:dyDescent="0.35">
      <c r="A668">
        <v>656</v>
      </c>
      <c r="B668" s="1" t="s">
        <v>1381</v>
      </c>
      <c r="C668" s="2" t="s">
        <v>48</v>
      </c>
      <c r="D668" s="2" t="s">
        <v>106</v>
      </c>
      <c r="E668" s="2">
        <v>2.8</v>
      </c>
      <c r="F668" s="2">
        <v>5.6</v>
      </c>
      <c r="G668" s="2">
        <v>0</v>
      </c>
      <c r="H668" s="2" t="s">
        <v>1382</v>
      </c>
      <c r="I668" s="2">
        <v>0</v>
      </c>
      <c r="J668" s="2">
        <v>0</v>
      </c>
      <c r="K668" s="2">
        <v>1</v>
      </c>
      <c r="L668" s="2">
        <v>0</v>
      </c>
      <c r="M668" s="2"/>
      <c r="N668"/>
    </row>
    <row r="669" spans="1:14" x14ac:dyDescent="0.35">
      <c r="A669">
        <v>498</v>
      </c>
      <c r="B669" s="1" t="s">
        <v>1383</v>
      </c>
      <c r="C669" s="2" t="s">
        <v>140</v>
      </c>
      <c r="D669" s="2" t="s">
        <v>58</v>
      </c>
      <c r="E669" s="2">
        <v>2.7</v>
      </c>
      <c r="F669" s="2">
        <v>2.7</v>
      </c>
      <c r="G669" s="2">
        <v>2.7</v>
      </c>
      <c r="H669" s="2" t="s">
        <v>1384</v>
      </c>
      <c r="I669" s="2">
        <v>0</v>
      </c>
      <c r="J669" s="2">
        <v>0</v>
      </c>
      <c r="K669" s="2">
        <v>1</v>
      </c>
      <c r="L669" s="2">
        <v>0</v>
      </c>
      <c r="M669" s="2"/>
      <c r="N669"/>
    </row>
    <row r="670" spans="1:14" x14ac:dyDescent="0.35">
      <c r="A670">
        <v>657</v>
      </c>
      <c r="B670" s="1" t="s">
        <v>1385</v>
      </c>
      <c r="C670" s="2" t="s">
        <v>86</v>
      </c>
      <c r="D670" s="2" t="s">
        <v>106</v>
      </c>
      <c r="E670" s="2">
        <v>2.7</v>
      </c>
      <c r="F670" s="2">
        <v>2.7</v>
      </c>
      <c r="G670" s="2">
        <v>2.7</v>
      </c>
      <c r="H670" s="2" t="s">
        <v>1386</v>
      </c>
      <c r="I670" s="2">
        <v>0</v>
      </c>
      <c r="J670" s="2">
        <v>0</v>
      </c>
      <c r="K670" s="2">
        <v>1</v>
      </c>
      <c r="L670" s="2">
        <v>0</v>
      </c>
      <c r="M670" s="2"/>
      <c r="N670"/>
    </row>
    <row r="671" spans="1:14" x14ac:dyDescent="0.35">
      <c r="A671">
        <v>658</v>
      </c>
      <c r="B671" s="1" t="s">
        <v>1387</v>
      </c>
      <c r="C671" s="2" t="s">
        <v>39</v>
      </c>
      <c r="D671" s="2" t="s">
        <v>106</v>
      </c>
      <c r="E671" s="2">
        <v>2.6</v>
      </c>
      <c r="F671" s="2">
        <v>5.3</v>
      </c>
      <c r="G671" s="2">
        <v>0</v>
      </c>
      <c r="H671" s="2" t="s">
        <v>1388</v>
      </c>
      <c r="I671" s="2">
        <v>0</v>
      </c>
      <c r="J671" s="2">
        <v>0</v>
      </c>
      <c r="K671" s="2">
        <v>1</v>
      </c>
      <c r="L671" s="2">
        <v>0</v>
      </c>
      <c r="M671" s="2"/>
      <c r="N671"/>
    </row>
    <row r="672" spans="1:14" x14ac:dyDescent="0.35">
      <c r="A672">
        <v>659</v>
      </c>
      <c r="B672" s="1" t="s">
        <v>1389</v>
      </c>
      <c r="C672" s="2" t="s">
        <v>31</v>
      </c>
      <c r="D672" s="2" t="s">
        <v>106</v>
      </c>
      <c r="E672" s="2">
        <v>2.6</v>
      </c>
      <c r="F672" s="2">
        <v>5.2</v>
      </c>
      <c r="G672" s="2">
        <v>0</v>
      </c>
      <c r="H672" s="2" t="s">
        <v>1390</v>
      </c>
      <c r="I672" s="2">
        <v>0</v>
      </c>
      <c r="J672" s="2">
        <v>0</v>
      </c>
      <c r="K672" s="2">
        <v>1</v>
      </c>
      <c r="L672" s="2">
        <v>0</v>
      </c>
      <c r="M672" s="2"/>
      <c r="N672"/>
    </row>
    <row r="673" spans="1:14" x14ac:dyDescent="0.35">
      <c r="A673">
        <v>251</v>
      </c>
      <c r="B673" s="1" t="s">
        <v>1391</v>
      </c>
      <c r="C673" s="2" t="s">
        <v>42</v>
      </c>
      <c r="D673" s="2" t="s">
        <v>14</v>
      </c>
      <c r="E673" s="2">
        <v>2.5</v>
      </c>
      <c r="F673" s="2">
        <v>2.5</v>
      </c>
      <c r="G673" s="2">
        <v>2.5</v>
      </c>
      <c r="H673" s="2" t="s">
        <v>1392</v>
      </c>
      <c r="I673" s="2">
        <v>0</v>
      </c>
      <c r="J673" s="2">
        <v>0</v>
      </c>
      <c r="K673" s="2">
        <v>1</v>
      </c>
      <c r="L673" s="2">
        <v>0</v>
      </c>
      <c r="M673" s="2"/>
      <c r="N673"/>
    </row>
    <row r="674" spans="1:14" x14ac:dyDescent="0.35">
      <c r="A674">
        <v>499</v>
      </c>
      <c r="B674" s="1" t="s">
        <v>1393</v>
      </c>
      <c r="C674" s="2" t="s">
        <v>184</v>
      </c>
      <c r="D674" s="2" t="s">
        <v>58</v>
      </c>
      <c r="E674" s="2">
        <v>2.4</v>
      </c>
      <c r="F674" s="2">
        <v>2.5</v>
      </c>
      <c r="G674" s="2">
        <v>2.5</v>
      </c>
      <c r="H674" s="2" t="s">
        <v>1394</v>
      </c>
      <c r="I674" s="2">
        <v>0</v>
      </c>
      <c r="J674" s="2">
        <v>0</v>
      </c>
      <c r="K674" s="2">
        <v>1</v>
      </c>
      <c r="L674" s="2">
        <v>0</v>
      </c>
      <c r="M674" s="2"/>
      <c r="N674"/>
    </row>
    <row r="675" spans="1:14" x14ac:dyDescent="0.35">
      <c r="A675">
        <v>660</v>
      </c>
      <c r="B675" s="1" t="s">
        <v>1395</v>
      </c>
      <c r="C675" s="2" t="s">
        <v>161</v>
      </c>
      <c r="D675" s="2" t="s">
        <v>106</v>
      </c>
      <c r="E675" s="2">
        <v>2.4</v>
      </c>
      <c r="F675" s="2">
        <v>2.4</v>
      </c>
      <c r="G675" s="2">
        <v>2.4</v>
      </c>
      <c r="H675" s="2" t="s">
        <v>1396</v>
      </c>
      <c r="I675" s="2">
        <v>0</v>
      </c>
      <c r="J675" s="2">
        <v>0</v>
      </c>
      <c r="K675" s="2">
        <v>1</v>
      </c>
      <c r="L675" s="2">
        <v>0</v>
      </c>
      <c r="M675" s="2"/>
      <c r="N675"/>
    </row>
    <row r="676" spans="1:14" x14ac:dyDescent="0.35">
      <c r="A676">
        <v>661</v>
      </c>
      <c r="B676" s="1" t="s">
        <v>1397</v>
      </c>
      <c r="C676" s="2" t="s">
        <v>111</v>
      </c>
      <c r="D676" s="2" t="s">
        <v>106</v>
      </c>
      <c r="E676" s="2">
        <v>1.3</v>
      </c>
      <c r="F676" s="2">
        <v>2.6</v>
      </c>
      <c r="G676" s="2">
        <v>0</v>
      </c>
      <c r="H676" s="2" t="s">
        <v>1398</v>
      </c>
      <c r="I676" s="2">
        <v>0</v>
      </c>
      <c r="J676" s="2">
        <v>0</v>
      </c>
      <c r="K676" s="2">
        <v>1</v>
      </c>
      <c r="L676" s="2">
        <v>0</v>
      </c>
      <c r="M676" s="2"/>
      <c r="N676"/>
    </row>
    <row r="677" spans="1:14" x14ac:dyDescent="0.35">
      <c r="A677">
        <v>500</v>
      </c>
      <c r="B677" s="1" t="s">
        <v>1399</v>
      </c>
      <c r="C677" s="2" t="s">
        <v>51</v>
      </c>
      <c r="D677" s="2" t="s">
        <v>58</v>
      </c>
      <c r="E677" s="2">
        <v>1.1000000000000001</v>
      </c>
      <c r="F677" s="2">
        <v>2.2999999999999998</v>
      </c>
      <c r="G677" s="2">
        <v>0</v>
      </c>
      <c r="H677" s="2" t="s">
        <v>1400</v>
      </c>
      <c r="I677" s="2">
        <v>0</v>
      </c>
      <c r="J677" s="2">
        <v>0</v>
      </c>
      <c r="K677" s="2">
        <v>1</v>
      </c>
      <c r="L677" s="2">
        <v>0</v>
      </c>
      <c r="M677" s="2"/>
      <c r="N677"/>
    </row>
    <row r="678" spans="1:14" x14ac:dyDescent="0.35">
      <c r="A678">
        <v>662</v>
      </c>
      <c r="B678" s="1" t="s">
        <v>1401</v>
      </c>
      <c r="C678" s="2" t="s">
        <v>57</v>
      </c>
      <c r="D678" s="2" t="s">
        <v>106</v>
      </c>
      <c r="E678" s="2">
        <v>0.7</v>
      </c>
      <c r="F678" s="2">
        <v>0.7</v>
      </c>
      <c r="G678" s="2">
        <v>0.7</v>
      </c>
      <c r="H678" s="2" t="s">
        <v>1402</v>
      </c>
      <c r="I678" s="2">
        <v>0</v>
      </c>
      <c r="J678" s="2">
        <v>0</v>
      </c>
      <c r="K678" s="2">
        <v>1</v>
      </c>
      <c r="L678" s="2">
        <v>0</v>
      </c>
      <c r="M678" s="2"/>
      <c r="N678"/>
    </row>
    <row r="679" spans="1:14" x14ac:dyDescent="0.35">
      <c r="A679">
        <v>252</v>
      </c>
      <c r="B679" s="1" t="s">
        <v>1403</v>
      </c>
      <c r="C679" s="2" t="s">
        <v>64</v>
      </c>
      <c r="D679" s="2" t="s">
        <v>14</v>
      </c>
      <c r="E679" s="2">
        <v>0.6</v>
      </c>
      <c r="F679" s="2">
        <v>0.6</v>
      </c>
      <c r="G679" s="2">
        <v>0.6</v>
      </c>
      <c r="H679" s="2" t="s">
        <v>1404</v>
      </c>
      <c r="I679" s="2">
        <v>0</v>
      </c>
      <c r="J679" s="2">
        <v>0</v>
      </c>
      <c r="K679" s="2">
        <v>1</v>
      </c>
      <c r="L679" s="2">
        <v>0</v>
      </c>
      <c r="M679" s="2"/>
      <c r="N679"/>
    </row>
    <row r="680" spans="1:14" x14ac:dyDescent="0.35">
      <c r="A680">
        <v>501</v>
      </c>
      <c r="B680" s="1" t="s">
        <v>1405</v>
      </c>
      <c r="C680" s="2" t="s">
        <v>86</v>
      </c>
      <c r="D680" s="2" t="s">
        <v>58</v>
      </c>
      <c r="E680" s="2">
        <v>0.6</v>
      </c>
      <c r="F680" s="2">
        <v>0.6</v>
      </c>
      <c r="G680" s="2">
        <v>0.6</v>
      </c>
      <c r="H680" s="2" t="s">
        <v>1406</v>
      </c>
      <c r="I680" s="2">
        <v>0</v>
      </c>
      <c r="J680" s="2">
        <v>0</v>
      </c>
      <c r="K680" s="2">
        <v>1</v>
      </c>
      <c r="L680" s="2">
        <v>0</v>
      </c>
      <c r="M680" s="2"/>
      <c r="N680"/>
    </row>
    <row r="681" spans="1:14" x14ac:dyDescent="0.35">
      <c r="A681">
        <v>76</v>
      </c>
      <c r="B681" s="1" t="s">
        <v>1407</v>
      </c>
      <c r="C681" s="2" t="s">
        <v>31</v>
      </c>
      <c r="D681" s="2" t="s">
        <v>18</v>
      </c>
      <c r="E681" s="2">
        <v>0</v>
      </c>
      <c r="F681" s="2">
        <v>0</v>
      </c>
      <c r="G681" s="2">
        <v>0</v>
      </c>
      <c r="H681" s="2" t="s">
        <v>1408</v>
      </c>
      <c r="I681" s="2">
        <v>0</v>
      </c>
      <c r="J681" s="2">
        <v>0</v>
      </c>
      <c r="K681" s="2">
        <v>1</v>
      </c>
      <c r="L681" s="2">
        <v>0</v>
      </c>
      <c r="M681" s="2"/>
    </row>
    <row r="682" spans="1:14" x14ac:dyDescent="0.35">
      <c r="A682">
        <v>77</v>
      </c>
      <c r="B682" s="1" t="s">
        <v>1409</v>
      </c>
      <c r="C682" s="2" t="s">
        <v>13</v>
      </c>
      <c r="D682" s="2" t="s">
        <v>18</v>
      </c>
      <c r="E682" s="2">
        <v>0</v>
      </c>
      <c r="F682" s="2">
        <v>0</v>
      </c>
      <c r="G682" s="2">
        <v>0</v>
      </c>
      <c r="H682" s="2" t="s">
        <v>1410</v>
      </c>
      <c r="I682" s="2">
        <v>0</v>
      </c>
      <c r="J682" s="2">
        <v>0</v>
      </c>
      <c r="K682" s="2">
        <v>1</v>
      </c>
      <c r="L682" s="2">
        <v>0</v>
      </c>
      <c r="M682" s="2"/>
    </row>
    <row r="683" spans="1:14" x14ac:dyDescent="0.35">
      <c r="A683">
        <v>78</v>
      </c>
      <c r="B683" s="1" t="s">
        <v>1411</v>
      </c>
      <c r="C683" s="2" t="s">
        <v>22</v>
      </c>
      <c r="D683" s="2" t="s">
        <v>18</v>
      </c>
      <c r="E683" s="2">
        <v>0</v>
      </c>
      <c r="F683" s="2">
        <v>0</v>
      </c>
      <c r="G683" s="2">
        <v>0</v>
      </c>
      <c r="H683" s="2" t="s">
        <v>1412</v>
      </c>
      <c r="I683" s="2">
        <v>0</v>
      </c>
      <c r="J683" s="2">
        <v>0</v>
      </c>
      <c r="K683" s="2">
        <v>1</v>
      </c>
      <c r="L683" s="2">
        <v>0</v>
      </c>
      <c r="M683" s="2"/>
    </row>
    <row r="684" spans="1:14" x14ac:dyDescent="0.35">
      <c r="A684">
        <v>79</v>
      </c>
      <c r="B684" s="1" t="s">
        <v>1413</v>
      </c>
      <c r="C684" s="2" t="s">
        <v>161</v>
      </c>
      <c r="D684" s="2" t="s">
        <v>18</v>
      </c>
      <c r="E684" s="2">
        <v>0</v>
      </c>
      <c r="F684" s="2">
        <v>0</v>
      </c>
      <c r="G684" s="2">
        <v>0</v>
      </c>
      <c r="H684" s="2" t="s">
        <v>1414</v>
      </c>
      <c r="I684" s="2">
        <v>0</v>
      </c>
      <c r="J684" s="2">
        <v>0</v>
      </c>
      <c r="K684" s="2">
        <v>1</v>
      </c>
      <c r="L684" s="2">
        <v>0</v>
      </c>
      <c r="M684" s="2"/>
    </row>
    <row r="685" spans="1:14" x14ac:dyDescent="0.35">
      <c r="A685">
        <v>80</v>
      </c>
      <c r="B685" s="1" t="s">
        <v>1415</v>
      </c>
      <c r="C685" s="2" t="s">
        <v>61</v>
      </c>
      <c r="D685" s="2" t="s">
        <v>18</v>
      </c>
      <c r="E685" s="2">
        <v>0</v>
      </c>
      <c r="F685" s="2">
        <v>0</v>
      </c>
      <c r="G685" s="2">
        <v>0</v>
      </c>
      <c r="H685" s="2" t="s">
        <v>1416</v>
      </c>
      <c r="I685" s="2">
        <v>0</v>
      </c>
      <c r="J685" s="2">
        <v>0</v>
      </c>
      <c r="K685" s="2">
        <v>1</v>
      </c>
      <c r="L685" s="2">
        <v>0</v>
      </c>
      <c r="M685" s="2"/>
    </row>
    <row r="686" spans="1:14" x14ac:dyDescent="0.35">
      <c r="A686">
        <v>81</v>
      </c>
      <c r="B686" s="1" t="s">
        <v>1417</v>
      </c>
      <c r="C686" s="2" t="s">
        <v>64</v>
      </c>
      <c r="D686" s="2" t="s">
        <v>18</v>
      </c>
      <c r="E686" s="2">
        <v>0</v>
      </c>
      <c r="F686" s="2">
        <v>0</v>
      </c>
      <c r="G686" s="2">
        <v>0</v>
      </c>
      <c r="H686" s="2" t="s">
        <v>1418</v>
      </c>
      <c r="I686" s="2">
        <v>0</v>
      </c>
      <c r="J686" s="2">
        <v>0</v>
      </c>
      <c r="K686" s="2">
        <v>1</v>
      </c>
      <c r="L686" s="2">
        <v>0</v>
      </c>
      <c r="M686" s="2"/>
    </row>
    <row r="687" spans="1:14" x14ac:dyDescent="0.35">
      <c r="A687">
        <v>82</v>
      </c>
      <c r="B687" s="1" t="s">
        <v>1419</v>
      </c>
      <c r="C687" s="2" t="s">
        <v>25</v>
      </c>
      <c r="D687" s="2" t="s">
        <v>18</v>
      </c>
      <c r="E687" s="2">
        <v>0</v>
      </c>
      <c r="F687" s="2">
        <v>0</v>
      </c>
      <c r="G687" s="2">
        <v>0</v>
      </c>
      <c r="H687" s="2" t="s">
        <v>1420</v>
      </c>
      <c r="I687" s="2">
        <v>0</v>
      </c>
      <c r="J687" s="2">
        <v>0</v>
      </c>
      <c r="K687" s="2">
        <v>1</v>
      </c>
      <c r="L687" s="2">
        <v>0</v>
      </c>
      <c r="M687" s="2"/>
    </row>
    <row r="688" spans="1:14" x14ac:dyDescent="0.35">
      <c r="A688">
        <v>83</v>
      </c>
      <c r="B688" s="1" t="s">
        <v>1421</v>
      </c>
      <c r="C688" s="2" t="s">
        <v>17</v>
      </c>
      <c r="D688" s="2" t="s">
        <v>18</v>
      </c>
      <c r="E688" s="2">
        <v>0</v>
      </c>
      <c r="F688" s="2">
        <v>0</v>
      </c>
      <c r="G688" s="2">
        <v>0</v>
      </c>
      <c r="H688" s="2" t="s">
        <v>1422</v>
      </c>
      <c r="I688" s="2">
        <v>0</v>
      </c>
      <c r="J688" s="2">
        <v>0</v>
      </c>
      <c r="K688" s="2">
        <v>1</v>
      </c>
      <c r="L688" s="2">
        <v>0</v>
      </c>
      <c r="M688" s="2"/>
    </row>
    <row r="689" spans="1:14" x14ac:dyDescent="0.35">
      <c r="A689">
        <v>84</v>
      </c>
      <c r="B689" s="1" t="s">
        <v>1423</v>
      </c>
      <c r="C689" s="2" t="s">
        <v>86</v>
      </c>
      <c r="D689" s="2" t="s">
        <v>18</v>
      </c>
      <c r="E689" s="2">
        <v>0</v>
      </c>
      <c r="F689" s="2">
        <v>0</v>
      </c>
      <c r="G689" s="2">
        <v>0</v>
      </c>
      <c r="H689" s="2" t="s">
        <v>1424</v>
      </c>
      <c r="I689" s="2">
        <v>0</v>
      </c>
      <c r="J689" s="2">
        <v>0</v>
      </c>
      <c r="K689" s="2">
        <v>1</v>
      </c>
      <c r="L689" s="2">
        <v>0</v>
      </c>
      <c r="M689" s="2"/>
    </row>
    <row r="690" spans="1:14" x14ac:dyDescent="0.35">
      <c r="A690">
        <v>85</v>
      </c>
      <c r="B690" s="1" t="s">
        <v>948</v>
      </c>
      <c r="C690" s="2" t="s">
        <v>54</v>
      </c>
      <c r="D690" s="2" t="s">
        <v>18</v>
      </c>
      <c r="E690" s="2">
        <v>0</v>
      </c>
      <c r="F690" s="2">
        <v>0</v>
      </c>
      <c r="G690" s="2">
        <v>0</v>
      </c>
      <c r="H690" s="2" t="s">
        <v>1425</v>
      </c>
      <c r="I690" s="2">
        <v>0</v>
      </c>
      <c r="J690" s="2">
        <v>0</v>
      </c>
      <c r="K690" s="2">
        <v>1</v>
      </c>
      <c r="L690" s="2">
        <v>0</v>
      </c>
      <c r="M690" s="2"/>
    </row>
    <row r="691" spans="1:14" x14ac:dyDescent="0.35">
      <c r="A691">
        <v>86</v>
      </c>
      <c r="B691" s="1" t="s">
        <v>1426</v>
      </c>
      <c r="C691" s="2" t="s">
        <v>184</v>
      </c>
      <c r="D691" s="2" t="s">
        <v>18</v>
      </c>
      <c r="E691" s="2">
        <v>0</v>
      </c>
      <c r="F691" s="2">
        <v>0</v>
      </c>
      <c r="G691" s="2">
        <v>0</v>
      </c>
      <c r="H691" s="2" t="s">
        <v>1427</v>
      </c>
      <c r="I691" s="2">
        <v>0</v>
      </c>
      <c r="J691" s="2">
        <v>0</v>
      </c>
      <c r="K691" s="2">
        <v>1</v>
      </c>
      <c r="L691" s="2">
        <v>0</v>
      </c>
      <c r="M691" s="2"/>
    </row>
    <row r="692" spans="1:14" x14ac:dyDescent="0.35">
      <c r="A692">
        <v>87</v>
      </c>
      <c r="B692" s="1" t="s">
        <v>1428</v>
      </c>
      <c r="C692" s="2" t="s">
        <v>209</v>
      </c>
      <c r="D692" s="2" t="s">
        <v>18</v>
      </c>
      <c r="E692" s="2">
        <v>0</v>
      </c>
      <c r="F692" s="2">
        <v>0</v>
      </c>
      <c r="G692" s="2">
        <v>0</v>
      </c>
      <c r="H692" s="2" t="s">
        <v>1429</v>
      </c>
      <c r="I692" s="2">
        <v>0</v>
      </c>
      <c r="J692" s="2">
        <v>0</v>
      </c>
      <c r="K692" s="2">
        <v>1</v>
      </c>
      <c r="L692" s="2">
        <v>0</v>
      </c>
      <c r="M692" s="2"/>
    </row>
    <row r="693" spans="1:14" x14ac:dyDescent="0.35">
      <c r="A693">
        <v>88</v>
      </c>
      <c r="B693" s="1" t="s">
        <v>1430</v>
      </c>
      <c r="C693" s="2" t="s">
        <v>152</v>
      </c>
      <c r="D693" s="2" t="s">
        <v>18</v>
      </c>
      <c r="E693" s="2">
        <v>0</v>
      </c>
      <c r="F693" s="2">
        <v>0</v>
      </c>
      <c r="G693" s="2">
        <v>0</v>
      </c>
      <c r="H693" s="2" t="s">
        <v>1431</v>
      </c>
      <c r="I693" s="2">
        <v>0</v>
      </c>
      <c r="J693" s="2">
        <v>0</v>
      </c>
      <c r="K693" s="2">
        <v>1</v>
      </c>
      <c r="L693" s="2">
        <v>0</v>
      </c>
      <c r="M693" s="2"/>
    </row>
    <row r="694" spans="1:14" x14ac:dyDescent="0.35">
      <c r="A694">
        <v>89</v>
      </c>
      <c r="B694" s="1" t="s">
        <v>1432</v>
      </c>
      <c r="C694" s="2" t="s">
        <v>103</v>
      </c>
      <c r="D694" s="2" t="s">
        <v>18</v>
      </c>
      <c r="E694" s="2">
        <v>0</v>
      </c>
      <c r="F694" s="2">
        <v>0</v>
      </c>
      <c r="G694" s="2">
        <v>0</v>
      </c>
      <c r="H694" s="2" t="s">
        <v>1433</v>
      </c>
      <c r="I694" s="2">
        <v>0</v>
      </c>
      <c r="J694" s="2">
        <v>0</v>
      </c>
      <c r="K694" s="2">
        <v>1</v>
      </c>
      <c r="L694" s="2">
        <v>0</v>
      </c>
      <c r="M694" s="2"/>
    </row>
    <row r="695" spans="1:14" x14ac:dyDescent="0.35">
      <c r="A695">
        <v>253</v>
      </c>
      <c r="B695" s="1" t="s">
        <v>1434</v>
      </c>
      <c r="C695" s="2" t="s">
        <v>111</v>
      </c>
      <c r="D695" s="2" t="s">
        <v>14</v>
      </c>
      <c r="E695" s="2">
        <v>0</v>
      </c>
      <c r="F695" s="2">
        <v>0</v>
      </c>
      <c r="G695" s="2">
        <v>0</v>
      </c>
      <c r="H695" s="2" t="s">
        <v>1435</v>
      </c>
      <c r="I695" s="2">
        <v>0</v>
      </c>
      <c r="J695" s="2">
        <v>0</v>
      </c>
      <c r="K695" s="2">
        <v>1</v>
      </c>
      <c r="L695" s="2">
        <v>0</v>
      </c>
      <c r="M695" s="2"/>
      <c r="N695"/>
    </row>
    <row r="696" spans="1:14" x14ac:dyDescent="0.35">
      <c r="A696">
        <v>254</v>
      </c>
      <c r="B696" s="1" t="s">
        <v>1436</v>
      </c>
      <c r="C696" s="2" t="s">
        <v>79</v>
      </c>
      <c r="D696" s="2" t="s">
        <v>14</v>
      </c>
      <c r="E696" s="2">
        <v>0</v>
      </c>
      <c r="F696" s="2">
        <v>0</v>
      </c>
      <c r="G696" s="2">
        <v>0</v>
      </c>
      <c r="H696" s="2" t="s">
        <v>1437</v>
      </c>
      <c r="I696" s="2">
        <v>0</v>
      </c>
      <c r="J696" s="2">
        <v>0</v>
      </c>
      <c r="K696" s="2">
        <v>1</v>
      </c>
      <c r="L696" s="2">
        <v>0</v>
      </c>
      <c r="M696" s="2"/>
      <c r="N696"/>
    </row>
    <row r="697" spans="1:14" x14ac:dyDescent="0.35">
      <c r="A697">
        <v>255</v>
      </c>
      <c r="B697" s="1" t="s">
        <v>1438</v>
      </c>
      <c r="C697" s="2" t="s">
        <v>152</v>
      </c>
      <c r="D697" s="2" t="s">
        <v>14</v>
      </c>
      <c r="E697" s="2">
        <v>0</v>
      </c>
      <c r="F697" s="2">
        <v>0</v>
      </c>
      <c r="G697" s="2">
        <v>0</v>
      </c>
      <c r="H697" s="2" t="s">
        <v>1439</v>
      </c>
      <c r="I697" s="2">
        <v>0</v>
      </c>
      <c r="J697" s="2">
        <v>0</v>
      </c>
      <c r="K697" s="2">
        <v>1</v>
      </c>
      <c r="L697" s="2">
        <v>0</v>
      </c>
      <c r="M697" s="2"/>
      <c r="N697"/>
    </row>
    <row r="698" spans="1:14" x14ac:dyDescent="0.35">
      <c r="A698">
        <v>256</v>
      </c>
      <c r="B698" s="1" t="s">
        <v>1440</v>
      </c>
      <c r="C698" s="2" t="s">
        <v>143</v>
      </c>
      <c r="D698" s="2" t="s">
        <v>14</v>
      </c>
      <c r="E698" s="2">
        <v>0</v>
      </c>
      <c r="F698" s="2">
        <v>0</v>
      </c>
      <c r="G698" s="2">
        <v>0</v>
      </c>
      <c r="H698" s="2" t="s">
        <v>1441</v>
      </c>
      <c r="I698" s="2">
        <v>0</v>
      </c>
      <c r="J698" s="2">
        <v>0</v>
      </c>
      <c r="K698" s="2">
        <v>1</v>
      </c>
      <c r="L698" s="2">
        <v>0</v>
      </c>
      <c r="M698" s="2"/>
      <c r="N698"/>
    </row>
    <row r="699" spans="1:14" x14ac:dyDescent="0.35">
      <c r="A699">
        <v>257</v>
      </c>
      <c r="B699" s="1" t="s">
        <v>1442</v>
      </c>
      <c r="C699" s="2" t="s">
        <v>17</v>
      </c>
      <c r="D699" s="2" t="s">
        <v>14</v>
      </c>
      <c r="E699" s="2">
        <v>0</v>
      </c>
      <c r="F699" s="2">
        <v>0</v>
      </c>
      <c r="G699" s="2">
        <v>0</v>
      </c>
      <c r="H699" s="2" t="s">
        <v>1443</v>
      </c>
      <c r="I699" s="2">
        <v>0</v>
      </c>
      <c r="J699" s="2">
        <v>0</v>
      </c>
      <c r="K699" s="2">
        <v>1</v>
      </c>
      <c r="L699" s="2">
        <v>0</v>
      </c>
      <c r="M699" s="2"/>
      <c r="N699"/>
    </row>
    <row r="700" spans="1:14" x14ac:dyDescent="0.35">
      <c r="A700">
        <v>258</v>
      </c>
      <c r="B700" s="1" t="s">
        <v>1444</v>
      </c>
      <c r="C700" s="2" t="s">
        <v>143</v>
      </c>
      <c r="D700" s="2" t="s">
        <v>14</v>
      </c>
      <c r="E700" s="2">
        <v>0</v>
      </c>
      <c r="F700" s="2">
        <v>0</v>
      </c>
      <c r="G700" s="2">
        <v>0</v>
      </c>
      <c r="H700" s="2" t="s">
        <v>1445</v>
      </c>
      <c r="I700" s="2">
        <v>0</v>
      </c>
      <c r="J700" s="2">
        <v>0</v>
      </c>
      <c r="K700" s="2">
        <v>1</v>
      </c>
      <c r="L700" s="2">
        <v>0</v>
      </c>
      <c r="M700" s="2"/>
      <c r="N700"/>
    </row>
    <row r="701" spans="1:14" x14ac:dyDescent="0.35">
      <c r="A701">
        <v>259</v>
      </c>
      <c r="B701" s="1" t="s">
        <v>1446</v>
      </c>
      <c r="C701" s="2" t="s">
        <v>17</v>
      </c>
      <c r="D701" s="2" t="s">
        <v>14</v>
      </c>
      <c r="E701" s="2">
        <v>0</v>
      </c>
      <c r="F701" s="2">
        <v>0</v>
      </c>
      <c r="G701" s="2">
        <v>0</v>
      </c>
      <c r="H701" s="2" t="s">
        <v>1447</v>
      </c>
      <c r="I701" s="2">
        <v>0</v>
      </c>
      <c r="J701" s="2">
        <v>0</v>
      </c>
      <c r="K701" s="2">
        <v>1</v>
      </c>
      <c r="L701" s="2">
        <v>0</v>
      </c>
      <c r="M701" s="2"/>
      <c r="N701"/>
    </row>
    <row r="702" spans="1:14" x14ac:dyDescent="0.35">
      <c r="A702">
        <v>260</v>
      </c>
      <c r="B702" s="1" t="s">
        <v>1448</v>
      </c>
      <c r="C702" s="2" t="s">
        <v>67</v>
      </c>
      <c r="D702" s="2" t="s">
        <v>14</v>
      </c>
      <c r="E702" s="2">
        <v>0</v>
      </c>
      <c r="F702" s="2">
        <v>0</v>
      </c>
      <c r="G702" s="2">
        <v>0</v>
      </c>
      <c r="H702" s="2" t="s">
        <v>1449</v>
      </c>
      <c r="I702" s="2">
        <v>0</v>
      </c>
      <c r="J702" s="2">
        <v>0</v>
      </c>
      <c r="K702" s="2">
        <v>1</v>
      </c>
      <c r="L702" s="2">
        <v>0</v>
      </c>
      <c r="M702" s="2"/>
      <c r="N702"/>
    </row>
    <row r="703" spans="1:14" x14ac:dyDescent="0.35">
      <c r="A703">
        <v>261</v>
      </c>
      <c r="B703" s="1" t="s">
        <v>1450</v>
      </c>
      <c r="C703" s="2" t="s">
        <v>143</v>
      </c>
      <c r="D703" s="2" t="s">
        <v>14</v>
      </c>
      <c r="E703" s="2">
        <v>0</v>
      </c>
      <c r="F703" s="2">
        <v>0</v>
      </c>
      <c r="G703" s="2">
        <v>0</v>
      </c>
      <c r="H703" s="2" t="s">
        <v>1451</v>
      </c>
      <c r="I703" s="2">
        <v>0</v>
      </c>
      <c r="J703" s="2">
        <v>0</v>
      </c>
      <c r="K703" s="2">
        <v>1</v>
      </c>
      <c r="L703" s="2">
        <v>0</v>
      </c>
      <c r="M703" s="2"/>
      <c r="N703"/>
    </row>
    <row r="704" spans="1:14" x14ac:dyDescent="0.35">
      <c r="A704">
        <v>262</v>
      </c>
      <c r="B704" s="1" t="s">
        <v>1452</v>
      </c>
      <c r="C704" s="2" t="s">
        <v>36</v>
      </c>
      <c r="D704" s="2" t="s">
        <v>14</v>
      </c>
      <c r="E704" s="2">
        <v>0</v>
      </c>
      <c r="F704" s="2">
        <v>0</v>
      </c>
      <c r="G704" s="2">
        <v>0</v>
      </c>
      <c r="H704" s="2" t="s">
        <v>1453</v>
      </c>
      <c r="I704" s="2">
        <v>0</v>
      </c>
      <c r="J704" s="2">
        <v>0</v>
      </c>
      <c r="K704" s="2">
        <v>1</v>
      </c>
      <c r="L704" s="2">
        <v>0</v>
      </c>
      <c r="M704" s="2"/>
      <c r="N704"/>
    </row>
    <row r="705" spans="1:14" x14ac:dyDescent="0.35">
      <c r="A705">
        <v>263</v>
      </c>
      <c r="B705" s="1" t="s">
        <v>1454</v>
      </c>
      <c r="C705" s="2" t="s">
        <v>54</v>
      </c>
      <c r="D705" s="2" t="s">
        <v>14</v>
      </c>
      <c r="E705" s="2">
        <v>0</v>
      </c>
      <c r="F705" s="2">
        <v>0</v>
      </c>
      <c r="G705" s="2">
        <v>0</v>
      </c>
      <c r="H705" s="2" t="s">
        <v>1455</v>
      </c>
      <c r="I705" s="2">
        <v>0</v>
      </c>
      <c r="J705" s="2">
        <v>0</v>
      </c>
      <c r="K705" s="2">
        <v>1</v>
      </c>
      <c r="L705" s="2">
        <v>0</v>
      </c>
      <c r="M705" s="2"/>
      <c r="N705"/>
    </row>
    <row r="706" spans="1:14" x14ac:dyDescent="0.35">
      <c r="A706">
        <v>264</v>
      </c>
      <c r="B706" s="1" t="s">
        <v>1456</v>
      </c>
      <c r="C706" s="2" t="s">
        <v>31</v>
      </c>
      <c r="D706" s="2" t="s">
        <v>14</v>
      </c>
      <c r="E706" s="2">
        <v>0</v>
      </c>
      <c r="F706" s="2">
        <v>0</v>
      </c>
      <c r="G706" s="2">
        <v>0</v>
      </c>
      <c r="H706" s="2" t="s">
        <v>1457</v>
      </c>
      <c r="I706" s="2">
        <v>0</v>
      </c>
      <c r="J706" s="2">
        <v>0</v>
      </c>
      <c r="K706" s="2">
        <v>1</v>
      </c>
      <c r="L706" s="2">
        <v>0</v>
      </c>
      <c r="M706" s="2"/>
      <c r="N706"/>
    </row>
    <row r="707" spans="1:14" x14ac:dyDescent="0.35">
      <c r="A707">
        <v>265</v>
      </c>
      <c r="B707" s="1" t="s">
        <v>1458</v>
      </c>
      <c r="C707" s="2" t="s">
        <v>111</v>
      </c>
      <c r="D707" s="2" t="s">
        <v>14</v>
      </c>
      <c r="E707" s="2">
        <v>0</v>
      </c>
      <c r="F707" s="2">
        <v>0</v>
      </c>
      <c r="G707" s="2">
        <v>0</v>
      </c>
      <c r="H707" s="2" t="s">
        <v>1459</v>
      </c>
      <c r="I707" s="2">
        <v>0</v>
      </c>
      <c r="J707" s="2">
        <v>0</v>
      </c>
      <c r="K707" s="2">
        <v>1</v>
      </c>
      <c r="L707" s="2">
        <v>0</v>
      </c>
      <c r="M707" s="2"/>
      <c r="N707"/>
    </row>
    <row r="708" spans="1:14" x14ac:dyDescent="0.35">
      <c r="A708">
        <v>502</v>
      </c>
      <c r="B708" s="1" t="s">
        <v>1460</v>
      </c>
      <c r="C708" s="2" t="s">
        <v>64</v>
      </c>
      <c r="D708" s="2" t="s">
        <v>58</v>
      </c>
      <c r="E708" s="2">
        <v>0</v>
      </c>
      <c r="F708" s="2">
        <v>0</v>
      </c>
      <c r="G708" s="2">
        <v>0</v>
      </c>
      <c r="H708" s="2" t="s">
        <v>1461</v>
      </c>
      <c r="I708" s="2">
        <v>0</v>
      </c>
      <c r="J708" s="2">
        <v>0</v>
      </c>
      <c r="K708" s="2">
        <v>1</v>
      </c>
      <c r="L708" s="2">
        <v>0</v>
      </c>
      <c r="M708" s="2"/>
      <c r="N708"/>
    </row>
    <row r="709" spans="1:14" x14ac:dyDescent="0.35">
      <c r="A709">
        <v>503</v>
      </c>
      <c r="B709" s="1" t="s">
        <v>1462</v>
      </c>
      <c r="C709" s="2" t="s">
        <v>17</v>
      </c>
      <c r="D709" s="2" t="s">
        <v>58</v>
      </c>
      <c r="E709" s="2">
        <v>0</v>
      </c>
      <c r="F709" s="2">
        <v>0</v>
      </c>
      <c r="G709" s="2">
        <v>0</v>
      </c>
      <c r="H709" s="2" t="s">
        <v>1463</v>
      </c>
      <c r="I709" s="2">
        <v>0</v>
      </c>
      <c r="J709" s="2">
        <v>0</v>
      </c>
      <c r="K709" s="2">
        <v>1</v>
      </c>
      <c r="L709" s="2">
        <v>0</v>
      </c>
      <c r="M709" s="2"/>
      <c r="N709"/>
    </row>
    <row r="710" spans="1:14" x14ac:dyDescent="0.35">
      <c r="A710">
        <v>504</v>
      </c>
      <c r="B710" s="1" t="s">
        <v>1464</v>
      </c>
      <c r="C710" s="2" t="s">
        <v>111</v>
      </c>
      <c r="D710" s="2" t="s">
        <v>58</v>
      </c>
      <c r="E710" s="2">
        <v>0</v>
      </c>
      <c r="F710" s="2">
        <v>0</v>
      </c>
      <c r="G710" s="2">
        <v>0</v>
      </c>
      <c r="H710" s="2" t="s">
        <v>1465</v>
      </c>
      <c r="I710" s="2">
        <v>0</v>
      </c>
      <c r="J710" s="2">
        <v>0</v>
      </c>
      <c r="K710" s="2">
        <v>1</v>
      </c>
      <c r="L710" s="2">
        <v>0</v>
      </c>
      <c r="M710" s="2"/>
      <c r="N710"/>
    </row>
    <row r="711" spans="1:14" x14ac:dyDescent="0.35">
      <c r="A711">
        <v>505</v>
      </c>
      <c r="B711" s="1" t="s">
        <v>1466</v>
      </c>
      <c r="C711" s="2" t="s">
        <v>25</v>
      </c>
      <c r="D711" s="2" t="s">
        <v>58</v>
      </c>
      <c r="E711" s="2">
        <v>0</v>
      </c>
      <c r="F711" s="2">
        <v>0</v>
      </c>
      <c r="G711" s="2">
        <v>0</v>
      </c>
      <c r="H711" s="2" t="s">
        <v>1467</v>
      </c>
      <c r="I711" s="2">
        <v>0</v>
      </c>
      <c r="J711" s="2">
        <v>0</v>
      </c>
      <c r="K711" s="2">
        <v>1</v>
      </c>
      <c r="L711" s="2">
        <v>0</v>
      </c>
      <c r="M711" s="2"/>
      <c r="N711"/>
    </row>
    <row r="712" spans="1:14" x14ac:dyDescent="0.35">
      <c r="A712">
        <v>506</v>
      </c>
      <c r="B712" s="1" t="s">
        <v>1468</v>
      </c>
      <c r="C712" s="2" t="s">
        <v>39</v>
      </c>
      <c r="D712" s="2" t="s">
        <v>58</v>
      </c>
      <c r="E712" s="2">
        <v>0</v>
      </c>
      <c r="F712" s="2">
        <v>0</v>
      </c>
      <c r="G712" s="2">
        <v>0</v>
      </c>
      <c r="H712" s="2" t="s">
        <v>1469</v>
      </c>
      <c r="I712" s="2">
        <v>0</v>
      </c>
      <c r="J712" s="2">
        <v>0</v>
      </c>
      <c r="K712" s="2">
        <v>1</v>
      </c>
      <c r="L712" s="2">
        <v>0</v>
      </c>
      <c r="M712" s="2"/>
      <c r="N712"/>
    </row>
    <row r="713" spans="1:14" x14ac:dyDescent="0.35">
      <c r="A713">
        <v>507</v>
      </c>
      <c r="B713" s="1" t="s">
        <v>1470</v>
      </c>
      <c r="C713" s="2" t="s">
        <v>70</v>
      </c>
      <c r="D713" s="2" t="s">
        <v>58</v>
      </c>
      <c r="E713" s="2">
        <v>0</v>
      </c>
      <c r="F713" s="2">
        <v>0</v>
      </c>
      <c r="G713" s="2">
        <v>0</v>
      </c>
      <c r="H713" s="2" t="s">
        <v>1471</v>
      </c>
      <c r="I713" s="2">
        <v>0</v>
      </c>
      <c r="J713" s="2">
        <v>0</v>
      </c>
      <c r="K713" s="2">
        <v>1</v>
      </c>
      <c r="L713" s="2">
        <v>0</v>
      </c>
      <c r="M713" s="2"/>
      <c r="N713"/>
    </row>
    <row r="714" spans="1:14" x14ac:dyDescent="0.35">
      <c r="A714">
        <v>508</v>
      </c>
      <c r="B714" s="1" t="s">
        <v>1472</v>
      </c>
      <c r="C714" s="2" t="s">
        <v>120</v>
      </c>
      <c r="D714" s="2" t="s">
        <v>58</v>
      </c>
      <c r="E714" s="2">
        <v>0</v>
      </c>
      <c r="F714" s="2">
        <v>0</v>
      </c>
      <c r="G714" s="2">
        <v>0</v>
      </c>
      <c r="H714" s="2" t="s">
        <v>1473</v>
      </c>
      <c r="I714" s="2">
        <v>0</v>
      </c>
      <c r="J714" s="2">
        <v>0</v>
      </c>
      <c r="K714" s="2">
        <v>1</v>
      </c>
      <c r="L714" s="2">
        <v>0</v>
      </c>
      <c r="M714" s="2"/>
      <c r="N714"/>
    </row>
    <row r="715" spans="1:14" x14ac:dyDescent="0.35">
      <c r="A715">
        <v>509</v>
      </c>
      <c r="B715" s="1" t="s">
        <v>1474</v>
      </c>
      <c r="C715" s="2" t="s">
        <v>96</v>
      </c>
      <c r="D715" s="2" t="s">
        <v>58</v>
      </c>
      <c r="E715" s="2">
        <v>0</v>
      </c>
      <c r="F715" s="2">
        <v>0</v>
      </c>
      <c r="G715" s="2">
        <v>0</v>
      </c>
      <c r="H715" s="2" t="s">
        <v>1475</v>
      </c>
      <c r="I715" s="2">
        <v>0</v>
      </c>
      <c r="J715" s="2">
        <v>0</v>
      </c>
      <c r="K715" s="2">
        <v>1</v>
      </c>
      <c r="L715" s="2">
        <v>0</v>
      </c>
      <c r="M715" s="2"/>
      <c r="N715"/>
    </row>
    <row r="716" spans="1:14" x14ac:dyDescent="0.35">
      <c r="A716">
        <v>510</v>
      </c>
      <c r="B716" s="1" t="s">
        <v>1476</v>
      </c>
      <c r="C716" s="2" t="s">
        <v>64</v>
      </c>
      <c r="D716" s="2" t="s">
        <v>58</v>
      </c>
      <c r="E716" s="2">
        <v>0</v>
      </c>
      <c r="F716" s="2">
        <v>0</v>
      </c>
      <c r="G716" s="2">
        <v>0</v>
      </c>
      <c r="H716" s="2" t="s">
        <v>1477</v>
      </c>
      <c r="I716" s="2">
        <v>0</v>
      </c>
      <c r="J716" s="2">
        <v>0</v>
      </c>
      <c r="K716" s="2">
        <v>1</v>
      </c>
      <c r="L716" s="2">
        <v>0</v>
      </c>
      <c r="M716" s="2"/>
      <c r="N716"/>
    </row>
    <row r="717" spans="1:14" x14ac:dyDescent="0.35">
      <c r="A717">
        <v>511</v>
      </c>
      <c r="B717" s="1" t="s">
        <v>1478</v>
      </c>
      <c r="C717" s="2" t="s">
        <v>135</v>
      </c>
      <c r="D717" s="2" t="s">
        <v>58</v>
      </c>
      <c r="E717" s="2">
        <v>0</v>
      </c>
      <c r="F717" s="2">
        <v>0</v>
      </c>
      <c r="G717" s="2">
        <v>0</v>
      </c>
      <c r="H717" s="2" t="s">
        <v>1479</v>
      </c>
      <c r="I717" s="2">
        <v>0</v>
      </c>
      <c r="J717" s="2">
        <v>0</v>
      </c>
      <c r="K717" s="2">
        <v>1</v>
      </c>
      <c r="L717" s="2">
        <v>0</v>
      </c>
      <c r="M717" s="2"/>
      <c r="N717"/>
    </row>
    <row r="718" spans="1:14" x14ac:dyDescent="0.35">
      <c r="A718">
        <v>512</v>
      </c>
      <c r="B718" s="1" t="s">
        <v>1480</v>
      </c>
      <c r="C718" s="2" t="s">
        <v>57</v>
      </c>
      <c r="D718" s="2" t="s">
        <v>58</v>
      </c>
      <c r="E718" s="2">
        <v>0</v>
      </c>
      <c r="F718" s="2">
        <v>0</v>
      </c>
      <c r="G718" s="2">
        <v>0</v>
      </c>
      <c r="H718" s="2" t="s">
        <v>1481</v>
      </c>
      <c r="I718" s="2">
        <v>0</v>
      </c>
      <c r="J718" s="2">
        <v>0</v>
      </c>
      <c r="K718" s="2">
        <v>1</v>
      </c>
      <c r="L718" s="2">
        <v>0</v>
      </c>
      <c r="M718" s="2"/>
      <c r="N718"/>
    </row>
    <row r="719" spans="1:14" x14ac:dyDescent="0.35">
      <c r="A719">
        <v>513</v>
      </c>
      <c r="B719" s="1" t="s">
        <v>1482</v>
      </c>
      <c r="C719" s="2" t="s">
        <v>17</v>
      </c>
      <c r="D719" s="2" t="s">
        <v>58</v>
      </c>
      <c r="E719" s="2">
        <v>0</v>
      </c>
      <c r="F719" s="2">
        <v>0</v>
      </c>
      <c r="G719" s="2">
        <v>0</v>
      </c>
      <c r="H719" s="2" t="s">
        <v>1483</v>
      </c>
      <c r="I719" s="2">
        <v>0</v>
      </c>
      <c r="J719" s="2">
        <v>0</v>
      </c>
      <c r="K719" s="2">
        <v>1</v>
      </c>
      <c r="L719" s="2">
        <v>0</v>
      </c>
      <c r="M719" s="2"/>
      <c r="N719"/>
    </row>
    <row r="720" spans="1:14" x14ac:dyDescent="0.35">
      <c r="A720">
        <v>514</v>
      </c>
      <c r="B720" s="1" t="s">
        <v>1484</v>
      </c>
      <c r="C720" s="2" t="s">
        <v>103</v>
      </c>
      <c r="D720" s="2" t="s">
        <v>58</v>
      </c>
      <c r="E720" s="2">
        <v>0</v>
      </c>
      <c r="F720" s="2">
        <v>0</v>
      </c>
      <c r="G720" s="2">
        <v>0</v>
      </c>
      <c r="H720" s="2" t="s">
        <v>1485</v>
      </c>
      <c r="I720" s="2">
        <v>0</v>
      </c>
      <c r="J720" s="2">
        <v>0</v>
      </c>
      <c r="K720" s="2">
        <v>1</v>
      </c>
      <c r="L720" s="2">
        <v>0</v>
      </c>
      <c r="M720" s="2"/>
      <c r="N720"/>
    </row>
    <row r="721" spans="1:14" x14ac:dyDescent="0.35">
      <c r="A721">
        <v>515</v>
      </c>
      <c r="B721" s="1" t="s">
        <v>1486</v>
      </c>
      <c r="C721" s="2" t="s">
        <v>22</v>
      </c>
      <c r="D721" s="2" t="s">
        <v>58</v>
      </c>
      <c r="E721" s="2">
        <v>0</v>
      </c>
      <c r="F721" s="2">
        <v>0</v>
      </c>
      <c r="G721" s="2">
        <v>0</v>
      </c>
      <c r="H721" s="2" t="s">
        <v>1487</v>
      </c>
      <c r="I721" s="2">
        <v>0</v>
      </c>
      <c r="J721" s="2">
        <v>0</v>
      </c>
      <c r="K721" s="2">
        <v>1</v>
      </c>
      <c r="L721" s="2">
        <v>0</v>
      </c>
      <c r="M721" s="2"/>
      <c r="N721"/>
    </row>
    <row r="722" spans="1:14" x14ac:dyDescent="0.35">
      <c r="A722">
        <v>516</v>
      </c>
      <c r="B722" s="1" t="s">
        <v>1488</v>
      </c>
      <c r="C722" s="2" t="s">
        <v>111</v>
      </c>
      <c r="D722" s="2" t="s">
        <v>58</v>
      </c>
      <c r="E722" s="2">
        <v>0</v>
      </c>
      <c r="F722" s="2">
        <v>0</v>
      </c>
      <c r="G722" s="2">
        <v>0</v>
      </c>
      <c r="H722" s="2" t="s">
        <v>1489</v>
      </c>
      <c r="I722" s="2">
        <v>0</v>
      </c>
      <c r="J722" s="2">
        <v>0</v>
      </c>
      <c r="K722" s="2">
        <v>1</v>
      </c>
      <c r="L722" s="2">
        <v>0</v>
      </c>
      <c r="M722" s="2"/>
      <c r="N722"/>
    </row>
    <row r="723" spans="1:14" x14ac:dyDescent="0.35">
      <c r="A723">
        <v>517</v>
      </c>
      <c r="B723" s="1" t="s">
        <v>1490</v>
      </c>
      <c r="C723" s="2" t="s">
        <v>25</v>
      </c>
      <c r="D723" s="2" t="s">
        <v>58</v>
      </c>
      <c r="E723" s="2">
        <v>0</v>
      </c>
      <c r="F723" s="2">
        <v>0</v>
      </c>
      <c r="G723" s="2">
        <v>0</v>
      </c>
      <c r="H723" s="2" t="s">
        <v>1491</v>
      </c>
      <c r="I723" s="2">
        <v>0</v>
      </c>
      <c r="J723" s="2">
        <v>0</v>
      </c>
      <c r="K723" s="2">
        <v>1</v>
      </c>
      <c r="L723" s="2">
        <v>0</v>
      </c>
      <c r="M723" s="2"/>
      <c r="N723"/>
    </row>
    <row r="724" spans="1:14" x14ac:dyDescent="0.35">
      <c r="A724">
        <v>518</v>
      </c>
      <c r="B724" s="1" t="s">
        <v>1492</v>
      </c>
      <c r="C724" s="2" t="s">
        <v>111</v>
      </c>
      <c r="D724" s="2" t="s">
        <v>58</v>
      </c>
      <c r="E724" s="2">
        <v>0</v>
      </c>
      <c r="F724" s="2">
        <v>0</v>
      </c>
      <c r="G724" s="2">
        <v>0</v>
      </c>
      <c r="H724" s="2" t="s">
        <v>1493</v>
      </c>
      <c r="I724" s="2">
        <v>0</v>
      </c>
      <c r="J724" s="2">
        <v>0</v>
      </c>
      <c r="K724" s="2">
        <v>1</v>
      </c>
      <c r="L724" s="2">
        <v>0</v>
      </c>
      <c r="M724" s="2"/>
      <c r="N724"/>
    </row>
    <row r="725" spans="1:14" x14ac:dyDescent="0.35">
      <c r="A725">
        <v>519</v>
      </c>
      <c r="B725" s="1" t="s">
        <v>1494</v>
      </c>
      <c r="C725" s="2" t="s">
        <v>42</v>
      </c>
      <c r="D725" s="2" t="s">
        <v>58</v>
      </c>
      <c r="E725" s="2">
        <v>0</v>
      </c>
      <c r="F725" s="2">
        <v>0</v>
      </c>
      <c r="G725" s="2">
        <v>0</v>
      </c>
      <c r="H725" s="2" t="s">
        <v>1495</v>
      </c>
      <c r="I725" s="2">
        <v>0</v>
      </c>
      <c r="J725" s="2">
        <v>0</v>
      </c>
      <c r="K725" s="2">
        <v>1</v>
      </c>
      <c r="L725" s="2">
        <v>0</v>
      </c>
      <c r="M725" s="2"/>
      <c r="N725"/>
    </row>
    <row r="726" spans="1:14" x14ac:dyDescent="0.35">
      <c r="A726">
        <v>520</v>
      </c>
      <c r="B726" s="1" t="s">
        <v>1496</v>
      </c>
      <c r="C726" s="2" t="s">
        <v>103</v>
      </c>
      <c r="D726" s="2" t="s">
        <v>58</v>
      </c>
      <c r="E726" s="2">
        <v>0</v>
      </c>
      <c r="F726" s="2">
        <v>0</v>
      </c>
      <c r="G726" s="2">
        <v>0</v>
      </c>
      <c r="H726" s="2" t="s">
        <v>1497</v>
      </c>
      <c r="I726" s="2">
        <v>0</v>
      </c>
      <c r="J726" s="2">
        <v>0</v>
      </c>
      <c r="K726" s="2">
        <v>1</v>
      </c>
      <c r="L726" s="2">
        <v>0</v>
      </c>
      <c r="M726" s="2"/>
      <c r="N726"/>
    </row>
    <row r="727" spans="1:14" x14ac:dyDescent="0.35">
      <c r="A727">
        <v>521</v>
      </c>
      <c r="B727" s="1" t="s">
        <v>1498</v>
      </c>
      <c r="C727" s="2" t="s">
        <v>86</v>
      </c>
      <c r="D727" s="2" t="s">
        <v>58</v>
      </c>
      <c r="E727" s="2">
        <v>0</v>
      </c>
      <c r="F727" s="2">
        <v>0</v>
      </c>
      <c r="G727" s="2">
        <v>0</v>
      </c>
      <c r="H727" s="2" t="s">
        <v>1499</v>
      </c>
      <c r="I727" s="2">
        <v>0</v>
      </c>
      <c r="J727" s="2">
        <v>0</v>
      </c>
      <c r="K727" s="2">
        <v>1</v>
      </c>
      <c r="L727" s="2">
        <v>0</v>
      </c>
      <c r="M727" s="2"/>
      <c r="N727"/>
    </row>
    <row r="728" spans="1:14" x14ac:dyDescent="0.35">
      <c r="A728">
        <v>522</v>
      </c>
      <c r="B728" s="1" t="s">
        <v>1500</v>
      </c>
      <c r="C728" s="2" t="s">
        <v>140</v>
      </c>
      <c r="D728" s="2" t="s">
        <v>58</v>
      </c>
      <c r="E728" s="2">
        <v>0</v>
      </c>
      <c r="F728" s="2">
        <v>0</v>
      </c>
      <c r="G728" s="2">
        <v>0</v>
      </c>
      <c r="H728" s="2" t="s">
        <v>1501</v>
      </c>
      <c r="I728" s="2">
        <v>0</v>
      </c>
      <c r="J728" s="2">
        <v>0</v>
      </c>
      <c r="K728" s="2">
        <v>1</v>
      </c>
      <c r="L728" s="2">
        <v>0</v>
      </c>
      <c r="M728" s="2"/>
      <c r="N728"/>
    </row>
    <row r="729" spans="1:14" x14ac:dyDescent="0.35">
      <c r="A729">
        <v>523</v>
      </c>
      <c r="B729" s="1" t="s">
        <v>1502</v>
      </c>
      <c r="C729" s="2" t="s">
        <v>143</v>
      </c>
      <c r="D729" s="2" t="s">
        <v>58</v>
      </c>
      <c r="E729" s="2">
        <v>0</v>
      </c>
      <c r="F729" s="2">
        <v>0</v>
      </c>
      <c r="G729" s="2">
        <v>0</v>
      </c>
      <c r="H729" s="2" t="s">
        <v>1503</v>
      </c>
      <c r="I729" s="2">
        <v>0</v>
      </c>
      <c r="J729" s="2">
        <v>0</v>
      </c>
      <c r="K729" s="2">
        <v>1</v>
      </c>
      <c r="L729" s="2">
        <v>0</v>
      </c>
      <c r="M729" s="2"/>
      <c r="N729"/>
    </row>
    <row r="730" spans="1:14" x14ac:dyDescent="0.35">
      <c r="A730">
        <v>524</v>
      </c>
      <c r="B730" s="1" t="s">
        <v>1504</v>
      </c>
      <c r="C730" s="2" t="s">
        <v>39</v>
      </c>
      <c r="D730" s="2" t="s">
        <v>58</v>
      </c>
      <c r="E730" s="2">
        <v>0</v>
      </c>
      <c r="F730" s="2">
        <v>0</v>
      </c>
      <c r="G730" s="2">
        <v>0</v>
      </c>
      <c r="H730" s="2" t="s">
        <v>1505</v>
      </c>
      <c r="I730" s="2">
        <v>0</v>
      </c>
      <c r="J730" s="2">
        <v>0</v>
      </c>
      <c r="K730" s="2">
        <v>1</v>
      </c>
      <c r="L730" s="2">
        <v>0</v>
      </c>
      <c r="M730" s="2"/>
      <c r="N730"/>
    </row>
    <row r="731" spans="1:14" x14ac:dyDescent="0.35">
      <c r="A731">
        <v>525</v>
      </c>
      <c r="B731" s="1" t="s">
        <v>1506</v>
      </c>
      <c r="C731" s="2" t="s">
        <v>54</v>
      </c>
      <c r="D731" s="2" t="s">
        <v>58</v>
      </c>
      <c r="E731" s="2">
        <v>0</v>
      </c>
      <c r="F731" s="2">
        <v>0</v>
      </c>
      <c r="G731" s="2">
        <v>0</v>
      </c>
      <c r="H731" s="2" t="s">
        <v>1507</v>
      </c>
      <c r="I731" s="2">
        <v>0</v>
      </c>
      <c r="J731" s="2">
        <v>0</v>
      </c>
      <c r="K731" s="2">
        <v>1</v>
      </c>
      <c r="L731" s="2">
        <v>0</v>
      </c>
      <c r="M731" s="2"/>
      <c r="N731"/>
    </row>
    <row r="732" spans="1:14" x14ac:dyDescent="0.35">
      <c r="A732">
        <v>663</v>
      </c>
      <c r="B732" s="1" t="s">
        <v>1508</v>
      </c>
      <c r="C732" s="2" t="s">
        <v>28</v>
      </c>
      <c r="D732" s="2" t="s">
        <v>106</v>
      </c>
      <c r="E732" s="2">
        <v>0</v>
      </c>
      <c r="F732" s="2">
        <v>0</v>
      </c>
      <c r="G732" s="2">
        <v>0</v>
      </c>
      <c r="H732" s="2" t="s">
        <v>1509</v>
      </c>
      <c r="I732" s="2">
        <v>0</v>
      </c>
      <c r="J732" s="2">
        <v>0</v>
      </c>
      <c r="K732" s="2">
        <v>1</v>
      </c>
      <c r="L732" s="2">
        <v>0</v>
      </c>
      <c r="M732" s="2"/>
      <c r="N732"/>
    </row>
    <row r="733" spans="1:14" x14ac:dyDescent="0.35">
      <c r="A733">
        <v>664</v>
      </c>
      <c r="B733" s="1" t="s">
        <v>1510</v>
      </c>
      <c r="C733" s="2" t="s">
        <v>103</v>
      </c>
      <c r="D733" s="2" t="s">
        <v>106</v>
      </c>
      <c r="E733" s="2">
        <v>0</v>
      </c>
      <c r="F733" s="2">
        <v>0</v>
      </c>
      <c r="G733" s="2">
        <v>0</v>
      </c>
      <c r="H733" s="2" t="s">
        <v>1511</v>
      </c>
      <c r="I733" s="2">
        <v>0</v>
      </c>
      <c r="J733" s="2">
        <v>0</v>
      </c>
      <c r="K733" s="2">
        <v>1</v>
      </c>
      <c r="L733" s="2">
        <v>0</v>
      </c>
      <c r="M733" s="2"/>
      <c r="N733"/>
    </row>
    <row r="734" spans="1:14" x14ac:dyDescent="0.35">
      <c r="A734">
        <v>665</v>
      </c>
      <c r="B734" s="1" t="s">
        <v>1512</v>
      </c>
      <c r="C734" s="2" t="s">
        <v>45</v>
      </c>
      <c r="D734" s="2" t="s">
        <v>106</v>
      </c>
      <c r="E734" s="2">
        <v>0</v>
      </c>
      <c r="F734" s="2">
        <v>0</v>
      </c>
      <c r="G734" s="2">
        <v>0</v>
      </c>
      <c r="H734" s="2" t="s">
        <v>1513</v>
      </c>
      <c r="I734" s="2">
        <v>0</v>
      </c>
      <c r="J734" s="2">
        <v>0</v>
      </c>
      <c r="K734" s="2">
        <v>1</v>
      </c>
      <c r="L734" s="2">
        <v>0</v>
      </c>
      <c r="M734" s="2"/>
      <c r="N734"/>
    </row>
    <row r="735" spans="1:14" x14ac:dyDescent="0.35">
      <c r="A735">
        <v>666</v>
      </c>
      <c r="B735" s="1" t="s">
        <v>1514</v>
      </c>
      <c r="C735" s="2" t="s">
        <v>143</v>
      </c>
      <c r="D735" s="2" t="s">
        <v>106</v>
      </c>
      <c r="E735" s="2">
        <v>0</v>
      </c>
      <c r="F735" s="2">
        <v>0</v>
      </c>
      <c r="G735" s="2">
        <v>0</v>
      </c>
      <c r="H735" s="2" t="s">
        <v>1515</v>
      </c>
      <c r="I735" s="2">
        <v>0</v>
      </c>
      <c r="J735" s="2">
        <v>0</v>
      </c>
      <c r="K735" s="2">
        <v>1</v>
      </c>
      <c r="L735" s="2">
        <v>0</v>
      </c>
      <c r="M735" s="2"/>
      <c r="N735"/>
    </row>
    <row r="736" spans="1:14" x14ac:dyDescent="0.35">
      <c r="A736">
        <v>667</v>
      </c>
      <c r="B736" s="1" t="s">
        <v>1516</v>
      </c>
      <c r="C736" s="2" t="s">
        <v>96</v>
      </c>
      <c r="D736" s="2" t="s">
        <v>106</v>
      </c>
      <c r="E736" s="2">
        <v>0</v>
      </c>
      <c r="F736" s="2">
        <v>0</v>
      </c>
      <c r="G736" s="2">
        <v>0</v>
      </c>
      <c r="H736" s="2" t="s">
        <v>1517</v>
      </c>
      <c r="I736" s="2">
        <v>0</v>
      </c>
      <c r="J736" s="2">
        <v>0</v>
      </c>
      <c r="K736" s="2">
        <v>1</v>
      </c>
      <c r="L736" s="2">
        <v>0</v>
      </c>
      <c r="M736" s="2"/>
      <c r="N736"/>
    </row>
    <row r="737" spans="1:14" x14ac:dyDescent="0.35">
      <c r="A737">
        <v>668</v>
      </c>
      <c r="B737" s="1" t="s">
        <v>1518</v>
      </c>
      <c r="C737" s="2" t="s">
        <v>45</v>
      </c>
      <c r="D737" s="2" t="s">
        <v>106</v>
      </c>
      <c r="E737" s="2">
        <v>0</v>
      </c>
      <c r="F737" s="2">
        <v>0</v>
      </c>
      <c r="G737" s="2">
        <v>0</v>
      </c>
      <c r="H737" s="2" t="s">
        <v>1519</v>
      </c>
      <c r="I737" s="2">
        <v>0</v>
      </c>
      <c r="J737" s="2">
        <v>0</v>
      </c>
      <c r="K737" s="2">
        <v>1</v>
      </c>
      <c r="L737" s="2">
        <v>0</v>
      </c>
      <c r="M737" s="2"/>
      <c r="N737"/>
    </row>
    <row r="738" spans="1:14" x14ac:dyDescent="0.35">
      <c r="A738">
        <v>669</v>
      </c>
      <c r="B738" s="1" t="s">
        <v>1520</v>
      </c>
      <c r="C738" s="2" t="s">
        <v>39</v>
      </c>
      <c r="D738" s="2" t="s">
        <v>106</v>
      </c>
      <c r="E738" s="2">
        <v>0</v>
      </c>
      <c r="F738" s="2">
        <v>0</v>
      </c>
      <c r="G738" s="2">
        <v>0</v>
      </c>
      <c r="H738" s="2" t="s">
        <v>1521</v>
      </c>
      <c r="I738" s="2">
        <v>0</v>
      </c>
      <c r="J738" s="2">
        <v>0</v>
      </c>
      <c r="K738" s="2">
        <v>1</v>
      </c>
      <c r="L738" s="2">
        <v>0</v>
      </c>
      <c r="M738" s="2"/>
      <c r="N738"/>
    </row>
    <row r="739" spans="1:14" x14ac:dyDescent="0.35">
      <c r="A739">
        <v>670</v>
      </c>
      <c r="B739" s="1" t="s">
        <v>1522</v>
      </c>
      <c r="C739" s="2" t="s">
        <v>31</v>
      </c>
      <c r="D739" s="2" t="s">
        <v>106</v>
      </c>
      <c r="E739" s="2">
        <v>0</v>
      </c>
      <c r="F739" s="2">
        <v>0</v>
      </c>
      <c r="G739" s="2">
        <v>0</v>
      </c>
      <c r="H739" s="2" t="s">
        <v>1523</v>
      </c>
      <c r="I739" s="2">
        <v>0</v>
      </c>
      <c r="J739" s="2">
        <v>0</v>
      </c>
      <c r="K739" s="2">
        <v>1</v>
      </c>
      <c r="L739" s="2">
        <v>0</v>
      </c>
      <c r="M739" s="2"/>
      <c r="N739"/>
    </row>
    <row r="740" spans="1:14" x14ac:dyDescent="0.35">
      <c r="A740">
        <v>671</v>
      </c>
      <c r="B740" s="1" t="s">
        <v>1524</v>
      </c>
      <c r="C740" s="2" t="s">
        <v>96</v>
      </c>
      <c r="D740" s="2" t="s">
        <v>106</v>
      </c>
      <c r="E740" s="2">
        <v>0</v>
      </c>
      <c r="F740" s="2">
        <v>0</v>
      </c>
      <c r="G740" s="2">
        <v>0</v>
      </c>
      <c r="H740" s="2" t="s">
        <v>1525</v>
      </c>
      <c r="I740" s="2">
        <v>0</v>
      </c>
      <c r="J740" s="2">
        <v>0</v>
      </c>
      <c r="K740" s="2">
        <v>1</v>
      </c>
      <c r="L740" s="2">
        <v>0</v>
      </c>
      <c r="M740" s="2"/>
      <c r="N740"/>
    </row>
    <row r="741" spans="1:14" x14ac:dyDescent="0.35">
      <c r="A741">
        <v>672</v>
      </c>
      <c r="B741" s="1" t="s">
        <v>1526</v>
      </c>
      <c r="C741" s="2" t="s">
        <v>135</v>
      </c>
      <c r="D741" s="2" t="s">
        <v>106</v>
      </c>
      <c r="E741" s="2">
        <v>0</v>
      </c>
      <c r="F741" s="2">
        <v>0</v>
      </c>
      <c r="G741" s="2">
        <v>0</v>
      </c>
      <c r="H741" s="2" t="s">
        <v>1527</v>
      </c>
      <c r="I741" s="2">
        <v>0</v>
      </c>
      <c r="J741" s="2">
        <v>0</v>
      </c>
      <c r="K741" s="2">
        <v>1</v>
      </c>
      <c r="L741" s="2">
        <v>0</v>
      </c>
      <c r="M741" s="2"/>
      <c r="N741"/>
    </row>
    <row r="742" spans="1:14" x14ac:dyDescent="0.35">
      <c r="A742">
        <v>673</v>
      </c>
      <c r="B742" s="1" t="s">
        <v>1528</v>
      </c>
      <c r="C742" s="2" t="s">
        <v>64</v>
      </c>
      <c r="D742" s="2" t="s">
        <v>106</v>
      </c>
      <c r="E742" s="2">
        <v>0</v>
      </c>
      <c r="F742" s="2">
        <v>0</v>
      </c>
      <c r="G742" s="2">
        <v>0</v>
      </c>
      <c r="H742" s="2" t="s">
        <v>1529</v>
      </c>
      <c r="I742" s="2">
        <v>0</v>
      </c>
      <c r="J742" s="2">
        <v>0</v>
      </c>
      <c r="K742" s="2">
        <v>1</v>
      </c>
      <c r="L742" s="2">
        <v>0</v>
      </c>
      <c r="M742" s="2"/>
      <c r="N742"/>
    </row>
  </sheetData>
  <autoFilter ref="A1:L742" xr:uid="{0A81BD3F-D53C-482C-A35B-A2C85ED40176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176F-7851-4399-96DC-3CFF96972B2B}">
  <sheetPr>
    <tabColor theme="5" tint="0.59999389629810485"/>
  </sheetPr>
  <dimension ref="A1:H716"/>
  <sheetViews>
    <sheetView workbookViewId="0">
      <selection activeCell="M26" sqref="M26"/>
    </sheetView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1581</v>
      </c>
    </row>
    <row r="2" spans="1:8" x14ac:dyDescent="0.35">
      <c r="A2">
        <v>0</v>
      </c>
      <c r="B2" t="s">
        <v>27</v>
      </c>
      <c r="C2" t="s">
        <v>28</v>
      </c>
      <c r="D2" t="s">
        <v>18</v>
      </c>
      <c r="E2">
        <v>384</v>
      </c>
      <c r="F2" t="s">
        <v>19</v>
      </c>
      <c r="G2">
        <v>58</v>
      </c>
      <c r="H2" t="s">
        <v>2536</v>
      </c>
    </row>
    <row r="3" spans="1:8" x14ac:dyDescent="0.35">
      <c r="A3">
        <v>1</v>
      </c>
      <c r="B3" t="s">
        <v>16</v>
      </c>
      <c r="C3" t="s">
        <v>17</v>
      </c>
      <c r="D3" t="s">
        <v>18</v>
      </c>
      <c r="E3">
        <v>380.6</v>
      </c>
      <c r="F3" t="s">
        <v>29</v>
      </c>
      <c r="G3">
        <v>56.8</v>
      </c>
      <c r="H3" t="s">
        <v>2537</v>
      </c>
    </row>
    <row r="4" spans="1:8" x14ac:dyDescent="0.35">
      <c r="A4">
        <v>2</v>
      </c>
      <c r="B4" t="s">
        <v>38</v>
      </c>
      <c r="C4" t="s">
        <v>39</v>
      </c>
      <c r="D4" t="s">
        <v>18</v>
      </c>
      <c r="E4">
        <v>376.5</v>
      </c>
      <c r="F4" t="s">
        <v>34</v>
      </c>
      <c r="G4">
        <v>55.4</v>
      </c>
      <c r="H4" t="s">
        <v>2538</v>
      </c>
    </row>
    <row r="5" spans="1:8" x14ac:dyDescent="0.35">
      <c r="A5">
        <v>89</v>
      </c>
      <c r="B5" t="s">
        <v>30</v>
      </c>
      <c r="C5" t="s">
        <v>96</v>
      </c>
      <c r="D5" t="s">
        <v>14</v>
      </c>
      <c r="E5">
        <v>270.39999999999998</v>
      </c>
      <c r="F5" t="s">
        <v>15</v>
      </c>
      <c r="G5">
        <v>53.2</v>
      </c>
      <c r="H5" t="s">
        <v>2539</v>
      </c>
    </row>
    <row r="6" spans="1:8" x14ac:dyDescent="0.35">
      <c r="A6">
        <v>90</v>
      </c>
      <c r="B6" t="s">
        <v>24</v>
      </c>
      <c r="C6" t="s">
        <v>25</v>
      </c>
      <c r="D6" t="s">
        <v>14</v>
      </c>
      <c r="E6">
        <v>262.8</v>
      </c>
      <c r="F6" t="s">
        <v>23</v>
      </c>
      <c r="G6">
        <v>50.6</v>
      </c>
      <c r="H6" t="s">
        <v>2540</v>
      </c>
    </row>
    <row r="7" spans="1:8" x14ac:dyDescent="0.35">
      <c r="A7">
        <v>507</v>
      </c>
      <c r="B7" t="s">
        <v>105</v>
      </c>
      <c r="C7" t="s">
        <v>28</v>
      </c>
      <c r="D7" t="s">
        <v>106</v>
      </c>
      <c r="E7">
        <v>234.5</v>
      </c>
      <c r="F7" t="s">
        <v>107</v>
      </c>
      <c r="G7">
        <v>47.5</v>
      </c>
      <c r="H7" t="s">
        <v>2541</v>
      </c>
    </row>
    <row r="8" spans="1:8" x14ac:dyDescent="0.35">
      <c r="A8">
        <v>3</v>
      </c>
      <c r="B8" t="s">
        <v>35</v>
      </c>
      <c r="C8" t="s">
        <v>36</v>
      </c>
      <c r="D8" t="s">
        <v>18</v>
      </c>
      <c r="E8">
        <v>351.2</v>
      </c>
      <c r="F8" t="s">
        <v>37</v>
      </c>
      <c r="G8">
        <v>46.6</v>
      </c>
      <c r="H8" t="s">
        <v>2542</v>
      </c>
    </row>
    <row r="9" spans="1:8" x14ac:dyDescent="0.35">
      <c r="A9">
        <v>4</v>
      </c>
      <c r="B9" t="s">
        <v>76</v>
      </c>
      <c r="C9" t="s">
        <v>48</v>
      </c>
      <c r="D9" t="s">
        <v>18</v>
      </c>
      <c r="E9">
        <v>346.1</v>
      </c>
      <c r="F9" t="s">
        <v>40</v>
      </c>
      <c r="G9">
        <v>44.8</v>
      </c>
      <c r="H9" t="s">
        <v>2543</v>
      </c>
    </row>
    <row r="10" spans="1:8" x14ac:dyDescent="0.35">
      <c r="A10">
        <v>91</v>
      </c>
      <c r="B10" t="s">
        <v>21</v>
      </c>
      <c r="C10" t="s">
        <v>22</v>
      </c>
      <c r="D10" t="s">
        <v>14</v>
      </c>
      <c r="E10">
        <v>235.5</v>
      </c>
      <c r="F10" t="s">
        <v>26</v>
      </c>
      <c r="G10">
        <v>41.1</v>
      </c>
      <c r="H10" t="s">
        <v>2544</v>
      </c>
    </row>
    <row r="11" spans="1:8" x14ac:dyDescent="0.35">
      <c r="A11">
        <v>267</v>
      </c>
      <c r="B11" t="s">
        <v>88</v>
      </c>
      <c r="C11" t="s">
        <v>42</v>
      </c>
      <c r="D11" t="s">
        <v>58</v>
      </c>
      <c r="E11">
        <v>260.7</v>
      </c>
      <c r="F11" t="s">
        <v>59</v>
      </c>
      <c r="G11">
        <v>40.799999999999997</v>
      </c>
      <c r="H11" t="s">
        <v>2545</v>
      </c>
    </row>
    <row r="12" spans="1:8" x14ac:dyDescent="0.35">
      <c r="A12">
        <v>92</v>
      </c>
      <c r="B12" t="s">
        <v>1585</v>
      </c>
      <c r="C12" t="s">
        <v>161</v>
      </c>
      <c r="D12" t="s">
        <v>14</v>
      </c>
      <c r="E12">
        <v>234.5</v>
      </c>
      <c r="F12" t="s">
        <v>32</v>
      </c>
      <c r="G12">
        <v>40.700000000000003</v>
      </c>
      <c r="H12" t="s">
        <v>2546</v>
      </c>
    </row>
    <row r="13" spans="1:8" x14ac:dyDescent="0.35">
      <c r="A13">
        <v>93</v>
      </c>
      <c r="B13" t="s">
        <v>102</v>
      </c>
      <c r="C13" t="s">
        <v>103</v>
      </c>
      <c r="D13" t="s">
        <v>14</v>
      </c>
      <c r="E13">
        <v>234.2</v>
      </c>
      <c r="F13" t="s">
        <v>43</v>
      </c>
      <c r="G13">
        <v>40.6</v>
      </c>
      <c r="H13" t="s">
        <v>2547</v>
      </c>
    </row>
    <row r="14" spans="1:8" x14ac:dyDescent="0.35">
      <c r="A14">
        <v>94</v>
      </c>
      <c r="B14" t="s">
        <v>179</v>
      </c>
      <c r="C14" t="s">
        <v>61</v>
      </c>
      <c r="D14" t="s">
        <v>14</v>
      </c>
      <c r="E14">
        <v>233.5</v>
      </c>
      <c r="F14" t="s">
        <v>49</v>
      </c>
      <c r="G14">
        <v>40.4</v>
      </c>
      <c r="H14" t="s">
        <v>2548</v>
      </c>
    </row>
    <row r="15" spans="1:8" x14ac:dyDescent="0.35">
      <c r="A15">
        <v>95</v>
      </c>
      <c r="B15" t="s">
        <v>66</v>
      </c>
      <c r="C15" t="s">
        <v>67</v>
      </c>
      <c r="D15" t="s">
        <v>14</v>
      </c>
      <c r="E15">
        <v>233.4</v>
      </c>
      <c r="F15" t="s">
        <v>52</v>
      </c>
      <c r="G15">
        <v>40.4</v>
      </c>
      <c r="H15" t="s">
        <v>2549</v>
      </c>
    </row>
    <row r="16" spans="1:8" x14ac:dyDescent="0.35">
      <c r="A16">
        <v>96</v>
      </c>
      <c r="B16" t="s">
        <v>119</v>
      </c>
      <c r="C16" t="s">
        <v>120</v>
      </c>
      <c r="D16" t="s">
        <v>14</v>
      </c>
      <c r="E16">
        <v>229.5</v>
      </c>
      <c r="F16" t="s">
        <v>65</v>
      </c>
      <c r="G16">
        <v>39</v>
      </c>
      <c r="H16" t="s">
        <v>2550</v>
      </c>
    </row>
    <row r="17" spans="1:8" x14ac:dyDescent="0.35">
      <c r="A17">
        <v>268</v>
      </c>
      <c r="B17" t="s">
        <v>98</v>
      </c>
      <c r="C17" t="s">
        <v>48</v>
      </c>
      <c r="D17" t="s">
        <v>58</v>
      </c>
      <c r="E17">
        <v>253.7</v>
      </c>
      <c r="F17" t="s">
        <v>89</v>
      </c>
      <c r="G17">
        <v>38.4</v>
      </c>
      <c r="H17" t="s">
        <v>2551</v>
      </c>
    </row>
    <row r="18" spans="1:8" x14ac:dyDescent="0.35">
      <c r="A18">
        <v>5</v>
      </c>
      <c r="B18" t="s">
        <v>156</v>
      </c>
      <c r="C18" t="s">
        <v>91</v>
      </c>
      <c r="D18" t="s">
        <v>18</v>
      </c>
      <c r="E18">
        <v>326.89999999999998</v>
      </c>
      <c r="F18" t="s">
        <v>46</v>
      </c>
      <c r="G18">
        <v>38.200000000000003</v>
      </c>
      <c r="H18" t="s">
        <v>2552</v>
      </c>
    </row>
    <row r="19" spans="1:8" x14ac:dyDescent="0.35">
      <c r="A19">
        <v>269</v>
      </c>
      <c r="B19" t="s">
        <v>149</v>
      </c>
      <c r="C19" t="s">
        <v>143</v>
      </c>
      <c r="D19" t="s">
        <v>58</v>
      </c>
      <c r="E19">
        <v>248.3</v>
      </c>
      <c r="F19" t="s">
        <v>97</v>
      </c>
      <c r="G19">
        <v>36.5</v>
      </c>
      <c r="H19" t="s">
        <v>2553</v>
      </c>
    </row>
    <row r="20" spans="1:8" x14ac:dyDescent="0.35">
      <c r="A20">
        <v>6</v>
      </c>
      <c r="B20" t="s">
        <v>33</v>
      </c>
      <c r="C20" t="s">
        <v>25</v>
      </c>
      <c r="D20" t="s">
        <v>18</v>
      </c>
      <c r="E20">
        <v>321.60000000000002</v>
      </c>
      <c r="F20" t="s">
        <v>55</v>
      </c>
      <c r="G20">
        <v>36.299999999999997</v>
      </c>
      <c r="H20" t="s">
        <v>2554</v>
      </c>
    </row>
    <row r="21" spans="1:8" x14ac:dyDescent="0.35">
      <c r="A21">
        <v>270</v>
      </c>
      <c r="B21" t="s">
        <v>56</v>
      </c>
      <c r="C21" t="s">
        <v>57</v>
      </c>
      <c r="D21" t="s">
        <v>58</v>
      </c>
      <c r="E21">
        <v>247.5</v>
      </c>
      <c r="F21" t="s">
        <v>99</v>
      </c>
      <c r="G21">
        <v>36.299999999999997</v>
      </c>
      <c r="H21" t="s">
        <v>2555</v>
      </c>
    </row>
    <row r="22" spans="1:8" x14ac:dyDescent="0.35">
      <c r="A22">
        <v>97</v>
      </c>
      <c r="B22" t="s">
        <v>12</v>
      </c>
      <c r="C22" t="s">
        <v>13</v>
      </c>
      <c r="D22" t="s">
        <v>14</v>
      </c>
      <c r="E22">
        <v>215.7</v>
      </c>
      <c r="F22" t="s">
        <v>68</v>
      </c>
      <c r="G22">
        <v>34.200000000000003</v>
      </c>
      <c r="H22" t="s">
        <v>2556</v>
      </c>
    </row>
    <row r="23" spans="1:8" x14ac:dyDescent="0.35">
      <c r="A23">
        <v>98</v>
      </c>
      <c r="B23" t="s">
        <v>47</v>
      </c>
      <c r="C23" t="s">
        <v>48</v>
      </c>
      <c r="D23" t="s">
        <v>14</v>
      </c>
      <c r="E23">
        <v>214.4</v>
      </c>
      <c r="F23" t="s">
        <v>75</v>
      </c>
      <c r="G23">
        <v>33.799999999999997</v>
      </c>
      <c r="H23" t="s">
        <v>2557</v>
      </c>
    </row>
    <row r="24" spans="1:8" x14ac:dyDescent="0.35">
      <c r="A24">
        <v>7</v>
      </c>
      <c r="B24" t="s">
        <v>323</v>
      </c>
      <c r="C24" t="s">
        <v>67</v>
      </c>
      <c r="D24" t="s">
        <v>18</v>
      </c>
      <c r="E24">
        <v>311.5</v>
      </c>
      <c r="F24" t="s">
        <v>62</v>
      </c>
      <c r="G24">
        <v>32.799999999999997</v>
      </c>
      <c r="H24" t="s">
        <v>2558</v>
      </c>
    </row>
    <row r="25" spans="1:8" x14ac:dyDescent="0.35">
      <c r="A25">
        <v>99</v>
      </c>
      <c r="B25" t="s">
        <v>83</v>
      </c>
      <c r="C25" t="s">
        <v>70</v>
      </c>
      <c r="D25" t="s">
        <v>14</v>
      </c>
      <c r="E25">
        <v>207.7</v>
      </c>
      <c r="F25" t="s">
        <v>82</v>
      </c>
      <c r="G25">
        <v>31.5</v>
      </c>
      <c r="H25" t="s">
        <v>2559</v>
      </c>
    </row>
    <row r="26" spans="1:8" x14ac:dyDescent="0.35">
      <c r="A26">
        <v>271</v>
      </c>
      <c r="B26" t="s">
        <v>137</v>
      </c>
      <c r="C26" t="s">
        <v>61</v>
      </c>
      <c r="D26" t="s">
        <v>58</v>
      </c>
      <c r="E26">
        <v>231.5</v>
      </c>
      <c r="F26" t="s">
        <v>129</v>
      </c>
      <c r="G26">
        <v>30.7</v>
      </c>
      <c r="H26" t="s">
        <v>2560</v>
      </c>
    </row>
    <row r="27" spans="1:8" x14ac:dyDescent="0.35">
      <c r="A27">
        <v>8</v>
      </c>
      <c r="B27" t="s">
        <v>60</v>
      </c>
      <c r="C27" t="s">
        <v>61</v>
      </c>
      <c r="D27" t="s">
        <v>18</v>
      </c>
      <c r="E27">
        <v>301.10000000000002</v>
      </c>
      <c r="F27" t="s">
        <v>71</v>
      </c>
      <c r="G27">
        <v>29.2</v>
      </c>
      <c r="H27" t="s">
        <v>2561</v>
      </c>
    </row>
    <row r="28" spans="1:8" x14ac:dyDescent="0.35">
      <c r="A28">
        <v>9</v>
      </c>
      <c r="B28" t="s">
        <v>151</v>
      </c>
      <c r="C28" t="s">
        <v>152</v>
      </c>
      <c r="D28" t="s">
        <v>18</v>
      </c>
      <c r="E28">
        <v>300.89999999999998</v>
      </c>
      <c r="F28" t="s">
        <v>73</v>
      </c>
      <c r="G28">
        <v>29.2</v>
      </c>
      <c r="H28" t="s">
        <v>2562</v>
      </c>
    </row>
    <row r="29" spans="1:8" x14ac:dyDescent="0.35">
      <c r="A29">
        <v>10</v>
      </c>
      <c r="B29" t="s">
        <v>115</v>
      </c>
      <c r="C29" t="s">
        <v>42</v>
      </c>
      <c r="D29" t="s">
        <v>18</v>
      </c>
      <c r="E29">
        <v>300</v>
      </c>
      <c r="F29" t="s">
        <v>77</v>
      </c>
      <c r="G29">
        <v>28.8</v>
      </c>
      <c r="H29" t="s">
        <v>2563</v>
      </c>
    </row>
    <row r="30" spans="1:8" x14ac:dyDescent="0.35">
      <c r="A30">
        <v>272</v>
      </c>
      <c r="B30" t="s">
        <v>130</v>
      </c>
      <c r="C30" t="s">
        <v>17</v>
      </c>
      <c r="D30" t="s">
        <v>58</v>
      </c>
      <c r="E30">
        <v>225.8</v>
      </c>
      <c r="F30" t="s">
        <v>131</v>
      </c>
      <c r="G30">
        <v>28.7</v>
      </c>
      <c r="H30" t="s">
        <v>2564</v>
      </c>
    </row>
    <row r="31" spans="1:8" x14ac:dyDescent="0.35">
      <c r="A31">
        <v>11</v>
      </c>
      <c r="B31" t="s">
        <v>163</v>
      </c>
      <c r="C31" t="s">
        <v>103</v>
      </c>
      <c r="D31" t="s">
        <v>18</v>
      </c>
      <c r="E31">
        <v>298.3</v>
      </c>
      <c r="F31" t="s">
        <v>80</v>
      </c>
      <c r="G31">
        <v>28.3</v>
      </c>
      <c r="H31" t="s">
        <v>2565</v>
      </c>
    </row>
    <row r="32" spans="1:8" x14ac:dyDescent="0.35">
      <c r="A32">
        <v>273</v>
      </c>
      <c r="B32" t="s">
        <v>128</v>
      </c>
      <c r="C32" t="s">
        <v>120</v>
      </c>
      <c r="D32" t="s">
        <v>58</v>
      </c>
      <c r="E32">
        <v>224.1</v>
      </c>
      <c r="F32" t="s">
        <v>133</v>
      </c>
      <c r="G32">
        <v>28.2</v>
      </c>
      <c r="H32" t="s">
        <v>2566</v>
      </c>
    </row>
    <row r="33" spans="1:8" x14ac:dyDescent="0.35">
      <c r="A33">
        <v>100</v>
      </c>
      <c r="B33" t="s">
        <v>50</v>
      </c>
      <c r="C33" t="s">
        <v>51</v>
      </c>
      <c r="D33" t="s">
        <v>14</v>
      </c>
      <c r="E33">
        <v>197.2</v>
      </c>
      <c r="F33" t="s">
        <v>84</v>
      </c>
      <c r="G33">
        <v>27.8</v>
      </c>
      <c r="H33" t="s">
        <v>2567</v>
      </c>
    </row>
    <row r="34" spans="1:8" x14ac:dyDescent="0.35">
      <c r="A34">
        <v>12</v>
      </c>
      <c r="B34" t="s">
        <v>368</v>
      </c>
      <c r="C34" t="s">
        <v>184</v>
      </c>
      <c r="D34" t="s">
        <v>18</v>
      </c>
      <c r="E34">
        <v>296.10000000000002</v>
      </c>
      <c r="F34" t="s">
        <v>109</v>
      </c>
      <c r="G34">
        <v>27.5</v>
      </c>
      <c r="H34" t="s">
        <v>2568</v>
      </c>
    </row>
    <row r="35" spans="1:8" x14ac:dyDescent="0.35">
      <c r="A35">
        <v>101</v>
      </c>
      <c r="B35" t="s">
        <v>154</v>
      </c>
      <c r="C35" t="s">
        <v>152</v>
      </c>
      <c r="D35" t="s">
        <v>14</v>
      </c>
      <c r="E35">
        <v>194</v>
      </c>
      <c r="F35" t="s">
        <v>87</v>
      </c>
      <c r="G35">
        <v>26.7</v>
      </c>
      <c r="H35" t="s">
        <v>2569</v>
      </c>
    </row>
    <row r="36" spans="1:8" x14ac:dyDescent="0.35">
      <c r="A36">
        <v>102</v>
      </c>
      <c r="B36" t="s">
        <v>227</v>
      </c>
      <c r="C36" t="s">
        <v>140</v>
      </c>
      <c r="D36" t="s">
        <v>14</v>
      </c>
      <c r="E36">
        <v>194</v>
      </c>
      <c r="F36" t="s">
        <v>92</v>
      </c>
      <c r="G36">
        <v>26.7</v>
      </c>
      <c r="H36" t="s">
        <v>2570</v>
      </c>
    </row>
    <row r="37" spans="1:8" x14ac:dyDescent="0.35">
      <c r="A37">
        <v>103</v>
      </c>
      <c r="B37" t="s">
        <v>505</v>
      </c>
      <c r="C37" t="s">
        <v>42</v>
      </c>
      <c r="D37" t="s">
        <v>14</v>
      </c>
      <c r="E37">
        <v>190.7</v>
      </c>
      <c r="F37" t="s">
        <v>94</v>
      </c>
      <c r="G37">
        <v>25.6</v>
      </c>
      <c r="H37" t="s">
        <v>2571</v>
      </c>
    </row>
    <row r="38" spans="1:8" x14ac:dyDescent="0.35">
      <c r="A38">
        <v>104</v>
      </c>
      <c r="B38" t="s">
        <v>74</v>
      </c>
      <c r="C38" t="s">
        <v>45</v>
      </c>
      <c r="D38" t="s">
        <v>14</v>
      </c>
      <c r="E38">
        <v>188.2</v>
      </c>
      <c r="F38" t="s">
        <v>101</v>
      </c>
      <c r="G38">
        <v>24.7</v>
      </c>
      <c r="H38" t="s">
        <v>2572</v>
      </c>
    </row>
    <row r="39" spans="1:8" x14ac:dyDescent="0.35">
      <c r="A39">
        <v>105</v>
      </c>
      <c r="B39" t="s">
        <v>1588</v>
      </c>
      <c r="C39" t="s">
        <v>184</v>
      </c>
      <c r="D39" t="s">
        <v>14</v>
      </c>
      <c r="E39">
        <v>186.6</v>
      </c>
      <c r="F39" t="s">
        <v>104</v>
      </c>
      <c r="G39">
        <v>24.1</v>
      </c>
      <c r="H39" t="s">
        <v>2573</v>
      </c>
    </row>
    <row r="40" spans="1:8" x14ac:dyDescent="0.35">
      <c r="A40">
        <v>508</v>
      </c>
      <c r="B40" t="s">
        <v>122</v>
      </c>
      <c r="C40" t="s">
        <v>36</v>
      </c>
      <c r="D40" t="s">
        <v>106</v>
      </c>
      <c r="E40">
        <v>165.5</v>
      </c>
      <c r="F40" t="s">
        <v>123</v>
      </c>
      <c r="G40">
        <v>23.5</v>
      </c>
      <c r="H40" t="s">
        <v>2574</v>
      </c>
    </row>
    <row r="41" spans="1:8" x14ac:dyDescent="0.35">
      <c r="A41">
        <v>106</v>
      </c>
      <c r="B41" t="s">
        <v>501</v>
      </c>
      <c r="C41" t="s">
        <v>209</v>
      </c>
      <c r="D41" t="s">
        <v>14</v>
      </c>
      <c r="E41">
        <v>184.3</v>
      </c>
      <c r="F41" t="s">
        <v>112</v>
      </c>
      <c r="G41">
        <v>23.3</v>
      </c>
      <c r="H41" t="s">
        <v>2575</v>
      </c>
    </row>
    <row r="42" spans="1:8" x14ac:dyDescent="0.35">
      <c r="A42">
        <v>107</v>
      </c>
      <c r="B42" t="s">
        <v>1591</v>
      </c>
      <c r="C42" t="s">
        <v>86</v>
      </c>
      <c r="D42" t="s">
        <v>14</v>
      </c>
      <c r="E42">
        <v>184.1</v>
      </c>
      <c r="F42" t="s">
        <v>114</v>
      </c>
      <c r="G42">
        <v>23.3</v>
      </c>
      <c r="H42" t="s">
        <v>2576</v>
      </c>
    </row>
    <row r="43" spans="1:8" x14ac:dyDescent="0.35">
      <c r="A43">
        <v>274</v>
      </c>
      <c r="B43" t="s">
        <v>243</v>
      </c>
      <c r="C43" t="s">
        <v>86</v>
      </c>
      <c r="D43" t="s">
        <v>58</v>
      </c>
      <c r="E43">
        <v>209.2</v>
      </c>
      <c r="F43" t="s">
        <v>138</v>
      </c>
      <c r="G43">
        <v>23</v>
      </c>
      <c r="H43" t="s">
        <v>2577</v>
      </c>
    </row>
    <row r="44" spans="1:8" x14ac:dyDescent="0.35">
      <c r="A44">
        <v>275</v>
      </c>
      <c r="B44" t="s">
        <v>167</v>
      </c>
      <c r="C44" t="s">
        <v>39</v>
      </c>
      <c r="D44" t="s">
        <v>58</v>
      </c>
      <c r="E44">
        <v>207.7</v>
      </c>
      <c r="F44" t="s">
        <v>150</v>
      </c>
      <c r="G44">
        <v>22.5</v>
      </c>
      <c r="H44" t="s">
        <v>2578</v>
      </c>
    </row>
    <row r="45" spans="1:8" x14ac:dyDescent="0.35">
      <c r="A45">
        <v>13</v>
      </c>
      <c r="B45" t="s">
        <v>69</v>
      </c>
      <c r="C45" t="s">
        <v>135</v>
      </c>
      <c r="D45" t="s">
        <v>18</v>
      </c>
      <c r="E45">
        <v>280.89999999999998</v>
      </c>
      <c r="F45" t="s">
        <v>116</v>
      </c>
      <c r="G45">
        <v>22.2</v>
      </c>
      <c r="H45" t="s">
        <v>2579</v>
      </c>
    </row>
    <row r="46" spans="1:8" x14ac:dyDescent="0.35">
      <c r="A46">
        <v>14</v>
      </c>
      <c r="B46" t="s">
        <v>142</v>
      </c>
      <c r="C46" t="s">
        <v>143</v>
      </c>
      <c r="D46" t="s">
        <v>18</v>
      </c>
      <c r="E46">
        <v>280.39999999999998</v>
      </c>
      <c r="F46" t="s">
        <v>127</v>
      </c>
      <c r="G46">
        <v>22.1</v>
      </c>
      <c r="H46" t="s">
        <v>2580</v>
      </c>
    </row>
    <row r="47" spans="1:8" x14ac:dyDescent="0.35">
      <c r="A47">
        <v>15</v>
      </c>
      <c r="B47" t="s">
        <v>78</v>
      </c>
      <c r="C47" t="s">
        <v>79</v>
      </c>
      <c r="D47" t="s">
        <v>18</v>
      </c>
      <c r="E47">
        <v>279.60000000000002</v>
      </c>
      <c r="F47" t="s">
        <v>144</v>
      </c>
      <c r="G47">
        <v>21.8</v>
      </c>
      <c r="H47" t="s">
        <v>2581</v>
      </c>
    </row>
    <row r="48" spans="1:8" x14ac:dyDescent="0.35">
      <c r="A48">
        <v>108</v>
      </c>
      <c r="B48" t="s">
        <v>134</v>
      </c>
      <c r="C48" t="s">
        <v>135</v>
      </c>
      <c r="D48" t="s">
        <v>14</v>
      </c>
      <c r="E48">
        <v>179.8</v>
      </c>
      <c r="F48" t="s">
        <v>118</v>
      </c>
      <c r="G48">
        <v>21.8</v>
      </c>
      <c r="H48" t="s">
        <v>2582</v>
      </c>
    </row>
    <row r="49" spans="1:8" x14ac:dyDescent="0.35">
      <c r="A49">
        <v>16</v>
      </c>
      <c r="B49" t="s">
        <v>223</v>
      </c>
      <c r="C49" t="s">
        <v>86</v>
      </c>
      <c r="D49" t="s">
        <v>18</v>
      </c>
      <c r="E49">
        <v>276.2</v>
      </c>
      <c r="F49" t="s">
        <v>146</v>
      </c>
      <c r="G49">
        <v>20.6</v>
      </c>
      <c r="H49" t="s">
        <v>2583</v>
      </c>
    </row>
    <row r="50" spans="1:8" x14ac:dyDescent="0.35">
      <c r="A50">
        <v>109</v>
      </c>
      <c r="B50" t="s">
        <v>563</v>
      </c>
      <c r="C50" t="s">
        <v>54</v>
      </c>
      <c r="D50" t="s">
        <v>14</v>
      </c>
      <c r="E50">
        <v>176.4</v>
      </c>
      <c r="F50" t="s">
        <v>121</v>
      </c>
      <c r="G50">
        <v>20.6</v>
      </c>
      <c r="H50" t="s">
        <v>2584</v>
      </c>
    </row>
    <row r="51" spans="1:8" x14ac:dyDescent="0.35">
      <c r="A51">
        <v>509</v>
      </c>
      <c r="B51" t="s">
        <v>265</v>
      </c>
      <c r="C51" t="s">
        <v>42</v>
      </c>
      <c r="D51" t="s">
        <v>106</v>
      </c>
      <c r="E51">
        <v>157</v>
      </c>
      <c r="F51" t="s">
        <v>191</v>
      </c>
      <c r="G51">
        <v>20.6</v>
      </c>
      <c r="H51" t="s">
        <v>2585</v>
      </c>
    </row>
    <row r="52" spans="1:8" x14ac:dyDescent="0.35">
      <c r="A52">
        <v>110</v>
      </c>
      <c r="B52" t="s">
        <v>147</v>
      </c>
      <c r="C52" t="s">
        <v>31</v>
      </c>
      <c r="D52" t="s">
        <v>14</v>
      </c>
      <c r="E52">
        <v>175.3</v>
      </c>
      <c r="F52" t="s">
        <v>125</v>
      </c>
      <c r="G52">
        <v>20.2</v>
      </c>
      <c r="H52" t="s">
        <v>2586</v>
      </c>
    </row>
    <row r="53" spans="1:8" x14ac:dyDescent="0.35">
      <c r="A53">
        <v>17</v>
      </c>
      <c r="B53" t="s">
        <v>1592</v>
      </c>
      <c r="C53" t="s">
        <v>13</v>
      </c>
      <c r="D53" t="s">
        <v>18</v>
      </c>
      <c r="E53">
        <v>271.3</v>
      </c>
      <c r="F53" t="s">
        <v>153</v>
      </c>
      <c r="G53">
        <v>18.899999999999999</v>
      </c>
      <c r="H53" t="s">
        <v>2587</v>
      </c>
    </row>
    <row r="54" spans="1:8" x14ac:dyDescent="0.35">
      <c r="A54">
        <v>276</v>
      </c>
      <c r="B54" t="s">
        <v>215</v>
      </c>
      <c r="C54" t="s">
        <v>143</v>
      </c>
      <c r="D54" t="s">
        <v>58</v>
      </c>
      <c r="E54">
        <v>197.4</v>
      </c>
      <c r="F54" t="s">
        <v>166</v>
      </c>
      <c r="G54">
        <v>18.899999999999999</v>
      </c>
      <c r="H54" t="s">
        <v>2588</v>
      </c>
    </row>
    <row r="55" spans="1:8" x14ac:dyDescent="0.35">
      <c r="A55">
        <v>277</v>
      </c>
      <c r="B55" t="s">
        <v>461</v>
      </c>
      <c r="C55" t="s">
        <v>135</v>
      </c>
      <c r="D55" t="s">
        <v>58</v>
      </c>
      <c r="E55">
        <v>196.9</v>
      </c>
      <c r="F55" t="s">
        <v>168</v>
      </c>
      <c r="G55">
        <v>18.7</v>
      </c>
      <c r="H55" t="s">
        <v>2589</v>
      </c>
    </row>
    <row r="56" spans="1:8" x14ac:dyDescent="0.35">
      <c r="A56">
        <v>111</v>
      </c>
      <c r="B56" t="s">
        <v>124</v>
      </c>
      <c r="C56" t="s">
        <v>36</v>
      </c>
      <c r="D56" t="s">
        <v>14</v>
      </c>
      <c r="E56">
        <v>169.1</v>
      </c>
      <c r="F56" t="s">
        <v>136</v>
      </c>
      <c r="G56">
        <v>18.100000000000001</v>
      </c>
      <c r="H56" t="s">
        <v>2590</v>
      </c>
    </row>
    <row r="57" spans="1:8" x14ac:dyDescent="0.35">
      <c r="A57">
        <v>112</v>
      </c>
      <c r="B57" t="s">
        <v>100</v>
      </c>
      <c r="C57" t="s">
        <v>57</v>
      </c>
      <c r="D57" t="s">
        <v>14</v>
      </c>
      <c r="E57">
        <v>168.5</v>
      </c>
      <c r="F57" t="s">
        <v>141</v>
      </c>
      <c r="G57">
        <v>17.899999999999999</v>
      </c>
      <c r="H57" t="s">
        <v>2591</v>
      </c>
    </row>
    <row r="58" spans="1:8" x14ac:dyDescent="0.35">
      <c r="A58">
        <v>113</v>
      </c>
      <c r="B58" t="s">
        <v>1596</v>
      </c>
      <c r="C58" t="s">
        <v>28</v>
      </c>
      <c r="D58" t="s">
        <v>14</v>
      </c>
      <c r="E58">
        <v>167.4</v>
      </c>
      <c r="F58" t="s">
        <v>148</v>
      </c>
      <c r="G58">
        <v>17.5</v>
      </c>
      <c r="H58" t="s">
        <v>2592</v>
      </c>
    </row>
    <row r="59" spans="1:8" x14ac:dyDescent="0.35">
      <c r="A59">
        <v>114</v>
      </c>
      <c r="B59" t="s">
        <v>485</v>
      </c>
      <c r="C59" t="s">
        <v>17</v>
      </c>
      <c r="D59" t="s">
        <v>14</v>
      </c>
      <c r="E59">
        <v>165.7</v>
      </c>
      <c r="F59" t="s">
        <v>155</v>
      </c>
      <c r="G59">
        <v>16.899999999999999</v>
      </c>
      <c r="H59" t="s">
        <v>2593</v>
      </c>
    </row>
    <row r="60" spans="1:8" x14ac:dyDescent="0.35">
      <c r="A60">
        <v>510</v>
      </c>
      <c r="B60" t="s">
        <v>190</v>
      </c>
      <c r="C60" t="s">
        <v>103</v>
      </c>
      <c r="D60" t="s">
        <v>106</v>
      </c>
      <c r="E60">
        <v>145.4</v>
      </c>
      <c r="F60" t="s">
        <v>197</v>
      </c>
      <c r="G60">
        <v>16.600000000000001</v>
      </c>
      <c r="H60" t="s">
        <v>2594</v>
      </c>
    </row>
    <row r="61" spans="1:8" x14ac:dyDescent="0.35">
      <c r="A61">
        <v>115</v>
      </c>
      <c r="B61" t="s">
        <v>90</v>
      </c>
      <c r="C61" t="s">
        <v>86</v>
      </c>
      <c r="D61" t="s">
        <v>14</v>
      </c>
      <c r="E61">
        <v>164.6</v>
      </c>
      <c r="F61" t="s">
        <v>159</v>
      </c>
      <c r="G61">
        <v>16.5</v>
      </c>
      <c r="H61" t="s">
        <v>2595</v>
      </c>
    </row>
    <row r="62" spans="1:8" x14ac:dyDescent="0.35">
      <c r="A62">
        <v>278</v>
      </c>
      <c r="B62" t="s">
        <v>465</v>
      </c>
      <c r="C62" t="s">
        <v>64</v>
      </c>
      <c r="D62" t="s">
        <v>58</v>
      </c>
      <c r="E62">
        <v>189.2</v>
      </c>
      <c r="F62" t="s">
        <v>170</v>
      </c>
      <c r="G62">
        <v>16.100000000000001</v>
      </c>
      <c r="H62" t="s">
        <v>2596</v>
      </c>
    </row>
    <row r="63" spans="1:8" x14ac:dyDescent="0.35">
      <c r="A63">
        <v>279</v>
      </c>
      <c r="B63" t="s">
        <v>165</v>
      </c>
      <c r="C63" t="s">
        <v>48</v>
      </c>
      <c r="D63" t="s">
        <v>58</v>
      </c>
      <c r="E63">
        <v>188.1</v>
      </c>
      <c r="F63" t="s">
        <v>172</v>
      </c>
      <c r="G63">
        <v>15.7</v>
      </c>
      <c r="H63" t="s">
        <v>2597</v>
      </c>
    </row>
    <row r="64" spans="1:8" x14ac:dyDescent="0.35">
      <c r="A64">
        <v>511</v>
      </c>
      <c r="B64" t="s">
        <v>196</v>
      </c>
      <c r="C64" t="s">
        <v>96</v>
      </c>
      <c r="D64" t="s">
        <v>106</v>
      </c>
      <c r="E64">
        <v>140.69999999999999</v>
      </c>
      <c r="F64" t="s">
        <v>205</v>
      </c>
      <c r="G64">
        <v>14.9</v>
      </c>
      <c r="H64" t="s">
        <v>2598</v>
      </c>
    </row>
    <row r="65" spans="1:8" x14ac:dyDescent="0.35">
      <c r="A65">
        <v>280</v>
      </c>
      <c r="B65" t="s">
        <v>183</v>
      </c>
      <c r="C65" t="s">
        <v>184</v>
      </c>
      <c r="D65" t="s">
        <v>58</v>
      </c>
      <c r="E65">
        <v>185.4</v>
      </c>
      <c r="F65" t="s">
        <v>174</v>
      </c>
      <c r="G65">
        <v>14.7</v>
      </c>
      <c r="H65" t="s">
        <v>2599</v>
      </c>
    </row>
    <row r="66" spans="1:8" x14ac:dyDescent="0.35">
      <c r="A66">
        <v>281</v>
      </c>
      <c r="B66" t="s">
        <v>95</v>
      </c>
      <c r="C66" t="s">
        <v>96</v>
      </c>
      <c r="D66" t="s">
        <v>58</v>
      </c>
      <c r="E66">
        <v>184.2</v>
      </c>
      <c r="F66" t="s">
        <v>178</v>
      </c>
      <c r="G66">
        <v>14.3</v>
      </c>
      <c r="H66" t="s">
        <v>2600</v>
      </c>
    </row>
    <row r="67" spans="1:8" x14ac:dyDescent="0.35">
      <c r="A67">
        <v>282</v>
      </c>
      <c r="B67" t="s">
        <v>261</v>
      </c>
      <c r="C67" t="s">
        <v>39</v>
      </c>
      <c r="D67" t="s">
        <v>58</v>
      </c>
      <c r="E67">
        <v>183.3</v>
      </c>
      <c r="F67" t="s">
        <v>185</v>
      </c>
      <c r="G67">
        <v>14</v>
      </c>
      <c r="H67" t="s">
        <v>2601</v>
      </c>
    </row>
    <row r="68" spans="1:8" x14ac:dyDescent="0.35">
      <c r="A68">
        <v>116</v>
      </c>
      <c r="B68" t="s">
        <v>63</v>
      </c>
      <c r="C68" t="s">
        <v>64</v>
      </c>
      <c r="D68" t="s">
        <v>14</v>
      </c>
      <c r="E68">
        <v>157</v>
      </c>
      <c r="F68" t="s">
        <v>162</v>
      </c>
      <c r="G68">
        <v>13.9</v>
      </c>
      <c r="H68" t="s">
        <v>2602</v>
      </c>
    </row>
    <row r="69" spans="1:8" x14ac:dyDescent="0.35">
      <c r="A69">
        <v>283</v>
      </c>
      <c r="B69" t="s">
        <v>1533</v>
      </c>
      <c r="C69" t="s">
        <v>152</v>
      </c>
      <c r="D69" t="s">
        <v>58</v>
      </c>
      <c r="E69">
        <v>182</v>
      </c>
      <c r="F69" t="s">
        <v>195</v>
      </c>
      <c r="G69">
        <v>13.6</v>
      </c>
      <c r="H69" t="s">
        <v>2603</v>
      </c>
    </row>
    <row r="70" spans="1:8" x14ac:dyDescent="0.35">
      <c r="A70">
        <v>18</v>
      </c>
      <c r="B70" t="s">
        <v>126</v>
      </c>
      <c r="C70" t="s">
        <v>64</v>
      </c>
      <c r="D70" t="s">
        <v>18</v>
      </c>
      <c r="E70">
        <v>254.8</v>
      </c>
      <c r="F70" t="s">
        <v>157</v>
      </c>
      <c r="G70">
        <v>13.2</v>
      </c>
      <c r="H70" t="s">
        <v>2604</v>
      </c>
    </row>
    <row r="71" spans="1:8" x14ac:dyDescent="0.35">
      <c r="A71">
        <v>284</v>
      </c>
      <c r="B71" t="s">
        <v>483</v>
      </c>
      <c r="C71" t="s">
        <v>70</v>
      </c>
      <c r="D71" t="s">
        <v>58</v>
      </c>
      <c r="E71">
        <v>180.7</v>
      </c>
      <c r="F71" t="s">
        <v>199</v>
      </c>
      <c r="G71">
        <v>13.1</v>
      </c>
      <c r="H71" t="s">
        <v>2605</v>
      </c>
    </row>
    <row r="72" spans="1:8" x14ac:dyDescent="0.35">
      <c r="A72">
        <v>285</v>
      </c>
      <c r="B72" t="s">
        <v>231</v>
      </c>
      <c r="C72" t="s">
        <v>67</v>
      </c>
      <c r="D72" t="s">
        <v>58</v>
      </c>
      <c r="E72">
        <v>180.5</v>
      </c>
      <c r="F72" t="s">
        <v>203</v>
      </c>
      <c r="G72">
        <v>13</v>
      </c>
      <c r="H72" t="s">
        <v>2606</v>
      </c>
    </row>
    <row r="73" spans="1:8" x14ac:dyDescent="0.35">
      <c r="A73">
        <v>117</v>
      </c>
      <c r="B73" t="s">
        <v>93</v>
      </c>
      <c r="C73" t="s">
        <v>79</v>
      </c>
      <c r="D73" t="s">
        <v>14</v>
      </c>
      <c r="E73">
        <v>153.6</v>
      </c>
      <c r="F73" t="s">
        <v>176</v>
      </c>
      <c r="G73">
        <v>12.7</v>
      </c>
      <c r="H73" t="s">
        <v>2607</v>
      </c>
    </row>
    <row r="74" spans="1:8" x14ac:dyDescent="0.35">
      <c r="A74">
        <v>286</v>
      </c>
      <c r="B74" t="s">
        <v>177</v>
      </c>
      <c r="C74" t="s">
        <v>25</v>
      </c>
      <c r="D74" t="s">
        <v>58</v>
      </c>
      <c r="E74">
        <v>179.3</v>
      </c>
      <c r="F74" t="s">
        <v>207</v>
      </c>
      <c r="G74">
        <v>12.6</v>
      </c>
      <c r="H74" t="s">
        <v>2608</v>
      </c>
    </row>
    <row r="75" spans="1:8" x14ac:dyDescent="0.35">
      <c r="A75">
        <v>19</v>
      </c>
      <c r="B75" t="s">
        <v>1078</v>
      </c>
      <c r="C75" t="s">
        <v>70</v>
      </c>
      <c r="D75" t="s">
        <v>18</v>
      </c>
      <c r="E75">
        <v>252.4</v>
      </c>
      <c r="F75" t="s">
        <v>164</v>
      </c>
      <c r="G75">
        <v>12.3</v>
      </c>
      <c r="H75" t="s">
        <v>2609</v>
      </c>
    </row>
    <row r="76" spans="1:8" x14ac:dyDescent="0.35">
      <c r="A76">
        <v>20</v>
      </c>
      <c r="B76" t="s">
        <v>360</v>
      </c>
      <c r="C76" t="s">
        <v>51</v>
      </c>
      <c r="D76" t="s">
        <v>18</v>
      </c>
      <c r="E76">
        <v>251.8</v>
      </c>
      <c r="F76" t="s">
        <v>187</v>
      </c>
      <c r="G76">
        <v>12.1</v>
      </c>
      <c r="H76" t="s">
        <v>2610</v>
      </c>
    </row>
    <row r="77" spans="1:8" x14ac:dyDescent="0.35">
      <c r="A77">
        <v>512</v>
      </c>
      <c r="B77" t="s">
        <v>204</v>
      </c>
      <c r="C77" t="s">
        <v>161</v>
      </c>
      <c r="D77" t="s">
        <v>106</v>
      </c>
      <c r="E77">
        <v>132.1</v>
      </c>
      <c r="F77" t="s">
        <v>238</v>
      </c>
      <c r="G77">
        <v>12</v>
      </c>
      <c r="H77" t="s">
        <v>2611</v>
      </c>
    </row>
    <row r="78" spans="1:8" x14ac:dyDescent="0.35">
      <c r="A78">
        <v>513</v>
      </c>
      <c r="B78" t="s">
        <v>251</v>
      </c>
      <c r="C78" t="s">
        <v>39</v>
      </c>
      <c r="D78" t="s">
        <v>106</v>
      </c>
      <c r="E78">
        <v>129.6</v>
      </c>
      <c r="F78" t="s">
        <v>252</v>
      </c>
      <c r="G78">
        <v>11.1</v>
      </c>
      <c r="H78" t="s">
        <v>2612</v>
      </c>
    </row>
    <row r="79" spans="1:8" x14ac:dyDescent="0.35">
      <c r="A79">
        <v>21</v>
      </c>
      <c r="B79" t="s">
        <v>72</v>
      </c>
      <c r="C79" t="s">
        <v>57</v>
      </c>
      <c r="D79" t="s">
        <v>18</v>
      </c>
      <c r="E79">
        <v>247.8</v>
      </c>
      <c r="F79" t="s">
        <v>189</v>
      </c>
      <c r="G79">
        <v>10.7</v>
      </c>
      <c r="H79" t="s">
        <v>2613</v>
      </c>
    </row>
    <row r="80" spans="1:8" x14ac:dyDescent="0.35">
      <c r="A80">
        <v>118</v>
      </c>
      <c r="B80" t="s">
        <v>85</v>
      </c>
      <c r="C80" t="s">
        <v>39</v>
      </c>
      <c r="D80" t="s">
        <v>14</v>
      </c>
      <c r="E80">
        <v>145.80000000000001</v>
      </c>
      <c r="F80" t="s">
        <v>180</v>
      </c>
      <c r="G80">
        <v>10</v>
      </c>
      <c r="H80" t="s">
        <v>2614</v>
      </c>
    </row>
    <row r="81" spans="1:8" x14ac:dyDescent="0.35">
      <c r="A81">
        <v>287</v>
      </c>
      <c r="B81" t="s">
        <v>169</v>
      </c>
      <c r="C81" t="s">
        <v>91</v>
      </c>
      <c r="D81" t="s">
        <v>58</v>
      </c>
      <c r="E81">
        <v>171.1</v>
      </c>
      <c r="F81" t="s">
        <v>210</v>
      </c>
      <c r="G81">
        <v>9.8000000000000007</v>
      </c>
      <c r="H81" t="s">
        <v>2615</v>
      </c>
    </row>
    <row r="82" spans="1:8" x14ac:dyDescent="0.35">
      <c r="A82">
        <v>288</v>
      </c>
      <c r="B82" t="s">
        <v>132</v>
      </c>
      <c r="C82" t="s">
        <v>54</v>
      </c>
      <c r="D82" t="s">
        <v>58</v>
      </c>
      <c r="E82">
        <v>170.4</v>
      </c>
      <c r="F82" t="s">
        <v>216</v>
      </c>
      <c r="G82">
        <v>9.5</v>
      </c>
      <c r="H82" t="s">
        <v>2616</v>
      </c>
    </row>
    <row r="83" spans="1:8" x14ac:dyDescent="0.35">
      <c r="A83">
        <v>22</v>
      </c>
      <c r="B83" t="s">
        <v>1606</v>
      </c>
      <c r="C83" t="s">
        <v>96</v>
      </c>
      <c r="D83" t="s">
        <v>18</v>
      </c>
      <c r="E83">
        <v>243.2</v>
      </c>
      <c r="F83" t="s">
        <v>201</v>
      </c>
      <c r="G83">
        <v>9.1999999999999993</v>
      </c>
      <c r="H83" t="s">
        <v>2617</v>
      </c>
    </row>
    <row r="84" spans="1:8" x14ac:dyDescent="0.35">
      <c r="A84">
        <v>289</v>
      </c>
      <c r="B84" t="s">
        <v>309</v>
      </c>
      <c r="C84" t="s">
        <v>22</v>
      </c>
      <c r="D84" t="s">
        <v>58</v>
      </c>
      <c r="E84">
        <v>169.3</v>
      </c>
      <c r="F84" t="s">
        <v>222</v>
      </c>
      <c r="G84">
        <v>9.1999999999999993</v>
      </c>
      <c r="H84" t="s">
        <v>2618</v>
      </c>
    </row>
    <row r="85" spans="1:8" x14ac:dyDescent="0.35">
      <c r="A85">
        <v>290</v>
      </c>
      <c r="B85" t="s">
        <v>171</v>
      </c>
      <c r="C85" t="s">
        <v>25</v>
      </c>
      <c r="D85" t="s">
        <v>58</v>
      </c>
      <c r="E85">
        <v>169.1</v>
      </c>
      <c r="F85" t="s">
        <v>226</v>
      </c>
      <c r="G85">
        <v>9.1</v>
      </c>
      <c r="H85" t="s">
        <v>2619</v>
      </c>
    </row>
    <row r="86" spans="1:8" x14ac:dyDescent="0.35">
      <c r="A86">
        <v>119</v>
      </c>
      <c r="B86" t="s">
        <v>621</v>
      </c>
      <c r="C86" t="s">
        <v>91</v>
      </c>
      <c r="D86" t="s">
        <v>14</v>
      </c>
      <c r="E86">
        <v>143.30000000000001</v>
      </c>
      <c r="F86" t="s">
        <v>182</v>
      </c>
      <c r="G86">
        <v>9.1</v>
      </c>
      <c r="H86" t="s">
        <v>2620</v>
      </c>
    </row>
    <row r="87" spans="1:8" x14ac:dyDescent="0.35">
      <c r="A87">
        <v>291</v>
      </c>
      <c r="B87" t="s">
        <v>198</v>
      </c>
      <c r="C87" t="s">
        <v>111</v>
      </c>
      <c r="D87" t="s">
        <v>58</v>
      </c>
      <c r="E87">
        <v>168.6</v>
      </c>
      <c r="F87" t="s">
        <v>230</v>
      </c>
      <c r="G87">
        <v>8.9</v>
      </c>
      <c r="H87" t="s">
        <v>2621</v>
      </c>
    </row>
    <row r="88" spans="1:8" x14ac:dyDescent="0.35">
      <c r="A88">
        <v>120</v>
      </c>
      <c r="B88" t="s">
        <v>41</v>
      </c>
      <c r="C88" t="s">
        <v>135</v>
      </c>
      <c r="D88" t="s">
        <v>14</v>
      </c>
      <c r="E88">
        <v>141.80000000000001</v>
      </c>
      <c r="F88" t="s">
        <v>193</v>
      </c>
      <c r="G88">
        <v>8.6</v>
      </c>
      <c r="H88" t="s">
        <v>2622</v>
      </c>
    </row>
    <row r="89" spans="1:8" x14ac:dyDescent="0.35">
      <c r="A89">
        <v>121</v>
      </c>
      <c r="B89" t="s">
        <v>175</v>
      </c>
      <c r="C89" t="s">
        <v>70</v>
      </c>
      <c r="D89" t="s">
        <v>14</v>
      </c>
      <c r="E89">
        <v>141.5</v>
      </c>
      <c r="F89" t="s">
        <v>214</v>
      </c>
      <c r="G89">
        <v>8.5</v>
      </c>
      <c r="H89" t="s">
        <v>2623</v>
      </c>
    </row>
    <row r="90" spans="1:8" x14ac:dyDescent="0.35">
      <c r="A90">
        <v>292</v>
      </c>
      <c r="B90" t="s">
        <v>225</v>
      </c>
      <c r="C90" t="s">
        <v>54</v>
      </c>
      <c r="D90" t="s">
        <v>58</v>
      </c>
      <c r="E90">
        <v>166.7</v>
      </c>
      <c r="F90" t="s">
        <v>232</v>
      </c>
      <c r="G90">
        <v>8.3000000000000007</v>
      </c>
      <c r="H90" t="s">
        <v>2624</v>
      </c>
    </row>
    <row r="91" spans="1:8" x14ac:dyDescent="0.35">
      <c r="A91">
        <v>293</v>
      </c>
      <c r="B91" t="s">
        <v>275</v>
      </c>
      <c r="C91" t="s">
        <v>152</v>
      </c>
      <c r="D91" t="s">
        <v>58</v>
      </c>
      <c r="E91">
        <v>166</v>
      </c>
      <c r="F91" t="s">
        <v>234</v>
      </c>
      <c r="G91">
        <v>8</v>
      </c>
      <c r="H91" t="s">
        <v>2625</v>
      </c>
    </row>
    <row r="92" spans="1:8" x14ac:dyDescent="0.35">
      <c r="A92">
        <v>122</v>
      </c>
      <c r="B92" t="s">
        <v>641</v>
      </c>
      <c r="C92" t="s">
        <v>79</v>
      </c>
      <c r="D92" t="s">
        <v>14</v>
      </c>
      <c r="E92">
        <v>138.9</v>
      </c>
      <c r="F92" t="s">
        <v>218</v>
      </c>
      <c r="G92">
        <v>7.6</v>
      </c>
      <c r="H92" t="s">
        <v>2626</v>
      </c>
    </row>
    <row r="93" spans="1:8" x14ac:dyDescent="0.35">
      <c r="A93">
        <v>23</v>
      </c>
      <c r="B93" t="s">
        <v>1604</v>
      </c>
      <c r="C93" t="s">
        <v>31</v>
      </c>
      <c r="D93" t="s">
        <v>18</v>
      </c>
      <c r="E93">
        <v>238.2</v>
      </c>
      <c r="F93" t="s">
        <v>212</v>
      </c>
      <c r="G93">
        <v>7.4</v>
      </c>
      <c r="H93" t="s">
        <v>2627</v>
      </c>
    </row>
    <row r="94" spans="1:8" x14ac:dyDescent="0.35">
      <c r="A94">
        <v>514</v>
      </c>
      <c r="B94" t="s">
        <v>575</v>
      </c>
      <c r="C94" t="s">
        <v>152</v>
      </c>
      <c r="D94" t="s">
        <v>106</v>
      </c>
      <c r="E94">
        <v>118.8</v>
      </c>
      <c r="F94" t="s">
        <v>266</v>
      </c>
      <c r="G94">
        <v>7.4</v>
      </c>
      <c r="H94" t="s">
        <v>2628</v>
      </c>
    </row>
    <row r="95" spans="1:8" x14ac:dyDescent="0.35">
      <c r="A95">
        <v>515</v>
      </c>
      <c r="B95" t="s">
        <v>299</v>
      </c>
      <c r="C95" t="s">
        <v>51</v>
      </c>
      <c r="D95" t="s">
        <v>106</v>
      </c>
      <c r="E95">
        <v>117.6</v>
      </c>
      <c r="F95" t="s">
        <v>278</v>
      </c>
      <c r="G95">
        <v>6.9</v>
      </c>
      <c r="H95" t="s">
        <v>2629</v>
      </c>
    </row>
    <row r="96" spans="1:8" x14ac:dyDescent="0.35">
      <c r="A96">
        <v>294</v>
      </c>
      <c r="B96" t="s">
        <v>239</v>
      </c>
      <c r="C96" t="s">
        <v>184</v>
      </c>
      <c r="D96" t="s">
        <v>58</v>
      </c>
      <c r="E96">
        <v>162.19999999999999</v>
      </c>
      <c r="F96" t="s">
        <v>240</v>
      </c>
      <c r="G96">
        <v>6.7</v>
      </c>
      <c r="H96" t="s">
        <v>2630</v>
      </c>
    </row>
    <row r="97" spans="1:8" x14ac:dyDescent="0.35">
      <c r="A97">
        <v>123</v>
      </c>
      <c r="B97" t="s">
        <v>110</v>
      </c>
      <c r="C97" t="s">
        <v>111</v>
      </c>
      <c r="D97" t="s">
        <v>14</v>
      </c>
      <c r="E97">
        <v>136.4</v>
      </c>
      <c r="F97" t="s">
        <v>228</v>
      </c>
      <c r="G97">
        <v>6.7</v>
      </c>
      <c r="H97" t="s">
        <v>2631</v>
      </c>
    </row>
    <row r="98" spans="1:8" x14ac:dyDescent="0.35">
      <c r="A98">
        <v>124</v>
      </c>
      <c r="B98" t="s">
        <v>585</v>
      </c>
      <c r="C98" t="s">
        <v>111</v>
      </c>
      <c r="D98" t="s">
        <v>14</v>
      </c>
      <c r="E98">
        <v>136.19999999999999</v>
      </c>
      <c r="F98" t="s">
        <v>236</v>
      </c>
      <c r="G98">
        <v>6.7</v>
      </c>
      <c r="H98" t="s">
        <v>2632</v>
      </c>
    </row>
    <row r="99" spans="1:8" x14ac:dyDescent="0.35">
      <c r="A99">
        <v>295</v>
      </c>
      <c r="B99" t="s">
        <v>283</v>
      </c>
      <c r="C99" t="s">
        <v>161</v>
      </c>
      <c r="D99" t="s">
        <v>58</v>
      </c>
      <c r="E99">
        <v>160.9</v>
      </c>
      <c r="F99" t="s">
        <v>242</v>
      </c>
      <c r="G99">
        <v>6.2</v>
      </c>
      <c r="H99" t="s">
        <v>2633</v>
      </c>
    </row>
    <row r="100" spans="1:8" x14ac:dyDescent="0.35">
      <c r="A100">
        <v>296</v>
      </c>
      <c r="B100" t="s">
        <v>241</v>
      </c>
      <c r="C100" t="s">
        <v>45</v>
      </c>
      <c r="D100" t="s">
        <v>58</v>
      </c>
      <c r="E100">
        <v>160.1</v>
      </c>
      <c r="F100" t="s">
        <v>244</v>
      </c>
      <c r="G100">
        <v>6</v>
      </c>
      <c r="H100" t="s">
        <v>2634</v>
      </c>
    </row>
    <row r="101" spans="1:8" x14ac:dyDescent="0.35">
      <c r="A101">
        <v>297</v>
      </c>
      <c r="B101" t="s">
        <v>194</v>
      </c>
      <c r="C101" t="s">
        <v>51</v>
      </c>
      <c r="D101" t="s">
        <v>58</v>
      </c>
      <c r="E101">
        <v>158.9</v>
      </c>
      <c r="F101" t="s">
        <v>246</v>
      </c>
      <c r="G101">
        <v>5.5</v>
      </c>
      <c r="H101" t="s">
        <v>2635</v>
      </c>
    </row>
    <row r="102" spans="1:8" x14ac:dyDescent="0.35">
      <c r="A102">
        <v>298</v>
      </c>
      <c r="B102" t="s">
        <v>202</v>
      </c>
      <c r="C102" t="s">
        <v>79</v>
      </c>
      <c r="D102" t="s">
        <v>58</v>
      </c>
      <c r="E102">
        <v>157.9</v>
      </c>
      <c r="F102" t="s">
        <v>248</v>
      </c>
      <c r="G102">
        <v>5.2</v>
      </c>
      <c r="H102" t="s">
        <v>2636</v>
      </c>
    </row>
    <row r="103" spans="1:8" x14ac:dyDescent="0.35">
      <c r="A103">
        <v>299</v>
      </c>
      <c r="B103" t="s">
        <v>303</v>
      </c>
      <c r="C103" t="s">
        <v>96</v>
      </c>
      <c r="D103" t="s">
        <v>58</v>
      </c>
      <c r="E103">
        <v>156.19999999999999</v>
      </c>
      <c r="F103" t="s">
        <v>256</v>
      </c>
      <c r="G103">
        <v>4.5999999999999996</v>
      </c>
      <c r="H103" t="s">
        <v>2637</v>
      </c>
    </row>
    <row r="104" spans="1:8" x14ac:dyDescent="0.35">
      <c r="A104">
        <v>516</v>
      </c>
      <c r="B104" t="s">
        <v>521</v>
      </c>
      <c r="C104" t="s">
        <v>67</v>
      </c>
      <c r="D104" t="s">
        <v>106</v>
      </c>
      <c r="E104">
        <v>109.4</v>
      </c>
      <c r="F104" t="s">
        <v>288</v>
      </c>
      <c r="G104">
        <v>4.0999999999999996</v>
      </c>
      <c r="H104" t="s">
        <v>2638</v>
      </c>
    </row>
    <row r="105" spans="1:8" x14ac:dyDescent="0.35">
      <c r="A105">
        <v>517</v>
      </c>
      <c r="B105" t="s">
        <v>237</v>
      </c>
      <c r="C105" t="s">
        <v>209</v>
      </c>
      <c r="D105" t="s">
        <v>106</v>
      </c>
      <c r="E105">
        <v>108.8</v>
      </c>
      <c r="F105" t="s">
        <v>290</v>
      </c>
      <c r="G105">
        <v>3.9</v>
      </c>
      <c r="H105" t="s">
        <v>2639</v>
      </c>
    </row>
    <row r="106" spans="1:8" x14ac:dyDescent="0.35">
      <c r="A106">
        <v>24</v>
      </c>
      <c r="B106" t="s">
        <v>940</v>
      </c>
      <c r="C106" t="s">
        <v>120</v>
      </c>
      <c r="D106" t="s">
        <v>18</v>
      </c>
      <c r="E106">
        <v>227.9</v>
      </c>
      <c r="F106" t="s">
        <v>220</v>
      </c>
      <c r="G106">
        <v>3.8</v>
      </c>
      <c r="H106" t="s">
        <v>2640</v>
      </c>
    </row>
    <row r="107" spans="1:8" x14ac:dyDescent="0.35">
      <c r="A107">
        <v>518</v>
      </c>
      <c r="B107" t="s">
        <v>319</v>
      </c>
      <c r="C107" t="s">
        <v>57</v>
      </c>
      <c r="D107" t="s">
        <v>106</v>
      </c>
      <c r="E107">
        <v>108.3</v>
      </c>
      <c r="F107" t="s">
        <v>294</v>
      </c>
      <c r="G107">
        <v>3.7</v>
      </c>
      <c r="H107" t="s">
        <v>2641</v>
      </c>
    </row>
    <row r="108" spans="1:8" x14ac:dyDescent="0.35">
      <c r="A108">
        <v>300</v>
      </c>
      <c r="B108" t="s">
        <v>525</v>
      </c>
      <c r="C108" t="s">
        <v>111</v>
      </c>
      <c r="D108" t="s">
        <v>58</v>
      </c>
      <c r="E108">
        <v>151.6</v>
      </c>
      <c r="F108" t="s">
        <v>258</v>
      </c>
      <c r="G108">
        <v>3</v>
      </c>
      <c r="H108" t="s">
        <v>2642</v>
      </c>
    </row>
    <row r="109" spans="1:8" x14ac:dyDescent="0.35">
      <c r="A109">
        <v>519</v>
      </c>
      <c r="B109" t="s">
        <v>1038</v>
      </c>
      <c r="C109" t="s">
        <v>22</v>
      </c>
      <c r="D109" t="s">
        <v>106</v>
      </c>
      <c r="E109">
        <v>105.8</v>
      </c>
      <c r="F109" t="s">
        <v>300</v>
      </c>
      <c r="G109">
        <v>2.8</v>
      </c>
      <c r="H109" t="s">
        <v>2643</v>
      </c>
    </row>
    <row r="110" spans="1:8" x14ac:dyDescent="0.35">
      <c r="A110">
        <v>301</v>
      </c>
      <c r="B110" t="s">
        <v>173</v>
      </c>
      <c r="C110" t="s">
        <v>13</v>
      </c>
      <c r="D110" t="s">
        <v>58</v>
      </c>
      <c r="E110">
        <v>149.5</v>
      </c>
      <c r="F110" t="s">
        <v>260</v>
      </c>
      <c r="G110">
        <v>2.2999999999999998</v>
      </c>
      <c r="H110" t="s">
        <v>2644</v>
      </c>
    </row>
    <row r="111" spans="1:8" x14ac:dyDescent="0.35">
      <c r="A111">
        <v>302</v>
      </c>
      <c r="B111" t="s">
        <v>541</v>
      </c>
      <c r="C111" t="s">
        <v>51</v>
      </c>
      <c r="D111" t="s">
        <v>58</v>
      </c>
      <c r="E111">
        <v>148.80000000000001</v>
      </c>
      <c r="F111" t="s">
        <v>262</v>
      </c>
      <c r="G111">
        <v>2</v>
      </c>
      <c r="H111" t="s">
        <v>2645</v>
      </c>
    </row>
    <row r="112" spans="1:8" x14ac:dyDescent="0.35">
      <c r="A112">
        <v>125</v>
      </c>
      <c r="B112" t="s">
        <v>715</v>
      </c>
      <c r="C112" t="s">
        <v>143</v>
      </c>
      <c r="D112" t="s">
        <v>14</v>
      </c>
      <c r="E112">
        <v>122.4</v>
      </c>
      <c r="F112" t="s">
        <v>250</v>
      </c>
      <c r="G112">
        <v>1.9</v>
      </c>
      <c r="H112" t="s">
        <v>2646</v>
      </c>
    </row>
    <row r="113" spans="1:8" x14ac:dyDescent="0.35">
      <c r="A113">
        <v>25</v>
      </c>
      <c r="B113" t="s">
        <v>145</v>
      </c>
      <c r="C113" t="s">
        <v>22</v>
      </c>
      <c r="D113" t="s">
        <v>18</v>
      </c>
      <c r="E113">
        <v>221.2</v>
      </c>
      <c r="F113" t="s">
        <v>224</v>
      </c>
      <c r="G113">
        <v>1.5</v>
      </c>
      <c r="H113" t="s">
        <v>2647</v>
      </c>
    </row>
    <row r="114" spans="1:8" x14ac:dyDescent="0.35">
      <c r="A114">
        <v>303</v>
      </c>
      <c r="B114" t="s">
        <v>1607</v>
      </c>
      <c r="C114" t="s">
        <v>17</v>
      </c>
      <c r="D114" t="s">
        <v>58</v>
      </c>
      <c r="E114">
        <v>146.5</v>
      </c>
      <c r="F114" t="s">
        <v>268</v>
      </c>
      <c r="G114">
        <v>1.2</v>
      </c>
      <c r="H114" t="s">
        <v>2648</v>
      </c>
    </row>
    <row r="115" spans="1:8" x14ac:dyDescent="0.35">
      <c r="A115">
        <v>520</v>
      </c>
      <c r="B115" t="s">
        <v>317</v>
      </c>
      <c r="C115" t="s">
        <v>91</v>
      </c>
      <c r="D115" t="s">
        <v>106</v>
      </c>
      <c r="E115">
        <v>101.1</v>
      </c>
      <c r="F115" t="s">
        <v>314</v>
      </c>
      <c r="G115">
        <v>1.2</v>
      </c>
      <c r="H115" t="s">
        <v>2649</v>
      </c>
    </row>
    <row r="116" spans="1:8" x14ac:dyDescent="0.35">
      <c r="A116">
        <v>26</v>
      </c>
      <c r="B116" t="s">
        <v>1614</v>
      </c>
      <c r="C116" t="s">
        <v>209</v>
      </c>
      <c r="D116" t="s">
        <v>18</v>
      </c>
      <c r="E116">
        <v>218.7</v>
      </c>
      <c r="F116" t="s">
        <v>264</v>
      </c>
      <c r="G116">
        <v>0.7</v>
      </c>
      <c r="H116" t="s">
        <v>2650</v>
      </c>
    </row>
    <row r="117" spans="1:8" x14ac:dyDescent="0.35">
      <c r="A117">
        <v>521</v>
      </c>
      <c r="B117" t="s">
        <v>549</v>
      </c>
      <c r="C117" t="s">
        <v>25</v>
      </c>
      <c r="D117" t="s">
        <v>106</v>
      </c>
      <c r="E117">
        <v>99</v>
      </c>
      <c r="F117" t="s">
        <v>318</v>
      </c>
      <c r="G117">
        <v>0.5</v>
      </c>
      <c r="H117" t="s">
        <v>2651</v>
      </c>
    </row>
    <row r="118" spans="1:8" x14ac:dyDescent="0.35">
      <c r="A118">
        <v>27</v>
      </c>
      <c r="B118" t="s">
        <v>211</v>
      </c>
      <c r="C118" t="s">
        <v>140</v>
      </c>
      <c r="D118" t="s">
        <v>18</v>
      </c>
      <c r="E118">
        <v>217.8</v>
      </c>
      <c r="F118" t="s">
        <v>298</v>
      </c>
      <c r="G118">
        <v>0.3</v>
      </c>
      <c r="H118" t="s">
        <v>2652</v>
      </c>
    </row>
    <row r="119" spans="1:8" x14ac:dyDescent="0.35">
      <c r="A119">
        <v>522</v>
      </c>
      <c r="B119" t="s">
        <v>898</v>
      </c>
      <c r="C119" t="s">
        <v>79</v>
      </c>
      <c r="D119" t="s">
        <v>106</v>
      </c>
      <c r="E119">
        <v>98.5</v>
      </c>
      <c r="F119" t="s">
        <v>320</v>
      </c>
      <c r="G119">
        <v>0.3</v>
      </c>
      <c r="H119" t="s">
        <v>2653</v>
      </c>
    </row>
    <row r="120" spans="1:8" x14ac:dyDescent="0.35">
      <c r="A120">
        <v>28</v>
      </c>
      <c r="B120" t="s">
        <v>1371</v>
      </c>
      <c r="C120" t="s">
        <v>111</v>
      </c>
      <c r="D120" t="s">
        <v>18</v>
      </c>
      <c r="E120">
        <v>216.8</v>
      </c>
      <c r="F120" t="s">
        <v>322</v>
      </c>
      <c r="G120">
        <v>0</v>
      </c>
      <c r="H120" t="s">
        <v>2654</v>
      </c>
    </row>
    <row r="121" spans="1:8" x14ac:dyDescent="0.35">
      <c r="A121">
        <v>29</v>
      </c>
      <c r="B121" t="s">
        <v>44</v>
      </c>
      <c r="C121" t="s">
        <v>45</v>
      </c>
      <c r="D121" t="s">
        <v>18</v>
      </c>
      <c r="E121">
        <v>207.9</v>
      </c>
      <c r="F121" t="s">
        <v>324</v>
      </c>
      <c r="G121">
        <v>0</v>
      </c>
      <c r="H121" t="s">
        <v>2655</v>
      </c>
    </row>
    <row r="122" spans="1:8" x14ac:dyDescent="0.35">
      <c r="A122">
        <v>30</v>
      </c>
      <c r="B122" t="s">
        <v>297</v>
      </c>
      <c r="C122" t="s">
        <v>54</v>
      </c>
      <c r="D122" t="s">
        <v>18</v>
      </c>
      <c r="E122">
        <v>192.9</v>
      </c>
      <c r="F122" t="s">
        <v>326</v>
      </c>
      <c r="G122">
        <v>0</v>
      </c>
      <c r="H122" t="s">
        <v>2656</v>
      </c>
    </row>
    <row r="123" spans="1:8" x14ac:dyDescent="0.35">
      <c r="A123">
        <v>31</v>
      </c>
      <c r="B123" t="s">
        <v>535</v>
      </c>
      <c r="C123" t="s">
        <v>161</v>
      </c>
      <c r="D123" t="s">
        <v>18</v>
      </c>
      <c r="E123">
        <v>192</v>
      </c>
      <c r="F123" t="s">
        <v>357</v>
      </c>
      <c r="G123">
        <v>0</v>
      </c>
      <c r="H123" t="s">
        <v>2657</v>
      </c>
    </row>
    <row r="124" spans="1:8" x14ac:dyDescent="0.35">
      <c r="A124">
        <v>304</v>
      </c>
      <c r="B124" t="s">
        <v>208</v>
      </c>
      <c r="C124" t="s">
        <v>61</v>
      </c>
      <c r="D124" t="s">
        <v>58</v>
      </c>
      <c r="E124">
        <v>142.9</v>
      </c>
      <c r="F124" t="s">
        <v>270</v>
      </c>
      <c r="G124">
        <v>0</v>
      </c>
      <c r="H124" t="s">
        <v>2658</v>
      </c>
    </row>
    <row r="125" spans="1:8" x14ac:dyDescent="0.35">
      <c r="A125">
        <v>305</v>
      </c>
      <c r="B125" t="s">
        <v>1609</v>
      </c>
      <c r="C125" t="s">
        <v>42</v>
      </c>
      <c r="D125" t="s">
        <v>58</v>
      </c>
      <c r="E125">
        <v>142.1</v>
      </c>
      <c r="F125" t="s">
        <v>272</v>
      </c>
      <c r="G125">
        <v>0</v>
      </c>
      <c r="H125" t="s">
        <v>2659</v>
      </c>
    </row>
    <row r="126" spans="1:8" x14ac:dyDescent="0.35">
      <c r="A126">
        <v>306</v>
      </c>
      <c r="B126" t="s">
        <v>255</v>
      </c>
      <c r="C126" t="s">
        <v>140</v>
      </c>
      <c r="D126" t="s">
        <v>58</v>
      </c>
      <c r="E126">
        <v>138.80000000000001</v>
      </c>
      <c r="F126" t="s">
        <v>274</v>
      </c>
      <c r="G126">
        <v>0</v>
      </c>
      <c r="H126" t="s">
        <v>2660</v>
      </c>
    </row>
    <row r="127" spans="1:8" x14ac:dyDescent="0.35">
      <c r="A127">
        <v>307</v>
      </c>
      <c r="B127" t="s">
        <v>245</v>
      </c>
      <c r="C127" t="s">
        <v>64</v>
      </c>
      <c r="D127" t="s">
        <v>58</v>
      </c>
      <c r="E127">
        <v>137.9</v>
      </c>
      <c r="F127" t="s">
        <v>276</v>
      </c>
      <c r="G127">
        <v>0</v>
      </c>
      <c r="H127" t="s">
        <v>2661</v>
      </c>
    </row>
    <row r="128" spans="1:8" x14ac:dyDescent="0.35">
      <c r="A128">
        <v>308</v>
      </c>
      <c r="B128" t="s">
        <v>206</v>
      </c>
      <c r="C128" t="s">
        <v>79</v>
      </c>
      <c r="D128" t="s">
        <v>58</v>
      </c>
      <c r="E128">
        <v>136.6</v>
      </c>
      <c r="F128" t="s">
        <v>284</v>
      </c>
      <c r="G128">
        <v>0</v>
      </c>
      <c r="H128" t="s">
        <v>2662</v>
      </c>
    </row>
    <row r="129" spans="1:8" x14ac:dyDescent="0.35">
      <c r="A129">
        <v>309</v>
      </c>
      <c r="B129" t="s">
        <v>271</v>
      </c>
      <c r="C129" t="s">
        <v>22</v>
      </c>
      <c r="D129" t="s">
        <v>58</v>
      </c>
      <c r="E129">
        <v>136.30000000000001</v>
      </c>
      <c r="F129" t="s">
        <v>292</v>
      </c>
      <c r="G129">
        <v>0</v>
      </c>
      <c r="H129" t="s">
        <v>2663</v>
      </c>
    </row>
    <row r="130" spans="1:8" x14ac:dyDescent="0.35">
      <c r="A130">
        <v>310</v>
      </c>
      <c r="B130" t="s">
        <v>1615</v>
      </c>
      <c r="C130" t="s">
        <v>184</v>
      </c>
      <c r="D130" t="s">
        <v>58</v>
      </c>
      <c r="E130">
        <v>132.69999999999999</v>
      </c>
      <c r="F130" t="s">
        <v>302</v>
      </c>
      <c r="G130">
        <v>0</v>
      </c>
      <c r="H130" t="s">
        <v>2664</v>
      </c>
    </row>
    <row r="131" spans="1:8" x14ac:dyDescent="0.35">
      <c r="A131">
        <v>311</v>
      </c>
      <c r="B131" t="s">
        <v>1619</v>
      </c>
      <c r="C131" t="s">
        <v>36</v>
      </c>
      <c r="D131" t="s">
        <v>58</v>
      </c>
      <c r="E131">
        <v>131.69999999999999</v>
      </c>
      <c r="F131" t="s">
        <v>304</v>
      </c>
      <c r="G131">
        <v>0</v>
      </c>
      <c r="H131" t="s">
        <v>2665</v>
      </c>
    </row>
    <row r="132" spans="1:8" x14ac:dyDescent="0.35">
      <c r="A132">
        <v>312</v>
      </c>
      <c r="B132" t="s">
        <v>477</v>
      </c>
      <c r="C132" t="s">
        <v>120</v>
      </c>
      <c r="D132" t="s">
        <v>58</v>
      </c>
      <c r="E132">
        <v>127.6</v>
      </c>
      <c r="F132" t="s">
        <v>306</v>
      </c>
      <c r="G132">
        <v>0</v>
      </c>
      <c r="H132" t="s">
        <v>2666</v>
      </c>
    </row>
    <row r="133" spans="1:8" x14ac:dyDescent="0.35">
      <c r="A133">
        <v>313</v>
      </c>
      <c r="B133" t="s">
        <v>561</v>
      </c>
      <c r="C133" t="s">
        <v>209</v>
      </c>
      <c r="D133" t="s">
        <v>58</v>
      </c>
      <c r="E133">
        <v>126.6</v>
      </c>
      <c r="F133" t="s">
        <v>308</v>
      </c>
      <c r="G133">
        <v>0</v>
      </c>
      <c r="H133" t="s">
        <v>2667</v>
      </c>
    </row>
    <row r="134" spans="1:8" x14ac:dyDescent="0.35">
      <c r="A134">
        <v>314</v>
      </c>
      <c r="B134" t="s">
        <v>439</v>
      </c>
      <c r="C134" t="s">
        <v>135</v>
      </c>
      <c r="D134" t="s">
        <v>58</v>
      </c>
      <c r="E134">
        <v>125.9</v>
      </c>
      <c r="F134" t="s">
        <v>310</v>
      </c>
      <c r="G134">
        <v>0</v>
      </c>
      <c r="H134" t="s">
        <v>2668</v>
      </c>
    </row>
    <row r="135" spans="1:8" x14ac:dyDescent="0.35">
      <c r="A135">
        <v>1205</v>
      </c>
      <c r="B135" t="s">
        <v>330</v>
      </c>
      <c r="C135" t="s">
        <v>120</v>
      </c>
      <c r="D135" t="s">
        <v>328</v>
      </c>
      <c r="E135">
        <v>125.9</v>
      </c>
      <c r="F135" t="s">
        <v>329</v>
      </c>
      <c r="G135">
        <v>0</v>
      </c>
      <c r="H135" t="s">
        <v>2669</v>
      </c>
    </row>
    <row r="136" spans="1:8" x14ac:dyDescent="0.35">
      <c r="A136">
        <v>1206</v>
      </c>
      <c r="B136" t="s">
        <v>336</v>
      </c>
      <c r="C136" t="s">
        <v>28</v>
      </c>
      <c r="D136" t="s">
        <v>328</v>
      </c>
      <c r="E136">
        <v>125.6</v>
      </c>
      <c r="F136" t="s">
        <v>331</v>
      </c>
      <c r="G136">
        <v>0</v>
      </c>
      <c r="H136" t="s">
        <v>2670</v>
      </c>
    </row>
    <row r="137" spans="1:8" x14ac:dyDescent="0.35">
      <c r="A137">
        <v>315</v>
      </c>
      <c r="B137" t="s">
        <v>307</v>
      </c>
      <c r="C137" t="s">
        <v>28</v>
      </c>
      <c r="D137" t="s">
        <v>58</v>
      </c>
      <c r="E137">
        <v>125.2</v>
      </c>
      <c r="F137" t="s">
        <v>312</v>
      </c>
      <c r="G137">
        <v>0</v>
      </c>
      <c r="H137" t="s">
        <v>2671</v>
      </c>
    </row>
    <row r="138" spans="1:8" x14ac:dyDescent="0.35">
      <c r="A138">
        <v>1207</v>
      </c>
      <c r="B138" t="s">
        <v>334</v>
      </c>
      <c r="C138" t="s">
        <v>17</v>
      </c>
      <c r="D138" t="s">
        <v>328</v>
      </c>
      <c r="E138">
        <v>124.8</v>
      </c>
      <c r="F138" t="s">
        <v>333</v>
      </c>
      <c r="G138">
        <v>0</v>
      </c>
      <c r="H138" t="s">
        <v>2672</v>
      </c>
    </row>
    <row r="139" spans="1:8" x14ac:dyDescent="0.35">
      <c r="A139">
        <v>1208</v>
      </c>
      <c r="B139" t="s">
        <v>327</v>
      </c>
      <c r="C139" t="s">
        <v>36</v>
      </c>
      <c r="D139" t="s">
        <v>328</v>
      </c>
      <c r="E139">
        <v>124.7</v>
      </c>
      <c r="F139" t="s">
        <v>335</v>
      </c>
      <c r="G139">
        <v>0</v>
      </c>
      <c r="H139" t="s">
        <v>2673</v>
      </c>
    </row>
    <row r="140" spans="1:8" x14ac:dyDescent="0.35">
      <c r="A140">
        <v>316</v>
      </c>
      <c r="B140" t="s">
        <v>455</v>
      </c>
      <c r="C140" t="s">
        <v>48</v>
      </c>
      <c r="D140" t="s">
        <v>58</v>
      </c>
      <c r="E140">
        <v>123.9</v>
      </c>
      <c r="F140" t="s">
        <v>426</v>
      </c>
      <c r="G140">
        <v>0</v>
      </c>
      <c r="H140" t="s">
        <v>2674</v>
      </c>
    </row>
    <row r="141" spans="1:8" x14ac:dyDescent="0.35">
      <c r="A141">
        <v>1209</v>
      </c>
      <c r="B141" t="s">
        <v>354</v>
      </c>
      <c r="C141" t="s">
        <v>48</v>
      </c>
      <c r="D141" t="s">
        <v>328</v>
      </c>
      <c r="E141">
        <v>122.5</v>
      </c>
      <c r="F141" t="s">
        <v>337</v>
      </c>
      <c r="G141">
        <v>0</v>
      </c>
      <c r="H141" t="s">
        <v>2675</v>
      </c>
    </row>
    <row r="142" spans="1:8" x14ac:dyDescent="0.35">
      <c r="A142">
        <v>1210</v>
      </c>
      <c r="B142" t="s">
        <v>429</v>
      </c>
      <c r="C142" t="s">
        <v>184</v>
      </c>
      <c r="D142" t="s">
        <v>328</v>
      </c>
      <c r="E142">
        <v>122.5</v>
      </c>
      <c r="F142" t="s">
        <v>339</v>
      </c>
      <c r="G142">
        <v>0</v>
      </c>
      <c r="H142" t="s">
        <v>2676</v>
      </c>
    </row>
    <row r="143" spans="1:8" x14ac:dyDescent="0.35">
      <c r="A143">
        <v>1211</v>
      </c>
      <c r="B143" t="s">
        <v>338</v>
      </c>
      <c r="C143" t="s">
        <v>42</v>
      </c>
      <c r="D143" t="s">
        <v>328</v>
      </c>
      <c r="E143">
        <v>122.2</v>
      </c>
      <c r="F143" t="s">
        <v>341</v>
      </c>
      <c r="G143">
        <v>0</v>
      </c>
      <c r="H143" t="s">
        <v>2677</v>
      </c>
    </row>
    <row r="144" spans="1:8" x14ac:dyDescent="0.35">
      <c r="A144">
        <v>317</v>
      </c>
      <c r="B144" t="s">
        <v>523</v>
      </c>
      <c r="C144" t="s">
        <v>45</v>
      </c>
      <c r="D144" t="s">
        <v>58</v>
      </c>
      <c r="E144">
        <v>122.1</v>
      </c>
      <c r="F144" t="s">
        <v>434</v>
      </c>
      <c r="G144">
        <v>0</v>
      </c>
      <c r="H144" t="s">
        <v>2678</v>
      </c>
    </row>
    <row r="145" spans="1:8" x14ac:dyDescent="0.35">
      <c r="A145">
        <v>318</v>
      </c>
      <c r="B145" t="s">
        <v>1534</v>
      </c>
      <c r="C145" t="s">
        <v>36</v>
      </c>
      <c r="D145" t="s">
        <v>58</v>
      </c>
      <c r="E145">
        <v>122.1</v>
      </c>
      <c r="F145" t="s">
        <v>440</v>
      </c>
      <c r="G145">
        <v>0</v>
      </c>
      <c r="H145" t="s">
        <v>2679</v>
      </c>
    </row>
    <row r="146" spans="1:8" x14ac:dyDescent="0.35">
      <c r="A146">
        <v>1212</v>
      </c>
      <c r="B146" t="s">
        <v>1631</v>
      </c>
      <c r="C146" t="s">
        <v>25</v>
      </c>
      <c r="D146" t="s">
        <v>328</v>
      </c>
      <c r="E146">
        <v>121.4</v>
      </c>
      <c r="F146" t="s">
        <v>343</v>
      </c>
      <c r="G146">
        <v>0</v>
      </c>
      <c r="H146" t="s">
        <v>2680</v>
      </c>
    </row>
    <row r="147" spans="1:8" x14ac:dyDescent="0.35">
      <c r="A147">
        <v>319</v>
      </c>
      <c r="B147" t="s">
        <v>615</v>
      </c>
      <c r="C147" t="s">
        <v>152</v>
      </c>
      <c r="D147" t="s">
        <v>58</v>
      </c>
      <c r="E147">
        <v>120.6</v>
      </c>
      <c r="F147" t="s">
        <v>448</v>
      </c>
      <c r="G147">
        <v>0</v>
      </c>
      <c r="H147" t="s">
        <v>2681</v>
      </c>
    </row>
    <row r="148" spans="1:8" x14ac:dyDescent="0.35">
      <c r="A148">
        <v>1213</v>
      </c>
      <c r="B148" t="s">
        <v>364</v>
      </c>
      <c r="C148" t="s">
        <v>39</v>
      </c>
      <c r="D148" t="s">
        <v>328</v>
      </c>
      <c r="E148">
        <v>120.2</v>
      </c>
      <c r="F148" t="s">
        <v>345</v>
      </c>
      <c r="G148">
        <v>0</v>
      </c>
      <c r="H148" t="s">
        <v>2682</v>
      </c>
    </row>
    <row r="149" spans="1:8" x14ac:dyDescent="0.35">
      <c r="A149">
        <v>1214</v>
      </c>
      <c r="B149" t="s">
        <v>387</v>
      </c>
      <c r="C149" t="s">
        <v>161</v>
      </c>
      <c r="D149" t="s">
        <v>328</v>
      </c>
      <c r="E149">
        <v>119.7</v>
      </c>
      <c r="F149" t="s">
        <v>347</v>
      </c>
      <c r="G149">
        <v>0</v>
      </c>
      <c r="H149" t="s">
        <v>2683</v>
      </c>
    </row>
    <row r="150" spans="1:8" x14ac:dyDescent="0.35">
      <c r="A150">
        <v>1215</v>
      </c>
      <c r="B150" t="s">
        <v>346</v>
      </c>
      <c r="C150" t="s">
        <v>152</v>
      </c>
      <c r="D150" t="s">
        <v>328</v>
      </c>
      <c r="E150">
        <v>119.4</v>
      </c>
      <c r="F150" t="s">
        <v>349</v>
      </c>
      <c r="G150">
        <v>0</v>
      </c>
      <c r="H150" t="s">
        <v>2684</v>
      </c>
    </row>
    <row r="151" spans="1:8" x14ac:dyDescent="0.35">
      <c r="A151">
        <v>320</v>
      </c>
      <c r="B151" t="s">
        <v>741</v>
      </c>
      <c r="C151" t="s">
        <v>70</v>
      </c>
      <c r="D151" t="s">
        <v>58</v>
      </c>
      <c r="E151">
        <v>118.8</v>
      </c>
      <c r="F151" t="s">
        <v>456</v>
      </c>
      <c r="G151">
        <v>0</v>
      </c>
      <c r="H151" t="s">
        <v>2685</v>
      </c>
    </row>
    <row r="152" spans="1:8" x14ac:dyDescent="0.35">
      <c r="A152">
        <v>1216</v>
      </c>
      <c r="B152" t="s">
        <v>435</v>
      </c>
      <c r="C152" t="s">
        <v>135</v>
      </c>
      <c r="D152" t="s">
        <v>328</v>
      </c>
      <c r="E152">
        <v>118.7</v>
      </c>
      <c r="F152" t="s">
        <v>351</v>
      </c>
      <c r="G152">
        <v>0</v>
      </c>
      <c r="H152" t="s">
        <v>2686</v>
      </c>
    </row>
    <row r="153" spans="1:8" x14ac:dyDescent="0.35">
      <c r="A153">
        <v>1217</v>
      </c>
      <c r="B153" t="s">
        <v>1642</v>
      </c>
      <c r="C153" t="s">
        <v>96</v>
      </c>
      <c r="D153" t="s">
        <v>328</v>
      </c>
      <c r="E153">
        <v>118.6</v>
      </c>
      <c r="F153" t="s">
        <v>353</v>
      </c>
      <c r="G153">
        <v>0</v>
      </c>
      <c r="H153" t="s">
        <v>2687</v>
      </c>
    </row>
    <row r="154" spans="1:8" x14ac:dyDescent="0.35">
      <c r="A154">
        <v>321</v>
      </c>
      <c r="B154" t="s">
        <v>229</v>
      </c>
      <c r="C154" t="s">
        <v>91</v>
      </c>
      <c r="D154" t="s">
        <v>58</v>
      </c>
      <c r="E154">
        <v>118.3</v>
      </c>
      <c r="F154" t="s">
        <v>462</v>
      </c>
      <c r="G154">
        <v>0</v>
      </c>
      <c r="H154" t="s">
        <v>2688</v>
      </c>
    </row>
    <row r="155" spans="1:8" x14ac:dyDescent="0.35">
      <c r="A155">
        <v>1218</v>
      </c>
      <c r="B155" t="s">
        <v>374</v>
      </c>
      <c r="C155" t="s">
        <v>103</v>
      </c>
      <c r="D155" t="s">
        <v>328</v>
      </c>
      <c r="E155">
        <v>118.2</v>
      </c>
      <c r="F155" t="s">
        <v>355</v>
      </c>
      <c r="G155">
        <v>0</v>
      </c>
      <c r="H155" t="s">
        <v>2689</v>
      </c>
    </row>
    <row r="156" spans="1:8" x14ac:dyDescent="0.35">
      <c r="A156">
        <v>322</v>
      </c>
      <c r="B156" t="s">
        <v>425</v>
      </c>
      <c r="C156" t="s">
        <v>61</v>
      </c>
      <c r="D156" t="s">
        <v>58</v>
      </c>
      <c r="E156">
        <v>117.9</v>
      </c>
      <c r="F156" t="s">
        <v>466</v>
      </c>
      <c r="G156">
        <v>0</v>
      </c>
      <c r="H156" t="s">
        <v>2690</v>
      </c>
    </row>
    <row r="157" spans="1:8" x14ac:dyDescent="0.35">
      <c r="A157">
        <v>126</v>
      </c>
      <c r="B157" t="s">
        <v>315</v>
      </c>
      <c r="C157" t="s">
        <v>64</v>
      </c>
      <c r="D157" t="s">
        <v>14</v>
      </c>
      <c r="E157">
        <v>117</v>
      </c>
      <c r="F157" t="s">
        <v>254</v>
      </c>
      <c r="G157">
        <v>0</v>
      </c>
      <c r="H157" t="s">
        <v>2691</v>
      </c>
    </row>
    <row r="158" spans="1:8" x14ac:dyDescent="0.35">
      <c r="A158">
        <v>323</v>
      </c>
      <c r="B158" t="s">
        <v>519</v>
      </c>
      <c r="C158" t="s">
        <v>31</v>
      </c>
      <c r="D158" t="s">
        <v>58</v>
      </c>
      <c r="E158">
        <v>116.9</v>
      </c>
      <c r="F158" t="s">
        <v>470</v>
      </c>
      <c r="G158">
        <v>0</v>
      </c>
      <c r="H158" t="s">
        <v>2692</v>
      </c>
    </row>
    <row r="159" spans="1:8" x14ac:dyDescent="0.35">
      <c r="A159">
        <v>324</v>
      </c>
      <c r="B159" t="s">
        <v>1682</v>
      </c>
      <c r="C159" t="s">
        <v>25</v>
      </c>
      <c r="D159" t="s">
        <v>58</v>
      </c>
      <c r="E159">
        <v>116.1</v>
      </c>
      <c r="F159" t="s">
        <v>474</v>
      </c>
      <c r="G159">
        <v>0</v>
      </c>
      <c r="H159" t="s">
        <v>2693</v>
      </c>
    </row>
    <row r="160" spans="1:8" x14ac:dyDescent="0.35">
      <c r="A160">
        <v>1219</v>
      </c>
      <c r="B160" t="s">
        <v>391</v>
      </c>
      <c r="C160" t="s">
        <v>91</v>
      </c>
      <c r="D160" t="s">
        <v>328</v>
      </c>
      <c r="E160">
        <v>116.1</v>
      </c>
      <c r="F160" t="s">
        <v>359</v>
      </c>
      <c r="G160">
        <v>0</v>
      </c>
      <c r="H160" t="s">
        <v>2694</v>
      </c>
    </row>
    <row r="161" spans="1:8" x14ac:dyDescent="0.35">
      <c r="A161">
        <v>1220</v>
      </c>
      <c r="B161" t="s">
        <v>358</v>
      </c>
      <c r="C161" t="s">
        <v>25</v>
      </c>
      <c r="D161" t="s">
        <v>328</v>
      </c>
      <c r="E161">
        <v>116.1</v>
      </c>
      <c r="F161" t="s">
        <v>363</v>
      </c>
      <c r="G161">
        <v>0</v>
      </c>
      <c r="H161" t="s">
        <v>2695</v>
      </c>
    </row>
    <row r="162" spans="1:8" x14ac:dyDescent="0.35">
      <c r="A162">
        <v>1221</v>
      </c>
      <c r="B162" t="s">
        <v>381</v>
      </c>
      <c r="C162" t="s">
        <v>143</v>
      </c>
      <c r="D162" t="s">
        <v>328</v>
      </c>
      <c r="E162">
        <v>116</v>
      </c>
      <c r="F162" t="s">
        <v>365</v>
      </c>
      <c r="G162">
        <v>0</v>
      </c>
      <c r="H162" t="s">
        <v>2696</v>
      </c>
    </row>
    <row r="163" spans="1:8" x14ac:dyDescent="0.35">
      <c r="A163">
        <v>1222</v>
      </c>
      <c r="B163" t="s">
        <v>370</v>
      </c>
      <c r="C163" t="s">
        <v>86</v>
      </c>
      <c r="D163" t="s">
        <v>328</v>
      </c>
      <c r="E163">
        <v>115.9</v>
      </c>
      <c r="F163" t="s">
        <v>367</v>
      </c>
      <c r="G163">
        <v>0</v>
      </c>
      <c r="H163" t="s">
        <v>2697</v>
      </c>
    </row>
    <row r="164" spans="1:8" x14ac:dyDescent="0.35">
      <c r="A164">
        <v>1238</v>
      </c>
      <c r="B164" t="s">
        <v>399</v>
      </c>
      <c r="C164">
        <v>0</v>
      </c>
      <c r="D164" t="s">
        <v>379</v>
      </c>
      <c r="E164">
        <v>115.7</v>
      </c>
      <c r="F164" t="s">
        <v>380</v>
      </c>
      <c r="G164">
        <v>0</v>
      </c>
      <c r="H164" t="s">
        <v>2698</v>
      </c>
    </row>
    <row r="165" spans="1:8" x14ac:dyDescent="0.35">
      <c r="A165">
        <v>1223</v>
      </c>
      <c r="B165" t="s">
        <v>332</v>
      </c>
      <c r="C165" t="s">
        <v>13</v>
      </c>
      <c r="D165" t="s">
        <v>328</v>
      </c>
      <c r="E165">
        <v>115.5</v>
      </c>
      <c r="F165" t="s">
        <v>371</v>
      </c>
      <c r="G165">
        <v>0</v>
      </c>
      <c r="H165" t="s">
        <v>2699</v>
      </c>
    </row>
    <row r="166" spans="1:8" x14ac:dyDescent="0.35">
      <c r="A166">
        <v>325</v>
      </c>
      <c r="B166" t="s">
        <v>247</v>
      </c>
      <c r="C166" t="s">
        <v>31</v>
      </c>
      <c r="D166" t="s">
        <v>58</v>
      </c>
      <c r="E166">
        <v>115</v>
      </c>
      <c r="F166" t="s">
        <v>476</v>
      </c>
      <c r="G166">
        <v>0</v>
      </c>
      <c r="H166" t="s">
        <v>2700</v>
      </c>
    </row>
    <row r="167" spans="1:8" x14ac:dyDescent="0.35">
      <c r="A167">
        <v>1224</v>
      </c>
      <c r="B167" t="s">
        <v>340</v>
      </c>
      <c r="C167" t="s">
        <v>140</v>
      </c>
      <c r="D167" t="s">
        <v>328</v>
      </c>
      <c r="E167">
        <v>115</v>
      </c>
      <c r="F167" t="s">
        <v>373</v>
      </c>
      <c r="G167">
        <v>0</v>
      </c>
      <c r="H167" t="s">
        <v>2701</v>
      </c>
    </row>
    <row r="168" spans="1:8" x14ac:dyDescent="0.35">
      <c r="A168">
        <v>326</v>
      </c>
      <c r="B168" t="s">
        <v>447</v>
      </c>
      <c r="C168" t="s">
        <v>28</v>
      </c>
      <c r="D168" t="s">
        <v>58</v>
      </c>
      <c r="E168">
        <v>114.9</v>
      </c>
      <c r="F168" t="s">
        <v>478</v>
      </c>
      <c r="G168">
        <v>0</v>
      </c>
      <c r="H168" t="s">
        <v>2702</v>
      </c>
    </row>
    <row r="169" spans="1:8" x14ac:dyDescent="0.35">
      <c r="A169">
        <v>1239</v>
      </c>
      <c r="B169" t="s">
        <v>467</v>
      </c>
      <c r="C169">
        <v>0</v>
      </c>
      <c r="D169" t="s">
        <v>379</v>
      </c>
      <c r="E169">
        <v>114.6</v>
      </c>
      <c r="F169" t="s">
        <v>386</v>
      </c>
      <c r="G169">
        <v>0</v>
      </c>
      <c r="H169" t="s">
        <v>2703</v>
      </c>
    </row>
    <row r="170" spans="1:8" x14ac:dyDescent="0.35">
      <c r="A170">
        <v>1225</v>
      </c>
      <c r="B170" t="s">
        <v>395</v>
      </c>
      <c r="C170" t="s">
        <v>67</v>
      </c>
      <c r="D170" t="s">
        <v>328</v>
      </c>
      <c r="E170">
        <v>114.4</v>
      </c>
      <c r="F170" t="s">
        <v>375</v>
      </c>
      <c r="G170">
        <v>0</v>
      </c>
      <c r="H170" t="s">
        <v>2704</v>
      </c>
    </row>
    <row r="171" spans="1:8" x14ac:dyDescent="0.35">
      <c r="A171">
        <v>1226</v>
      </c>
      <c r="B171" t="s">
        <v>372</v>
      </c>
      <c r="C171" t="s">
        <v>64</v>
      </c>
      <c r="D171" t="s">
        <v>328</v>
      </c>
      <c r="E171">
        <v>114.1</v>
      </c>
      <c r="F171" t="s">
        <v>377</v>
      </c>
      <c r="G171">
        <v>0</v>
      </c>
      <c r="H171" t="s">
        <v>2705</v>
      </c>
    </row>
    <row r="172" spans="1:8" x14ac:dyDescent="0.35">
      <c r="A172">
        <v>127</v>
      </c>
      <c r="B172" t="s">
        <v>295</v>
      </c>
      <c r="C172" t="s">
        <v>143</v>
      </c>
      <c r="D172" t="s">
        <v>14</v>
      </c>
      <c r="E172">
        <v>114</v>
      </c>
      <c r="F172" t="s">
        <v>280</v>
      </c>
      <c r="G172">
        <v>0</v>
      </c>
      <c r="H172" t="s">
        <v>2706</v>
      </c>
    </row>
    <row r="173" spans="1:8" x14ac:dyDescent="0.35">
      <c r="A173">
        <v>1227</v>
      </c>
      <c r="B173" t="s">
        <v>362</v>
      </c>
      <c r="C173" t="s">
        <v>51</v>
      </c>
      <c r="D173" t="s">
        <v>328</v>
      </c>
      <c r="E173">
        <v>114</v>
      </c>
      <c r="F173" t="s">
        <v>382</v>
      </c>
      <c r="G173">
        <v>0</v>
      </c>
      <c r="H173" t="s">
        <v>2707</v>
      </c>
    </row>
    <row r="174" spans="1:8" x14ac:dyDescent="0.35">
      <c r="A174">
        <v>128</v>
      </c>
      <c r="B174" t="s">
        <v>213</v>
      </c>
      <c r="C174" t="s">
        <v>39</v>
      </c>
      <c r="D174" t="s">
        <v>14</v>
      </c>
      <c r="E174">
        <v>113.2</v>
      </c>
      <c r="F174" t="s">
        <v>282</v>
      </c>
      <c r="G174">
        <v>0</v>
      </c>
      <c r="H174" t="s">
        <v>2708</v>
      </c>
    </row>
    <row r="175" spans="1:8" x14ac:dyDescent="0.35">
      <c r="A175">
        <v>1228</v>
      </c>
      <c r="B175" t="s">
        <v>1548</v>
      </c>
      <c r="C175" t="s">
        <v>79</v>
      </c>
      <c r="D175" t="s">
        <v>328</v>
      </c>
      <c r="E175">
        <v>113</v>
      </c>
      <c r="F175" t="s">
        <v>384</v>
      </c>
      <c r="G175">
        <v>0</v>
      </c>
      <c r="H175" t="s">
        <v>2709</v>
      </c>
    </row>
    <row r="176" spans="1:8" x14ac:dyDescent="0.35">
      <c r="A176">
        <v>1229</v>
      </c>
      <c r="B176" t="s">
        <v>348</v>
      </c>
      <c r="C176" t="s">
        <v>45</v>
      </c>
      <c r="D176" t="s">
        <v>328</v>
      </c>
      <c r="E176">
        <v>113</v>
      </c>
      <c r="F176" t="s">
        <v>388</v>
      </c>
      <c r="G176">
        <v>0</v>
      </c>
      <c r="H176" t="s">
        <v>2710</v>
      </c>
    </row>
    <row r="177" spans="1:8" x14ac:dyDescent="0.35">
      <c r="A177">
        <v>327</v>
      </c>
      <c r="B177" t="s">
        <v>511</v>
      </c>
      <c r="C177" t="s">
        <v>28</v>
      </c>
      <c r="D177" t="s">
        <v>58</v>
      </c>
      <c r="E177">
        <v>112.9</v>
      </c>
      <c r="F177" t="s">
        <v>480</v>
      </c>
      <c r="G177">
        <v>0</v>
      </c>
      <c r="H177" t="s">
        <v>2711</v>
      </c>
    </row>
    <row r="178" spans="1:8" x14ac:dyDescent="0.35">
      <c r="A178">
        <v>1230</v>
      </c>
      <c r="B178" t="s">
        <v>441</v>
      </c>
      <c r="C178" t="s">
        <v>209</v>
      </c>
      <c r="D178" t="s">
        <v>328</v>
      </c>
      <c r="E178">
        <v>112.9</v>
      </c>
      <c r="F178" t="s">
        <v>392</v>
      </c>
      <c r="G178">
        <v>0</v>
      </c>
      <c r="H178" t="s">
        <v>2712</v>
      </c>
    </row>
    <row r="179" spans="1:8" x14ac:dyDescent="0.35">
      <c r="A179">
        <v>328</v>
      </c>
      <c r="B179" t="s">
        <v>301</v>
      </c>
      <c r="C179" t="s">
        <v>140</v>
      </c>
      <c r="D179" t="s">
        <v>58</v>
      </c>
      <c r="E179">
        <v>112</v>
      </c>
      <c r="F179" t="s">
        <v>484</v>
      </c>
      <c r="G179">
        <v>0</v>
      </c>
      <c r="H179" t="s">
        <v>2713</v>
      </c>
    </row>
    <row r="180" spans="1:8" x14ac:dyDescent="0.35">
      <c r="A180">
        <v>329</v>
      </c>
      <c r="B180" t="s">
        <v>1702</v>
      </c>
      <c r="C180" t="s">
        <v>31</v>
      </c>
      <c r="D180" t="s">
        <v>58</v>
      </c>
      <c r="E180">
        <v>111.9</v>
      </c>
      <c r="F180" t="s">
        <v>490</v>
      </c>
      <c r="G180">
        <v>0</v>
      </c>
      <c r="H180" t="s">
        <v>2714</v>
      </c>
    </row>
    <row r="181" spans="1:8" x14ac:dyDescent="0.35">
      <c r="A181">
        <v>1240</v>
      </c>
      <c r="B181" t="s">
        <v>423</v>
      </c>
      <c r="C181">
        <v>0</v>
      </c>
      <c r="D181" t="s">
        <v>379</v>
      </c>
      <c r="E181">
        <v>110.8</v>
      </c>
      <c r="F181" t="s">
        <v>390</v>
      </c>
      <c r="G181">
        <v>0</v>
      </c>
      <c r="H181" t="s">
        <v>2715</v>
      </c>
    </row>
    <row r="182" spans="1:8" x14ac:dyDescent="0.35">
      <c r="A182">
        <v>1231</v>
      </c>
      <c r="B182" t="s">
        <v>1535</v>
      </c>
      <c r="C182" t="s">
        <v>54</v>
      </c>
      <c r="D182" t="s">
        <v>328</v>
      </c>
      <c r="E182">
        <v>110.7</v>
      </c>
      <c r="F182" t="s">
        <v>394</v>
      </c>
      <c r="G182">
        <v>0</v>
      </c>
      <c r="H182" t="s">
        <v>2716</v>
      </c>
    </row>
    <row r="183" spans="1:8" x14ac:dyDescent="0.35">
      <c r="A183">
        <v>330</v>
      </c>
      <c r="B183" t="s">
        <v>267</v>
      </c>
      <c r="C183" t="s">
        <v>120</v>
      </c>
      <c r="D183" t="s">
        <v>58</v>
      </c>
      <c r="E183">
        <v>110.5</v>
      </c>
      <c r="F183" t="s">
        <v>512</v>
      </c>
      <c r="G183">
        <v>0</v>
      </c>
      <c r="H183" t="s">
        <v>2717</v>
      </c>
    </row>
    <row r="184" spans="1:8" x14ac:dyDescent="0.35">
      <c r="A184">
        <v>1232</v>
      </c>
      <c r="B184" t="s">
        <v>413</v>
      </c>
      <c r="C184" t="s">
        <v>31</v>
      </c>
      <c r="D184" t="s">
        <v>328</v>
      </c>
      <c r="E184">
        <v>110.3</v>
      </c>
      <c r="F184" t="s">
        <v>396</v>
      </c>
      <c r="G184">
        <v>0</v>
      </c>
      <c r="H184" t="s">
        <v>2718</v>
      </c>
    </row>
    <row r="185" spans="1:8" x14ac:dyDescent="0.35">
      <c r="A185">
        <v>331</v>
      </c>
      <c r="B185" t="s">
        <v>539</v>
      </c>
      <c r="C185" t="s">
        <v>111</v>
      </c>
      <c r="D185" t="s">
        <v>58</v>
      </c>
      <c r="E185">
        <v>109.2</v>
      </c>
      <c r="F185" t="s">
        <v>520</v>
      </c>
      <c r="G185">
        <v>0</v>
      </c>
      <c r="H185" t="s">
        <v>2719</v>
      </c>
    </row>
    <row r="186" spans="1:8" x14ac:dyDescent="0.35">
      <c r="A186">
        <v>1233</v>
      </c>
      <c r="B186" t="s">
        <v>2340</v>
      </c>
      <c r="C186" t="s">
        <v>61</v>
      </c>
      <c r="D186" t="s">
        <v>328</v>
      </c>
      <c r="E186">
        <v>109.1</v>
      </c>
      <c r="F186" t="s">
        <v>404</v>
      </c>
      <c r="G186">
        <v>0</v>
      </c>
      <c r="H186" t="s">
        <v>2720</v>
      </c>
    </row>
    <row r="187" spans="1:8" x14ac:dyDescent="0.35">
      <c r="A187">
        <v>1241</v>
      </c>
      <c r="B187" t="s">
        <v>385</v>
      </c>
      <c r="C187">
        <v>0</v>
      </c>
      <c r="D187" t="s">
        <v>379</v>
      </c>
      <c r="E187">
        <v>109.1</v>
      </c>
      <c r="F187" t="s">
        <v>398</v>
      </c>
      <c r="G187">
        <v>0</v>
      </c>
      <c r="H187" t="s">
        <v>2721</v>
      </c>
    </row>
    <row r="188" spans="1:8" x14ac:dyDescent="0.35">
      <c r="A188">
        <v>1242</v>
      </c>
      <c r="B188" t="s">
        <v>419</v>
      </c>
      <c r="C188">
        <v>0</v>
      </c>
      <c r="D188" t="s">
        <v>379</v>
      </c>
      <c r="E188">
        <v>108.8</v>
      </c>
      <c r="F188" t="s">
        <v>400</v>
      </c>
      <c r="G188">
        <v>0</v>
      </c>
      <c r="H188" t="s">
        <v>2722</v>
      </c>
    </row>
    <row r="189" spans="1:8" x14ac:dyDescent="0.35">
      <c r="A189">
        <v>129</v>
      </c>
      <c r="B189" t="s">
        <v>117</v>
      </c>
      <c r="C189" t="s">
        <v>96</v>
      </c>
      <c r="D189" t="s">
        <v>14</v>
      </c>
      <c r="E189">
        <v>108.7</v>
      </c>
      <c r="F189" t="s">
        <v>286</v>
      </c>
      <c r="G189">
        <v>0</v>
      </c>
      <c r="H189" t="s">
        <v>2723</v>
      </c>
    </row>
    <row r="190" spans="1:8" x14ac:dyDescent="0.35">
      <c r="A190">
        <v>1234</v>
      </c>
      <c r="B190" t="s">
        <v>1652</v>
      </c>
      <c r="C190" t="s">
        <v>70</v>
      </c>
      <c r="D190" t="s">
        <v>328</v>
      </c>
      <c r="E190">
        <v>108.6</v>
      </c>
      <c r="F190" t="s">
        <v>410</v>
      </c>
      <c r="G190">
        <v>0</v>
      </c>
      <c r="H190" t="s">
        <v>2724</v>
      </c>
    </row>
    <row r="191" spans="1:8" x14ac:dyDescent="0.35">
      <c r="A191">
        <v>1243</v>
      </c>
      <c r="B191" t="s">
        <v>437</v>
      </c>
      <c r="C191">
        <v>0</v>
      </c>
      <c r="D191" t="s">
        <v>379</v>
      </c>
      <c r="E191">
        <v>108.4</v>
      </c>
      <c r="F191" t="s">
        <v>402</v>
      </c>
      <c r="G191">
        <v>0</v>
      </c>
      <c r="H191" t="s">
        <v>2725</v>
      </c>
    </row>
    <row r="192" spans="1:8" x14ac:dyDescent="0.35">
      <c r="A192">
        <v>1244</v>
      </c>
      <c r="B192" t="s">
        <v>411</v>
      </c>
      <c r="C192">
        <v>0</v>
      </c>
      <c r="D192" t="s">
        <v>379</v>
      </c>
      <c r="E192">
        <v>108.2</v>
      </c>
      <c r="F192" t="s">
        <v>406</v>
      </c>
      <c r="G192">
        <v>0</v>
      </c>
      <c r="H192" t="s">
        <v>2726</v>
      </c>
    </row>
    <row r="193" spans="1:8" x14ac:dyDescent="0.35">
      <c r="A193">
        <v>130</v>
      </c>
      <c r="B193" t="s">
        <v>1687</v>
      </c>
      <c r="C193" t="s">
        <v>184</v>
      </c>
      <c r="D193" t="s">
        <v>14</v>
      </c>
      <c r="E193">
        <v>107.9</v>
      </c>
      <c r="F193" t="s">
        <v>296</v>
      </c>
      <c r="G193">
        <v>0</v>
      </c>
      <c r="H193" t="s">
        <v>2727</v>
      </c>
    </row>
    <row r="194" spans="1:8" x14ac:dyDescent="0.35">
      <c r="A194">
        <v>332</v>
      </c>
      <c r="B194" t="s">
        <v>489</v>
      </c>
      <c r="C194" t="s">
        <v>42</v>
      </c>
      <c r="D194" t="s">
        <v>58</v>
      </c>
      <c r="E194">
        <v>107.5</v>
      </c>
      <c r="F194" t="s">
        <v>524</v>
      </c>
      <c r="G194">
        <v>0</v>
      </c>
      <c r="H194" t="s">
        <v>2728</v>
      </c>
    </row>
    <row r="195" spans="1:8" x14ac:dyDescent="0.35">
      <c r="A195">
        <v>1235</v>
      </c>
      <c r="B195" t="s">
        <v>1714</v>
      </c>
      <c r="C195" t="s">
        <v>140</v>
      </c>
      <c r="D195" t="s">
        <v>328</v>
      </c>
      <c r="E195">
        <v>107.4</v>
      </c>
      <c r="F195" t="s">
        <v>414</v>
      </c>
      <c r="G195">
        <v>0</v>
      </c>
      <c r="H195" t="s">
        <v>2729</v>
      </c>
    </row>
    <row r="196" spans="1:8" x14ac:dyDescent="0.35">
      <c r="A196">
        <v>1245</v>
      </c>
      <c r="B196" t="s">
        <v>449</v>
      </c>
      <c r="C196">
        <v>0</v>
      </c>
      <c r="D196" t="s">
        <v>379</v>
      </c>
      <c r="E196">
        <v>107.4</v>
      </c>
      <c r="F196" t="s">
        <v>408</v>
      </c>
      <c r="G196">
        <v>0</v>
      </c>
      <c r="H196" t="s">
        <v>2730</v>
      </c>
    </row>
    <row r="197" spans="1:8" x14ac:dyDescent="0.35">
      <c r="A197">
        <v>1246</v>
      </c>
      <c r="B197" t="s">
        <v>401</v>
      </c>
      <c r="C197">
        <v>0</v>
      </c>
      <c r="D197" t="s">
        <v>379</v>
      </c>
      <c r="E197">
        <v>107.2</v>
      </c>
      <c r="F197" t="s">
        <v>412</v>
      </c>
      <c r="G197">
        <v>0</v>
      </c>
      <c r="H197" t="s">
        <v>2731</v>
      </c>
    </row>
    <row r="198" spans="1:8" x14ac:dyDescent="0.35">
      <c r="A198">
        <v>1247</v>
      </c>
      <c r="B198" t="s">
        <v>405</v>
      </c>
      <c r="C198">
        <v>0</v>
      </c>
      <c r="D198" t="s">
        <v>379</v>
      </c>
      <c r="E198">
        <v>106.5</v>
      </c>
      <c r="F198" t="s">
        <v>416</v>
      </c>
      <c r="G198">
        <v>0</v>
      </c>
      <c r="H198" t="s">
        <v>2732</v>
      </c>
    </row>
    <row r="199" spans="1:8" x14ac:dyDescent="0.35">
      <c r="A199">
        <v>333</v>
      </c>
      <c r="B199" t="s">
        <v>1730</v>
      </c>
      <c r="C199" t="s">
        <v>135</v>
      </c>
      <c r="D199" t="s">
        <v>58</v>
      </c>
      <c r="E199">
        <v>106.4</v>
      </c>
      <c r="F199" t="s">
        <v>526</v>
      </c>
      <c r="G199">
        <v>0</v>
      </c>
      <c r="H199" t="s">
        <v>2733</v>
      </c>
    </row>
    <row r="200" spans="1:8" x14ac:dyDescent="0.35">
      <c r="A200">
        <v>131</v>
      </c>
      <c r="B200" t="s">
        <v>555</v>
      </c>
      <c r="C200" t="s">
        <v>161</v>
      </c>
      <c r="D200" t="s">
        <v>14</v>
      </c>
      <c r="E200">
        <v>106.3</v>
      </c>
      <c r="F200" t="s">
        <v>316</v>
      </c>
      <c r="G200">
        <v>0</v>
      </c>
      <c r="H200" t="s">
        <v>2734</v>
      </c>
    </row>
    <row r="201" spans="1:8" x14ac:dyDescent="0.35">
      <c r="A201">
        <v>334</v>
      </c>
      <c r="B201" t="s">
        <v>259</v>
      </c>
      <c r="C201" t="s">
        <v>67</v>
      </c>
      <c r="D201" t="s">
        <v>58</v>
      </c>
      <c r="E201">
        <v>106.2</v>
      </c>
      <c r="F201" t="s">
        <v>530</v>
      </c>
      <c r="G201">
        <v>0</v>
      </c>
      <c r="H201" t="s">
        <v>2735</v>
      </c>
    </row>
    <row r="202" spans="1:8" x14ac:dyDescent="0.35">
      <c r="A202">
        <v>1248</v>
      </c>
      <c r="B202" t="s">
        <v>389</v>
      </c>
      <c r="C202">
        <v>0</v>
      </c>
      <c r="D202" t="s">
        <v>379</v>
      </c>
      <c r="E202">
        <v>106.2</v>
      </c>
      <c r="F202" t="s">
        <v>418</v>
      </c>
      <c r="G202">
        <v>0</v>
      </c>
      <c r="H202" t="s">
        <v>2736</v>
      </c>
    </row>
    <row r="203" spans="1:8" x14ac:dyDescent="0.35">
      <c r="A203">
        <v>1249</v>
      </c>
      <c r="B203" t="s">
        <v>415</v>
      </c>
      <c r="C203">
        <v>0</v>
      </c>
      <c r="D203" t="s">
        <v>379</v>
      </c>
      <c r="E203">
        <v>106.2</v>
      </c>
      <c r="F203" t="s">
        <v>420</v>
      </c>
      <c r="G203">
        <v>0</v>
      </c>
      <c r="H203" t="s">
        <v>2737</v>
      </c>
    </row>
    <row r="204" spans="1:8" x14ac:dyDescent="0.35">
      <c r="A204">
        <v>1236</v>
      </c>
      <c r="B204" t="s">
        <v>1716</v>
      </c>
      <c r="C204" t="s">
        <v>57</v>
      </c>
      <c r="D204" t="s">
        <v>328</v>
      </c>
      <c r="E204">
        <v>105.8</v>
      </c>
      <c r="F204" t="s">
        <v>430</v>
      </c>
      <c r="G204">
        <v>0</v>
      </c>
      <c r="H204" t="s">
        <v>2738</v>
      </c>
    </row>
    <row r="205" spans="1:8" x14ac:dyDescent="0.35">
      <c r="A205">
        <v>1250</v>
      </c>
      <c r="B205" t="s">
        <v>417</v>
      </c>
      <c r="C205">
        <v>0</v>
      </c>
      <c r="D205" t="s">
        <v>379</v>
      </c>
      <c r="E205">
        <v>105.6</v>
      </c>
      <c r="F205" t="s">
        <v>422</v>
      </c>
      <c r="G205">
        <v>0</v>
      </c>
      <c r="H205" t="s">
        <v>2739</v>
      </c>
    </row>
    <row r="206" spans="1:8" x14ac:dyDescent="0.35">
      <c r="A206">
        <v>335</v>
      </c>
      <c r="B206" t="s">
        <v>479</v>
      </c>
      <c r="C206" t="s">
        <v>57</v>
      </c>
      <c r="D206" t="s">
        <v>58</v>
      </c>
      <c r="E206">
        <v>105.5</v>
      </c>
      <c r="F206" t="s">
        <v>532</v>
      </c>
      <c r="G206">
        <v>0</v>
      </c>
      <c r="H206" t="s">
        <v>2740</v>
      </c>
    </row>
    <row r="207" spans="1:8" x14ac:dyDescent="0.35">
      <c r="A207">
        <v>1251</v>
      </c>
      <c r="B207" t="s">
        <v>495</v>
      </c>
      <c r="C207">
        <v>0</v>
      </c>
      <c r="D207" t="s">
        <v>379</v>
      </c>
      <c r="E207">
        <v>105.4</v>
      </c>
      <c r="F207" t="s">
        <v>424</v>
      </c>
      <c r="G207">
        <v>0</v>
      </c>
      <c r="H207" t="s">
        <v>2741</v>
      </c>
    </row>
    <row r="208" spans="1:8" x14ac:dyDescent="0.35">
      <c r="A208">
        <v>132</v>
      </c>
      <c r="B208" t="s">
        <v>1708</v>
      </c>
      <c r="C208" t="s">
        <v>51</v>
      </c>
      <c r="D208" t="s">
        <v>14</v>
      </c>
      <c r="E208">
        <v>105.3</v>
      </c>
      <c r="F208" t="s">
        <v>482</v>
      </c>
      <c r="G208">
        <v>0</v>
      </c>
      <c r="H208" t="s">
        <v>2742</v>
      </c>
    </row>
    <row r="209" spans="1:8" x14ac:dyDescent="0.35">
      <c r="A209">
        <v>1252</v>
      </c>
      <c r="B209" t="s">
        <v>491</v>
      </c>
      <c r="C209">
        <v>0</v>
      </c>
      <c r="D209" t="s">
        <v>379</v>
      </c>
      <c r="E209">
        <v>104.7</v>
      </c>
      <c r="F209" t="s">
        <v>428</v>
      </c>
      <c r="G209">
        <v>0</v>
      </c>
      <c r="H209" t="s">
        <v>2743</v>
      </c>
    </row>
    <row r="210" spans="1:8" x14ac:dyDescent="0.35">
      <c r="A210">
        <v>336</v>
      </c>
      <c r="B210" t="s">
        <v>1724</v>
      </c>
      <c r="C210" t="s">
        <v>70</v>
      </c>
      <c r="D210" t="s">
        <v>58</v>
      </c>
      <c r="E210">
        <v>104.4</v>
      </c>
      <c r="F210" t="s">
        <v>538</v>
      </c>
      <c r="G210">
        <v>0</v>
      </c>
      <c r="H210" t="s">
        <v>2744</v>
      </c>
    </row>
    <row r="211" spans="1:8" x14ac:dyDescent="0.35">
      <c r="A211">
        <v>1253</v>
      </c>
      <c r="B211" t="s">
        <v>407</v>
      </c>
      <c r="C211">
        <v>0</v>
      </c>
      <c r="D211" t="s">
        <v>379</v>
      </c>
      <c r="E211">
        <v>104.4</v>
      </c>
      <c r="F211" t="s">
        <v>438</v>
      </c>
      <c r="G211">
        <v>0</v>
      </c>
      <c r="H211" t="s">
        <v>2745</v>
      </c>
    </row>
    <row r="212" spans="1:8" x14ac:dyDescent="0.35">
      <c r="A212">
        <v>1254</v>
      </c>
      <c r="B212" t="s">
        <v>499</v>
      </c>
      <c r="C212">
        <v>0</v>
      </c>
      <c r="D212" t="s">
        <v>379</v>
      </c>
      <c r="E212">
        <v>104</v>
      </c>
      <c r="F212" t="s">
        <v>444</v>
      </c>
      <c r="G212">
        <v>0</v>
      </c>
      <c r="H212" t="s">
        <v>2746</v>
      </c>
    </row>
    <row r="213" spans="1:8" x14ac:dyDescent="0.35">
      <c r="A213">
        <v>1255</v>
      </c>
      <c r="B213" t="s">
        <v>493</v>
      </c>
      <c r="C213">
        <v>0</v>
      </c>
      <c r="D213" t="s">
        <v>379</v>
      </c>
      <c r="E213">
        <v>103.5</v>
      </c>
      <c r="F213" t="s">
        <v>450</v>
      </c>
      <c r="G213">
        <v>0</v>
      </c>
      <c r="H213" t="s">
        <v>2747</v>
      </c>
    </row>
    <row r="214" spans="1:8" x14ac:dyDescent="0.35">
      <c r="A214">
        <v>1237</v>
      </c>
      <c r="B214" t="s">
        <v>393</v>
      </c>
      <c r="C214" t="s">
        <v>111</v>
      </c>
      <c r="D214" t="s">
        <v>328</v>
      </c>
      <c r="E214">
        <v>103.2</v>
      </c>
      <c r="F214" t="s">
        <v>436</v>
      </c>
      <c r="G214">
        <v>0</v>
      </c>
      <c r="H214" t="s">
        <v>2748</v>
      </c>
    </row>
    <row r="215" spans="1:8" x14ac:dyDescent="0.35">
      <c r="A215">
        <v>1256</v>
      </c>
      <c r="B215" t="s">
        <v>421</v>
      </c>
      <c r="C215">
        <v>0</v>
      </c>
      <c r="D215" t="s">
        <v>379</v>
      </c>
      <c r="E215">
        <v>103.2</v>
      </c>
      <c r="F215" t="s">
        <v>452</v>
      </c>
      <c r="G215">
        <v>0</v>
      </c>
      <c r="H215" t="s">
        <v>2749</v>
      </c>
    </row>
    <row r="216" spans="1:8" x14ac:dyDescent="0.35">
      <c r="A216">
        <v>1257</v>
      </c>
      <c r="B216" t="s">
        <v>451</v>
      </c>
      <c r="C216">
        <v>0</v>
      </c>
      <c r="D216" t="s">
        <v>379</v>
      </c>
      <c r="E216">
        <v>103</v>
      </c>
      <c r="F216" t="s">
        <v>454</v>
      </c>
      <c r="G216">
        <v>0</v>
      </c>
      <c r="H216" t="s">
        <v>2750</v>
      </c>
    </row>
    <row r="217" spans="1:8" x14ac:dyDescent="0.35">
      <c r="A217">
        <v>337</v>
      </c>
      <c r="B217" t="s">
        <v>553</v>
      </c>
      <c r="C217" t="s">
        <v>67</v>
      </c>
      <c r="D217" t="s">
        <v>58</v>
      </c>
      <c r="E217">
        <v>102.8</v>
      </c>
      <c r="F217" t="s">
        <v>540</v>
      </c>
      <c r="G217">
        <v>0</v>
      </c>
      <c r="H217" t="s">
        <v>2751</v>
      </c>
    </row>
    <row r="218" spans="1:8" x14ac:dyDescent="0.35">
      <c r="A218">
        <v>1258</v>
      </c>
      <c r="B218" t="s">
        <v>378</v>
      </c>
      <c r="C218">
        <v>0</v>
      </c>
      <c r="D218" t="s">
        <v>379</v>
      </c>
      <c r="E218">
        <v>101.5</v>
      </c>
      <c r="F218" t="s">
        <v>458</v>
      </c>
      <c r="G218">
        <v>0</v>
      </c>
      <c r="H218" t="s">
        <v>2752</v>
      </c>
    </row>
    <row r="219" spans="1:8" x14ac:dyDescent="0.35">
      <c r="A219">
        <v>133</v>
      </c>
      <c r="B219" t="s">
        <v>631</v>
      </c>
      <c r="C219" t="s">
        <v>28</v>
      </c>
      <c r="D219" t="s">
        <v>14</v>
      </c>
      <c r="E219">
        <v>101.3</v>
      </c>
      <c r="F219" t="s">
        <v>486</v>
      </c>
      <c r="G219">
        <v>0</v>
      </c>
      <c r="H219" t="s">
        <v>2753</v>
      </c>
    </row>
    <row r="220" spans="1:8" x14ac:dyDescent="0.35">
      <c r="A220">
        <v>134</v>
      </c>
      <c r="B220" t="s">
        <v>113</v>
      </c>
      <c r="C220" t="s">
        <v>140</v>
      </c>
      <c r="D220" t="s">
        <v>14</v>
      </c>
      <c r="E220">
        <v>101.2</v>
      </c>
      <c r="F220" t="s">
        <v>488</v>
      </c>
      <c r="G220">
        <v>0</v>
      </c>
      <c r="H220" t="s">
        <v>2754</v>
      </c>
    </row>
    <row r="221" spans="1:8" x14ac:dyDescent="0.35">
      <c r="A221">
        <v>1259</v>
      </c>
      <c r="B221" t="s">
        <v>503</v>
      </c>
      <c r="C221">
        <v>0</v>
      </c>
      <c r="D221" t="s">
        <v>379</v>
      </c>
      <c r="E221">
        <v>100.4</v>
      </c>
      <c r="F221" t="s">
        <v>460</v>
      </c>
      <c r="G221">
        <v>0</v>
      </c>
      <c r="H221" t="s">
        <v>2755</v>
      </c>
    </row>
    <row r="222" spans="1:8" x14ac:dyDescent="0.35">
      <c r="A222">
        <v>1260</v>
      </c>
      <c r="B222" t="s">
        <v>443</v>
      </c>
      <c r="C222">
        <v>0</v>
      </c>
      <c r="D222" t="s">
        <v>379</v>
      </c>
      <c r="E222">
        <v>100.2</v>
      </c>
      <c r="F222" t="s">
        <v>464</v>
      </c>
      <c r="G222">
        <v>0</v>
      </c>
      <c r="H222" t="s">
        <v>2756</v>
      </c>
    </row>
    <row r="223" spans="1:8" x14ac:dyDescent="0.35">
      <c r="A223">
        <v>338</v>
      </c>
      <c r="B223" t="s">
        <v>1540</v>
      </c>
      <c r="C223" t="s">
        <v>103</v>
      </c>
      <c r="D223" t="s">
        <v>58</v>
      </c>
      <c r="E223">
        <v>99.9</v>
      </c>
      <c r="F223" t="s">
        <v>542</v>
      </c>
      <c r="G223">
        <v>0</v>
      </c>
      <c r="H223" t="s">
        <v>2757</v>
      </c>
    </row>
    <row r="224" spans="1:8" x14ac:dyDescent="0.35">
      <c r="A224">
        <v>1261</v>
      </c>
      <c r="B224" t="s">
        <v>471</v>
      </c>
      <c r="C224">
        <v>0</v>
      </c>
      <c r="D224" t="s">
        <v>379</v>
      </c>
      <c r="E224">
        <v>99.9</v>
      </c>
      <c r="F224" t="s">
        <v>468</v>
      </c>
      <c r="G224">
        <v>0</v>
      </c>
      <c r="H224" t="s">
        <v>2758</v>
      </c>
    </row>
    <row r="225" spans="1:8" x14ac:dyDescent="0.35">
      <c r="A225">
        <v>1262</v>
      </c>
      <c r="B225" t="s">
        <v>459</v>
      </c>
      <c r="C225">
        <v>0</v>
      </c>
      <c r="D225" t="s">
        <v>379</v>
      </c>
      <c r="E225">
        <v>99.9</v>
      </c>
      <c r="F225" t="s">
        <v>472</v>
      </c>
      <c r="G225">
        <v>0</v>
      </c>
      <c r="H225" t="s">
        <v>2759</v>
      </c>
    </row>
    <row r="226" spans="1:8" x14ac:dyDescent="0.35">
      <c r="A226">
        <v>1263</v>
      </c>
      <c r="B226" t="s">
        <v>453</v>
      </c>
      <c r="C226">
        <v>0</v>
      </c>
      <c r="D226" t="s">
        <v>379</v>
      </c>
      <c r="E226">
        <v>99.8</v>
      </c>
      <c r="F226" t="s">
        <v>492</v>
      </c>
      <c r="G226">
        <v>0</v>
      </c>
      <c r="H226" t="s">
        <v>2760</v>
      </c>
    </row>
    <row r="227" spans="1:8" x14ac:dyDescent="0.35">
      <c r="A227">
        <v>1264</v>
      </c>
      <c r="B227" t="s">
        <v>397</v>
      </c>
      <c r="C227">
        <v>0</v>
      </c>
      <c r="D227" t="s">
        <v>379</v>
      </c>
      <c r="E227">
        <v>99.7</v>
      </c>
      <c r="F227" t="s">
        <v>494</v>
      </c>
      <c r="G227">
        <v>0</v>
      </c>
      <c r="H227" t="s">
        <v>2761</v>
      </c>
    </row>
    <row r="228" spans="1:8" x14ac:dyDescent="0.35">
      <c r="A228">
        <v>339</v>
      </c>
      <c r="B228" t="s">
        <v>257</v>
      </c>
      <c r="C228" t="s">
        <v>36</v>
      </c>
      <c r="D228" t="s">
        <v>58</v>
      </c>
      <c r="E228">
        <v>98.8</v>
      </c>
      <c r="F228" t="s">
        <v>554</v>
      </c>
      <c r="G228">
        <v>0</v>
      </c>
      <c r="H228" t="s">
        <v>2762</v>
      </c>
    </row>
    <row r="229" spans="1:8" x14ac:dyDescent="0.35">
      <c r="A229">
        <v>1265</v>
      </c>
      <c r="B229" t="s">
        <v>463</v>
      </c>
      <c r="C229">
        <v>0</v>
      </c>
      <c r="D229" t="s">
        <v>379</v>
      </c>
      <c r="E229">
        <v>98.8</v>
      </c>
      <c r="F229" t="s">
        <v>496</v>
      </c>
      <c r="G229">
        <v>0</v>
      </c>
      <c r="H229" t="s">
        <v>2763</v>
      </c>
    </row>
    <row r="230" spans="1:8" x14ac:dyDescent="0.35">
      <c r="A230">
        <v>340</v>
      </c>
      <c r="B230" t="s">
        <v>577</v>
      </c>
      <c r="C230" t="s">
        <v>13</v>
      </c>
      <c r="D230" t="s">
        <v>58</v>
      </c>
      <c r="E230">
        <v>98.7</v>
      </c>
      <c r="F230" t="s">
        <v>560</v>
      </c>
      <c r="G230">
        <v>0</v>
      </c>
      <c r="H230" t="s">
        <v>2764</v>
      </c>
    </row>
    <row r="231" spans="1:8" x14ac:dyDescent="0.35">
      <c r="A231">
        <v>523</v>
      </c>
      <c r="B231" t="s">
        <v>1734</v>
      </c>
      <c r="C231" t="s">
        <v>17</v>
      </c>
      <c r="D231" t="s">
        <v>106</v>
      </c>
      <c r="E231">
        <v>97.6</v>
      </c>
      <c r="F231" t="s">
        <v>518</v>
      </c>
      <c r="G231">
        <v>0</v>
      </c>
      <c r="H231" t="s">
        <v>2765</v>
      </c>
    </row>
    <row r="232" spans="1:8" x14ac:dyDescent="0.35">
      <c r="A232">
        <v>1266</v>
      </c>
      <c r="B232" t="s">
        <v>513</v>
      </c>
      <c r="C232">
        <v>0</v>
      </c>
      <c r="D232" t="s">
        <v>379</v>
      </c>
      <c r="E232">
        <v>97.6</v>
      </c>
      <c r="F232" t="s">
        <v>498</v>
      </c>
      <c r="G232">
        <v>0</v>
      </c>
      <c r="H232" t="s">
        <v>2766</v>
      </c>
    </row>
    <row r="233" spans="1:8" x14ac:dyDescent="0.35">
      <c r="A233">
        <v>341</v>
      </c>
      <c r="B233" t="s">
        <v>273</v>
      </c>
      <c r="C233" t="s">
        <v>209</v>
      </c>
      <c r="D233" t="s">
        <v>58</v>
      </c>
      <c r="E233">
        <v>97</v>
      </c>
      <c r="F233" t="s">
        <v>562</v>
      </c>
      <c r="G233">
        <v>0</v>
      </c>
      <c r="H233" t="s">
        <v>2767</v>
      </c>
    </row>
    <row r="234" spans="1:8" x14ac:dyDescent="0.35">
      <c r="A234">
        <v>1267</v>
      </c>
      <c r="B234" t="s">
        <v>427</v>
      </c>
      <c r="C234">
        <v>0</v>
      </c>
      <c r="D234" t="s">
        <v>379</v>
      </c>
      <c r="E234">
        <v>97</v>
      </c>
      <c r="F234" t="s">
        <v>500</v>
      </c>
      <c r="G234">
        <v>0</v>
      </c>
      <c r="H234" t="s">
        <v>2768</v>
      </c>
    </row>
    <row r="235" spans="1:8" x14ac:dyDescent="0.35">
      <c r="A235">
        <v>135</v>
      </c>
      <c r="B235" t="s">
        <v>139</v>
      </c>
      <c r="C235" t="s">
        <v>17</v>
      </c>
      <c r="D235" t="s">
        <v>14</v>
      </c>
      <c r="E235">
        <v>96.8</v>
      </c>
      <c r="F235" t="s">
        <v>502</v>
      </c>
      <c r="G235">
        <v>0</v>
      </c>
      <c r="H235" t="s">
        <v>2769</v>
      </c>
    </row>
    <row r="236" spans="1:8" x14ac:dyDescent="0.35">
      <c r="A236">
        <v>136</v>
      </c>
      <c r="B236" t="s">
        <v>669</v>
      </c>
      <c r="C236" t="s">
        <v>31</v>
      </c>
      <c r="D236" t="s">
        <v>14</v>
      </c>
      <c r="E236">
        <v>96.8</v>
      </c>
      <c r="F236" t="s">
        <v>506</v>
      </c>
      <c r="G236">
        <v>0</v>
      </c>
      <c r="H236" t="s">
        <v>2770</v>
      </c>
    </row>
    <row r="237" spans="1:8" x14ac:dyDescent="0.35">
      <c r="A237">
        <v>137</v>
      </c>
      <c r="B237" t="s">
        <v>509</v>
      </c>
      <c r="C237" t="s">
        <v>39</v>
      </c>
      <c r="D237" t="s">
        <v>14</v>
      </c>
      <c r="E237">
        <v>96.5</v>
      </c>
      <c r="F237" t="s">
        <v>508</v>
      </c>
      <c r="G237">
        <v>0</v>
      </c>
      <c r="H237" t="s">
        <v>2771</v>
      </c>
    </row>
    <row r="238" spans="1:8" x14ac:dyDescent="0.35">
      <c r="A238">
        <v>138</v>
      </c>
      <c r="B238" t="s">
        <v>158</v>
      </c>
      <c r="C238" t="s">
        <v>209</v>
      </c>
      <c r="D238" t="s">
        <v>14</v>
      </c>
      <c r="E238">
        <v>96.1</v>
      </c>
      <c r="F238" t="s">
        <v>510</v>
      </c>
      <c r="G238">
        <v>0</v>
      </c>
      <c r="H238" t="s">
        <v>2772</v>
      </c>
    </row>
    <row r="239" spans="1:8" x14ac:dyDescent="0.35">
      <c r="A239">
        <v>342</v>
      </c>
      <c r="B239" t="s">
        <v>537</v>
      </c>
      <c r="C239" t="s">
        <v>86</v>
      </c>
      <c r="D239" t="s">
        <v>58</v>
      </c>
      <c r="E239">
        <v>94.6</v>
      </c>
      <c r="F239" t="s">
        <v>572</v>
      </c>
      <c r="G239">
        <v>0</v>
      </c>
      <c r="H239" t="s">
        <v>2773</v>
      </c>
    </row>
    <row r="240" spans="1:8" x14ac:dyDescent="0.35">
      <c r="A240">
        <v>524</v>
      </c>
      <c r="B240" t="s">
        <v>992</v>
      </c>
      <c r="C240" t="s">
        <v>64</v>
      </c>
      <c r="D240" t="s">
        <v>106</v>
      </c>
      <c r="E240">
        <v>93.4</v>
      </c>
      <c r="F240" t="s">
        <v>522</v>
      </c>
      <c r="G240">
        <v>0</v>
      </c>
      <c r="H240" t="s">
        <v>2774</v>
      </c>
    </row>
    <row r="241" spans="1:8" x14ac:dyDescent="0.35">
      <c r="A241">
        <v>1268</v>
      </c>
      <c r="B241" t="s">
        <v>457</v>
      </c>
      <c r="C241">
        <v>0</v>
      </c>
      <c r="D241" t="s">
        <v>379</v>
      </c>
      <c r="E241">
        <v>93.1</v>
      </c>
      <c r="F241" t="s">
        <v>504</v>
      </c>
      <c r="G241">
        <v>0</v>
      </c>
      <c r="H241" t="s">
        <v>2775</v>
      </c>
    </row>
    <row r="242" spans="1:8" x14ac:dyDescent="0.35">
      <c r="A242">
        <v>525</v>
      </c>
      <c r="B242" t="s">
        <v>1755</v>
      </c>
      <c r="C242" t="s">
        <v>86</v>
      </c>
      <c r="D242" t="s">
        <v>106</v>
      </c>
      <c r="E242">
        <v>92</v>
      </c>
      <c r="F242" t="s">
        <v>544</v>
      </c>
      <c r="G242">
        <v>0</v>
      </c>
      <c r="H242" t="s">
        <v>2776</v>
      </c>
    </row>
    <row r="243" spans="1:8" x14ac:dyDescent="0.35">
      <c r="A243">
        <v>343</v>
      </c>
      <c r="B243" t="s">
        <v>291</v>
      </c>
      <c r="C243" t="s">
        <v>54</v>
      </c>
      <c r="D243" t="s">
        <v>58</v>
      </c>
      <c r="E243">
        <v>91.9</v>
      </c>
      <c r="F243" t="s">
        <v>574</v>
      </c>
      <c r="G243">
        <v>0</v>
      </c>
      <c r="H243" t="s">
        <v>2777</v>
      </c>
    </row>
    <row r="244" spans="1:8" x14ac:dyDescent="0.35">
      <c r="A244">
        <v>139</v>
      </c>
      <c r="B244" t="s">
        <v>1705</v>
      </c>
      <c r="C244" t="s">
        <v>143</v>
      </c>
      <c r="D244" t="s">
        <v>14</v>
      </c>
      <c r="E244">
        <v>91.1</v>
      </c>
      <c r="F244" t="s">
        <v>516</v>
      </c>
      <c r="G244">
        <v>0</v>
      </c>
      <c r="H244" t="s">
        <v>2778</v>
      </c>
    </row>
    <row r="245" spans="1:8" x14ac:dyDescent="0.35">
      <c r="A245">
        <v>140</v>
      </c>
      <c r="B245" t="s">
        <v>647</v>
      </c>
      <c r="C245" t="s">
        <v>91</v>
      </c>
      <c r="D245" t="s">
        <v>14</v>
      </c>
      <c r="E245">
        <v>90.7</v>
      </c>
      <c r="F245" t="s">
        <v>528</v>
      </c>
      <c r="G245">
        <v>0</v>
      </c>
      <c r="H245" t="s">
        <v>2779</v>
      </c>
    </row>
    <row r="246" spans="1:8" x14ac:dyDescent="0.35">
      <c r="A246">
        <v>344</v>
      </c>
      <c r="B246" t="s">
        <v>1701</v>
      </c>
      <c r="C246" t="s">
        <v>64</v>
      </c>
      <c r="D246" t="s">
        <v>58</v>
      </c>
      <c r="E246">
        <v>90.4</v>
      </c>
      <c r="F246" t="s">
        <v>578</v>
      </c>
      <c r="G246">
        <v>0</v>
      </c>
      <c r="H246" t="s">
        <v>2780</v>
      </c>
    </row>
    <row r="247" spans="1:8" x14ac:dyDescent="0.35">
      <c r="A247">
        <v>1269</v>
      </c>
      <c r="B247" t="s">
        <v>497</v>
      </c>
      <c r="C247">
        <v>0</v>
      </c>
      <c r="D247" t="s">
        <v>379</v>
      </c>
      <c r="E247">
        <v>89.7</v>
      </c>
      <c r="F247" t="s">
        <v>514</v>
      </c>
      <c r="G247">
        <v>0</v>
      </c>
      <c r="H247" t="s">
        <v>2781</v>
      </c>
    </row>
    <row r="248" spans="1:8" x14ac:dyDescent="0.35">
      <c r="A248">
        <v>345</v>
      </c>
      <c r="B248" t="s">
        <v>1140</v>
      </c>
      <c r="C248" t="s">
        <v>161</v>
      </c>
      <c r="D248" t="s">
        <v>58</v>
      </c>
      <c r="E248">
        <v>89.3</v>
      </c>
      <c r="F248" t="s">
        <v>580</v>
      </c>
      <c r="G248">
        <v>0</v>
      </c>
      <c r="H248" t="s">
        <v>2782</v>
      </c>
    </row>
    <row r="249" spans="1:8" x14ac:dyDescent="0.35">
      <c r="A249">
        <v>346</v>
      </c>
      <c r="B249" t="s">
        <v>269</v>
      </c>
      <c r="C249" t="s">
        <v>91</v>
      </c>
      <c r="D249" t="s">
        <v>58</v>
      </c>
      <c r="E249">
        <v>88</v>
      </c>
      <c r="F249" t="s">
        <v>582</v>
      </c>
      <c r="G249">
        <v>0</v>
      </c>
      <c r="H249" t="s">
        <v>2783</v>
      </c>
    </row>
    <row r="250" spans="1:8" x14ac:dyDescent="0.35">
      <c r="A250">
        <v>347</v>
      </c>
      <c r="B250" t="s">
        <v>469</v>
      </c>
      <c r="C250" t="s">
        <v>86</v>
      </c>
      <c r="D250" t="s">
        <v>58</v>
      </c>
      <c r="E250">
        <v>87.5</v>
      </c>
      <c r="F250" t="s">
        <v>584</v>
      </c>
      <c r="G250">
        <v>0</v>
      </c>
      <c r="H250" t="s">
        <v>2784</v>
      </c>
    </row>
    <row r="251" spans="1:8" x14ac:dyDescent="0.35">
      <c r="A251">
        <v>141</v>
      </c>
      <c r="B251" t="s">
        <v>1735</v>
      </c>
      <c r="C251" t="s">
        <v>152</v>
      </c>
      <c r="D251" t="s">
        <v>14</v>
      </c>
      <c r="E251">
        <v>87.1</v>
      </c>
      <c r="F251" t="s">
        <v>534</v>
      </c>
      <c r="G251">
        <v>0</v>
      </c>
      <c r="H251" t="s">
        <v>2785</v>
      </c>
    </row>
    <row r="252" spans="1:8" x14ac:dyDescent="0.35">
      <c r="A252">
        <v>526</v>
      </c>
      <c r="B252" t="s">
        <v>543</v>
      </c>
      <c r="C252" t="s">
        <v>48</v>
      </c>
      <c r="D252" t="s">
        <v>106</v>
      </c>
      <c r="E252">
        <v>87.1</v>
      </c>
      <c r="F252" t="s">
        <v>546</v>
      </c>
      <c r="G252">
        <v>0</v>
      </c>
      <c r="H252" t="s">
        <v>2786</v>
      </c>
    </row>
    <row r="253" spans="1:8" x14ac:dyDescent="0.35">
      <c r="A253">
        <v>348</v>
      </c>
      <c r="B253" t="s">
        <v>601</v>
      </c>
      <c r="C253" t="s">
        <v>209</v>
      </c>
      <c r="D253" t="s">
        <v>58</v>
      </c>
      <c r="E253">
        <v>86.8</v>
      </c>
      <c r="F253" t="s">
        <v>590</v>
      </c>
      <c r="G253">
        <v>0</v>
      </c>
      <c r="H253" t="s">
        <v>2787</v>
      </c>
    </row>
    <row r="254" spans="1:8" x14ac:dyDescent="0.35">
      <c r="A254">
        <v>527</v>
      </c>
      <c r="B254" t="s">
        <v>287</v>
      </c>
      <c r="C254" t="s">
        <v>140</v>
      </c>
      <c r="D254" t="s">
        <v>106</v>
      </c>
      <c r="E254">
        <v>86.6</v>
      </c>
      <c r="F254" t="s">
        <v>548</v>
      </c>
      <c r="G254">
        <v>0</v>
      </c>
      <c r="H254" t="s">
        <v>2788</v>
      </c>
    </row>
    <row r="255" spans="1:8" x14ac:dyDescent="0.35">
      <c r="A255">
        <v>349</v>
      </c>
      <c r="B255" t="s">
        <v>645</v>
      </c>
      <c r="C255" t="s">
        <v>103</v>
      </c>
      <c r="D255" t="s">
        <v>58</v>
      </c>
      <c r="E255">
        <v>85.1</v>
      </c>
      <c r="F255" t="s">
        <v>592</v>
      </c>
      <c r="G255">
        <v>0</v>
      </c>
      <c r="H255" t="s">
        <v>2789</v>
      </c>
    </row>
    <row r="256" spans="1:8" x14ac:dyDescent="0.35">
      <c r="A256">
        <v>528</v>
      </c>
      <c r="B256" t="s">
        <v>313</v>
      </c>
      <c r="C256" t="s">
        <v>184</v>
      </c>
      <c r="D256" t="s">
        <v>106</v>
      </c>
      <c r="E256">
        <v>84.7</v>
      </c>
      <c r="F256" t="s">
        <v>550</v>
      </c>
      <c r="G256">
        <v>0</v>
      </c>
      <c r="H256" t="s">
        <v>2790</v>
      </c>
    </row>
    <row r="257" spans="1:8" x14ac:dyDescent="0.35">
      <c r="A257">
        <v>350</v>
      </c>
      <c r="B257" t="s">
        <v>1739</v>
      </c>
      <c r="C257" t="s">
        <v>28</v>
      </c>
      <c r="D257" t="s">
        <v>58</v>
      </c>
      <c r="E257">
        <v>84.2</v>
      </c>
      <c r="F257" t="s">
        <v>594</v>
      </c>
      <c r="G257">
        <v>0</v>
      </c>
      <c r="H257" t="s">
        <v>2791</v>
      </c>
    </row>
    <row r="258" spans="1:8" x14ac:dyDescent="0.35">
      <c r="A258">
        <v>529</v>
      </c>
      <c r="B258" t="s">
        <v>289</v>
      </c>
      <c r="C258" t="s">
        <v>45</v>
      </c>
      <c r="D258" t="s">
        <v>106</v>
      </c>
      <c r="E258">
        <v>83</v>
      </c>
      <c r="F258" t="s">
        <v>552</v>
      </c>
      <c r="G258">
        <v>0</v>
      </c>
      <c r="H258" t="s">
        <v>2792</v>
      </c>
    </row>
    <row r="259" spans="1:8" x14ac:dyDescent="0.35">
      <c r="A259">
        <v>351</v>
      </c>
      <c r="B259" t="s">
        <v>593</v>
      </c>
      <c r="C259" t="s">
        <v>103</v>
      </c>
      <c r="D259" t="s">
        <v>58</v>
      </c>
      <c r="E259">
        <v>82.6</v>
      </c>
      <c r="F259" t="s">
        <v>596</v>
      </c>
      <c r="G259">
        <v>0</v>
      </c>
      <c r="H259" t="s">
        <v>2793</v>
      </c>
    </row>
    <row r="260" spans="1:8" x14ac:dyDescent="0.35">
      <c r="A260">
        <v>530</v>
      </c>
      <c r="B260" t="s">
        <v>679</v>
      </c>
      <c r="C260" t="s">
        <v>54</v>
      </c>
      <c r="D260" t="s">
        <v>106</v>
      </c>
      <c r="E260">
        <v>82.5</v>
      </c>
      <c r="F260" t="s">
        <v>576</v>
      </c>
      <c r="G260">
        <v>0</v>
      </c>
      <c r="H260" t="s">
        <v>2794</v>
      </c>
    </row>
    <row r="261" spans="1:8" x14ac:dyDescent="0.35">
      <c r="A261">
        <v>531</v>
      </c>
      <c r="B261" t="s">
        <v>605</v>
      </c>
      <c r="C261" t="s">
        <v>31</v>
      </c>
      <c r="D261" t="s">
        <v>106</v>
      </c>
      <c r="E261">
        <v>82.2</v>
      </c>
      <c r="F261" t="s">
        <v>600</v>
      </c>
      <c r="G261">
        <v>0</v>
      </c>
      <c r="H261" t="s">
        <v>2795</v>
      </c>
    </row>
    <row r="262" spans="1:8" x14ac:dyDescent="0.35">
      <c r="A262">
        <v>142</v>
      </c>
      <c r="B262" t="s">
        <v>281</v>
      </c>
      <c r="C262" t="s">
        <v>36</v>
      </c>
      <c r="D262" t="s">
        <v>14</v>
      </c>
      <c r="E262">
        <v>82.1</v>
      </c>
      <c r="F262" t="s">
        <v>556</v>
      </c>
      <c r="G262">
        <v>0</v>
      </c>
      <c r="H262" t="s">
        <v>2796</v>
      </c>
    </row>
    <row r="263" spans="1:8" x14ac:dyDescent="0.35">
      <c r="A263">
        <v>352</v>
      </c>
      <c r="B263" t="s">
        <v>233</v>
      </c>
      <c r="C263" t="s">
        <v>51</v>
      </c>
      <c r="D263" t="s">
        <v>58</v>
      </c>
      <c r="E263">
        <v>81.900000000000006</v>
      </c>
      <c r="F263" t="s">
        <v>598</v>
      </c>
      <c r="G263">
        <v>0</v>
      </c>
      <c r="H263" t="s">
        <v>2797</v>
      </c>
    </row>
    <row r="264" spans="1:8" x14ac:dyDescent="0.35">
      <c r="A264">
        <v>532</v>
      </c>
      <c r="B264" t="s">
        <v>673</v>
      </c>
      <c r="C264" t="s">
        <v>135</v>
      </c>
      <c r="D264" t="s">
        <v>106</v>
      </c>
      <c r="E264">
        <v>80.900000000000006</v>
      </c>
      <c r="F264" t="s">
        <v>606</v>
      </c>
      <c r="G264">
        <v>0</v>
      </c>
      <c r="H264" t="s">
        <v>2798</v>
      </c>
    </row>
    <row r="265" spans="1:8" x14ac:dyDescent="0.35">
      <c r="A265">
        <v>533</v>
      </c>
      <c r="B265" t="s">
        <v>277</v>
      </c>
      <c r="C265" t="s">
        <v>17</v>
      </c>
      <c r="D265" t="s">
        <v>106</v>
      </c>
      <c r="E265">
        <v>80.3</v>
      </c>
      <c r="F265" t="s">
        <v>614</v>
      </c>
      <c r="G265">
        <v>0</v>
      </c>
      <c r="H265" t="s">
        <v>2799</v>
      </c>
    </row>
    <row r="266" spans="1:8" x14ac:dyDescent="0.35">
      <c r="A266">
        <v>353</v>
      </c>
      <c r="B266" t="s">
        <v>1789</v>
      </c>
      <c r="C266" t="s">
        <v>79</v>
      </c>
      <c r="D266" t="s">
        <v>58</v>
      </c>
      <c r="E266">
        <v>77</v>
      </c>
      <c r="F266" t="s">
        <v>602</v>
      </c>
      <c r="G266">
        <v>0</v>
      </c>
      <c r="H266" t="s">
        <v>2800</v>
      </c>
    </row>
    <row r="267" spans="1:8" x14ac:dyDescent="0.35">
      <c r="A267">
        <v>534</v>
      </c>
      <c r="B267" t="s">
        <v>733</v>
      </c>
      <c r="C267" t="s">
        <v>13</v>
      </c>
      <c r="D267" t="s">
        <v>106</v>
      </c>
      <c r="E267">
        <v>76.8</v>
      </c>
      <c r="F267" t="s">
        <v>628</v>
      </c>
      <c r="G267">
        <v>0</v>
      </c>
      <c r="H267" t="s">
        <v>2801</v>
      </c>
    </row>
    <row r="268" spans="1:8" x14ac:dyDescent="0.35">
      <c r="A268">
        <v>354</v>
      </c>
      <c r="B268" t="s">
        <v>591</v>
      </c>
      <c r="C268" t="s">
        <v>25</v>
      </c>
      <c r="D268" t="s">
        <v>58</v>
      </c>
      <c r="E268">
        <v>76.599999999999994</v>
      </c>
      <c r="F268" t="s">
        <v>604</v>
      </c>
      <c r="G268">
        <v>0</v>
      </c>
      <c r="H268" t="s">
        <v>2802</v>
      </c>
    </row>
    <row r="269" spans="1:8" x14ac:dyDescent="0.35">
      <c r="A269">
        <v>535</v>
      </c>
      <c r="B269" t="s">
        <v>293</v>
      </c>
      <c r="C269" t="s">
        <v>140</v>
      </c>
      <c r="D269" t="s">
        <v>106</v>
      </c>
      <c r="E269">
        <v>74.099999999999994</v>
      </c>
      <c r="F269" t="s">
        <v>638</v>
      </c>
      <c r="G269">
        <v>0</v>
      </c>
      <c r="H269" t="s">
        <v>2803</v>
      </c>
    </row>
    <row r="270" spans="1:8" x14ac:dyDescent="0.35">
      <c r="A270">
        <v>536</v>
      </c>
      <c r="B270" t="s">
        <v>545</v>
      </c>
      <c r="C270" t="s">
        <v>111</v>
      </c>
      <c r="D270" t="s">
        <v>106</v>
      </c>
      <c r="E270">
        <v>74.099999999999994</v>
      </c>
      <c r="F270" t="s">
        <v>640</v>
      </c>
      <c r="G270">
        <v>0</v>
      </c>
      <c r="H270" t="s">
        <v>2804</v>
      </c>
    </row>
    <row r="271" spans="1:8" x14ac:dyDescent="0.35">
      <c r="A271">
        <v>537</v>
      </c>
      <c r="B271" t="s">
        <v>962</v>
      </c>
      <c r="C271" t="s">
        <v>61</v>
      </c>
      <c r="D271" t="s">
        <v>106</v>
      </c>
      <c r="E271">
        <v>73.900000000000006</v>
      </c>
      <c r="F271" t="s">
        <v>656</v>
      </c>
      <c r="G271">
        <v>0</v>
      </c>
      <c r="H271" t="s">
        <v>2805</v>
      </c>
    </row>
    <row r="272" spans="1:8" x14ac:dyDescent="0.35">
      <c r="A272">
        <v>143</v>
      </c>
      <c r="B272" t="s">
        <v>160</v>
      </c>
      <c r="C272" t="s">
        <v>161</v>
      </c>
      <c r="D272" t="s">
        <v>14</v>
      </c>
      <c r="E272">
        <v>73.2</v>
      </c>
      <c r="F272" t="s">
        <v>558</v>
      </c>
      <c r="G272">
        <v>0</v>
      </c>
      <c r="H272" t="s">
        <v>2806</v>
      </c>
    </row>
    <row r="273" spans="1:8" x14ac:dyDescent="0.35">
      <c r="A273">
        <v>144</v>
      </c>
      <c r="B273" t="s">
        <v>1718</v>
      </c>
      <c r="C273" t="s">
        <v>91</v>
      </c>
      <c r="D273" t="s">
        <v>14</v>
      </c>
      <c r="E273">
        <v>73</v>
      </c>
      <c r="F273" t="s">
        <v>564</v>
      </c>
      <c r="G273">
        <v>0</v>
      </c>
      <c r="H273" t="s">
        <v>2807</v>
      </c>
    </row>
    <row r="274" spans="1:8" x14ac:dyDescent="0.35">
      <c r="A274">
        <v>355</v>
      </c>
      <c r="B274" t="s">
        <v>597</v>
      </c>
      <c r="C274" t="s">
        <v>140</v>
      </c>
      <c r="D274" t="s">
        <v>58</v>
      </c>
      <c r="E274">
        <v>72.8</v>
      </c>
      <c r="F274" t="s">
        <v>608</v>
      </c>
      <c r="G274">
        <v>0</v>
      </c>
      <c r="H274" t="s">
        <v>2808</v>
      </c>
    </row>
    <row r="275" spans="1:8" x14ac:dyDescent="0.35">
      <c r="A275">
        <v>538</v>
      </c>
      <c r="B275" t="s">
        <v>1784</v>
      </c>
      <c r="C275" t="s">
        <v>120</v>
      </c>
      <c r="D275" t="s">
        <v>106</v>
      </c>
      <c r="E275">
        <v>72.7</v>
      </c>
      <c r="F275" t="s">
        <v>658</v>
      </c>
      <c r="G275">
        <v>0</v>
      </c>
      <c r="H275" t="s">
        <v>2809</v>
      </c>
    </row>
    <row r="276" spans="1:8" x14ac:dyDescent="0.35">
      <c r="A276">
        <v>32</v>
      </c>
      <c r="B276" t="s">
        <v>431</v>
      </c>
      <c r="C276" t="s">
        <v>111</v>
      </c>
      <c r="D276" t="s">
        <v>18</v>
      </c>
      <c r="E276">
        <v>72.599999999999994</v>
      </c>
      <c r="F276" t="s">
        <v>361</v>
      </c>
      <c r="G276">
        <v>0</v>
      </c>
      <c r="H276" t="s">
        <v>2810</v>
      </c>
    </row>
    <row r="277" spans="1:8" x14ac:dyDescent="0.35">
      <c r="A277">
        <v>356</v>
      </c>
      <c r="B277" t="s">
        <v>767</v>
      </c>
      <c r="C277" t="s">
        <v>140</v>
      </c>
      <c r="D277" t="s">
        <v>58</v>
      </c>
      <c r="E277">
        <v>72.400000000000006</v>
      </c>
      <c r="F277" t="s">
        <v>610</v>
      </c>
      <c r="G277">
        <v>0</v>
      </c>
      <c r="H277" t="s">
        <v>2811</v>
      </c>
    </row>
    <row r="278" spans="1:8" x14ac:dyDescent="0.35">
      <c r="A278">
        <v>33</v>
      </c>
      <c r="B278" t="s">
        <v>1036</v>
      </c>
      <c r="C278" t="s">
        <v>45</v>
      </c>
      <c r="D278" t="s">
        <v>18</v>
      </c>
      <c r="E278">
        <v>72.099999999999994</v>
      </c>
      <c r="F278" t="s">
        <v>369</v>
      </c>
      <c r="G278">
        <v>0</v>
      </c>
      <c r="H278" t="s">
        <v>2812</v>
      </c>
    </row>
    <row r="279" spans="1:8" x14ac:dyDescent="0.35">
      <c r="A279">
        <v>145</v>
      </c>
      <c r="B279" t="s">
        <v>944</v>
      </c>
      <c r="C279" t="s">
        <v>57</v>
      </c>
      <c r="D279" t="s">
        <v>14</v>
      </c>
      <c r="E279">
        <v>71.599999999999994</v>
      </c>
      <c r="F279" t="s">
        <v>566</v>
      </c>
      <c r="G279">
        <v>0</v>
      </c>
      <c r="H279" t="s">
        <v>2813</v>
      </c>
    </row>
    <row r="280" spans="1:8" x14ac:dyDescent="0.35">
      <c r="A280">
        <v>539</v>
      </c>
      <c r="B280" t="s">
        <v>1791</v>
      </c>
      <c r="C280" t="s">
        <v>70</v>
      </c>
      <c r="D280" t="s">
        <v>106</v>
      </c>
      <c r="E280">
        <v>71.400000000000006</v>
      </c>
      <c r="F280" t="s">
        <v>660</v>
      </c>
      <c r="G280">
        <v>0</v>
      </c>
      <c r="H280" t="s">
        <v>2814</v>
      </c>
    </row>
    <row r="281" spans="1:8" x14ac:dyDescent="0.35">
      <c r="A281">
        <v>146</v>
      </c>
      <c r="B281" t="s">
        <v>1752</v>
      </c>
      <c r="C281" t="s">
        <v>22</v>
      </c>
      <c r="D281" t="s">
        <v>14</v>
      </c>
      <c r="E281">
        <v>70.900000000000006</v>
      </c>
      <c r="F281" t="s">
        <v>568</v>
      </c>
      <c r="G281">
        <v>0</v>
      </c>
      <c r="H281" t="s">
        <v>2815</v>
      </c>
    </row>
    <row r="282" spans="1:8" x14ac:dyDescent="0.35">
      <c r="A282">
        <v>357</v>
      </c>
      <c r="B282" t="s">
        <v>667</v>
      </c>
      <c r="C282" t="s">
        <v>103</v>
      </c>
      <c r="D282" t="s">
        <v>58</v>
      </c>
      <c r="E282">
        <v>70.599999999999994</v>
      </c>
      <c r="F282" t="s">
        <v>616</v>
      </c>
      <c r="G282">
        <v>0</v>
      </c>
      <c r="H282" t="s">
        <v>2816</v>
      </c>
    </row>
    <row r="283" spans="1:8" x14ac:dyDescent="0.35">
      <c r="A283">
        <v>147</v>
      </c>
      <c r="B283" t="s">
        <v>757</v>
      </c>
      <c r="C283" t="s">
        <v>25</v>
      </c>
      <c r="D283" t="s">
        <v>14</v>
      </c>
      <c r="E283">
        <v>69.900000000000006</v>
      </c>
      <c r="F283" t="s">
        <v>570</v>
      </c>
      <c r="G283">
        <v>0</v>
      </c>
      <c r="H283" t="s">
        <v>2817</v>
      </c>
    </row>
    <row r="284" spans="1:8" x14ac:dyDescent="0.35">
      <c r="A284">
        <v>34</v>
      </c>
      <c r="B284" t="s">
        <v>1126</v>
      </c>
      <c r="C284" t="s">
        <v>54</v>
      </c>
      <c r="D284" t="s">
        <v>18</v>
      </c>
      <c r="E284">
        <v>69.8</v>
      </c>
      <c r="F284" t="s">
        <v>432</v>
      </c>
      <c r="G284">
        <v>0</v>
      </c>
      <c r="H284" t="s">
        <v>2818</v>
      </c>
    </row>
    <row r="285" spans="1:8" x14ac:dyDescent="0.35">
      <c r="A285">
        <v>358</v>
      </c>
      <c r="B285" t="s">
        <v>779</v>
      </c>
      <c r="C285" t="s">
        <v>86</v>
      </c>
      <c r="D285" t="s">
        <v>58</v>
      </c>
      <c r="E285">
        <v>69.599999999999994</v>
      </c>
      <c r="F285" t="s">
        <v>618</v>
      </c>
      <c r="G285">
        <v>0</v>
      </c>
      <c r="H285" t="s">
        <v>2819</v>
      </c>
    </row>
    <row r="286" spans="1:8" x14ac:dyDescent="0.35">
      <c r="A286">
        <v>148</v>
      </c>
      <c r="B286" t="s">
        <v>235</v>
      </c>
      <c r="C286" t="s">
        <v>54</v>
      </c>
      <c r="D286" t="s">
        <v>14</v>
      </c>
      <c r="E286">
        <v>68.599999999999994</v>
      </c>
      <c r="F286" t="s">
        <v>586</v>
      </c>
      <c r="G286">
        <v>0</v>
      </c>
      <c r="H286" t="s">
        <v>2820</v>
      </c>
    </row>
    <row r="287" spans="1:8" x14ac:dyDescent="0.35">
      <c r="A287">
        <v>359</v>
      </c>
      <c r="B287" t="s">
        <v>1262</v>
      </c>
      <c r="C287" t="s">
        <v>45</v>
      </c>
      <c r="D287" t="s">
        <v>58</v>
      </c>
      <c r="E287">
        <v>68.099999999999994</v>
      </c>
      <c r="F287" t="s">
        <v>620</v>
      </c>
      <c r="G287">
        <v>0</v>
      </c>
      <c r="H287" t="s">
        <v>2821</v>
      </c>
    </row>
    <row r="288" spans="1:8" x14ac:dyDescent="0.35">
      <c r="A288">
        <v>360</v>
      </c>
      <c r="B288" t="s">
        <v>573</v>
      </c>
      <c r="C288" t="s">
        <v>22</v>
      </c>
      <c r="D288" t="s">
        <v>58</v>
      </c>
      <c r="E288">
        <v>67.8</v>
      </c>
      <c r="F288" t="s">
        <v>624</v>
      </c>
      <c r="G288">
        <v>0</v>
      </c>
      <c r="H288" t="s">
        <v>2822</v>
      </c>
    </row>
    <row r="289" spans="1:8" x14ac:dyDescent="0.35">
      <c r="A289">
        <v>361</v>
      </c>
      <c r="B289" t="s">
        <v>1760</v>
      </c>
      <c r="C289" t="s">
        <v>103</v>
      </c>
      <c r="D289" t="s">
        <v>58</v>
      </c>
      <c r="E289">
        <v>67.7</v>
      </c>
      <c r="F289" t="s">
        <v>626</v>
      </c>
      <c r="G289">
        <v>0</v>
      </c>
      <c r="H289" t="s">
        <v>2823</v>
      </c>
    </row>
    <row r="290" spans="1:8" x14ac:dyDescent="0.35">
      <c r="A290">
        <v>149</v>
      </c>
      <c r="B290" t="s">
        <v>181</v>
      </c>
      <c r="C290" t="s">
        <v>28</v>
      </c>
      <c r="D290" t="s">
        <v>14</v>
      </c>
      <c r="E290">
        <v>67.5</v>
      </c>
      <c r="F290" t="s">
        <v>588</v>
      </c>
      <c r="G290">
        <v>0</v>
      </c>
      <c r="H290" t="s">
        <v>2824</v>
      </c>
    </row>
    <row r="291" spans="1:8" x14ac:dyDescent="0.35">
      <c r="A291">
        <v>540</v>
      </c>
      <c r="B291" t="s">
        <v>791</v>
      </c>
      <c r="C291" t="s">
        <v>45</v>
      </c>
      <c r="D291" t="s">
        <v>106</v>
      </c>
      <c r="E291">
        <v>67.5</v>
      </c>
      <c r="F291" t="s">
        <v>674</v>
      </c>
      <c r="G291">
        <v>0</v>
      </c>
      <c r="H291" t="s">
        <v>2825</v>
      </c>
    </row>
    <row r="292" spans="1:8" x14ac:dyDescent="0.35">
      <c r="A292">
        <v>541</v>
      </c>
      <c r="B292" t="s">
        <v>831</v>
      </c>
      <c r="C292" t="s">
        <v>64</v>
      </c>
      <c r="D292" t="s">
        <v>106</v>
      </c>
      <c r="E292">
        <v>66.8</v>
      </c>
      <c r="F292" t="s">
        <v>676</v>
      </c>
      <c r="G292">
        <v>0</v>
      </c>
      <c r="H292" t="s">
        <v>2826</v>
      </c>
    </row>
    <row r="293" spans="1:8" x14ac:dyDescent="0.35">
      <c r="A293">
        <v>150</v>
      </c>
      <c r="B293" t="s">
        <v>1391</v>
      </c>
      <c r="C293" t="s">
        <v>42</v>
      </c>
      <c r="D293" t="s">
        <v>14</v>
      </c>
      <c r="E293">
        <v>66</v>
      </c>
      <c r="F293" t="s">
        <v>612</v>
      </c>
      <c r="G293">
        <v>0</v>
      </c>
      <c r="H293" t="s">
        <v>2827</v>
      </c>
    </row>
    <row r="294" spans="1:8" x14ac:dyDescent="0.35">
      <c r="A294">
        <v>362</v>
      </c>
      <c r="B294" t="s">
        <v>1857</v>
      </c>
      <c r="C294" t="s">
        <v>45</v>
      </c>
      <c r="D294" t="s">
        <v>58</v>
      </c>
      <c r="E294">
        <v>65.2</v>
      </c>
      <c r="F294" t="s">
        <v>630</v>
      </c>
      <c r="G294">
        <v>0</v>
      </c>
      <c r="H294" t="s">
        <v>2828</v>
      </c>
    </row>
    <row r="295" spans="1:8" x14ac:dyDescent="0.35">
      <c r="A295">
        <v>151</v>
      </c>
      <c r="B295" t="s">
        <v>1766</v>
      </c>
      <c r="C295" t="s">
        <v>48</v>
      </c>
      <c r="D295" t="s">
        <v>14</v>
      </c>
      <c r="E295">
        <v>63.9</v>
      </c>
      <c r="F295" t="s">
        <v>622</v>
      </c>
      <c r="G295">
        <v>0</v>
      </c>
      <c r="H295" t="s">
        <v>2829</v>
      </c>
    </row>
    <row r="296" spans="1:8" x14ac:dyDescent="0.35">
      <c r="A296">
        <v>152</v>
      </c>
      <c r="B296" t="s">
        <v>990</v>
      </c>
      <c r="C296" t="s">
        <v>67</v>
      </c>
      <c r="D296" t="s">
        <v>14</v>
      </c>
      <c r="E296">
        <v>63.1</v>
      </c>
      <c r="F296" t="s">
        <v>632</v>
      </c>
      <c r="G296">
        <v>0</v>
      </c>
      <c r="H296" t="s">
        <v>2830</v>
      </c>
    </row>
    <row r="297" spans="1:8" x14ac:dyDescent="0.35">
      <c r="A297">
        <v>363</v>
      </c>
      <c r="B297" t="s">
        <v>797</v>
      </c>
      <c r="C297" t="s">
        <v>57</v>
      </c>
      <c r="D297" t="s">
        <v>58</v>
      </c>
      <c r="E297">
        <v>63.1</v>
      </c>
      <c r="F297" t="s">
        <v>646</v>
      </c>
      <c r="G297">
        <v>0</v>
      </c>
      <c r="H297" t="s">
        <v>2831</v>
      </c>
    </row>
    <row r="298" spans="1:8" x14ac:dyDescent="0.35">
      <c r="A298">
        <v>364</v>
      </c>
      <c r="B298" t="s">
        <v>663</v>
      </c>
      <c r="C298" t="s">
        <v>31</v>
      </c>
      <c r="D298" t="s">
        <v>58</v>
      </c>
      <c r="E298">
        <v>62.6</v>
      </c>
      <c r="F298" t="s">
        <v>650</v>
      </c>
      <c r="G298">
        <v>0</v>
      </c>
      <c r="H298" t="s">
        <v>2832</v>
      </c>
    </row>
    <row r="299" spans="1:8" x14ac:dyDescent="0.35">
      <c r="A299">
        <v>365</v>
      </c>
      <c r="B299" t="s">
        <v>595</v>
      </c>
      <c r="C299" t="s">
        <v>103</v>
      </c>
      <c r="D299" t="s">
        <v>58</v>
      </c>
      <c r="E299">
        <v>62</v>
      </c>
      <c r="F299" t="s">
        <v>652</v>
      </c>
      <c r="G299">
        <v>0</v>
      </c>
      <c r="H299" t="s">
        <v>2833</v>
      </c>
    </row>
    <row r="300" spans="1:8" x14ac:dyDescent="0.35">
      <c r="A300">
        <v>153</v>
      </c>
      <c r="B300" t="s">
        <v>1750</v>
      </c>
      <c r="C300" t="s">
        <v>64</v>
      </c>
      <c r="D300" t="s">
        <v>14</v>
      </c>
      <c r="E300">
        <v>60.2</v>
      </c>
      <c r="F300" t="s">
        <v>634</v>
      </c>
      <c r="G300">
        <v>0</v>
      </c>
      <c r="H300" t="s">
        <v>2834</v>
      </c>
    </row>
    <row r="301" spans="1:8" x14ac:dyDescent="0.35">
      <c r="A301">
        <v>366</v>
      </c>
      <c r="B301" t="s">
        <v>1831</v>
      </c>
      <c r="C301" t="s">
        <v>209</v>
      </c>
      <c r="D301" t="s">
        <v>58</v>
      </c>
      <c r="E301">
        <v>60.2</v>
      </c>
      <c r="F301" t="s">
        <v>662</v>
      </c>
      <c r="G301">
        <v>0</v>
      </c>
      <c r="H301" t="s">
        <v>2835</v>
      </c>
    </row>
    <row r="302" spans="1:8" x14ac:dyDescent="0.35">
      <c r="A302">
        <v>367</v>
      </c>
      <c r="B302" t="s">
        <v>1008</v>
      </c>
      <c r="C302" t="s">
        <v>17</v>
      </c>
      <c r="D302" t="s">
        <v>58</v>
      </c>
      <c r="E302">
        <v>59.5</v>
      </c>
      <c r="F302" t="s">
        <v>664</v>
      </c>
      <c r="G302">
        <v>0</v>
      </c>
      <c r="H302" t="s">
        <v>2836</v>
      </c>
    </row>
    <row r="303" spans="1:8" x14ac:dyDescent="0.35">
      <c r="A303">
        <v>368</v>
      </c>
      <c r="B303" t="s">
        <v>1800</v>
      </c>
      <c r="C303" t="s">
        <v>13</v>
      </c>
      <c r="D303" t="s">
        <v>58</v>
      </c>
      <c r="E303">
        <v>59.1</v>
      </c>
      <c r="F303" t="s">
        <v>668</v>
      </c>
      <c r="G303">
        <v>0</v>
      </c>
      <c r="H303" t="s">
        <v>2837</v>
      </c>
    </row>
    <row r="304" spans="1:8" x14ac:dyDescent="0.35">
      <c r="A304">
        <v>154</v>
      </c>
      <c r="B304" t="s">
        <v>930</v>
      </c>
      <c r="C304" t="s">
        <v>45</v>
      </c>
      <c r="D304" t="s">
        <v>14</v>
      </c>
      <c r="E304">
        <v>58.6</v>
      </c>
      <c r="F304" t="s">
        <v>636</v>
      </c>
      <c r="G304">
        <v>0</v>
      </c>
      <c r="H304" t="s">
        <v>2838</v>
      </c>
    </row>
    <row r="305" spans="1:8" x14ac:dyDescent="0.35">
      <c r="A305">
        <v>369</v>
      </c>
      <c r="B305" t="s">
        <v>1846</v>
      </c>
      <c r="C305" t="s">
        <v>143</v>
      </c>
      <c r="D305" t="s">
        <v>58</v>
      </c>
      <c r="E305">
        <v>58.5</v>
      </c>
      <c r="F305" t="s">
        <v>672</v>
      </c>
      <c r="G305">
        <v>0</v>
      </c>
      <c r="H305" t="s">
        <v>2839</v>
      </c>
    </row>
    <row r="306" spans="1:8" x14ac:dyDescent="0.35">
      <c r="A306">
        <v>370</v>
      </c>
      <c r="B306" t="s">
        <v>793</v>
      </c>
      <c r="C306" t="s">
        <v>57</v>
      </c>
      <c r="D306" t="s">
        <v>58</v>
      </c>
      <c r="E306">
        <v>57.6</v>
      </c>
      <c r="F306" t="s">
        <v>678</v>
      </c>
      <c r="G306">
        <v>0</v>
      </c>
      <c r="H306" t="s">
        <v>2840</v>
      </c>
    </row>
    <row r="307" spans="1:8" x14ac:dyDescent="0.35">
      <c r="A307">
        <v>371</v>
      </c>
      <c r="B307" t="s">
        <v>559</v>
      </c>
      <c r="C307" t="s">
        <v>135</v>
      </c>
      <c r="D307" t="s">
        <v>58</v>
      </c>
      <c r="E307">
        <v>56.1</v>
      </c>
      <c r="F307" t="s">
        <v>682</v>
      </c>
      <c r="G307">
        <v>0</v>
      </c>
      <c r="H307" t="s">
        <v>2841</v>
      </c>
    </row>
    <row r="308" spans="1:8" x14ac:dyDescent="0.35">
      <c r="A308">
        <v>372</v>
      </c>
      <c r="B308" t="s">
        <v>1014</v>
      </c>
      <c r="C308" t="s">
        <v>28</v>
      </c>
      <c r="D308" t="s">
        <v>58</v>
      </c>
      <c r="E308">
        <v>55.3</v>
      </c>
      <c r="F308" t="s">
        <v>688</v>
      </c>
      <c r="G308">
        <v>0</v>
      </c>
      <c r="H308" t="s">
        <v>2842</v>
      </c>
    </row>
    <row r="309" spans="1:8" x14ac:dyDescent="0.35">
      <c r="A309">
        <v>155</v>
      </c>
      <c r="B309" t="s">
        <v>285</v>
      </c>
      <c r="C309" t="s">
        <v>61</v>
      </c>
      <c r="D309" t="s">
        <v>14</v>
      </c>
      <c r="E309">
        <v>55.1</v>
      </c>
      <c r="F309" t="s">
        <v>642</v>
      </c>
      <c r="G309">
        <v>0</v>
      </c>
      <c r="H309" t="s">
        <v>2843</v>
      </c>
    </row>
    <row r="310" spans="1:8" x14ac:dyDescent="0.35">
      <c r="A310">
        <v>373</v>
      </c>
      <c r="B310" t="s">
        <v>1821</v>
      </c>
      <c r="C310" t="s">
        <v>57</v>
      </c>
      <c r="D310" t="s">
        <v>58</v>
      </c>
      <c r="E310">
        <v>55.1</v>
      </c>
      <c r="F310" t="s">
        <v>690</v>
      </c>
      <c r="G310">
        <v>0</v>
      </c>
      <c r="H310" t="s">
        <v>2844</v>
      </c>
    </row>
    <row r="311" spans="1:8" x14ac:dyDescent="0.35">
      <c r="A311">
        <v>374</v>
      </c>
      <c r="B311" t="s">
        <v>625</v>
      </c>
      <c r="C311" t="s">
        <v>31</v>
      </c>
      <c r="D311" t="s">
        <v>58</v>
      </c>
      <c r="E311">
        <v>54.4</v>
      </c>
      <c r="F311" t="s">
        <v>692</v>
      </c>
      <c r="G311">
        <v>0</v>
      </c>
      <c r="H311" t="s">
        <v>2845</v>
      </c>
    </row>
    <row r="312" spans="1:8" x14ac:dyDescent="0.35">
      <c r="A312">
        <v>542</v>
      </c>
      <c r="B312" t="s">
        <v>547</v>
      </c>
      <c r="C312" t="s">
        <v>120</v>
      </c>
      <c r="D312" t="s">
        <v>106</v>
      </c>
      <c r="E312">
        <v>54</v>
      </c>
      <c r="F312" t="s">
        <v>680</v>
      </c>
      <c r="G312">
        <v>0</v>
      </c>
      <c r="H312" t="s">
        <v>2846</v>
      </c>
    </row>
    <row r="313" spans="1:8" x14ac:dyDescent="0.35">
      <c r="A313">
        <v>35</v>
      </c>
      <c r="B313" t="s">
        <v>1758</v>
      </c>
      <c r="C313" t="s">
        <v>22</v>
      </c>
      <c r="D313" t="s">
        <v>18</v>
      </c>
      <c r="E313">
        <v>53.9</v>
      </c>
      <c r="F313" t="s">
        <v>536</v>
      </c>
      <c r="G313">
        <v>0</v>
      </c>
      <c r="H313" t="s">
        <v>2847</v>
      </c>
    </row>
    <row r="314" spans="1:8" x14ac:dyDescent="0.35">
      <c r="A314">
        <v>375</v>
      </c>
      <c r="B314" t="s">
        <v>1943</v>
      </c>
      <c r="C314" t="s">
        <v>54</v>
      </c>
      <c r="D314" t="s">
        <v>58</v>
      </c>
      <c r="E314">
        <v>53.9</v>
      </c>
      <c r="F314" t="s">
        <v>696</v>
      </c>
      <c r="G314">
        <v>0</v>
      </c>
      <c r="H314" t="s">
        <v>2848</v>
      </c>
    </row>
    <row r="315" spans="1:8" x14ac:dyDescent="0.35">
      <c r="A315">
        <v>376</v>
      </c>
      <c r="B315" t="s">
        <v>629</v>
      </c>
      <c r="C315" t="s">
        <v>143</v>
      </c>
      <c r="D315" t="s">
        <v>58</v>
      </c>
      <c r="E315">
        <v>53.8</v>
      </c>
      <c r="F315" t="s">
        <v>698</v>
      </c>
      <c r="G315">
        <v>0</v>
      </c>
      <c r="H315" t="s">
        <v>2849</v>
      </c>
    </row>
    <row r="316" spans="1:8" x14ac:dyDescent="0.35">
      <c r="A316">
        <v>543</v>
      </c>
      <c r="B316" t="s">
        <v>976</v>
      </c>
      <c r="C316" t="s">
        <v>36</v>
      </c>
      <c r="D316" t="s">
        <v>106</v>
      </c>
      <c r="E316">
        <v>53.2</v>
      </c>
      <c r="F316" t="s">
        <v>684</v>
      </c>
      <c r="G316">
        <v>0</v>
      </c>
      <c r="H316" t="s">
        <v>2850</v>
      </c>
    </row>
    <row r="317" spans="1:8" x14ac:dyDescent="0.35">
      <c r="A317">
        <v>377</v>
      </c>
      <c r="B317" t="s">
        <v>671</v>
      </c>
      <c r="C317" t="s">
        <v>13</v>
      </c>
      <c r="D317" t="s">
        <v>58</v>
      </c>
      <c r="E317">
        <v>52.3</v>
      </c>
      <c r="F317" t="s">
        <v>700</v>
      </c>
      <c r="G317">
        <v>0</v>
      </c>
      <c r="H317" t="s">
        <v>2851</v>
      </c>
    </row>
    <row r="318" spans="1:8" x14ac:dyDescent="0.35">
      <c r="A318">
        <v>156</v>
      </c>
      <c r="B318" t="s">
        <v>1537</v>
      </c>
      <c r="C318" t="s">
        <v>17</v>
      </c>
      <c r="D318" t="s">
        <v>14</v>
      </c>
      <c r="E318">
        <v>51.8</v>
      </c>
      <c r="F318" t="s">
        <v>644</v>
      </c>
      <c r="G318">
        <v>0</v>
      </c>
      <c r="H318" t="s">
        <v>2852</v>
      </c>
    </row>
    <row r="319" spans="1:8" x14ac:dyDescent="0.35">
      <c r="A319">
        <v>157</v>
      </c>
      <c r="B319" t="s">
        <v>862</v>
      </c>
      <c r="C319" t="s">
        <v>13</v>
      </c>
      <c r="D319" t="s">
        <v>14</v>
      </c>
      <c r="E319">
        <v>50.3</v>
      </c>
      <c r="F319" t="s">
        <v>648</v>
      </c>
      <c r="G319">
        <v>0</v>
      </c>
      <c r="H319" t="s">
        <v>2853</v>
      </c>
    </row>
    <row r="320" spans="1:8" x14ac:dyDescent="0.35">
      <c r="A320">
        <v>158</v>
      </c>
      <c r="B320" t="s">
        <v>633</v>
      </c>
      <c r="C320" t="s">
        <v>103</v>
      </c>
      <c r="D320" t="s">
        <v>14</v>
      </c>
      <c r="E320">
        <v>49.6</v>
      </c>
      <c r="F320" t="s">
        <v>654</v>
      </c>
      <c r="G320">
        <v>0</v>
      </c>
      <c r="H320" t="s">
        <v>2854</v>
      </c>
    </row>
    <row r="321" spans="1:8" x14ac:dyDescent="0.35">
      <c r="A321">
        <v>159</v>
      </c>
      <c r="B321" t="s">
        <v>1816</v>
      </c>
      <c r="C321" t="s">
        <v>61</v>
      </c>
      <c r="D321" t="s">
        <v>14</v>
      </c>
      <c r="E321">
        <v>49.5</v>
      </c>
      <c r="F321" t="s">
        <v>666</v>
      </c>
      <c r="G321">
        <v>0</v>
      </c>
      <c r="H321" t="s">
        <v>2855</v>
      </c>
    </row>
    <row r="322" spans="1:8" x14ac:dyDescent="0.35">
      <c r="A322">
        <v>378</v>
      </c>
      <c r="B322" t="s">
        <v>697</v>
      </c>
      <c r="C322" t="s">
        <v>39</v>
      </c>
      <c r="D322" t="s">
        <v>58</v>
      </c>
      <c r="E322">
        <v>49.4</v>
      </c>
      <c r="F322" t="s">
        <v>702</v>
      </c>
      <c r="G322">
        <v>0</v>
      </c>
      <c r="H322" t="s">
        <v>2856</v>
      </c>
    </row>
    <row r="323" spans="1:8" x14ac:dyDescent="0.35">
      <c r="A323">
        <v>160</v>
      </c>
      <c r="B323" t="s">
        <v>982</v>
      </c>
      <c r="C323" t="s">
        <v>42</v>
      </c>
      <c r="D323" t="s">
        <v>14</v>
      </c>
      <c r="E323">
        <v>48.8</v>
      </c>
      <c r="F323" t="s">
        <v>670</v>
      </c>
      <c r="G323">
        <v>0</v>
      </c>
      <c r="H323" t="s">
        <v>2857</v>
      </c>
    </row>
    <row r="324" spans="1:8" x14ac:dyDescent="0.35">
      <c r="A324">
        <v>379</v>
      </c>
      <c r="B324" t="s">
        <v>1080</v>
      </c>
      <c r="C324" t="s">
        <v>96</v>
      </c>
      <c r="D324" t="s">
        <v>58</v>
      </c>
      <c r="E324">
        <v>46.4</v>
      </c>
      <c r="F324" t="s">
        <v>712</v>
      </c>
      <c r="G324">
        <v>0</v>
      </c>
      <c r="H324" t="s">
        <v>2858</v>
      </c>
    </row>
    <row r="325" spans="1:8" x14ac:dyDescent="0.35">
      <c r="A325">
        <v>161</v>
      </c>
      <c r="B325" t="s">
        <v>557</v>
      </c>
      <c r="C325" t="s">
        <v>25</v>
      </c>
      <c r="D325" t="s">
        <v>14</v>
      </c>
      <c r="E325">
        <v>46</v>
      </c>
      <c r="F325" t="s">
        <v>704</v>
      </c>
      <c r="G325">
        <v>0</v>
      </c>
      <c r="H325" t="s">
        <v>2859</v>
      </c>
    </row>
    <row r="326" spans="1:8" x14ac:dyDescent="0.35">
      <c r="A326">
        <v>162</v>
      </c>
      <c r="B326" t="s">
        <v>665</v>
      </c>
      <c r="C326" t="s">
        <v>120</v>
      </c>
      <c r="D326" t="s">
        <v>14</v>
      </c>
      <c r="E326">
        <v>45.4</v>
      </c>
      <c r="F326" t="s">
        <v>706</v>
      </c>
      <c r="G326">
        <v>0</v>
      </c>
      <c r="H326" t="s">
        <v>2860</v>
      </c>
    </row>
    <row r="327" spans="1:8" x14ac:dyDescent="0.35">
      <c r="A327">
        <v>36</v>
      </c>
      <c r="B327" t="s">
        <v>1118</v>
      </c>
      <c r="C327" t="s">
        <v>120</v>
      </c>
      <c r="D327" t="s">
        <v>18</v>
      </c>
      <c r="E327">
        <v>44.7</v>
      </c>
      <c r="F327" t="s">
        <v>708</v>
      </c>
      <c r="G327">
        <v>0</v>
      </c>
      <c r="H327" t="s">
        <v>2861</v>
      </c>
    </row>
    <row r="328" spans="1:8" x14ac:dyDescent="0.35">
      <c r="A328">
        <v>163</v>
      </c>
      <c r="B328" t="s">
        <v>1539</v>
      </c>
      <c r="C328" t="s">
        <v>45</v>
      </c>
      <c r="D328" t="s">
        <v>14</v>
      </c>
      <c r="E328">
        <v>44.7</v>
      </c>
      <c r="F328" t="s">
        <v>710</v>
      </c>
      <c r="G328">
        <v>0</v>
      </c>
      <c r="H328" t="s">
        <v>2862</v>
      </c>
    </row>
    <row r="329" spans="1:8" x14ac:dyDescent="0.35">
      <c r="A329">
        <v>164</v>
      </c>
      <c r="B329" t="s">
        <v>1807</v>
      </c>
      <c r="C329" t="s">
        <v>57</v>
      </c>
      <c r="D329" t="s">
        <v>14</v>
      </c>
      <c r="E329">
        <v>44.6</v>
      </c>
      <c r="F329" t="s">
        <v>716</v>
      </c>
      <c r="G329">
        <v>0</v>
      </c>
      <c r="H329" t="s">
        <v>2863</v>
      </c>
    </row>
    <row r="330" spans="1:8" x14ac:dyDescent="0.35">
      <c r="A330">
        <v>380</v>
      </c>
      <c r="B330" t="s">
        <v>785</v>
      </c>
      <c r="C330" t="s">
        <v>86</v>
      </c>
      <c r="D330" t="s">
        <v>58</v>
      </c>
      <c r="E330">
        <v>44.4</v>
      </c>
      <c r="F330" t="s">
        <v>714</v>
      </c>
      <c r="G330">
        <v>0</v>
      </c>
      <c r="H330" t="s">
        <v>2864</v>
      </c>
    </row>
    <row r="331" spans="1:8" x14ac:dyDescent="0.35">
      <c r="A331">
        <v>544</v>
      </c>
      <c r="B331" t="s">
        <v>936</v>
      </c>
      <c r="C331" t="s">
        <v>28</v>
      </c>
      <c r="D331" t="s">
        <v>106</v>
      </c>
      <c r="E331">
        <v>44.1</v>
      </c>
      <c r="F331" t="s">
        <v>686</v>
      </c>
      <c r="G331">
        <v>0</v>
      </c>
      <c r="H331" t="s">
        <v>2865</v>
      </c>
    </row>
    <row r="332" spans="1:8" x14ac:dyDescent="0.35">
      <c r="A332">
        <v>165</v>
      </c>
      <c r="B332" t="s">
        <v>1813</v>
      </c>
      <c r="C332" t="s">
        <v>54</v>
      </c>
      <c r="D332" t="s">
        <v>14</v>
      </c>
      <c r="E332">
        <v>43.8</v>
      </c>
      <c r="F332" t="s">
        <v>724</v>
      </c>
      <c r="G332">
        <v>0</v>
      </c>
      <c r="H332" t="s">
        <v>2866</v>
      </c>
    </row>
    <row r="333" spans="1:8" x14ac:dyDescent="0.35">
      <c r="A333">
        <v>37</v>
      </c>
      <c r="B333" t="s">
        <v>978</v>
      </c>
      <c r="C333" t="s">
        <v>161</v>
      </c>
      <c r="D333" t="s">
        <v>18</v>
      </c>
      <c r="E333">
        <v>43.4</v>
      </c>
      <c r="F333" t="s">
        <v>754</v>
      </c>
      <c r="G333">
        <v>0</v>
      </c>
      <c r="H333" t="s">
        <v>2867</v>
      </c>
    </row>
    <row r="334" spans="1:8" x14ac:dyDescent="0.35">
      <c r="A334">
        <v>381</v>
      </c>
      <c r="B334" t="s">
        <v>848</v>
      </c>
      <c r="C334" t="s">
        <v>17</v>
      </c>
      <c r="D334" t="s">
        <v>58</v>
      </c>
      <c r="E334">
        <v>42.8</v>
      </c>
      <c r="F334" t="s">
        <v>726</v>
      </c>
      <c r="G334">
        <v>0</v>
      </c>
      <c r="H334" t="s">
        <v>2868</v>
      </c>
    </row>
    <row r="335" spans="1:8" x14ac:dyDescent="0.35">
      <c r="A335">
        <v>545</v>
      </c>
      <c r="B335" t="s">
        <v>1824</v>
      </c>
      <c r="C335" t="s">
        <v>61</v>
      </c>
      <c r="D335" t="s">
        <v>106</v>
      </c>
      <c r="E335">
        <v>42.5</v>
      </c>
      <c r="F335" t="s">
        <v>694</v>
      </c>
      <c r="G335">
        <v>0</v>
      </c>
      <c r="H335" t="s">
        <v>2869</v>
      </c>
    </row>
    <row r="336" spans="1:8" x14ac:dyDescent="0.35">
      <c r="A336">
        <v>166</v>
      </c>
      <c r="B336" t="s">
        <v>1012</v>
      </c>
      <c r="C336" t="s">
        <v>152</v>
      </c>
      <c r="D336" t="s">
        <v>14</v>
      </c>
      <c r="E336">
        <v>41.7</v>
      </c>
      <c r="F336" t="s">
        <v>730</v>
      </c>
      <c r="G336">
        <v>0</v>
      </c>
      <c r="H336" t="s">
        <v>2870</v>
      </c>
    </row>
    <row r="337" spans="1:8" x14ac:dyDescent="0.35">
      <c r="A337">
        <v>382</v>
      </c>
      <c r="B337" t="s">
        <v>1786</v>
      </c>
      <c r="C337" t="s">
        <v>67</v>
      </c>
      <c r="D337" t="s">
        <v>58</v>
      </c>
      <c r="E337">
        <v>41.2</v>
      </c>
      <c r="F337" t="s">
        <v>728</v>
      </c>
      <c r="G337">
        <v>0</v>
      </c>
      <c r="H337" t="s">
        <v>2871</v>
      </c>
    </row>
    <row r="338" spans="1:8" x14ac:dyDescent="0.35">
      <c r="A338">
        <v>167</v>
      </c>
      <c r="B338" t="s">
        <v>279</v>
      </c>
      <c r="C338" t="s">
        <v>135</v>
      </c>
      <c r="D338" t="s">
        <v>14</v>
      </c>
      <c r="E338">
        <v>40.6</v>
      </c>
      <c r="F338" t="s">
        <v>736</v>
      </c>
      <c r="G338">
        <v>0</v>
      </c>
      <c r="H338" t="s">
        <v>2872</v>
      </c>
    </row>
    <row r="339" spans="1:8" x14ac:dyDescent="0.35">
      <c r="A339">
        <v>383</v>
      </c>
      <c r="B339" t="s">
        <v>695</v>
      </c>
      <c r="C339" t="s">
        <v>79</v>
      </c>
      <c r="D339" t="s">
        <v>58</v>
      </c>
      <c r="E339">
        <v>40.5</v>
      </c>
      <c r="F339" t="s">
        <v>742</v>
      </c>
      <c r="G339">
        <v>0</v>
      </c>
      <c r="H339" t="s">
        <v>2873</v>
      </c>
    </row>
    <row r="340" spans="1:8" x14ac:dyDescent="0.35">
      <c r="A340">
        <v>546</v>
      </c>
      <c r="B340" t="s">
        <v>639</v>
      </c>
      <c r="C340" t="s">
        <v>79</v>
      </c>
      <c r="D340" t="s">
        <v>106</v>
      </c>
      <c r="E340">
        <v>40.4</v>
      </c>
      <c r="F340" t="s">
        <v>718</v>
      </c>
      <c r="G340">
        <v>0</v>
      </c>
      <c r="H340" t="s">
        <v>2874</v>
      </c>
    </row>
    <row r="341" spans="1:8" x14ac:dyDescent="0.35">
      <c r="A341">
        <v>547</v>
      </c>
      <c r="B341" t="s">
        <v>683</v>
      </c>
      <c r="C341" t="s">
        <v>64</v>
      </c>
      <c r="D341" t="s">
        <v>106</v>
      </c>
      <c r="E341">
        <v>39.9</v>
      </c>
      <c r="F341" t="s">
        <v>720</v>
      </c>
      <c r="G341">
        <v>0</v>
      </c>
      <c r="H341" t="s">
        <v>2875</v>
      </c>
    </row>
    <row r="342" spans="1:8" x14ac:dyDescent="0.35">
      <c r="A342">
        <v>384</v>
      </c>
      <c r="B342" t="s">
        <v>681</v>
      </c>
      <c r="C342" t="s">
        <v>13</v>
      </c>
      <c r="D342" t="s">
        <v>58</v>
      </c>
      <c r="E342">
        <v>39.799999999999997</v>
      </c>
      <c r="F342" t="s">
        <v>744</v>
      </c>
      <c r="G342">
        <v>0</v>
      </c>
      <c r="H342" t="s">
        <v>2876</v>
      </c>
    </row>
    <row r="343" spans="1:8" x14ac:dyDescent="0.35">
      <c r="A343">
        <v>385</v>
      </c>
      <c r="B343" t="s">
        <v>986</v>
      </c>
      <c r="C343" t="s">
        <v>22</v>
      </c>
      <c r="D343" t="s">
        <v>58</v>
      </c>
      <c r="E343">
        <v>39.5</v>
      </c>
      <c r="F343" t="s">
        <v>748</v>
      </c>
      <c r="G343">
        <v>0</v>
      </c>
      <c r="H343" t="s">
        <v>2877</v>
      </c>
    </row>
    <row r="344" spans="1:8" x14ac:dyDescent="0.35">
      <c r="A344">
        <v>548</v>
      </c>
      <c r="B344" t="s">
        <v>789</v>
      </c>
      <c r="C344" t="s">
        <v>184</v>
      </c>
      <c r="D344" t="s">
        <v>106</v>
      </c>
      <c r="E344">
        <v>39.4</v>
      </c>
      <c r="F344" t="s">
        <v>722</v>
      </c>
      <c r="G344">
        <v>0</v>
      </c>
      <c r="H344" t="s">
        <v>2878</v>
      </c>
    </row>
    <row r="345" spans="1:8" x14ac:dyDescent="0.35">
      <c r="A345">
        <v>386</v>
      </c>
      <c r="B345" t="s">
        <v>711</v>
      </c>
      <c r="C345" t="s">
        <v>209</v>
      </c>
      <c r="D345" t="s">
        <v>58</v>
      </c>
      <c r="E345">
        <v>39.299999999999997</v>
      </c>
      <c r="F345" t="s">
        <v>750</v>
      </c>
      <c r="G345">
        <v>0</v>
      </c>
      <c r="H345" t="s">
        <v>2879</v>
      </c>
    </row>
    <row r="346" spans="1:8" x14ac:dyDescent="0.35">
      <c r="A346">
        <v>387</v>
      </c>
      <c r="B346" t="s">
        <v>661</v>
      </c>
      <c r="C346" t="s">
        <v>96</v>
      </c>
      <c r="D346" t="s">
        <v>58</v>
      </c>
      <c r="E346">
        <v>39.299999999999997</v>
      </c>
      <c r="F346" t="s">
        <v>752</v>
      </c>
      <c r="G346">
        <v>0</v>
      </c>
      <c r="H346" t="s">
        <v>2880</v>
      </c>
    </row>
    <row r="347" spans="1:8" x14ac:dyDescent="0.35">
      <c r="A347">
        <v>549</v>
      </c>
      <c r="B347" t="s">
        <v>719</v>
      </c>
      <c r="C347" t="s">
        <v>25</v>
      </c>
      <c r="D347" t="s">
        <v>106</v>
      </c>
      <c r="E347">
        <v>39.299999999999997</v>
      </c>
      <c r="F347" t="s">
        <v>732</v>
      </c>
      <c r="G347">
        <v>0</v>
      </c>
      <c r="H347" t="s">
        <v>2881</v>
      </c>
    </row>
    <row r="348" spans="1:8" x14ac:dyDescent="0.35">
      <c r="A348">
        <v>550</v>
      </c>
      <c r="B348" t="s">
        <v>657</v>
      </c>
      <c r="C348" t="s">
        <v>161</v>
      </c>
      <c r="D348" t="s">
        <v>106</v>
      </c>
      <c r="E348">
        <v>39.1</v>
      </c>
      <c r="F348" t="s">
        <v>734</v>
      </c>
      <c r="G348">
        <v>0</v>
      </c>
      <c r="H348" t="s">
        <v>2882</v>
      </c>
    </row>
    <row r="349" spans="1:8" x14ac:dyDescent="0.35">
      <c r="A349">
        <v>388</v>
      </c>
      <c r="B349" t="s">
        <v>819</v>
      </c>
      <c r="C349" t="s">
        <v>111</v>
      </c>
      <c r="D349" t="s">
        <v>58</v>
      </c>
      <c r="E349">
        <v>38.9</v>
      </c>
      <c r="F349" t="s">
        <v>760</v>
      </c>
      <c r="G349">
        <v>0</v>
      </c>
      <c r="H349" t="s">
        <v>2883</v>
      </c>
    </row>
    <row r="350" spans="1:8" x14ac:dyDescent="0.35">
      <c r="A350">
        <v>551</v>
      </c>
      <c r="B350" t="s">
        <v>872</v>
      </c>
      <c r="C350" t="s">
        <v>86</v>
      </c>
      <c r="D350" t="s">
        <v>106</v>
      </c>
      <c r="E350">
        <v>38.799999999999997</v>
      </c>
      <c r="F350" t="s">
        <v>746</v>
      </c>
      <c r="G350">
        <v>0</v>
      </c>
      <c r="H350" t="s">
        <v>2884</v>
      </c>
    </row>
    <row r="351" spans="1:8" x14ac:dyDescent="0.35">
      <c r="A351">
        <v>552</v>
      </c>
      <c r="B351" t="s">
        <v>551</v>
      </c>
      <c r="C351" t="s">
        <v>91</v>
      </c>
      <c r="D351" t="s">
        <v>106</v>
      </c>
      <c r="E351">
        <v>38.700000000000003</v>
      </c>
      <c r="F351" t="s">
        <v>766</v>
      </c>
      <c r="G351">
        <v>0</v>
      </c>
      <c r="H351" t="s">
        <v>2885</v>
      </c>
    </row>
    <row r="352" spans="1:8" x14ac:dyDescent="0.35">
      <c r="A352">
        <v>168</v>
      </c>
      <c r="B352" t="s">
        <v>904</v>
      </c>
      <c r="C352" t="s">
        <v>120</v>
      </c>
      <c r="D352" t="s">
        <v>14</v>
      </c>
      <c r="E352">
        <v>38.6</v>
      </c>
      <c r="F352" t="s">
        <v>738</v>
      </c>
      <c r="G352">
        <v>0</v>
      </c>
      <c r="H352" t="s">
        <v>2886</v>
      </c>
    </row>
    <row r="353" spans="1:8" x14ac:dyDescent="0.35">
      <c r="A353">
        <v>169</v>
      </c>
      <c r="B353" t="s">
        <v>1794</v>
      </c>
      <c r="C353" t="s">
        <v>103</v>
      </c>
      <c r="D353" t="s">
        <v>14</v>
      </c>
      <c r="E353">
        <v>38.299999999999997</v>
      </c>
      <c r="F353" t="s">
        <v>740</v>
      </c>
      <c r="G353">
        <v>0</v>
      </c>
      <c r="H353" t="s">
        <v>2887</v>
      </c>
    </row>
    <row r="354" spans="1:8" x14ac:dyDescent="0.35">
      <c r="A354">
        <v>38</v>
      </c>
      <c r="B354" t="s">
        <v>108</v>
      </c>
      <c r="C354" t="s">
        <v>61</v>
      </c>
      <c r="D354" t="s">
        <v>18</v>
      </c>
      <c r="E354">
        <v>38.1</v>
      </c>
      <c r="F354" t="s">
        <v>834</v>
      </c>
      <c r="G354">
        <v>0</v>
      </c>
      <c r="H354" t="s">
        <v>2888</v>
      </c>
    </row>
    <row r="355" spans="1:8" x14ac:dyDescent="0.35">
      <c r="A355">
        <v>39</v>
      </c>
      <c r="B355" t="s">
        <v>920</v>
      </c>
      <c r="C355" t="s">
        <v>13</v>
      </c>
      <c r="D355" t="s">
        <v>18</v>
      </c>
      <c r="E355">
        <v>38.1</v>
      </c>
      <c r="F355" t="s">
        <v>841</v>
      </c>
      <c r="G355">
        <v>0</v>
      </c>
      <c r="H355" t="s">
        <v>2889</v>
      </c>
    </row>
    <row r="356" spans="1:8" x14ac:dyDescent="0.35">
      <c r="A356">
        <v>553</v>
      </c>
      <c r="B356" t="s">
        <v>637</v>
      </c>
      <c r="C356" t="s">
        <v>135</v>
      </c>
      <c r="D356" t="s">
        <v>106</v>
      </c>
      <c r="E356">
        <v>38</v>
      </c>
      <c r="F356" t="s">
        <v>774</v>
      </c>
      <c r="G356">
        <v>0</v>
      </c>
      <c r="H356" t="s">
        <v>2890</v>
      </c>
    </row>
    <row r="357" spans="1:8" x14ac:dyDescent="0.35">
      <c r="A357">
        <v>170</v>
      </c>
      <c r="B357" t="s">
        <v>703</v>
      </c>
      <c r="C357" t="s">
        <v>54</v>
      </c>
      <c r="D357" t="s">
        <v>14</v>
      </c>
      <c r="E357">
        <v>37.6</v>
      </c>
      <c r="F357" t="s">
        <v>756</v>
      </c>
      <c r="G357">
        <v>0</v>
      </c>
      <c r="H357" t="s">
        <v>2891</v>
      </c>
    </row>
    <row r="358" spans="1:8" x14ac:dyDescent="0.35">
      <c r="A358">
        <v>554</v>
      </c>
      <c r="B358" t="s">
        <v>912</v>
      </c>
      <c r="C358" t="s">
        <v>143</v>
      </c>
      <c r="D358" t="s">
        <v>106</v>
      </c>
      <c r="E358">
        <v>36.9</v>
      </c>
      <c r="F358" t="s">
        <v>782</v>
      </c>
      <c r="G358">
        <v>0</v>
      </c>
      <c r="H358" t="s">
        <v>2892</v>
      </c>
    </row>
    <row r="359" spans="1:8" x14ac:dyDescent="0.35">
      <c r="A359">
        <v>389</v>
      </c>
      <c r="B359" t="s">
        <v>677</v>
      </c>
      <c r="C359" t="s">
        <v>39</v>
      </c>
      <c r="D359" t="s">
        <v>58</v>
      </c>
      <c r="E359">
        <v>36.799999999999997</v>
      </c>
      <c r="F359" t="s">
        <v>768</v>
      </c>
      <c r="G359">
        <v>0</v>
      </c>
      <c r="H359" t="s">
        <v>2893</v>
      </c>
    </row>
    <row r="360" spans="1:8" x14ac:dyDescent="0.35">
      <c r="A360">
        <v>390</v>
      </c>
      <c r="B360" t="s">
        <v>699</v>
      </c>
      <c r="C360" t="s">
        <v>57</v>
      </c>
      <c r="D360" t="s">
        <v>58</v>
      </c>
      <c r="E360">
        <v>36.700000000000003</v>
      </c>
      <c r="F360" t="s">
        <v>772</v>
      </c>
      <c r="G360">
        <v>0</v>
      </c>
      <c r="H360" t="s">
        <v>2894</v>
      </c>
    </row>
    <row r="361" spans="1:8" x14ac:dyDescent="0.35">
      <c r="A361">
        <v>555</v>
      </c>
      <c r="B361" t="s">
        <v>1878</v>
      </c>
      <c r="C361" t="s">
        <v>152</v>
      </c>
      <c r="D361" t="s">
        <v>106</v>
      </c>
      <c r="E361">
        <v>36.6</v>
      </c>
      <c r="F361" t="s">
        <v>788</v>
      </c>
      <c r="G361">
        <v>0</v>
      </c>
      <c r="H361" t="s">
        <v>2895</v>
      </c>
    </row>
    <row r="362" spans="1:8" x14ac:dyDescent="0.35">
      <c r="A362">
        <v>171</v>
      </c>
      <c r="B362" t="s">
        <v>217</v>
      </c>
      <c r="C362" t="s">
        <v>36</v>
      </c>
      <c r="D362" t="s">
        <v>14</v>
      </c>
      <c r="E362">
        <v>36.5</v>
      </c>
      <c r="F362" t="s">
        <v>758</v>
      </c>
      <c r="G362">
        <v>0</v>
      </c>
      <c r="H362" t="s">
        <v>2896</v>
      </c>
    </row>
    <row r="363" spans="1:8" x14ac:dyDescent="0.35">
      <c r="A363">
        <v>172</v>
      </c>
      <c r="B363" t="s">
        <v>896</v>
      </c>
      <c r="C363" t="s">
        <v>67</v>
      </c>
      <c r="D363" t="s">
        <v>14</v>
      </c>
      <c r="E363">
        <v>35</v>
      </c>
      <c r="F363" t="s">
        <v>762</v>
      </c>
      <c r="G363">
        <v>0</v>
      </c>
      <c r="H363" t="s">
        <v>2897</v>
      </c>
    </row>
    <row r="364" spans="1:8" x14ac:dyDescent="0.35">
      <c r="A364">
        <v>391</v>
      </c>
      <c r="B364" t="s">
        <v>2362</v>
      </c>
      <c r="C364" t="s">
        <v>140</v>
      </c>
      <c r="D364" t="s">
        <v>58</v>
      </c>
      <c r="E364">
        <v>34.5</v>
      </c>
      <c r="F364" t="s">
        <v>778</v>
      </c>
      <c r="G364">
        <v>0</v>
      </c>
      <c r="H364" t="s">
        <v>2898</v>
      </c>
    </row>
    <row r="365" spans="1:8" x14ac:dyDescent="0.35">
      <c r="A365">
        <v>392</v>
      </c>
      <c r="B365" t="s">
        <v>807</v>
      </c>
      <c r="C365" t="s">
        <v>152</v>
      </c>
      <c r="D365" t="s">
        <v>58</v>
      </c>
      <c r="E365">
        <v>34.1</v>
      </c>
      <c r="F365" t="s">
        <v>780</v>
      </c>
      <c r="G365">
        <v>0</v>
      </c>
      <c r="H365" t="s">
        <v>2899</v>
      </c>
    </row>
    <row r="366" spans="1:8" x14ac:dyDescent="0.35">
      <c r="A366">
        <v>173</v>
      </c>
      <c r="B366" t="s">
        <v>1955</v>
      </c>
      <c r="C366" t="s">
        <v>13</v>
      </c>
      <c r="D366" t="s">
        <v>14</v>
      </c>
      <c r="E366">
        <v>33.9</v>
      </c>
      <c r="F366" t="s">
        <v>764</v>
      </c>
      <c r="G366">
        <v>0</v>
      </c>
      <c r="H366" t="s">
        <v>2900</v>
      </c>
    </row>
    <row r="367" spans="1:8" x14ac:dyDescent="0.35">
      <c r="A367">
        <v>40</v>
      </c>
      <c r="B367" t="s">
        <v>707</v>
      </c>
      <c r="C367" t="s">
        <v>96</v>
      </c>
      <c r="D367" t="s">
        <v>18</v>
      </c>
      <c r="E367">
        <v>33.6</v>
      </c>
      <c r="F367" t="s">
        <v>847</v>
      </c>
      <c r="G367">
        <v>0</v>
      </c>
      <c r="H367" t="s">
        <v>2901</v>
      </c>
    </row>
    <row r="368" spans="1:8" x14ac:dyDescent="0.35">
      <c r="A368">
        <v>393</v>
      </c>
      <c r="B368" t="s">
        <v>1854</v>
      </c>
      <c r="C368" t="s">
        <v>48</v>
      </c>
      <c r="D368" t="s">
        <v>58</v>
      </c>
      <c r="E368">
        <v>33.4</v>
      </c>
      <c r="F368" t="s">
        <v>786</v>
      </c>
      <c r="G368">
        <v>0</v>
      </c>
      <c r="H368" t="s">
        <v>2902</v>
      </c>
    </row>
    <row r="369" spans="1:8" x14ac:dyDescent="0.35">
      <c r="A369">
        <v>556</v>
      </c>
      <c r="B369" t="s">
        <v>811</v>
      </c>
      <c r="C369" t="s">
        <v>67</v>
      </c>
      <c r="D369" t="s">
        <v>106</v>
      </c>
      <c r="E369">
        <v>33.4</v>
      </c>
      <c r="F369" t="s">
        <v>790</v>
      </c>
      <c r="G369">
        <v>0</v>
      </c>
      <c r="H369" t="s">
        <v>2903</v>
      </c>
    </row>
    <row r="370" spans="1:8" x14ac:dyDescent="0.35">
      <c r="A370">
        <v>174</v>
      </c>
      <c r="B370" t="s">
        <v>1272</v>
      </c>
      <c r="C370" t="s">
        <v>48</v>
      </c>
      <c r="D370" t="s">
        <v>14</v>
      </c>
      <c r="E370">
        <v>33.299999999999997</v>
      </c>
      <c r="F370" t="s">
        <v>770</v>
      </c>
      <c r="G370">
        <v>0</v>
      </c>
      <c r="H370" t="s">
        <v>2904</v>
      </c>
    </row>
    <row r="371" spans="1:8" x14ac:dyDescent="0.35">
      <c r="A371">
        <v>175</v>
      </c>
      <c r="B371" t="s">
        <v>1819</v>
      </c>
      <c r="C371" t="s">
        <v>96</v>
      </c>
      <c r="D371" t="s">
        <v>14</v>
      </c>
      <c r="E371">
        <v>33.200000000000003</v>
      </c>
      <c r="F371" t="s">
        <v>776</v>
      </c>
      <c r="G371">
        <v>0</v>
      </c>
      <c r="H371" t="s">
        <v>2905</v>
      </c>
    </row>
    <row r="372" spans="1:8" x14ac:dyDescent="0.35">
      <c r="A372">
        <v>176</v>
      </c>
      <c r="B372" t="s">
        <v>1886</v>
      </c>
      <c r="C372" t="s">
        <v>31</v>
      </c>
      <c r="D372" t="s">
        <v>14</v>
      </c>
      <c r="E372">
        <v>33.200000000000003</v>
      </c>
      <c r="F372" t="s">
        <v>784</v>
      </c>
      <c r="G372">
        <v>0</v>
      </c>
      <c r="H372" t="s">
        <v>2906</v>
      </c>
    </row>
    <row r="373" spans="1:8" x14ac:dyDescent="0.35">
      <c r="A373">
        <v>557</v>
      </c>
      <c r="B373" t="s">
        <v>815</v>
      </c>
      <c r="C373" t="s">
        <v>70</v>
      </c>
      <c r="D373" t="s">
        <v>106</v>
      </c>
      <c r="E373">
        <v>33.200000000000003</v>
      </c>
      <c r="F373" t="s">
        <v>792</v>
      </c>
      <c r="G373">
        <v>0</v>
      </c>
      <c r="H373" t="s">
        <v>2907</v>
      </c>
    </row>
    <row r="374" spans="1:8" x14ac:dyDescent="0.35">
      <c r="A374">
        <v>41</v>
      </c>
      <c r="B374" t="s">
        <v>1352</v>
      </c>
      <c r="C374" t="s">
        <v>143</v>
      </c>
      <c r="D374" t="s">
        <v>18</v>
      </c>
      <c r="E374">
        <v>33</v>
      </c>
      <c r="F374" t="s">
        <v>903</v>
      </c>
      <c r="G374">
        <v>0</v>
      </c>
      <c r="H374" t="s">
        <v>2908</v>
      </c>
    </row>
    <row r="375" spans="1:8" x14ac:dyDescent="0.35">
      <c r="A375">
        <v>42</v>
      </c>
      <c r="B375" t="s">
        <v>1162</v>
      </c>
      <c r="C375" t="s">
        <v>57</v>
      </c>
      <c r="D375" t="s">
        <v>18</v>
      </c>
      <c r="E375">
        <v>32.6</v>
      </c>
      <c r="F375" t="s">
        <v>921</v>
      </c>
      <c r="G375">
        <v>0</v>
      </c>
      <c r="H375" t="s">
        <v>2909</v>
      </c>
    </row>
    <row r="376" spans="1:8" x14ac:dyDescent="0.35">
      <c r="A376">
        <v>394</v>
      </c>
      <c r="B376" t="s">
        <v>1094</v>
      </c>
      <c r="C376" t="s">
        <v>22</v>
      </c>
      <c r="D376" t="s">
        <v>58</v>
      </c>
      <c r="E376">
        <v>32.6</v>
      </c>
      <c r="F376" t="s">
        <v>794</v>
      </c>
      <c r="G376">
        <v>0</v>
      </c>
      <c r="H376" t="s">
        <v>2910</v>
      </c>
    </row>
    <row r="377" spans="1:8" x14ac:dyDescent="0.35">
      <c r="A377">
        <v>395</v>
      </c>
      <c r="B377" t="s">
        <v>583</v>
      </c>
      <c r="C377" t="s">
        <v>143</v>
      </c>
      <c r="D377" t="s">
        <v>58</v>
      </c>
      <c r="E377">
        <v>32.5</v>
      </c>
      <c r="F377" t="s">
        <v>796</v>
      </c>
      <c r="G377">
        <v>0</v>
      </c>
      <c r="H377" t="s">
        <v>2911</v>
      </c>
    </row>
    <row r="378" spans="1:8" x14ac:dyDescent="0.35">
      <c r="A378">
        <v>558</v>
      </c>
      <c r="B378" t="s">
        <v>659</v>
      </c>
      <c r="C378" t="s">
        <v>67</v>
      </c>
      <c r="D378" t="s">
        <v>106</v>
      </c>
      <c r="E378">
        <v>32.5</v>
      </c>
      <c r="F378" t="s">
        <v>800</v>
      </c>
      <c r="G378">
        <v>0</v>
      </c>
      <c r="H378" t="s">
        <v>2912</v>
      </c>
    </row>
    <row r="379" spans="1:8" x14ac:dyDescent="0.35">
      <c r="A379">
        <v>177</v>
      </c>
      <c r="B379" t="s">
        <v>1866</v>
      </c>
      <c r="C379" t="s">
        <v>111</v>
      </c>
      <c r="D379" t="s">
        <v>14</v>
      </c>
      <c r="E379">
        <v>32.299999999999997</v>
      </c>
      <c r="F379" t="s">
        <v>814</v>
      </c>
      <c r="G379">
        <v>0</v>
      </c>
      <c r="H379" t="s">
        <v>2913</v>
      </c>
    </row>
    <row r="380" spans="1:8" x14ac:dyDescent="0.35">
      <c r="A380">
        <v>396</v>
      </c>
      <c r="B380" t="s">
        <v>1172</v>
      </c>
      <c r="C380" t="s">
        <v>67</v>
      </c>
      <c r="D380" t="s">
        <v>58</v>
      </c>
      <c r="E380">
        <v>32.299999999999997</v>
      </c>
      <c r="F380" t="s">
        <v>798</v>
      </c>
      <c r="G380">
        <v>0</v>
      </c>
      <c r="H380" t="s">
        <v>2914</v>
      </c>
    </row>
    <row r="381" spans="1:8" x14ac:dyDescent="0.35">
      <c r="A381">
        <v>559</v>
      </c>
      <c r="B381" t="s">
        <v>787</v>
      </c>
      <c r="C381" t="s">
        <v>13</v>
      </c>
      <c r="D381" t="s">
        <v>106</v>
      </c>
      <c r="E381">
        <v>32.200000000000003</v>
      </c>
      <c r="F381" t="s">
        <v>810</v>
      </c>
      <c r="G381">
        <v>0</v>
      </c>
      <c r="H381" t="s">
        <v>2915</v>
      </c>
    </row>
    <row r="382" spans="1:8" x14ac:dyDescent="0.35">
      <c r="A382">
        <v>397</v>
      </c>
      <c r="B382" t="s">
        <v>1304</v>
      </c>
      <c r="C382" t="s">
        <v>54</v>
      </c>
      <c r="D382" t="s">
        <v>58</v>
      </c>
      <c r="E382">
        <v>32</v>
      </c>
      <c r="F382" t="s">
        <v>802</v>
      </c>
      <c r="G382">
        <v>0</v>
      </c>
      <c r="H382" t="s">
        <v>2916</v>
      </c>
    </row>
    <row r="383" spans="1:8" x14ac:dyDescent="0.35">
      <c r="A383">
        <v>178</v>
      </c>
      <c r="B383" t="s">
        <v>769</v>
      </c>
      <c r="C383" t="s">
        <v>48</v>
      </c>
      <c r="D383" t="s">
        <v>14</v>
      </c>
      <c r="E383">
        <v>31.7</v>
      </c>
      <c r="F383" t="s">
        <v>822</v>
      </c>
      <c r="G383">
        <v>0</v>
      </c>
      <c r="H383" t="s">
        <v>2917</v>
      </c>
    </row>
    <row r="384" spans="1:8" x14ac:dyDescent="0.35">
      <c r="A384">
        <v>560</v>
      </c>
      <c r="B384" t="s">
        <v>627</v>
      </c>
      <c r="C384" t="s">
        <v>209</v>
      </c>
      <c r="D384" t="s">
        <v>106</v>
      </c>
      <c r="E384">
        <v>31.6</v>
      </c>
      <c r="F384" t="s">
        <v>812</v>
      </c>
      <c r="G384">
        <v>0</v>
      </c>
      <c r="H384" t="s">
        <v>2918</v>
      </c>
    </row>
    <row r="385" spans="1:8" x14ac:dyDescent="0.35">
      <c r="A385">
        <v>398</v>
      </c>
      <c r="B385" t="s">
        <v>2094</v>
      </c>
      <c r="C385" t="s">
        <v>70</v>
      </c>
      <c r="D385" t="s">
        <v>58</v>
      </c>
      <c r="E385">
        <v>31.5</v>
      </c>
      <c r="F385" t="s">
        <v>804</v>
      </c>
      <c r="G385">
        <v>0</v>
      </c>
      <c r="H385" t="s">
        <v>2919</v>
      </c>
    </row>
    <row r="386" spans="1:8" x14ac:dyDescent="0.35">
      <c r="A386">
        <v>399</v>
      </c>
      <c r="B386" t="s">
        <v>2026</v>
      </c>
      <c r="C386" t="s">
        <v>54</v>
      </c>
      <c r="D386" t="s">
        <v>58</v>
      </c>
      <c r="E386">
        <v>31.4</v>
      </c>
      <c r="F386" t="s">
        <v>806</v>
      </c>
      <c r="G386">
        <v>0</v>
      </c>
      <c r="H386" t="s">
        <v>2920</v>
      </c>
    </row>
    <row r="387" spans="1:8" x14ac:dyDescent="0.35">
      <c r="A387">
        <v>179</v>
      </c>
      <c r="B387" t="s">
        <v>996</v>
      </c>
      <c r="C387" t="s">
        <v>61</v>
      </c>
      <c r="D387" t="s">
        <v>14</v>
      </c>
      <c r="E387">
        <v>31.3</v>
      </c>
      <c r="F387" t="s">
        <v>824</v>
      </c>
      <c r="G387">
        <v>0</v>
      </c>
      <c r="H387" t="s">
        <v>2921</v>
      </c>
    </row>
    <row r="388" spans="1:8" x14ac:dyDescent="0.35">
      <c r="A388">
        <v>180</v>
      </c>
      <c r="B388" t="s">
        <v>729</v>
      </c>
      <c r="C388" t="s">
        <v>22</v>
      </c>
      <c r="D388" t="s">
        <v>14</v>
      </c>
      <c r="E388">
        <v>30.9</v>
      </c>
      <c r="F388" t="s">
        <v>840</v>
      </c>
      <c r="G388">
        <v>0</v>
      </c>
      <c r="H388" t="s">
        <v>2922</v>
      </c>
    </row>
    <row r="389" spans="1:8" x14ac:dyDescent="0.35">
      <c r="A389">
        <v>43</v>
      </c>
      <c r="B389" t="s">
        <v>1842</v>
      </c>
      <c r="C389" t="s">
        <v>140</v>
      </c>
      <c r="D389" t="s">
        <v>18</v>
      </c>
      <c r="E389">
        <v>30.8</v>
      </c>
      <c r="F389" t="s">
        <v>941</v>
      </c>
      <c r="G389">
        <v>0</v>
      </c>
      <c r="H389" t="s">
        <v>2923</v>
      </c>
    </row>
    <row r="390" spans="1:8" x14ac:dyDescent="0.35">
      <c r="A390">
        <v>400</v>
      </c>
      <c r="B390" t="s">
        <v>1899</v>
      </c>
      <c r="C390" t="s">
        <v>184</v>
      </c>
      <c r="D390" t="s">
        <v>58</v>
      </c>
      <c r="E390">
        <v>30.6</v>
      </c>
      <c r="F390" t="s">
        <v>808</v>
      </c>
      <c r="G390">
        <v>0</v>
      </c>
      <c r="H390" t="s">
        <v>2924</v>
      </c>
    </row>
    <row r="391" spans="1:8" x14ac:dyDescent="0.35">
      <c r="A391">
        <v>401</v>
      </c>
      <c r="B391" t="s">
        <v>751</v>
      </c>
      <c r="C391" t="s">
        <v>51</v>
      </c>
      <c r="D391" t="s">
        <v>58</v>
      </c>
      <c r="E391">
        <v>30.6</v>
      </c>
      <c r="F391" t="s">
        <v>818</v>
      </c>
      <c r="G391">
        <v>0</v>
      </c>
      <c r="H391" t="s">
        <v>2925</v>
      </c>
    </row>
    <row r="392" spans="1:8" x14ac:dyDescent="0.35">
      <c r="A392">
        <v>561</v>
      </c>
      <c r="B392" t="s">
        <v>960</v>
      </c>
      <c r="C392" t="s">
        <v>42</v>
      </c>
      <c r="D392" t="s">
        <v>106</v>
      </c>
      <c r="E392">
        <v>30.4</v>
      </c>
      <c r="F392" t="s">
        <v>816</v>
      </c>
      <c r="G392">
        <v>0</v>
      </c>
      <c r="H392" t="s">
        <v>2926</v>
      </c>
    </row>
    <row r="393" spans="1:8" x14ac:dyDescent="0.35">
      <c r="A393">
        <v>181</v>
      </c>
      <c r="B393" t="s">
        <v>1028</v>
      </c>
      <c r="C393" t="s">
        <v>42</v>
      </c>
      <c r="D393" t="s">
        <v>14</v>
      </c>
      <c r="E393">
        <v>30.2</v>
      </c>
      <c r="F393" t="s">
        <v>855</v>
      </c>
      <c r="G393">
        <v>0</v>
      </c>
      <c r="H393" t="s">
        <v>2927</v>
      </c>
    </row>
    <row r="394" spans="1:8" x14ac:dyDescent="0.35">
      <c r="A394">
        <v>562</v>
      </c>
      <c r="B394" t="s">
        <v>1913</v>
      </c>
      <c r="C394" t="s">
        <v>70</v>
      </c>
      <c r="D394" t="s">
        <v>106</v>
      </c>
      <c r="E394">
        <v>30.1</v>
      </c>
      <c r="F394" t="s">
        <v>828</v>
      </c>
      <c r="G394">
        <v>0</v>
      </c>
      <c r="H394" t="s">
        <v>2928</v>
      </c>
    </row>
    <row r="395" spans="1:8" x14ac:dyDescent="0.35">
      <c r="A395">
        <v>182</v>
      </c>
      <c r="B395" t="s">
        <v>839</v>
      </c>
      <c r="C395" t="s">
        <v>184</v>
      </c>
      <c r="D395" t="s">
        <v>14</v>
      </c>
      <c r="E395">
        <v>30</v>
      </c>
      <c r="F395" t="s">
        <v>863</v>
      </c>
      <c r="G395">
        <v>0</v>
      </c>
      <c r="H395" t="s">
        <v>2929</v>
      </c>
    </row>
    <row r="396" spans="1:8" x14ac:dyDescent="0.35">
      <c r="A396">
        <v>563</v>
      </c>
      <c r="B396" t="s">
        <v>717</v>
      </c>
      <c r="C396" t="s">
        <v>31</v>
      </c>
      <c r="D396" t="s">
        <v>106</v>
      </c>
      <c r="E396">
        <v>29.8</v>
      </c>
      <c r="F396" t="s">
        <v>832</v>
      </c>
      <c r="G396">
        <v>0</v>
      </c>
      <c r="H396" t="s">
        <v>2930</v>
      </c>
    </row>
    <row r="397" spans="1:8" x14ac:dyDescent="0.35">
      <c r="A397">
        <v>402</v>
      </c>
      <c r="B397" t="s">
        <v>1286</v>
      </c>
      <c r="C397" t="s">
        <v>48</v>
      </c>
      <c r="D397" t="s">
        <v>58</v>
      </c>
      <c r="E397">
        <v>29.7</v>
      </c>
      <c r="F397" t="s">
        <v>820</v>
      </c>
      <c r="G397">
        <v>0</v>
      </c>
      <c r="H397" t="s">
        <v>2931</v>
      </c>
    </row>
    <row r="398" spans="1:8" x14ac:dyDescent="0.35">
      <c r="A398">
        <v>564</v>
      </c>
      <c r="B398" t="s">
        <v>799</v>
      </c>
      <c r="C398" t="s">
        <v>31</v>
      </c>
      <c r="D398" t="s">
        <v>106</v>
      </c>
      <c r="E398">
        <v>29.7</v>
      </c>
      <c r="F398" t="s">
        <v>838</v>
      </c>
      <c r="G398">
        <v>0</v>
      </c>
      <c r="H398" t="s">
        <v>2932</v>
      </c>
    </row>
    <row r="399" spans="1:8" x14ac:dyDescent="0.35">
      <c r="A399">
        <v>44</v>
      </c>
      <c r="B399" t="s">
        <v>1864</v>
      </c>
      <c r="C399" t="s">
        <v>45</v>
      </c>
      <c r="D399" t="s">
        <v>18</v>
      </c>
      <c r="E399">
        <v>29.6</v>
      </c>
      <c r="F399" t="s">
        <v>943</v>
      </c>
      <c r="G399">
        <v>0</v>
      </c>
      <c r="H399" t="s">
        <v>2933</v>
      </c>
    </row>
    <row r="400" spans="1:8" x14ac:dyDescent="0.35">
      <c r="A400">
        <v>183</v>
      </c>
      <c r="B400" t="s">
        <v>735</v>
      </c>
      <c r="C400" t="s">
        <v>86</v>
      </c>
      <c r="D400" t="s">
        <v>14</v>
      </c>
      <c r="E400">
        <v>29.2</v>
      </c>
      <c r="F400" t="s">
        <v>867</v>
      </c>
      <c r="G400">
        <v>0</v>
      </c>
      <c r="H400" t="s">
        <v>2934</v>
      </c>
    </row>
    <row r="401" spans="1:8" x14ac:dyDescent="0.35">
      <c r="A401">
        <v>403</v>
      </c>
      <c r="B401" t="s">
        <v>1226</v>
      </c>
      <c r="C401" t="s">
        <v>161</v>
      </c>
      <c r="D401" t="s">
        <v>58</v>
      </c>
      <c r="E401">
        <v>29.1</v>
      </c>
      <c r="F401" t="s">
        <v>826</v>
      </c>
      <c r="G401">
        <v>0</v>
      </c>
      <c r="H401" t="s">
        <v>2935</v>
      </c>
    </row>
    <row r="402" spans="1:8" x14ac:dyDescent="0.35">
      <c r="A402">
        <v>184</v>
      </c>
      <c r="B402" t="s">
        <v>910</v>
      </c>
      <c r="C402" t="s">
        <v>140</v>
      </c>
      <c r="D402" t="s">
        <v>14</v>
      </c>
      <c r="E402">
        <v>29</v>
      </c>
      <c r="F402" t="s">
        <v>869</v>
      </c>
      <c r="G402">
        <v>0</v>
      </c>
      <c r="H402" t="s">
        <v>2936</v>
      </c>
    </row>
    <row r="403" spans="1:8" x14ac:dyDescent="0.35">
      <c r="A403">
        <v>404</v>
      </c>
      <c r="B403" t="s">
        <v>803</v>
      </c>
      <c r="C403" t="s">
        <v>45</v>
      </c>
      <c r="D403" t="s">
        <v>58</v>
      </c>
      <c r="E403">
        <v>28.6</v>
      </c>
      <c r="F403" t="s">
        <v>830</v>
      </c>
      <c r="G403">
        <v>0</v>
      </c>
      <c r="H403" t="s">
        <v>2937</v>
      </c>
    </row>
    <row r="404" spans="1:8" x14ac:dyDescent="0.35">
      <c r="A404">
        <v>565</v>
      </c>
      <c r="B404" t="s">
        <v>613</v>
      </c>
      <c r="C404" t="s">
        <v>13</v>
      </c>
      <c r="D404" t="s">
        <v>106</v>
      </c>
      <c r="E404">
        <v>28.5</v>
      </c>
      <c r="F404" t="s">
        <v>857</v>
      </c>
      <c r="G404">
        <v>0</v>
      </c>
      <c r="H404" t="s">
        <v>2938</v>
      </c>
    </row>
    <row r="405" spans="1:8" x14ac:dyDescent="0.35">
      <c r="A405">
        <v>566</v>
      </c>
      <c r="B405" t="s">
        <v>1538</v>
      </c>
      <c r="C405" t="s">
        <v>64</v>
      </c>
      <c r="D405" t="s">
        <v>106</v>
      </c>
      <c r="E405">
        <v>28.5</v>
      </c>
      <c r="F405" t="s">
        <v>859</v>
      </c>
      <c r="G405">
        <v>0</v>
      </c>
      <c r="H405" t="s">
        <v>2939</v>
      </c>
    </row>
    <row r="406" spans="1:8" x14ac:dyDescent="0.35">
      <c r="A406">
        <v>185</v>
      </c>
      <c r="B406" t="s">
        <v>1252</v>
      </c>
      <c r="C406" t="s">
        <v>13</v>
      </c>
      <c r="D406" t="s">
        <v>14</v>
      </c>
      <c r="E406">
        <v>28.3</v>
      </c>
      <c r="F406" t="s">
        <v>885</v>
      </c>
      <c r="G406">
        <v>0</v>
      </c>
      <c r="H406" t="s">
        <v>2940</v>
      </c>
    </row>
    <row r="407" spans="1:8" x14ac:dyDescent="0.35">
      <c r="A407">
        <v>186</v>
      </c>
      <c r="B407" t="s">
        <v>1110</v>
      </c>
      <c r="C407" t="s">
        <v>51</v>
      </c>
      <c r="D407" t="s">
        <v>14</v>
      </c>
      <c r="E407">
        <v>28.3</v>
      </c>
      <c r="F407" t="s">
        <v>893</v>
      </c>
      <c r="G407">
        <v>0</v>
      </c>
      <c r="H407" t="s">
        <v>2941</v>
      </c>
    </row>
    <row r="408" spans="1:8" x14ac:dyDescent="0.35">
      <c r="A408">
        <v>567</v>
      </c>
      <c r="B408" t="s">
        <v>1132</v>
      </c>
      <c r="C408" t="s">
        <v>184</v>
      </c>
      <c r="D408" t="s">
        <v>106</v>
      </c>
      <c r="E408">
        <v>28.3</v>
      </c>
      <c r="F408" t="s">
        <v>861</v>
      </c>
      <c r="G408">
        <v>0</v>
      </c>
      <c r="H408" t="s">
        <v>2942</v>
      </c>
    </row>
    <row r="409" spans="1:8" x14ac:dyDescent="0.35">
      <c r="A409">
        <v>568</v>
      </c>
      <c r="B409" t="s">
        <v>1895</v>
      </c>
      <c r="C409" t="s">
        <v>51</v>
      </c>
      <c r="D409" t="s">
        <v>106</v>
      </c>
      <c r="E409">
        <v>27.9</v>
      </c>
      <c r="F409" t="s">
        <v>865</v>
      </c>
      <c r="G409">
        <v>0</v>
      </c>
      <c r="H409" t="s">
        <v>2943</v>
      </c>
    </row>
    <row r="410" spans="1:8" x14ac:dyDescent="0.35">
      <c r="A410">
        <v>187</v>
      </c>
      <c r="B410" t="s">
        <v>1826</v>
      </c>
      <c r="C410" t="s">
        <v>61</v>
      </c>
      <c r="D410" t="s">
        <v>14</v>
      </c>
      <c r="E410">
        <v>27.6</v>
      </c>
      <c r="F410" t="s">
        <v>895</v>
      </c>
      <c r="G410">
        <v>0</v>
      </c>
      <c r="H410" t="s">
        <v>2944</v>
      </c>
    </row>
    <row r="411" spans="1:8" x14ac:dyDescent="0.35">
      <c r="A411">
        <v>569</v>
      </c>
      <c r="B411" t="s">
        <v>721</v>
      </c>
      <c r="C411" t="s">
        <v>45</v>
      </c>
      <c r="D411" t="s">
        <v>106</v>
      </c>
      <c r="E411">
        <v>27.6</v>
      </c>
      <c r="F411" t="s">
        <v>873</v>
      </c>
      <c r="G411">
        <v>0</v>
      </c>
      <c r="H411" t="s">
        <v>2945</v>
      </c>
    </row>
    <row r="412" spans="1:8" x14ac:dyDescent="0.35">
      <c r="A412">
        <v>188</v>
      </c>
      <c r="B412" t="s">
        <v>705</v>
      </c>
      <c r="C412" t="s">
        <v>96</v>
      </c>
      <c r="D412" t="s">
        <v>14</v>
      </c>
      <c r="E412">
        <v>27.5</v>
      </c>
      <c r="F412" t="s">
        <v>897</v>
      </c>
      <c r="G412">
        <v>0</v>
      </c>
      <c r="H412" t="s">
        <v>2946</v>
      </c>
    </row>
    <row r="413" spans="1:8" x14ac:dyDescent="0.35">
      <c r="A413">
        <v>570</v>
      </c>
      <c r="B413" t="s">
        <v>858</v>
      </c>
      <c r="C413" t="s">
        <v>103</v>
      </c>
      <c r="D413" t="s">
        <v>106</v>
      </c>
      <c r="E413">
        <v>27.4</v>
      </c>
      <c r="F413" t="s">
        <v>883</v>
      </c>
      <c r="G413">
        <v>0</v>
      </c>
      <c r="H413" t="s">
        <v>2947</v>
      </c>
    </row>
    <row r="414" spans="1:8" x14ac:dyDescent="0.35">
      <c r="A414">
        <v>405</v>
      </c>
      <c r="B414" t="s">
        <v>1244</v>
      </c>
      <c r="C414" t="s">
        <v>28</v>
      </c>
      <c r="D414" t="s">
        <v>58</v>
      </c>
      <c r="E414">
        <v>27.3</v>
      </c>
      <c r="F414" t="s">
        <v>836</v>
      </c>
      <c r="G414">
        <v>0</v>
      </c>
      <c r="H414" t="s">
        <v>2948</v>
      </c>
    </row>
    <row r="415" spans="1:8" x14ac:dyDescent="0.35">
      <c r="A415">
        <v>189</v>
      </c>
      <c r="B415" t="s">
        <v>1875</v>
      </c>
      <c r="C415" t="s">
        <v>42</v>
      </c>
      <c r="D415" t="s">
        <v>14</v>
      </c>
      <c r="E415">
        <v>27.1</v>
      </c>
      <c r="F415" t="s">
        <v>905</v>
      </c>
      <c r="G415">
        <v>0</v>
      </c>
      <c r="H415" t="s">
        <v>2949</v>
      </c>
    </row>
    <row r="416" spans="1:8" x14ac:dyDescent="0.35">
      <c r="A416">
        <v>406</v>
      </c>
      <c r="B416" t="s">
        <v>1988</v>
      </c>
      <c r="C416" t="s">
        <v>17</v>
      </c>
      <c r="D416" t="s">
        <v>58</v>
      </c>
      <c r="E416">
        <v>27.1</v>
      </c>
      <c r="F416" t="s">
        <v>843</v>
      </c>
      <c r="G416">
        <v>0</v>
      </c>
      <c r="H416" t="s">
        <v>2950</v>
      </c>
    </row>
    <row r="417" spans="1:8" x14ac:dyDescent="0.35">
      <c r="A417">
        <v>571</v>
      </c>
      <c r="B417" t="s">
        <v>1927</v>
      </c>
      <c r="C417" t="s">
        <v>143</v>
      </c>
      <c r="D417" t="s">
        <v>106</v>
      </c>
      <c r="E417">
        <v>26.9</v>
      </c>
      <c r="F417" t="s">
        <v>889</v>
      </c>
      <c r="G417">
        <v>0</v>
      </c>
      <c r="H417" t="s">
        <v>2951</v>
      </c>
    </row>
    <row r="418" spans="1:8" x14ac:dyDescent="0.35">
      <c r="A418">
        <v>572</v>
      </c>
      <c r="B418" t="s">
        <v>1300</v>
      </c>
      <c r="C418" t="s">
        <v>209</v>
      </c>
      <c r="D418" t="s">
        <v>106</v>
      </c>
      <c r="E418">
        <v>26.9</v>
      </c>
      <c r="F418" t="s">
        <v>891</v>
      </c>
      <c r="G418">
        <v>0</v>
      </c>
      <c r="H418" t="s">
        <v>2952</v>
      </c>
    </row>
    <row r="419" spans="1:8" x14ac:dyDescent="0.35">
      <c r="A419">
        <v>407</v>
      </c>
      <c r="B419" t="s">
        <v>1373</v>
      </c>
      <c r="C419" t="s">
        <v>28</v>
      </c>
      <c r="D419" t="s">
        <v>58</v>
      </c>
      <c r="E419">
        <v>26.6</v>
      </c>
      <c r="F419" t="s">
        <v>845</v>
      </c>
      <c r="G419">
        <v>0</v>
      </c>
      <c r="H419" t="s">
        <v>2953</v>
      </c>
    </row>
    <row r="420" spans="1:8" x14ac:dyDescent="0.35">
      <c r="A420">
        <v>408</v>
      </c>
      <c r="B420" t="s">
        <v>1032</v>
      </c>
      <c r="C420" t="s">
        <v>70</v>
      </c>
      <c r="D420" t="s">
        <v>58</v>
      </c>
      <c r="E420">
        <v>26.6</v>
      </c>
      <c r="F420" t="s">
        <v>849</v>
      </c>
      <c r="G420">
        <v>0</v>
      </c>
      <c r="H420" t="s">
        <v>2954</v>
      </c>
    </row>
    <row r="421" spans="1:8" x14ac:dyDescent="0.35">
      <c r="A421">
        <v>45</v>
      </c>
      <c r="B421" t="s">
        <v>263</v>
      </c>
      <c r="C421" t="s">
        <v>209</v>
      </c>
      <c r="D421" t="s">
        <v>18</v>
      </c>
      <c r="E421">
        <v>26.4</v>
      </c>
      <c r="F421" t="s">
        <v>979</v>
      </c>
      <c r="G421">
        <v>0</v>
      </c>
      <c r="H421" t="s">
        <v>2955</v>
      </c>
    </row>
    <row r="422" spans="1:8" x14ac:dyDescent="0.35">
      <c r="A422">
        <v>190</v>
      </c>
      <c r="B422" t="s">
        <v>2013</v>
      </c>
      <c r="C422" t="s">
        <v>70</v>
      </c>
      <c r="D422" t="s">
        <v>14</v>
      </c>
      <c r="E422">
        <v>26.4</v>
      </c>
      <c r="F422" t="s">
        <v>907</v>
      </c>
      <c r="G422">
        <v>0</v>
      </c>
      <c r="H422" t="s">
        <v>2956</v>
      </c>
    </row>
    <row r="423" spans="1:8" x14ac:dyDescent="0.35">
      <c r="A423">
        <v>409</v>
      </c>
      <c r="B423" t="s">
        <v>607</v>
      </c>
      <c r="C423" t="s">
        <v>36</v>
      </c>
      <c r="D423" t="s">
        <v>58</v>
      </c>
      <c r="E423">
        <v>26.2</v>
      </c>
      <c r="F423" t="s">
        <v>851</v>
      </c>
      <c r="G423">
        <v>0</v>
      </c>
      <c r="H423" t="s">
        <v>2957</v>
      </c>
    </row>
    <row r="424" spans="1:8" x14ac:dyDescent="0.35">
      <c r="A424">
        <v>191</v>
      </c>
      <c r="B424" t="s">
        <v>653</v>
      </c>
      <c r="C424" t="s">
        <v>39</v>
      </c>
      <c r="D424" t="s">
        <v>14</v>
      </c>
      <c r="E424">
        <v>25.7</v>
      </c>
      <c r="F424" t="s">
        <v>915</v>
      </c>
      <c r="G424">
        <v>0</v>
      </c>
      <c r="H424" t="s">
        <v>2958</v>
      </c>
    </row>
    <row r="425" spans="1:8" x14ac:dyDescent="0.35">
      <c r="A425">
        <v>410</v>
      </c>
      <c r="B425" t="s">
        <v>1978</v>
      </c>
      <c r="C425" t="s">
        <v>152</v>
      </c>
      <c r="D425" t="s">
        <v>58</v>
      </c>
      <c r="E425">
        <v>25.5</v>
      </c>
      <c r="F425" t="s">
        <v>853</v>
      </c>
      <c r="G425">
        <v>0</v>
      </c>
      <c r="H425" t="s">
        <v>2959</v>
      </c>
    </row>
    <row r="426" spans="1:8" x14ac:dyDescent="0.35">
      <c r="A426">
        <v>573</v>
      </c>
      <c r="B426" t="s">
        <v>1478</v>
      </c>
      <c r="C426" t="s">
        <v>103</v>
      </c>
      <c r="D426" t="s">
        <v>106</v>
      </c>
      <c r="E426">
        <v>25.5</v>
      </c>
      <c r="F426" t="s">
        <v>899</v>
      </c>
      <c r="G426">
        <v>0</v>
      </c>
      <c r="H426" t="s">
        <v>2960</v>
      </c>
    </row>
    <row r="427" spans="1:8" x14ac:dyDescent="0.35">
      <c r="A427">
        <v>192</v>
      </c>
      <c r="B427" t="s">
        <v>1898</v>
      </c>
      <c r="C427" t="s">
        <v>120</v>
      </c>
      <c r="D427" t="s">
        <v>14</v>
      </c>
      <c r="E427">
        <v>25.4</v>
      </c>
      <c r="F427" t="s">
        <v>919</v>
      </c>
      <c r="G427">
        <v>0</v>
      </c>
      <c r="H427" t="s">
        <v>2961</v>
      </c>
    </row>
    <row r="428" spans="1:8" x14ac:dyDescent="0.35">
      <c r="A428">
        <v>411</v>
      </c>
      <c r="B428" t="s">
        <v>1903</v>
      </c>
      <c r="C428" t="s">
        <v>64</v>
      </c>
      <c r="D428" t="s">
        <v>58</v>
      </c>
      <c r="E428">
        <v>25.4</v>
      </c>
      <c r="F428" t="s">
        <v>871</v>
      </c>
      <c r="G428">
        <v>0</v>
      </c>
      <c r="H428" t="s">
        <v>2962</v>
      </c>
    </row>
    <row r="429" spans="1:8" x14ac:dyDescent="0.35">
      <c r="A429">
        <v>574</v>
      </c>
      <c r="B429" t="s">
        <v>1288</v>
      </c>
      <c r="C429" t="s">
        <v>143</v>
      </c>
      <c r="D429" t="s">
        <v>106</v>
      </c>
      <c r="E429">
        <v>25.2</v>
      </c>
      <c r="F429" t="s">
        <v>913</v>
      </c>
      <c r="G429">
        <v>0</v>
      </c>
      <c r="H429" t="s">
        <v>2963</v>
      </c>
    </row>
    <row r="430" spans="1:8" x14ac:dyDescent="0.35">
      <c r="A430">
        <v>46</v>
      </c>
      <c r="B430" t="s">
        <v>833</v>
      </c>
      <c r="C430" t="s">
        <v>103</v>
      </c>
      <c r="D430" t="s">
        <v>18</v>
      </c>
      <c r="E430">
        <v>24.9</v>
      </c>
      <c r="F430" t="s">
        <v>985</v>
      </c>
      <c r="G430">
        <v>0</v>
      </c>
      <c r="H430" t="s">
        <v>2964</v>
      </c>
    </row>
    <row r="431" spans="1:8" x14ac:dyDescent="0.35">
      <c r="A431">
        <v>575</v>
      </c>
      <c r="B431" t="s">
        <v>1074</v>
      </c>
      <c r="C431" t="s">
        <v>36</v>
      </c>
      <c r="D431" t="s">
        <v>106</v>
      </c>
      <c r="E431">
        <v>24.8</v>
      </c>
      <c r="F431" t="s">
        <v>917</v>
      </c>
      <c r="G431">
        <v>0</v>
      </c>
      <c r="H431" t="s">
        <v>2965</v>
      </c>
    </row>
    <row r="432" spans="1:8" x14ac:dyDescent="0.35">
      <c r="A432">
        <v>193</v>
      </c>
      <c r="B432" t="s">
        <v>1775</v>
      </c>
      <c r="C432" t="s">
        <v>135</v>
      </c>
      <c r="D432" t="s">
        <v>14</v>
      </c>
      <c r="E432">
        <v>24.3</v>
      </c>
      <c r="F432" t="s">
        <v>925</v>
      </c>
      <c r="G432">
        <v>0</v>
      </c>
      <c r="H432" t="s">
        <v>2966</v>
      </c>
    </row>
    <row r="433" spans="1:8" x14ac:dyDescent="0.35">
      <c r="A433">
        <v>576</v>
      </c>
      <c r="B433" t="s">
        <v>968</v>
      </c>
      <c r="C433" t="s">
        <v>28</v>
      </c>
      <c r="D433" t="s">
        <v>106</v>
      </c>
      <c r="E433">
        <v>24.3</v>
      </c>
      <c r="F433" t="s">
        <v>923</v>
      </c>
      <c r="G433">
        <v>0</v>
      </c>
      <c r="H433" t="s">
        <v>2967</v>
      </c>
    </row>
    <row r="434" spans="1:8" x14ac:dyDescent="0.35">
      <c r="A434">
        <v>194</v>
      </c>
      <c r="B434" t="s">
        <v>737</v>
      </c>
      <c r="C434" t="s">
        <v>96</v>
      </c>
      <c r="D434" t="s">
        <v>14</v>
      </c>
      <c r="E434">
        <v>23.8</v>
      </c>
      <c r="F434" t="s">
        <v>927</v>
      </c>
      <c r="G434">
        <v>0</v>
      </c>
      <c r="H434" t="s">
        <v>2968</v>
      </c>
    </row>
    <row r="435" spans="1:8" x14ac:dyDescent="0.35">
      <c r="A435">
        <v>412</v>
      </c>
      <c r="B435" t="s">
        <v>651</v>
      </c>
      <c r="C435" t="s">
        <v>25</v>
      </c>
      <c r="D435" t="s">
        <v>58</v>
      </c>
      <c r="E435">
        <v>23.8</v>
      </c>
      <c r="F435" t="s">
        <v>875</v>
      </c>
      <c r="G435">
        <v>0</v>
      </c>
      <c r="H435" t="s">
        <v>2969</v>
      </c>
    </row>
    <row r="436" spans="1:8" x14ac:dyDescent="0.35">
      <c r="A436">
        <v>47</v>
      </c>
      <c r="B436" t="s">
        <v>321</v>
      </c>
      <c r="C436" t="s">
        <v>39</v>
      </c>
      <c r="D436" t="s">
        <v>18</v>
      </c>
      <c r="E436">
        <v>23.4</v>
      </c>
      <c r="F436" t="s">
        <v>1019</v>
      </c>
      <c r="G436">
        <v>0</v>
      </c>
      <c r="H436" t="s">
        <v>2970</v>
      </c>
    </row>
    <row r="437" spans="1:8" x14ac:dyDescent="0.35">
      <c r="A437">
        <v>195</v>
      </c>
      <c r="B437" t="s">
        <v>884</v>
      </c>
      <c r="C437" t="s">
        <v>91</v>
      </c>
      <c r="D437" t="s">
        <v>14</v>
      </c>
      <c r="E437">
        <v>23.4</v>
      </c>
      <c r="F437" t="s">
        <v>931</v>
      </c>
      <c r="G437">
        <v>0</v>
      </c>
      <c r="H437" t="s">
        <v>2971</v>
      </c>
    </row>
    <row r="438" spans="1:8" x14ac:dyDescent="0.35">
      <c r="A438">
        <v>577</v>
      </c>
      <c r="B438" t="s">
        <v>2001</v>
      </c>
      <c r="C438" t="s">
        <v>54</v>
      </c>
      <c r="D438" t="s">
        <v>106</v>
      </c>
      <c r="E438">
        <v>23.4</v>
      </c>
      <c r="F438" t="s">
        <v>929</v>
      </c>
      <c r="G438">
        <v>0</v>
      </c>
      <c r="H438" t="s">
        <v>2972</v>
      </c>
    </row>
    <row r="439" spans="1:8" x14ac:dyDescent="0.35">
      <c r="A439">
        <v>578</v>
      </c>
      <c r="B439" t="s">
        <v>517</v>
      </c>
      <c r="C439" t="s">
        <v>79</v>
      </c>
      <c r="D439" t="s">
        <v>106</v>
      </c>
      <c r="E439">
        <v>23.2</v>
      </c>
      <c r="F439" t="s">
        <v>935</v>
      </c>
      <c r="G439">
        <v>0</v>
      </c>
      <c r="H439" t="s">
        <v>2973</v>
      </c>
    </row>
    <row r="440" spans="1:8" x14ac:dyDescent="0.35">
      <c r="A440">
        <v>579</v>
      </c>
      <c r="B440" t="s">
        <v>1930</v>
      </c>
      <c r="C440" t="s">
        <v>61</v>
      </c>
      <c r="D440" t="s">
        <v>106</v>
      </c>
      <c r="E440">
        <v>23.1</v>
      </c>
      <c r="F440" t="s">
        <v>937</v>
      </c>
      <c r="G440">
        <v>0</v>
      </c>
      <c r="H440" t="s">
        <v>2974</v>
      </c>
    </row>
    <row r="441" spans="1:8" x14ac:dyDescent="0.35">
      <c r="A441">
        <v>48</v>
      </c>
      <c r="B441" t="s">
        <v>846</v>
      </c>
      <c r="C441" t="s">
        <v>36</v>
      </c>
      <c r="D441" t="s">
        <v>18</v>
      </c>
      <c r="E441">
        <v>22.9</v>
      </c>
      <c r="F441" t="s">
        <v>1037</v>
      </c>
      <c r="G441">
        <v>0</v>
      </c>
      <c r="H441" t="s">
        <v>2975</v>
      </c>
    </row>
    <row r="442" spans="1:8" x14ac:dyDescent="0.35">
      <c r="A442">
        <v>196</v>
      </c>
      <c r="B442" t="s">
        <v>894</v>
      </c>
      <c r="C442" t="s">
        <v>79</v>
      </c>
      <c r="D442" t="s">
        <v>14</v>
      </c>
      <c r="E442">
        <v>22.9</v>
      </c>
      <c r="F442" t="s">
        <v>945</v>
      </c>
      <c r="G442">
        <v>0</v>
      </c>
      <c r="H442" t="s">
        <v>2976</v>
      </c>
    </row>
    <row r="443" spans="1:8" x14ac:dyDescent="0.35">
      <c r="A443">
        <v>580</v>
      </c>
      <c r="B443" t="s">
        <v>1130</v>
      </c>
      <c r="C443" t="s">
        <v>57</v>
      </c>
      <c r="D443" t="s">
        <v>106</v>
      </c>
      <c r="E443">
        <v>22.9</v>
      </c>
      <c r="F443" t="s">
        <v>947</v>
      </c>
      <c r="G443">
        <v>0</v>
      </c>
      <c r="H443" t="s">
        <v>2977</v>
      </c>
    </row>
    <row r="444" spans="1:8" x14ac:dyDescent="0.35">
      <c r="A444">
        <v>49</v>
      </c>
      <c r="B444" t="s">
        <v>753</v>
      </c>
      <c r="C444" t="s">
        <v>31</v>
      </c>
      <c r="D444" t="s">
        <v>18</v>
      </c>
      <c r="E444">
        <v>22.7</v>
      </c>
      <c r="F444" t="s">
        <v>1045</v>
      </c>
      <c r="G444">
        <v>0</v>
      </c>
      <c r="H444" t="s">
        <v>2978</v>
      </c>
    </row>
    <row r="445" spans="1:8" x14ac:dyDescent="0.35">
      <c r="A445">
        <v>197</v>
      </c>
      <c r="B445" t="s">
        <v>1959</v>
      </c>
      <c r="C445" t="s">
        <v>28</v>
      </c>
      <c r="D445" t="s">
        <v>14</v>
      </c>
      <c r="E445">
        <v>22.7</v>
      </c>
      <c r="F445" t="s">
        <v>951</v>
      </c>
      <c r="G445">
        <v>0</v>
      </c>
      <c r="H445" t="s">
        <v>2979</v>
      </c>
    </row>
    <row r="446" spans="1:8" x14ac:dyDescent="0.35">
      <c r="A446">
        <v>50</v>
      </c>
      <c r="B446" t="s">
        <v>1907</v>
      </c>
      <c r="C446" t="s">
        <v>51</v>
      </c>
      <c r="D446" t="s">
        <v>18</v>
      </c>
      <c r="E446">
        <v>22.6</v>
      </c>
      <c r="F446" t="s">
        <v>1067</v>
      </c>
      <c r="G446">
        <v>0</v>
      </c>
      <c r="H446" t="s">
        <v>2980</v>
      </c>
    </row>
    <row r="447" spans="1:8" x14ac:dyDescent="0.35">
      <c r="A447">
        <v>198</v>
      </c>
      <c r="B447" t="s">
        <v>1194</v>
      </c>
      <c r="C447" t="s">
        <v>70</v>
      </c>
      <c r="D447" t="s">
        <v>14</v>
      </c>
      <c r="E447">
        <v>22.6</v>
      </c>
      <c r="F447" t="s">
        <v>959</v>
      </c>
      <c r="G447">
        <v>0</v>
      </c>
      <c r="H447" t="s">
        <v>2981</v>
      </c>
    </row>
    <row r="448" spans="1:8" x14ac:dyDescent="0.35">
      <c r="A448">
        <v>199</v>
      </c>
      <c r="B448" t="s">
        <v>1000</v>
      </c>
      <c r="C448" t="s">
        <v>67</v>
      </c>
      <c r="D448" t="s">
        <v>14</v>
      </c>
      <c r="E448">
        <v>22.5</v>
      </c>
      <c r="F448" t="s">
        <v>965</v>
      </c>
      <c r="G448">
        <v>0</v>
      </c>
      <c r="H448" t="s">
        <v>2982</v>
      </c>
    </row>
    <row r="449" spans="1:8" x14ac:dyDescent="0.35">
      <c r="A449">
        <v>200</v>
      </c>
      <c r="B449" t="s">
        <v>783</v>
      </c>
      <c r="C449" t="s">
        <v>152</v>
      </c>
      <c r="D449" t="s">
        <v>14</v>
      </c>
      <c r="E449">
        <v>22.4</v>
      </c>
      <c r="F449" t="s">
        <v>973</v>
      </c>
      <c r="G449">
        <v>0</v>
      </c>
      <c r="H449" t="s">
        <v>2983</v>
      </c>
    </row>
    <row r="450" spans="1:8" x14ac:dyDescent="0.35">
      <c r="A450">
        <v>413</v>
      </c>
      <c r="B450" t="s">
        <v>1810</v>
      </c>
      <c r="C450" t="s">
        <v>140</v>
      </c>
      <c r="D450" t="s">
        <v>58</v>
      </c>
      <c r="E450">
        <v>22.4</v>
      </c>
      <c r="F450" t="s">
        <v>877</v>
      </c>
      <c r="G450">
        <v>0</v>
      </c>
      <c r="H450" t="s">
        <v>2984</v>
      </c>
    </row>
    <row r="451" spans="1:8" x14ac:dyDescent="0.35">
      <c r="A451">
        <v>414</v>
      </c>
      <c r="B451" t="s">
        <v>1383</v>
      </c>
      <c r="C451" t="s">
        <v>140</v>
      </c>
      <c r="D451" t="s">
        <v>58</v>
      </c>
      <c r="E451">
        <v>22.4</v>
      </c>
      <c r="F451" t="s">
        <v>879</v>
      </c>
      <c r="G451">
        <v>0</v>
      </c>
      <c r="H451" t="s">
        <v>2985</v>
      </c>
    </row>
    <row r="452" spans="1:8" x14ac:dyDescent="0.35">
      <c r="A452">
        <v>201</v>
      </c>
      <c r="B452" t="s">
        <v>980</v>
      </c>
      <c r="C452" t="s">
        <v>209</v>
      </c>
      <c r="D452" t="s">
        <v>14</v>
      </c>
      <c r="E452">
        <v>22.3</v>
      </c>
      <c r="F452" t="s">
        <v>981</v>
      </c>
      <c r="G452">
        <v>0</v>
      </c>
      <c r="H452" t="s">
        <v>2986</v>
      </c>
    </row>
    <row r="453" spans="1:8" x14ac:dyDescent="0.35">
      <c r="A453">
        <v>415</v>
      </c>
      <c r="B453" t="s">
        <v>649</v>
      </c>
      <c r="C453" t="s">
        <v>67</v>
      </c>
      <c r="D453" t="s">
        <v>58</v>
      </c>
      <c r="E453">
        <v>22.3</v>
      </c>
      <c r="F453" t="s">
        <v>881</v>
      </c>
      <c r="G453">
        <v>0</v>
      </c>
      <c r="H453" t="s">
        <v>2987</v>
      </c>
    </row>
    <row r="454" spans="1:8" x14ac:dyDescent="0.35">
      <c r="A454">
        <v>581</v>
      </c>
      <c r="B454" t="s">
        <v>765</v>
      </c>
      <c r="C454" t="s">
        <v>111</v>
      </c>
      <c r="D454" t="s">
        <v>106</v>
      </c>
      <c r="E454">
        <v>21.9</v>
      </c>
      <c r="F454" t="s">
        <v>949</v>
      </c>
      <c r="G454">
        <v>0</v>
      </c>
      <c r="H454" t="s">
        <v>2988</v>
      </c>
    </row>
    <row r="455" spans="1:8" x14ac:dyDescent="0.35">
      <c r="A455">
        <v>582</v>
      </c>
      <c r="B455" t="s">
        <v>1975</v>
      </c>
      <c r="C455" t="s">
        <v>96</v>
      </c>
      <c r="D455" t="s">
        <v>106</v>
      </c>
      <c r="E455">
        <v>21.9</v>
      </c>
      <c r="F455" t="s">
        <v>955</v>
      </c>
      <c r="G455">
        <v>0</v>
      </c>
      <c r="H455" t="s">
        <v>2989</v>
      </c>
    </row>
    <row r="456" spans="1:8" x14ac:dyDescent="0.35">
      <c r="A456">
        <v>416</v>
      </c>
      <c r="B456" t="s">
        <v>1375</v>
      </c>
      <c r="C456" t="s">
        <v>42</v>
      </c>
      <c r="D456" t="s">
        <v>58</v>
      </c>
      <c r="E456">
        <v>21.8</v>
      </c>
      <c r="F456" t="s">
        <v>887</v>
      </c>
      <c r="G456">
        <v>0</v>
      </c>
      <c r="H456" t="s">
        <v>2990</v>
      </c>
    </row>
    <row r="457" spans="1:8" x14ac:dyDescent="0.35">
      <c r="A457">
        <v>583</v>
      </c>
      <c r="B457" t="s">
        <v>1982</v>
      </c>
      <c r="C457" t="s">
        <v>96</v>
      </c>
      <c r="D457" t="s">
        <v>106</v>
      </c>
      <c r="E457">
        <v>21.8</v>
      </c>
      <c r="F457" t="s">
        <v>961</v>
      </c>
      <c r="G457">
        <v>0</v>
      </c>
      <c r="H457" t="s">
        <v>2991</v>
      </c>
    </row>
    <row r="458" spans="1:8" x14ac:dyDescent="0.35">
      <c r="A458">
        <v>584</v>
      </c>
      <c r="B458" t="s">
        <v>1377</v>
      </c>
      <c r="C458" t="s">
        <v>57</v>
      </c>
      <c r="D458" t="s">
        <v>106</v>
      </c>
      <c r="E458">
        <v>21.8</v>
      </c>
      <c r="F458" t="s">
        <v>963</v>
      </c>
      <c r="G458">
        <v>0</v>
      </c>
      <c r="H458" t="s">
        <v>2992</v>
      </c>
    </row>
    <row r="459" spans="1:8" x14ac:dyDescent="0.35">
      <c r="A459">
        <v>51</v>
      </c>
      <c r="B459" t="s">
        <v>1170</v>
      </c>
      <c r="C459" t="s">
        <v>79</v>
      </c>
      <c r="D459" t="s">
        <v>18</v>
      </c>
      <c r="E459">
        <v>21.4</v>
      </c>
      <c r="F459" t="s">
        <v>1079</v>
      </c>
      <c r="G459">
        <v>0</v>
      </c>
      <c r="H459" t="s">
        <v>2993</v>
      </c>
    </row>
    <row r="460" spans="1:8" x14ac:dyDescent="0.35">
      <c r="A460">
        <v>585</v>
      </c>
      <c r="B460" t="s">
        <v>922</v>
      </c>
      <c r="C460" t="s">
        <v>54</v>
      </c>
      <c r="D460" t="s">
        <v>106</v>
      </c>
      <c r="E460">
        <v>21.3</v>
      </c>
      <c r="F460" t="s">
        <v>969</v>
      </c>
      <c r="G460">
        <v>0</v>
      </c>
      <c r="H460" t="s">
        <v>2994</v>
      </c>
    </row>
    <row r="461" spans="1:8" x14ac:dyDescent="0.35">
      <c r="A461">
        <v>202</v>
      </c>
      <c r="B461" t="s">
        <v>567</v>
      </c>
      <c r="C461" t="s">
        <v>120</v>
      </c>
      <c r="D461" t="s">
        <v>14</v>
      </c>
      <c r="E461">
        <v>21.1</v>
      </c>
      <c r="F461" t="s">
        <v>983</v>
      </c>
      <c r="G461">
        <v>0</v>
      </c>
      <c r="H461" t="s">
        <v>2995</v>
      </c>
    </row>
    <row r="462" spans="1:8" x14ac:dyDescent="0.35">
      <c r="A462">
        <v>203</v>
      </c>
      <c r="B462" t="s">
        <v>914</v>
      </c>
      <c r="C462" t="s">
        <v>103</v>
      </c>
      <c r="D462" t="s">
        <v>14</v>
      </c>
      <c r="E462">
        <v>21.1</v>
      </c>
      <c r="F462" t="s">
        <v>991</v>
      </c>
      <c r="G462">
        <v>0</v>
      </c>
      <c r="H462" t="s">
        <v>2996</v>
      </c>
    </row>
    <row r="463" spans="1:8" x14ac:dyDescent="0.35">
      <c r="A463">
        <v>52</v>
      </c>
      <c r="B463" t="s">
        <v>1965</v>
      </c>
      <c r="C463" t="s">
        <v>70</v>
      </c>
      <c r="D463" t="s">
        <v>18</v>
      </c>
      <c r="E463">
        <v>21</v>
      </c>
      <c r="F463" t="s">
        <v>1119</v>
      </c>
      <c r="G463">
        <v>0</v>
      </c>
      <c r="H463" t="s">
        <v>2997</v>
      </c>
    </row>
    <row r="464" spans="1:8" x14ac:dyDescent="0.35">
      <c r="A464">
        <v>204</v>
      </c>
      <c r="B464" t="s">
        <v>813</v>
      </c>
      <c r="C464" t="s">
        <v>79</v>
      </c>
      <c r="D464" t="s">
        <v>14</v>
      </c>
      <c r="E464">
        <v>20.9</v>
      </c>
      <c r="F464" t="s">
        <v>997</v>
      </c>
      <c r="G464">
        <v>0</v>
      </c>
      <c r="H464" t="s">
        <v>2998</v>
      </c>
    </row>
    <row r="465" spans="1:8" x14ac:dyDescent="0.35">
      <c r="A465">
        <v>205</v>
      </c>
      <c r="B465" t="s">
        <v>2158</v>
      </c>
      <c r="C465" t="s">
        <v>61</v>
      </c>
      <c r="D465" t="s">
        <v>14</v>
      </c>
      <c r="E465">
        <v>20.9</v>
      </c>
      <c r="F465" t="s">
        <v>999</v>
      </c>
      <c r="G465">
        <v>0</v>
      </c>
      <c r="H465" t="s">
        <v>2999</v>
      </c>
    </row>
    <row r="466" spans="1:8" x14ac:dyDescent="0.35">
      <c r="A466">
        <v>417</v>
      </c>
      <c r="B466" t="s">
        <v>795</v>
      </c>
      <c r="C466" t="s">
        <v>91</v>
      </c>
      <c r="D466" t="s">
        <v>58</v>
      </c>
      <c r="E466">
        <v>20.7</v>
      </c>
      <c r="F466" t="s">
        <v>901</v>
      </c>
      <c r="G466">
        <v>0</v>
      </c>
      <c r="H466" t="s">
        <v>3000</v>
      </c>
    </row>
    <row r="467" spans="1:8" x14ac:dyDescent="0.35">
      <c r="A467">
        <v>586</v>
      </c>
      <c r="B467" t="s">
        <v>1962</v>
      </c>
      <c r="C467" t="s">
        <v>57</v>
      </c>
      <c r="D467" t="s">
        <v>106</v>
      </c>
      <c r="E467">
        <v>20.7</v>
      </c>
      <c r="F467" t="s">
        <v>971</v>
      </c>
      <c r="G467">
        <v>0</v>
      </c>
      <c r="H467" t="s">
        <v>3001</v>
      </c>
    </row>
    <row r="468" spans="1:8" x14ac:dyDescent="0.35">
      <c r="A468">
        <v>206</v>
      </c>
      <c r="B468" t="s">
        <v>972</v>
      </c>
      <c r="C468" t="s">
        <v>140</v>
      </c>
      <c r="D468" t="s">
        <v>14</v>
      </c>
      <c r="E468">
        <v>20.5</v>
      </c>
      <c r="F468" t="s">
        <v>1001</v>
      </c>
      <c r="G468">
        <v>0</v>
      </c>
      <c r="H468" t="s">
        <v>3002</v>
      </c>
    </row>
    <row r="469" spans="1:8" x14ac:dyDescent="0.35">
      <c r="A469">
        <v>587</v>
      </c>
      <c r="B469" t="s">
        <v>946</v>
      </c>
      <c r="C469" t="s">
        <v>51</v>
      </c>
      <c r="D469" t="s">
        <v>106</v>
      </c>
      <c r="E469">
        <v>20.5</v>
      </c>
      <c r="F469" t="s">
        <v>977</v>
      </c>
      <c r="G469">
        <v>0</v>
      </c>
      <c r="H469" t="s">
        <v>3003</v>
      </c>
    </row>
    <row r="470" spans="1:8" x14ac:dyDescent="0.35">
      <c r="A470">
        <v>588</v>
      </c>
      <c r="B470" t="s">
        <v>1070</v>
      </c>
      <c r="C470" t="s">
        <v>25</v>
      </c>
      <c r="D470" t="s">
        <v>106</v>
      </c>
      <c r="E470">
        <v>20.3</v>
      </c>
      <c r="F470" t="s">
        <v>989</v>
      </c>
      <c r="G470">
        <v>0</v>
      </c>
      <c r="H470" t="s">
        <v>3004</v>
      </c>
    </row>
    <row r="471" spans="1:8" x14ac:dyDescent="0.35">
      <c r="A471">
        <v>207</v>
      </c>
      <c r="B471" t="s">
        <v>1112</v>
      </c>
      <c r="C471" t="s">
        <v>17</v>
      </c>
      <c r="D471" t="s">
        <v>14</v>
      </c>
      <c r="E471">
        <v>20.2</v>
      </c>
      <c r="F471" t="s">
        <v>1007</v>
      </c>
      <c r="G471">
        <v>0</v>
      </c>
      <c r="H471" t="s">
        <v>3005</v>
      </c>
    </row>
    <row r="472" spans="1:8" x14ac:dyDescent="0.35">
      <c r="A472">
        <v>53</v>
      </c>
      <c r="B472" t="s">
        <v>1246</v>
      </c>
      <c r="C472" t="s">
        <v>45</v>
      </c>
      <c r="D472" t="s">
        <v>18</v>
      </c>
      <c r="E472">
        <v>20</v>
      </c>
      <c r="F472" t="s">
        <v>1123</v>
      </c>
      <c r="G472">
        <v>0</v>
      </c>
      <c r="H472" t="s">
        <v>3006</v>
      </c>
    </row>
    <row r="473" spans="1:8" x14ac:dyDescent="0.35">
      <c r="A473">
        <v>589</v>
      </c>
      <c r="B473" t="s">
        <v>1144</v>
      </c>
      <c r="C473" t="s">
        <v>13</v>
      </c>
      <c r="D473" t="s">
        <v>106</v>
      </c>
      <c r="E473">
        <v>19.8</v>
      </c>
      <c r="F473" t="s">
        <v>993</v>
      </c>
      <c r="G473">
        <v>0</v>
      </c>
      <c r="H473" t="s">
        <v>3007</v>
      </c>
    </row>
    <row r="474" spans="1:8" x14ac:dyDescent="0.35">
      <c r="A474">
        <v>208</v>
      </c>
      <c r="B474" t="s">
        <v>2242</v>
      </c>
      <c r="C474" t="s">
        <v>67</v>
      </c>
      <c r="D474" t="s">
        <v>14</v>
      </c>
      <c r="E474">
        <v>19.7</v>
      </c>
      <c r="F474" t="s">
        <v>1011</v>
      </c>
      <c r="G474">
        <v>0</v>
      </c>
      <c r="H474" t="s">
        <v>3008</v>
      </c>
    </row>
    <row r="475" spans="1:8" x14ac:dyDescent="0.35">
      <c r="A475">
        <v>418</v>
      </c>
      <c r="B475" t="s">
        <v>1292</v>
      </c>
      <c r="C475" t="s">
        <v>42</v>
      </c>
      <c r="D475" t="s">
        <v>58</v>
      </c>
      <c r="E475">
        <v>19.7</v>
      </c>
      <c r="F475" t="s">
        <v>909</v>
      </c>
      <c r="G475">
        <v>0</v>
      </c>
      <c r="H475" t="s">
        <v>3009</v>
      </c>
    </row>
    <row r="476" spans="1:8" x14ac:dyDescent="0.35">
      <c r="A476">
        <v>54</v>
      </c>
      <c r="B476" t="s">
        <v>902</v>
      </c>
      <c r="C476" t="s">
        <v>86</v>
      </c>
      <c r="D476" t="s">
        <v>18</v>
      </c>
      <c r="E476">
        <v>19.600000000000001</v>
      </c>
      <c r="F476" t="s">
        <v>1127</v>
      </c>
      <c r="G476">
        <v>0</v>
      </c>
      <c r="H476" t="s">
        <v>3010</v>
      </c>
    </row>
    <row r="477" spans="1:8" x14ac:dyDescent="0.35">
      <c r="A477">
        <v>419</v>
      </c>
      <c r="B477" t="s">
        <v>531</v>
      </c>
      <c r="C477" t="s">
        <v>61</v>
      </c>
      <c r="D477" t="s">
        <v>58</v>
      </c>
      <c r="E477">
        <v>19.5</v>
      </c>
      <c r="F477" t="s">
        <v>911</v>
      </c>
      <c r="G477">
        <v>0</v>
      </c>
      <c r="H477" t="s">
        <v>3011</v>
      </c>
    </row>
    <row r="478" spans="1:8" x14ac:dyDescent="0.35">
      <c r="A478">
        <v>590</v>
      </c>
      <c r="B478" t="s">
        <v>1385</v>
      </c>
      <c r="C478" t="s">
        <v>86</v>
      </c>
      <c r="D478" t="s">
        <v>106</v>
      </c>
      <c r="E478">
        <v>19.399999999999999</v>
      </c>
      <c r="F478" t="s">
        <v>1005</v>
      </c>
      <c r="G478">
        <v>0</v>
      </c>
      <c r="H478" t="s">
        <v>3012</v>
      </c>
    </row>
    <row r="479" spans="1:8" x14ac:dyDescent="0.35">
      <c r="A479">
        <v>55</v>
      </c>
      <c r="B479" t="s">
        <v>1150</v>
      </c>
      <c r="C479" t="s">
        <v>28</v>
      </c>
      <c r="D479" t="s">
        <v>18</v>
      </c>
      <c r="E479">
        <v>19.3</v>
      </c>
      <c r="F479" t="s">
        <v>1135</v>
      </c>
      <c r="G479">
        <v>0</v>
      </c>
      <c r="H479" t="s">
        <v>3013</v>
      </c>
    </row>
    <row r="480" spans="1:8" x14ac:dyDescent="0.35">
      <c r="A480">
        <v>591</v>
      </c>
      <c r="B480" t="s">
        <v>2021</v>
      </c>
      <c r="C480" t="s">
        <v>22</v>
      </c>
      <c r="D480" t="s">
        <v>106</v>
      </c>
      <c r="E480">
        <v>19.2</v>
      </c>
      <c r="F480" t="s">
        <v>1017</v>
      </c>
      <c r="G480">
        <v>0</v>
      </c>
      <c r="H480" t="s">
        <v>3014</v>
      </c>
    </row>
    <row r="481" spans="1:8" x14ac:dyDescent="0.35">
      <c r="A481">
        <v>56</v>
      </c>
      <c r="B481" t="s">
        <v>1018</v>
      </c>
      <c r="C481" t="s">
        <v>48</v>
      </c>
      <c r="D481" t="s">
        <v>18</v>
      </c>
      <c r="E481">
        <v>19.100000000000001</v>
      </c>
      <c r="F481" t="s">
        <v>1149</v>
      </c>
      <c r="G481">
        <v>0</v>
      </c>
      <c r="H481" t="s">
        <v>3015</v>
      </c>
    </row>
    <row r="482" spans="1:8" x14ac:dyDescent="0.35">
      <c r="A482">
        <v>420</v>
      </c>
      <c r="B482" t="s">
        <v>1320</v>
      </c>
      <c r="C482" t="s">
        <v>209</v>
      </c>
      <c r="D482" t="s">
        <v>58</v>
      </c>
      <c r="E482">
        <v>19.100000000000001</v>
      </c>
      <c r="F482" t="s">
        <v>933</v>
      </c>
      <c r="G482">
        <v>0</v>
      </c>
      <c r="H482" t="s">
        <v>3016</v>
      </c>
    </row>
    <row r="483" spans="1:8" x14ac:dyDescent="0.35">
      <c r="A483">
        <v>57</v>
      </c>
      <c r="B483" t="s">
        <v>219</v>
      </c>
      <c r="C483" t="s">
        <v>64</v>
      </c>
      <c r="D483" t="s">
        <v>18</v>
      </c>
      <c r="E483">
        <v>18.899999999999999</v>
      </c>
      <c r="F483" t="s">
        <v>1151</v>
      </c>
      <c r="G483">
        <v>0</v>
      </c>
      <c r="H483" t="s">
        <v>3017</v>
      </c>
    </row>
    <row r="484" spans="1:8" x14ac:dyDescent="0.35">
      <c r="A484">
        <v>58</v>
      </c>
      <c r="B484" t="s">
        <v>1346</v>
      </c>
      <c r="C484" t="s">
        <v>42</v>
      </c>
      <c r="D484" t="s">
        <v>18</v>
      </c>
      <c r="E484">
        <v>18.7</v>
      </c>
      <c r="F484" t="s">
        <v>1157</v>
      </c>
      <c r="G484">
        <v>0</v>
      </c>
      <c r="H484" t="s">
        <v>3018</v>
      </c>
    </row>
    <row r="485" spans="1:8" x14ac:dyDescent="0.35">
      <c r="A485">
        <v>59</v>
      </c>
      <c r="B485" t="s">
        <v>188</v>
      </c>
      <c r="C485" t="s">
        <v>135</v>
      </c>
      <c r="D485" t="s">
        <v>18</v>
      </c>
      <c r="E485">
        <v>18.5</v>
      </c>
      <c r="F485" t="s">
        <v>1163</v>
      </c>
      <c r="G485">
        <v>0</v>
      </c>
      <c r="H485" t="s">
        <v>3019</v>
      </c>
    </row>
    <row r="486" spans="1:8" x14ac:dyDescent="0.35">
      <c r="A486">
        <v>421</v>
      </c>
      <c r="B486" t="s">
        <v>1082</v>
      </c>
      <c r="C486" t="s">
        <v>120</v>
      </c>
      <c r="D486" t="s">
        <v>58</v>
      </c>
      <c r="E486">
        <v>18.399999999999999</v>
      </c>
      <c r="F486" t="s">
        <v>939</v>
      </c>
      <c r="G486">
        <v>0</v>
      </c>
      <c r="H486" t="s">
        <v>3020</v>
      </c>
    </row>
    <row r="487" spans="1:8" x14ac:dyDescent="0.35">
      <c r="A487">
        <v>60</v>
      </c>
      <c r="B487" t="s">
        <v>1968</v>
      </c>
      <c r="C487" t="s">
        <v>57</v>
      </c>
      <c r="D487" t="s">
        <v>18</v>
      </c>
      <c r="E487">
        <v>18.3</v>
      </c>
      <c r="F487" t="s">
        <v>1167</v>
      </c>
      <c r="G487">
        <v>0</v>
      </c>
      <c r="H487" t="s">
        <v>3021</v>
      </c>
    </row>
    <row r="488" spans="1:8" x14ac:dyDescent="0.35">
      <c r="A488">
        <v>422</v>
      </c>
      <c r="B488" t="s">
        <v>617</v>
      </c>
      <c r="C488" t="s">
        <v>36</v>
      </c>
      <c r="D488" t="s">
        <v>58</v>
      </c>
      <c r="E488">
        <v>18.2</v>
      </c>
      <c r="F488" t="s">
        <v>953</v>
      </c>
      <c r="G488">
        <v>0</v>
      </c>
      <c r="H488" t="s">
        <v>3022</v>
      </c>
    </row>
    <row r="489" spans="1:8" x14ac:dyDescent="0.35">
      <c r="A489">
        <v>423</v>
      </c>
      <c r="B489" t="s">
        <v>2133</v>
      </c>
      <c r="C489" t="s">
        <v>135</v>
      </c>
      <c r="D489" t="s">
        <v>58</v>
      </c>
      <c r="E489">
        <v>18.2</v>
      </c>
      <c r="F489" t="s">
        <v>957</v>
      </c>
      <c r="G489">
        <v>0</v>
      </c>
      <c r="H489" t="s">
        <v>3023</v>
      </c>
    </row>
    <row r="490" spans="1:8" x14ac:dyDescent="0.35">
      <c r="A490">
        <v>209</v>
      </c>
      <c r="B490" t="s">
        <v>1450</v>
      </c>
      <c r="C490" t="s">
        <v>143</v>
      </c>
      <c r="D490" t="s">
        <v>14</v>
      </c>
      <c r="E490">
        <v>18.100000000000001</v>
      </c>
      <c r="F490" t="s">
        <v>1013</v>
      </c>
      <c r="G490">
        <v>0</v>
      </c>
      <c r="H490" t="s">
        <v>3024</v>
      </c>
    </row>
    <row r="491" spans="1:8" x14ac:dyDescent="0.35">
      <c r="A491">
        <v>592</v>
      </c>
      <c r="B491" t="s">
        <v>1056</v>
      </c>
      <c r="C491" t="s">
        <v>51</v>
      </c>
      <c r="D491" t="s">
        <v>106</v>
      </c>
      <c r="E491">
        <v>18.100000000000001</v>
      </c>
      <c r="F491" t="s">
        <v>1025</v>
      </c>
      <c r="G491">
        <v>0</v>
      </c>
      <c r="H491" t="s">
        <v>3025</v>
      </c>
    </row>
    <row r="492" spans="1:8" x14ac:dyDescent="0.35">
      <c r="A492">
        <v>210</v>
      </c>
      <c r="B492" t="s">
        <v>823</v>
      </c>
      <c r="C492" t="s">
        <v>152</v>
      </c>
      <c r="D492" t="s">
        <v>14</v>
      </c>
      <c r="E492">
        <v>18</v>
      </c>
      <c r="F492" t="s">
        <v>1021</v>
      </c>
      <c r="G492">
        <v>0</v>
      </c>
      <c r="H492" t="s">
        <v>3026</v>
      </c>
    </row>
    <row r="493" spans="1:8" x14ac:dyDescent="0.35">
      <c r="A493">
        <v>593</v>
      </c>
      <c r="B493" t="s">
        <v>1395</v>
      </c>
      <c r="C493" t="s">
        <v>161</v>
      </c>
      <c r="D493" t="s">
        <v>106</v>
      </c>
      <c r="E493">
        <v>18</v>
      </c>
      <c r="F493" t="s">
        <v>1035</v>
      </c>
      <c r="G493">
        <v>0</v>
      </c>
      <c r="H493" t="s">
        <v>3027</v>
      </c>
    </row>
    <row r="494" spans="1:8" x14ac:dyDescent="0.35">
      <c r="A494">
        <v>61</v>
      </c>
      <c r="B494" t="s">
        <v>1134</v>
      </c>
      <c r="C494" t="s">
        <v>152</v>
      </c>
      <c r="D494" t="s">
        <v>18</v>
      </c>
      <c r="E494">
        <v>17.8</v>
      </c>
      <c r="F494" t="s">
        <v>1171</v>
      </c>
      <c r="G494">
        <v>0</v>
      </c>
      <c r="H494" t="s">
        <v>3028</v>
      </c>
    </row>
    <row r="495" spans="1:8" x14ac:dyDescent="0.35">
      <c r="A495">
        <v>62</v>
      </c>
      <c r="B495" t="s">
        <v>2023</v>
      </c>
      <c r="C495" t="s">
        <v>86</v>
      </c>
      <c r="D495" t="s">
        <v>18</v>
      </c>
      <c r="E495">
        <v>17.8</v>
      </c>
      <c r="F495" t="s">
        <v>1179</v>
      </c>
      <c r="G495">
        <v>0</v>
      </c>
      <c r="H495" t="s">
        <v>3029</v>
      </c>
    </row>
    <row r="496" spans="1:8" x14ac:dyDescent="0.35">
      <c r="A496">
        <v>211</v>
      </c>
      <c r="B496" t="s">
        <v>723</v>
      </c>
      <c r="C496" t="s">
        <v>120</v>
      </c>
      <c r="D496" t="s">
        <v>14</v>
      </c>
      <c r="E496">
        <v>17.8</v>
      </c>
      <c r="F496" t="s">
        <v>1027</v>
      </c>
      <c r="G496">
        <v>0</v>
      </c>
      <c r="H496" t="s">
        <v>3030</v>
      </c>
    </row>
    <row r="497" spans="1:8" x14ac:dyDescent="0.35">
      <c r="A497">
        <v>424</v>
      </c>
      <c r="B497" t="s">
        <v>1547</v>
      </c>
      <c r="C497" t="s">
        <v>64</v>
      </c>
      <c r="D497" t="s">
        <v>58</v>
      </c>
      <c r="E497">
        <v>17.8</v>
      </c>
      <c r="F497" t="s">
        <v>967</v>
      </c>
      <c r="G497">
        <v>0</v>
      </c>
      <c r="H497" t="s">
        <v>3031</v>
      </c>
    </row>
    <row r="498" spans="1:8" x14ac:dyDescent="0.35">
      <c r="A498">
        <v>425</v>
      </c>
      <c r="B498" t="s">
        <v>2272</v>
      </c>
      <c r="C498" t="s">
        <v>39</v>
      </c>
      <c r="D498" t="s">
        <v>58</v>
      </c>
      <c r="E498">
        <v>17.8</v>
      </c>
      <c r="F498" t="s">
        <v>975</v>
      </c>
      <c r="G498">
        <v>0</v>
      </c>
      <c r="H498" t="s">
        <v>3032</v>
      </c>
    </row>
    <row r="499" spans="1:8" x14ac:dyDescent="0.35">
      <c r="A499">
        <v>63</v>
      </c>
      <c r="B499" t="s">
        <v>1419</v>
      </c>
      <c r="C499" t="s">
        <v>25</v>
      </c>
      <c r="D499" t="s">
        <v>18</v>
      </c>
      <c r="E499">
        <v>17.7</v>
      </c>
      <c r="F499" t="s">
        <v>1187</v>
      </c>
      <c r="G499">
        <v>0</v>
      </c>
      <c r="H499" t="s">
        <v>3033</v>
      </c>
    </row>
    <row r="500" spans="1:8" x14ac:dyDescent="0.35">
      <c r="A500">
        <v>426</v>
      </c>
      <c r="B500" t="s">
        <v>1052</v>
      </c>
      <c r="C500" t="s">
        <v>64</v>
      </c>
      <c r="D500" t="s">
        <v>58</v>
      </c>
      <c r="E500">
        <v>17.7</v>
      </c>
      <c r="F500" t="s">
        <v>987</v>
      </c>
      <c r="G500">
        <v>0</v>
      </c>
      <c r="H500" t="s">
        <v>3034</v>
      </c>
    </row>
    <row r="501" spans="1:8" x14ac:dyDescent="0.35">
      <c r="A501">
        <v>64</v>
      </c>
      <c r="B501" t="s">
        <v>356</v>
      </c>
      <c r="C501" t="s">
        <v>184</v>
      </c>
      <c r="D501" t="s">
        <v>18</v>
      </c>
      <c r="E501">
        <v>17.5</v>
      </c>
      <c r="F501" t="s">
        <v>1189</v>
      </c>
      <c r="G501">
        <v>0</v>
      </c>
      <c r="H501" t="s">
        <v>3035</v>
      </c>
    </row>
    <row r="502" spans="1:8" x14ac:dyDescent="0.35">
      <c r="A502">
        <v>65</v>
      </c>
      <c r="B502" t="s">
        <v>1407</v>
      </c>
      <c r="C502" t="s">
        <v>91</v>
      </c>
      <c r="D502" t="s">
        <v>18</v>
      </c>
      <c r="E502">
        <v>17.5</v>
      </c>
      <c r="F502" t="s">
        <v>1193</v>
      </c>
      <c r="G502">
        <v>0</v>
      </c>
      <c r="H502" t="s">
        <v>3036</v>
      </c>
    </row>
    <row r="503" spans="1:8" x14ac:dyDescent="0.35">
      <c r="A503">
        <v>212</v>
      </c>
      <c r="B503" t="s">
        <v>866</v>
      </c>
      <c r="C503" t="s">
        <v>36</v>
      </c>
      <c r="D503" t="s">
        <v>14</v>
      </c>
      <c r="E503">
        <v>17.5</v>
      </c>
      <c r="F503" t="s">
        <v>1029</v>
      </c>
      <c r="G503">
        <v>0</v>
      </c>
      <c r="H503" t="s">
        <v>3037</v>
      </c>
    </row>
    <row r="504" spans="1:8" x14ac:dyDescent="0.35">
      <c r="A504">
        <v>427</v>
      </c>
      <c r="B504" t="s">
        <v>2371</v>
      </c>
      <c r="C504" t="s">
        <v>25</v>
      </c>
      <c r="D504" t="s">
        <v>58</v>
      </c>
      <c r="E504">
        <v>17.5</v>
      </c>
      <c r="F504" t="s">
        <v>995</v>
      </c>
      <c r="G504">
        <v>0</v>
      </c>
      <c r="H504" t="s">
        <v>3038</v>
      </c>
    </row>
    <row r="505" spans="1:8" x14ac:dyDescent="0.35">
      <c r="A505">
        <v>428</v>
      </c>
      <c r="B505" t="s">
        <v>619</v>
      </c>
      <c r="C505" t="s">
        <v>184</v>
      </c>
      <c r="D505" t="s">
        <v>58</v>
      </c>
      <c r="E505">
        <v>17.5</v>
      </c>
      <c r="F505" t="s">
        <v>1003</v>
      </c>
      <c r="G505">
        <v>0</v>
      </c>
      <c r="H505" t="s">
        <v>3039</v>
      </c>
    </row>
    <row r="506" spans="1:8" x14ac:dyDescent="0.35">
      <c r="A506">
        <v>594</v>
      </c>
      <c r="B506" t="s">
        <v>1387</v>
      </c>
      <c r="C506" t="s">
        <v>39</v>
      </c>
      <c r="D506" t="s">
        <v>106</v>
      </c>
      <c r="E506">
        <v>17.5</v>
      </c>
      <c r="F506" t="s">
        <v>1039</v>
      </c>
      <c r="G506">
        <v>0</v>
      </c>
      <c r="H506" t="s">
        <v>3040</v>
      </c>
    </row>
    <row r="507" spans="1:8" x14ac:dyDescent="0.35">
      <c r="A507">
        <v>213</v>
      </c>
      <c r="B507" t="s">
        <v>1999</v>
      </c>
      <c r="C507" t="s">
        <v>120</v>
      </c>
      <c r="D507" t="s">
        <v>14</v>
      </c>
      <c r="E507">
        <v>17.100000000000001</v>
      </c>
      <c r="F507" t="s">
        <v>1031</v>
      </c>
      <c r="G507">
        <v>0</v>
      </c>
      <c r="H507" t="s">
        <v>3041</v>
      </c>
    </row>
    <row r="508" spans="1:8" x14ac:dyDescent="0.35">
      <c r="A508">
        <v>595</v>
      </c>
      <c r="B508" t="s">
        <v>2032</v>
      </c>
      <c r="C508" t="s">
        <v>135</v>
      </c>
      <c r="D508" t="s">
        <v>106</v>
      </c>
      <c r="E508">
        <v>17.100000000000001</v>
      </c>
      <c r="F508" t="s">
        <v>1047</v>
      </c>
      <c r="G508">
        <v>0</v>
      </c>
      <c r="H508" t="s">
        <v>3042</v>
      </c>
    </row>
    <row r="509" spans="1:8" x14ac:dyDescent="0.35">
      <c r="A509">
        <v>214</v>
      </c>
      <c r="B509" t="s">
        <v>1268</v>
      </c>
      <c r="C509" t="s">
        <v>17</v>
      </c>
      <c r="D509" t="s">
        <v>14</v>
      </c>
      <c r="E509">
        <v>17</v>
      </c>
      <c r="F509" t="s">
        <v>1041</v>
      </c>
      <c r="G509">
        <v>0</v>
      </c>
      <c r="H509" t="s">
        <v>3043</v>
      </c>
    </row>
    <row r="510" spans="1:8" x14ac:dyDescent="0.35">
      <c r="A510">
        <v>215</v>
      </c>
      <c r="B510" t="s">
        <v>906</v>
      </c>
      <c r="C510" t="s">
        <v>143</v>
      </c>
      <c r="D510" t="s">
        <v>14</v>
      </c>
      <c r="E510">
        <v>17</v>
      </c>
      <c r="F510" t="s">
        <v>1043</v>
      </c>
      <c r="G510">
        <v>0</v>
      </c>
      <c r="H510" t="s">
        <v>3044</v>
      </c>
    </row>
    <row r="511" spans="1:8" x14ac:dyDescent="0.35">
      <c r="A511">
        <v>429</v>
      </c>
      <c r="B511" t="s">
        <v>589</v>
      </c>
      <c r="C511" t="s">
        <v>91</v>
      </c>
      <c r="D511" t="s">
        <v>58</v>
      </c>
      <c r="E511">
        <v>17</v>
      </c>
      <c r="F511" t="s">
        <v>1009</v>
      </c>
      <c r="G511">
        <v>0</v>
      </c>
      <c r="H511" t="s">
        <v>3045</v>
      </c>
    </row>
    <row r="512" spans="1:8" x14ac:dyDescent="0.35">
      <c r="A512">
        <v>596</v>
      </c>
      <c r="B512" t="s">
        <v>827</v>
      </c>
      <c r="C512" t="s">
        <v>91</v>
      </c>
      <c r="D512" t="s">
        <v>106</v>
      </c>
      <c r="E512">
        <v>17</v>
      </c>
      <c r="F512" t="s">
        <v>1049</v>
      </c>
      <c r="G512">
        <v>0</v>
      </c>
      <c r="H512" t="s">
        <v>3046</v>
      </c>
    </row>
    <row r="513" spans="1:8" x14ac:dyDescent="0.35">
      <c r="A513">
        <v>216</v>
      </c>
      <c r="B513" t="s">
        <v>1460</v>
      </c>
      <c r="C513" t="s">
        <v>64</v>
      </c>
      <c r="D513" t="s">
        <v>14</v>
      </c>
      <c r="E513">
        <v>16.899999999999999</v>
      </c>
      <c r="F513" t="s">
        <v>1059</v>
      </c>
      <c r="G513">
        <v>0</v>
      </c>
      <c r="H513" t="s">
        <v>3047</v>
      </c>
    </row>
    <row r="514" spans="1:8" x14ac:dyDescent="0.35">
      <c r="A514">
        <v>66</v>
      </c>
      <c r="B514" t="s">
        <v>1044</v>
      </c>
      <c r="C514" t="s">
        <v>61</v>
      </c>
      <c r="D514" t="s">
        <v>18</v>
      </c>
      <c r="E514">
        <v>16.8</v>
      </c>
      <c r="F514" t="s">
        <v>1209</v>
      </c>
      <c r="G514">
        <v>0</v>
      </c>
      <c r="H514" t="s">
        <v>3048</v>
      </c>
    </row>
    <row r="515" spans="1:8" x14ac:dyDescent="0.35">
      <c r="A515">
        <v>430</v>
      </c>
      <c r="B515" t="s">
        <v>1536</v>
      </c>
      <c r="C515" t="s">
        <v>103</v>
      </c>
      <c r="D515" t="s">
        <v>58</v>
      </c>
      <c r="E515">
        <v>16.7</v>
      </c>
      <c r="F515" t="s">
        <v>1015</v>
      </c>
      <c r="G515">
        <v>0</v>
      </c>
      <c r="H515" t="s">
        <v>3049</v>
      </c>
    </row>
    <row r="516" spans="1:8" x14ac:dyDescent="0.35">
      <c r="A516">
        <v>217</v>
      </c>
      <c r="B516" t="s">
        <v>1230</v>
      </c>
      <c r="C516" t="s">
        <v>143</v>
      </c>
      <c r="D516" t="s">
        <v>14</v>
      </c>
      <c r="E516">
        <v>16.600000000000001</v>
      </c>
      <c r="F516" t="s">
        <v>1061</v>
      </c>
      <c r="G516">
        <v>0</v>
      </c>
      <c r="H516" t="s">
        <v>3050</v>
      </c>
    </row>
    <row r="517" spans="1:8" x14ac:dyDescent="0.35">
      <c r="A517">
        <v>431</v>
      </c>
      <c r="B517" t="s">
        <v>759</v>
      </c>
      <c r="C517" t="s">
        <v>120</v>
      </c>
      <c r="D517" t="s">
        <v>58</v>
      </c>
      <c r="E517">
        <v>16.600000000000001</v>
      </c>
      <c r="F517" t="s">
        <v>1023</v>
      </c>
      <c r="G517">
        <v>0</v>
      </c>
      <c r="H517" t="s">
        <v>3051</v>
      </c>
    </row>
    <row r="518" spans="1:8" x14ac:dyDescent="0.35">
      <c r="A518">
        <v>218</v>
      </c>
      <c r="B518" t="s">
        <v>964</v>
      </c>
      <c r="C518" t="s">
        <v>140</v>
      </c>
      <c r="D518" t="s">
        <v>14</v>
      </c>
      <c r="E518">
        <v>16.3</v>
      </c>
      <c r="F518" t="s">
        <v>1111</v>
      </c>
      <c r="G518">
        <v>0</v>
      </c>
      <c r="H518" t="s">
        <v>3052</v>
      </c>
    </row>
    <row r="519" spans="1:8" x14ac:dyDescent="0.35">
      <c r="A519">
        <v>219</v>
      </c>
      <c r="B519" t="s">
        <v>2368</v>
      </c>
      <c r="C519" t="s">
        <v>25</v>
      </c>
      <c r="D519" t="s">
        <v>14</v>
      </c>
      <c r="E519">
        <v>16.3</v>
      </c>
      <c r="F519" t="s">
        <v>1113</v>
      </c>
      <c r="G519">
        <v>0</v>
      </c>
      <c r="H519" t="s">
        <v>3053</v>
      </c>
    </row>
    <row r="520" spans="1:8" x14ac:dyDescent="0.35">
      <c r="A520">
        <v>597</v>
      </c>
      <c r="B520" t="s">
        <v>1389</v>
      </c>
      <c r="C520" t="s">
        <v>31</v>
      </c>
      <c r="D520" t="s">
        <v>106</v>
      </c>
      <c r="E520">
        <v>16.2</v>
      </c>
      <c r="F520" t="s">
        <v>1051</v>
      </c>
      <c r="G520">
        <v>0</v>
      </c>
      <c r="H520" t="s">
        <v>3054</v>
      </c>
    </row>
    <row r="521" spans="1:8" x14ac:dyDescent="0.35">
      <c r="A521">
        <v>598</v>
      </c>
      <c r="B521" t="s">
        <v>916</v>
      </c>
      <c r="C521" t="s">
        <v>143</v>
      </c>
      <c r="D521" t="s">
        <v>106</v>
      </c>
      <c r="E521">
        <v>16</v>
      </c>
      <c r="F521" t="s">
        <v>1055</v>
      </c>
      <c r="G521">
        <v>0</v>
      </c>
      <c r="H521" t="s">
        <v>3055</v>
      </c>
    </row>
    <row r="522" spans="1:8" x14ac:dyDescent="0.35">
      <c r="A522">
        <v>432</v>
      </c>
      <c r="B522" t="s">
        <v>2056</v>
      </c>
      <c r="C522" t="s">
        <v>161</v>
      </c>
      <c r="D522" t="s">
        <v>58</v>
      </c>
      <c r="E522">
        <v>15.8</v>
      </c>
      <c r="F522" t="s">
        <v>1033</v>
      </c>
      <c r="G522">
        <v>0</v>
      </c>
      <c r="H522" t="s">
        <v>3056</v>
      </c>
    </row>
    <row r="523" spans="1:8" x14ac:dyDescent="0.35">
      <c r="A523">
        <v>599</v>
      </c>
      <c r="B523" t="s">
        <v>1516</v>
      </c>
      <c r="C523" t="s">
        <v>48</v>
      </c>
      <c r="D523" t="s">
        <v>106</v>
      </c>
      <c r="E523">
        <v>15.7</v>
      </c>
      <c r="F523" t="s">
        <v>1057</v>
      </c>
      <c r="G523">
        <v>0</v>
      </c>
      <c r="H523" t="s">
        <v>3057</v>
      </c>
    </row>
    <row r="524" spans="1:8" x14ac:dyDescent="0.35">
      <c r="A524">
        <v>220</v>
      </c>
      <c r="B524" t="s">
        <v>1040</v>
      </c>
      <c r="C524" t="s">
        <v>13</v>
      </c>
      <c r="D524" t="s">
        <v>14</v>
      </c>
      <c r="E524">
        <v>15.5</v>
      </c>
      <c r="F524" t="s">
        <v>1125</v>
      </c>
      <c r="G524">
        <v>0</v>
      </c>
      <c r="H524" t="s">
        <v>3058</v>
      </c>
    </row>
    <row r="525" spans="1:8" x14ac:dyDescent="0.35">
      <c r="A525">
        <v>600</v>
      </c>
      <c r="B525" t="s">
        <v>1092</v>
      </c>
      <c r="C525" t="s">
        <v>135</v>
      </c>
      <c r="D525" t="s">
        <v>106</v>
      </c>
      <c r="E525">
        <v>15.4</v>
      </c>
      <c r="F525" t="s">
        <v>1063</v>
      </c>
      <c r="G525">
        <v>0</v>
      </c>
      <c r="H525" t="s">
        <v>3059</v>
      </c>
    </row>
    <row r="526" spans="1:8" x14ac:dyDescent="0.35">
      <c r="A526">
        <v>221</v>
      </c>
      <c r="B526" t="s">
        <v>924</v>
      </c>
      <c r="C526" t="s">
        <v>209</v>
      </c>
      <c r="D526" t="s">
        <v>14</v>
      </c>
      <c r="E526">
        <v>15.2</v>
      </c>
      <c r="F526" t="s">
        <v>1137</v>
      </c>
      <c r="G526">
        <v>0</v>
      </c>
      <c r="H526" t="s">
        <v>3060</v>
      </c>
    </row>
    <row r="527" spans="1:8" x14ac:dyDescent="0.35">
      <c r="A527">
        <v>433</v>
      </c>
      <c r="B527" t="s">
        <v>579</v>
      </c>
      <c r="C527" t="s">
        <v>103</v>
      </c>
      <c r="D527" t="s">
        <v>58</v>
      </c>
      <c r="E527">
        <v>15.1</v>
      </c>
      <c r="F527" t="s">
        <v>1053</v>
      </c>
      <c r="G527">
        <v>0</v>
      </c>
      <c r="H527" t="s">
        <v>3061</v>
      </c>
    </row>
    <row r="528" spans="1:8" x14ac:dyDescent="0.35">
      <c r="A528">
        <v>434</v>
      </c>
      <c r="B528" t="s">
        <v>1190</v>
      </c>
      <c r="C528" t="s">
        <v>31</v>
      </c>
      <c r="D528" t="s">
        <v>58</v>
      </c>
      <c r="E528">
        <v>15.1</v>
      </c>
      <c r="F528" t="s">
        <v>1065</v>
      </c>
      <c r="G528">
        <v>0</v>
      </c>
      <c r="H528" t="s">
        <v>3062</v>
      </c>
    </row>
    <row r="529" spans="1:8" x14ac:dyDescent="0.35">
      <c r="A529">
        <v>601</v>
      </c>
      <c r="B529" t="s">
        <v>970</v>
      </c>
      <c r="C529" t="s">
        <v>48</v>
      </c>
      <c r="D529" t="s">
        <v>106</v>
      </c>
      <c r="E529">
        <v>15.1</v>
      </c>
      <c r="F529" t="s">
        <v>1069</v>
      </c>
      <c r="G529">
        <v>0</v>
      </c>
      <c r="H529" t="s">
        <v>3063</v>
      </c>
    </row>
    <row r="530" spans="1:8" x14ac:dyDescent="0.35">
      <c r="A530">
        <v>67</v>
      </c>
      <c r="B530" t="s">
        <v>942</v>
      </c>
      <c r="C530" t="s">
        <v>17</v>
      </c>
      <c r="D530" t="s">
        <v>18</v>
      </c>
      <c r="E530">
        <v>15</v>
      </c>
      <c r="F530" t="s">
        <v>1217</v>
      </c>
      <c r="G530">
        <v>0</v>
      </c>
      <c r="H530" t="s">
        <v>3064</v>
      </c>
    </row>
    <row r="531" spans="1:8" x14ac:dyDescent="0.35">
      <c r="A531">
        <v>222</v>
      </c>
      <c r="B531" t="s">
        <v>918</v>
      </c>
      <c r="C531" t="s">
        <v>45</v>
      </c>
      <c r="D531" t="s">
        <v>14</v>
      </c>
      <c r="E531">
        <v>15</v>
      </c>
      <c r="F531" t="s">
        <v>1161</v>
      </c>
      <c r="G531">
        <v>0</v>
      </c>
      <c r="H531" t="s">
        <v>3065</v>
      </c>
    </row>
    <row r="532" spans="1:8" x14ac:dyDescent="0.35">
      <c r="A532">
        <v>602</v>
      </c>
      <c r="B532" t="s">
        <v>1268</v>
      </c>
      <c r="C532" t="s">
        <v>17</v>
      </c>
      <c r="D532" t="s">
        <v>106</v>
      </c>
      <c r="E532">
        <v>14.8</v>
      </c>
      <c r="F532" t="s">
        <v>1071</v>
      </c>
      <c r="G532">
        <v>0</v>
      </c>
      <c r="H532" t="s">
        <v>3043</v>
      </c>
    </row>
    <row r="533" spans="1:8" x14ac:dyDescent="0.35">
      <c r="A533">
        <v>603</v>
      </c>
      <c r="B533" t="s">
        <v>1526</v>
      </c>
      <c r="C533" t="s">
        <v>22</v>
      </c>
      <c r="D533" t="s">
        <v>106</v>
      </c>
      <c r="E533">
        <v>14.7</v>
      </c>
      <c r="F533" t="s">
        <v>1075</v>
      </c>
      <c r="G533">
        <v>0</v>
      </c>
      <c r="H533" t="s">
        <v>3066</v>
      </c>
    </row>
    <row r="534" spans="1:8" x14ac:dyDescent="0.35">
      <c r="A534">
        <v>68</v>
      </c>
      <c r="B534" t="s">
        <v>2047</v>
      </c>
      <c r="C534" t="s">
        <v>120</v>
      </c>
      <c r="D534" t="s">
        <v>18</v>
      </c>
      <c r="E534">
        <v>14.6</v>
      </c>
      <c r="F534" t="s">
        <v>1247</v>
      </c>
      <c r="G534">
        <v>0</v>
      </c>
      <c r="H534" t="s">
        <v>3067</v>
      </c>
    </row>
    <row r="535" spans="1:8" x14ac:dyDescent="0.35">
      <c r="A535">
        <v>604</v>
      </c>
      <c r="B535" t="s">
        <v>1202</v>
      </c>
      <c r="C535" t="s">
        <v>111</v>
      </c>
      <c r="D535" t="s">
        <v>106</v>
      </c>
      <c r="E535">
        <v>14.6</v>
      </c>
      <c r="F535" t="s">
        <v>1077</v>
      </c>
      <c r="G535">
        <v>0</v>
      </c>
      <c r="H535" t="s">
        <v>3068</v>
      </c>
    </row>
    <row r="536" spans="1:8" x14ac:dyDescent="0.35">
      <c r="A536">
        <v>69</v>
      </c>
      <c r="B536" t="s">
        <v>1423</v>
      </c>
      <c r="C536" t="s">
        <v>45</v>
      </c>
      <c r="D536" t="s">
        <v>18</v>
      </c>
      <c r="E536">
        <v>14.5</v>
      </c>
      <c r="F536" t="s">
        <v>1295</v>
      </c>
      <c r="G536">
        <v>0</v>
      </c>
      <c r="H536" t="s">
        <v>3069</v>
      </c>
    </row>
    <row r="537" spans="1:8" x14ac:dyDescent="0.35">
      <c r="A537">
        <v>605</v>
      </c>
      <c r="B537" t="s">
        <v>1046</v>
      </c>
      <c r="C537" t="s">
        <v>28</v>
      </c>
      <c r="D537" t="s">
        <v>106</v>
      </c>
      <c r="E537">
        <v>14.5</v>
      </c>
      <c r="F537" t="s">
        <v>1089</v>
      </c>
      <c r="G537">
        <v>0</v>
      </c>
      <c r="H537" t="s">
        <v>3070</v>
      </c>
    </row>
    <row r="538" spans="1:8" x14ac:dyDescent="0.35">
      <c r="A538">
        <v>223</v>
      </c>
      <c r="B538" t="s">
        <v>1434</v>
      </c>
      <c r="C538" t="s">
        <v>111</v>
      </c>
      <c r="D538" t="s">
        <v>14</v>
      </c>
      <c r="E538">
        <v>13.9</v>
      </c>
      <c r="F538" t="s">
        <v>1165</v>
      </c>
      <c r="G538">
        <v>0</v>
      </c>
      <c r="H538" t="s">
        <v>3071</v>
      </c>
    </row>
    <row r="539" spans="1:8" x14ac:dyDescent="0.35">
      <c r="A539">
        <v>435</v>
      </c>
      <c r="B539" t="s">
        <v>2219</v>
      </c>
      <c r="C539" t="s">
        <v>17</v>
      </c>
      <c r="D539" t="s">
        <v>58</v>
      </c>
      <c r="E539">
        <v>13.9</v>
      </c>
      <c r="F539" t="s">
        <v>1073</v>
      </c>
      <c r="G539">
        <v>0</v>
      </c>
      <c r="H539" t="s">
        <v>3072</v>
      </c>
    </row>
    <row r="540" spans="1:8" x14ac:dyDescent="0.35">
      <c r="A540">
        <v>606</v>
      </c>
      <c r="B540" t="s">
        <v>1222</v>
      </c>
      <c r="C540" t="s">
        <v>209</v>
      </c>
      <c r="D540" t="s">
        <v>106</v>
      </c>
      <c r="E540">
        <v>13.9</v>
      </c>
      <c r="F540" t="s">
        <v>1093</v>
      </c>
      <c r="G540">
        <v>0</v>
      </c>
      <c r="H540" t="s">
        <v>3073</v>
      </c>
    </row>
    <row r="541" spans="1:8" x14ac:dyDescent="0.35">
      <c r="A541">
        <v>607</v>
      </c>
      <c r="B541" t="s">
        <v>2117</v>
      </c>
      <c r="C541" t="s">
        <v>25</v>
      </c>
      <c r="D541" t="s">
        <v>106</v>
      </c>
      <c r="E541">
        <v>13.9</v>
      </c>
      <c r="F541" t="s">
        <v>1097</v>
      </c>
      <c r="G541">
        <v>0</v>
      </c>
      <c r="H541" t="s">
        <v>3074</v>
      </c>
    </row>
    <row r="542" spans="1:8" x14ac:dyDescent="0.35">
      <c r="A542">
        <v>224</v>
      </c>
      <c r="B542" t="s">
        <v>2074</v>
      </c>
      <c r="C542" t="s">
        <v>25</v>
      </c>
      <c r="D542" t="s">
        <v>14</v>
      </c>
      <c r="E542">
        <v>13.6</v>
      </c>
      <c r="F542" t="s">
        <v>1181</v>
      </c>
      <c r="G542">
        <v>0</v>
      </c>
      <c r="H542" t="s">
        <v>3075</v>
      </c>
    </row>
    <row r="543" spans="1:8" x14ac:dyDescent="0.35">
      <c r="A543">
        <v>608</v>
      </c>
      <c r="B543" t="s">
        <v>1076</v>
      </c>
      <c r="C543" t="s">
        <v>42</v>
      </c>
      <c r="D543" t="s">
        <v>106</v>
      </c>
      <c r="E543">
        <v>13.6</v>
      </c>
      <c r="F543" t="s">
        <v>1099</v>
      </c>
      <c r="G543">
        <v>0</v>
      </c>
      <c r="H543" t="s">
        <v>3076</v>
      </c>
    </row>
    <row r="544" spans="1:8" x14ac:dyDescent="0.35">
      <c r="A544">
        <v>225</v>
      </c>
      <c r="B544" t="s">
        <v>926</v>
      </c>
      <c r="C544" t="s">
        <v>57</v>
      </c>
      <c r="D544" t="s">
        <v>14</v>
      </c>
      <c r="E544">
        <v>13.5</v>
      </c>
      <c r="F544" t="s">
        <v>1195</v>
      </c>
      <c r="G544">
        <v>0</v>
      </c>
      <c r="H544" t="s">
        <v>3077</v>
      </c>
    </row>
    <row r="545" spans="1:8" x14ac:dyDescent="0.35">
      <c r="A545">
        <v>70</v>
      </c>
      <c r="B545" t="s">
        <v>2126</v>
      </c>
      <c r="C545" t="s">
        <v>67</v>
      </c>
      <c r="D545" t="s">
        <v>18</v>
      </c>
      <c r="E545">
        <v>13.3</v>
      </c>
      <c r="F545" t="s">
        <v>1307</v>
      </c>
      <c r="G545">
        <v>0</v>
      </c>
      <c r="H545" t="s">
        <v>3078</v>
      </c>
    </row>
    <row r="546" spans="1:8" x14ac:dyDescent="0.35">
      <c r="A546">
        <v>226</v>
      </c>
      <c r="B546" t="s">
        <v>1136</v>
      </c>
      <c r="C546" t="s">
        <v>42</v>
      </c>
      <c r="D546" t="s">
        <v>14</v>
      </c>
      <c r="E546">
        <v>13.3</v>
      </c>
      <c r="F546" t="s">
        <v>1197</v>
      </c>
      <c r="G546">
        <v>0</v>
      </c>
      <c r="H546" t="s">
        <v>3079</v>
      </c>
    </row>
    <row r="547" spans="1:8" x14ac:dyDescent="0.35">
      <c r="A547">
        <v>609</v>
      </c>
      <c r="B547" t="s">
        <v>1054</v>
      </c>
      <c r="C547" t="s">
        <v>96</v>
      </c>
      <c r="D547" t="s">
        <v>106</v>
      </c>
      <c r="E547">
        <v>13.2</v>
      </c>
      <c r="F547" t="s">
        <v>1101</v>
      </c>
      <c r="G547">
        <v>0</v>
      </c>
      <c r="H547" t="s">
        <v>3080</v>
      </c>
    </row>
    <row r="548" spans="1:8" x14ac:dyDescent="0.35">
      <c r="A548">
        <v>610</v>
      </c>
      <c r="B548" t="s">
        <v>2083</v>
      </c>
      <c r="C548" t="s">
        <v>17</v>
      </c>
      <c r="D548" t="s">
        <v>106</v>
      </c>
      <c r="E548">
        <v>13.1</v>
      </c>
      <c r="F548" t="s">
        <v>1107</v>
      </c>
      <c r="G548">
        <v>0</v>
      </c>
      <c r="H548" t="s">
        <v>3081</v>
      </c>
    </row>
    <row r="549" spans="1:8" x14ac:dyDescent="0.35">
      <c r="A549">
        <v>71</v>
      </c>
      <c r="B549" t="s">
        <v>1066</v>
      </c>
      <c r="C549" t="s">
        <v>22</v>
      </c>
      <c r="D549" t="s">
        <v>18</v>
      </c>
      <c r="E549">
        <v>13</v>
      </c>
      <c r="F549" t="s">
        <v>1347</v>
      </c>
      <c r="G549">
        <v>0</v>
      </c>
      <c r="H549" t="s">
        <v>3082</v>
      </c>
    </row>
    <row r="550" spans="1:8" x14ac:dyDescent="0.35">
      <c r="A550">
        <v>436</v>
      </c>
      <c r="B550" t="s">
        <v>1316</v>
      </c>
      <c r="C550" t="s">
        <v>91</v>
      </c>
      <c r="D550" t="s">
        <v>58</v>
      </c>
      <c r="E550">
        <v>12.9</v>
      </c>
      <c r="F550" t="s">
        <v>1081</v>
      </c>
      <c r="G550">
        <v>0</v>
      </c>
      <c r="H550" t="s">
        <v>3083</v>
      </c>
    </row>
    <row r="551" spans="1:8" x14ac:dyDescent="0.35">
      <c r="A551">
        <v>611</v>
      </c>
      <c r="B551" t="s">
        <v>1068</v>
      </c>
      <c r="C551" t="s">
        <v>152</v>
      </c>
      <c r="D551" t="s">
        <v>106</v>
      </c>
      <c r="E551">
        <v>12.8</v>
      </c>
      <c r="F551" t="s">
        <v>1109</v>
      </c>
      <c r="G551">
        <v>0</v>
      </c>
      <c r="H551" t="s">
        <v>3084</v>
      </c>
    </row>
    <row r="552" spans="1:8" x14ac:dyDescent="0.35">
      <c r="A552">
        <v>612</v>
      </c>
      <c r="B552" t="s">
        <v>2103</v>
      </c>
      <c r="C552" t="s">
        <v>111</v>
      </c>
      <c r="D552" t="s">
        <v>106</v>
      </c>
      <c r="E552">
        <v>12.8</v>
      </c>
      <c r="F552" t="s">
        <v>1115</v>
      </c>
      <c r="G552">
        <v>0</v>
      </c>
      <c r="H552" t="s">
        <v>3085</v>
      </c>
    </row>
    <row r="553" spans="1:8" x14ac:dyDescent="0.35">
      <c r="A553">
        <v>437</v>
      </c>
      <c r="B553" t="s">
        <v>2143</v>
      </c>
      <c r="C553" t="s">
        <v>54</v>
      </c>
      <c r="D553" t="s">
        <v>58</v>
      </c>
      <c r="E553">
        <v>12.7</v>
      </c>
      <c r="F553" t="s">
        <v>1083</v>
      </c>
      <c r="G553">
        <v>0</v>
      </c>
      <c r="H553" t="s">
        <v>3086</v>
      </c>
    </row>
    <row r="554" spans="1:8" x14ac:dyDescent="0.35">
      <c r="A554">
        <v>227</v>
      </c>
      <c r="B554" t="s">
        <v>2122</v>
      </c>
      <c r="C554" t="s">
        <v>22</v>
      </c>
      <c r="D554" t="s">
        <v>14</v>
      </c>
      <c r="E554">
        <v>12.6</v>
      </c>
      <c r="F554" t="s">
        <v>1219</v>
      </c>
      <c r="G554">
        <v>0</v>
      </c>
      <c r="H554" t="s">
        <v>3087</v>
      </c>
    </row>
    <row r="555" spans="1:8" x14ac:dyDescent="0.35">
      <c r="A555">
        <v>438</v>
      </c>
      <c r="B555" t="s">
        <v>2061</v>
      </c>
      <c r="C555" t="s">
        <v>120</v>
      </c>
      <c r="D555" t="s">
        <v>58</v>
      </c>
      <c r="E555">
        <v>12.5</v>
      </c>
      <c r="F555" t="s">
        <v>1085</v>
      </c>
      <c r="G555">
        <v>0</v>
      </c>
      <c r="H555" t="s">
        <v>3088</v>
      </c>
    </row>
    <row r="556" spans="1:8" x14ac:dyDescent="0.35">
      <c r="A556">
        <v>613</v>
      </c>
      <c r="B556" t="s">
        <v>1210</v>
      </c>
      <c r="C556" t="s">
        <v>103</v>
      </c>
      <c r="D556" t="s">
        <v>106</v>
      </c>
      <c r="E556">
        <v>12.4</v>
      </c>
      <c r="F556" t="s">
        <v>1131</v>
      </c>
      <c r="G556">
        <v>0</v>
      </c>
      <c r="H556" t="s">
        <v>3089</v>
      </c>
    </row>
    <row r="557" spans="1:8" x14ac:dyDescent="0.35">
      <c r="A557">
        <v>439</v>
      </c>
      <c r="B557" t="s">
        <v>1399</v>
      </c>
      <c r="C557" t="s">
        <v>51</v>
      </c>
      <c r="D557" t="s">
        <v>58</v>
      </c>
      <c r="E557">
        <v>12.3</v>
      </c>
      <c r="F557" t="s">
        <v>1087</v>
      </c>
      <c r="G557">
        <v>0</v>
      </c>
      <c r="H557" t="s">
        <v>3090</v>
      </c>
    </row>
    <row r="558" spans="1:8" x14ac:dyDescent="0.35">
      <c r="A558">
        <v>614</v>
      </c>
      <c r="B558" t="s">
        <v>1048</v>
      </c>
      <c r="C558" t="s">
        <v>79</v>
      </c>
      <c r="D558" t="s">
        <v>106</v>
      </c>
      <c r="E558">
        <v>12.3</v>
      </c>
      <c r="F558" t="s">
        <v>1133</v>
      </c>
      <c r="G558">
        <v>0</v>
      </c>
      <c r="H558" t="s">
        <v>3091</v>
      </c>
    </row>
    <row r="559" spans="1:8" x14ac:dyDescent="0.35">
      <c r="A559">
        <v>615</v>
      </c>
      <c r="B559" t="s">
        <v>1098</v>
      </c>
      <c r="C559" t="s">
        <v>120</v>
      </c>
      <c r="D559" t="s">
        <v>106</v>
      </c>
      <c r="E559">
        <v>12.2</v>
      </c>
      <c r="F559" t="s">
        <v>1145</v>
      </c>
      <c r="G559">
        <v>0</v>
      </c>
      <c r="H559" t="s">
        <v>3092</v>
      </c>
    </row>
    <row r="560" spans="1:8" x14ac:dyDescent="0.35">
      <c r="A560">
        <v>228</v>
      </c>
      <c r="B560" t="s">
        <v>998</v>
      </c>
      <c r="C560" t="s">
        <v>39</v>
      </c>
      <c r="D560" t="s">
        <v>14</v>
      </c>
      <c r="E560">
        <v>12.1</v>
      </c>
      <c r="F560" t="s">
        <v>1223</v>
      </c>
      <c r="G560">
        <v>0</v>
      </c>
      <c r="H560" t="s">
        <v>3093</v>
      </c>
    </row>
    <row r="561" spans="1:8" x14ac:dyDescent="0.35">
      <c r="A561">
        <v>440</v>
      </c>
      <c r="B561" t="s">
        <v>2170</v>
      </c>
      <c r="C561" t="s">
        <v>61</v>
      </c>
      <c r="D561" t="s">
        <v>58</v>
      </c>
      <c r="E561">
        <v>12.1</v>
      </c>
      <c r="F561" t="s">
        <v>1091</v>
      </c>
      <c r="G561">
        <v>0</v>
      </c>
      <c r="H561" t="s">
        <v>3094</v>
      </c>
    </row>
    <row r="562" spans="1:8" x14ac:dyDescent="0.35">
      <c r="A562">
        <v>616</v>
      </c>
      <c r="B562" t="s">
        <v>1381</v>
      </c>
      <c r="C562" t="s">
        <v>48</v>
      </c>
      <c r="D562" t="s">
        <v>106</v>
      </c>
      <c r="E562">
        <v>12.1</v>
      </c>
      <c r="F562" t="s">
        <v>1155</v>
      </c>
      <c r="G562">
        <v>0</v>
      </c>
      <c r="H562" t="s">
        <v>3095</v>
      </c>
    </row>
    <row r="563" spans="1:8" x14ac:dyDescent="0.35">
      <c r="A563">
        <v>617</v>
      </c>
      <c r="B563" t="s">
        <v>2072</v>
      </c>
      <c r="C563" t="s">
        <v>13</v>
      </c>
      <c r="D563" t="s">
        <v>106</v>
      </c>
      <c r="E563">
        <v>12</v>
      </c>
      <c r="F563" t="s">
        <v>1159</v>
      </c>
      <c r="G563">
        <v>0</v>
      </c>
      <c r="H563" t="s">
        <v>3096</v>
      </c>
    </row>
    <row r="564" spans="1:8" x14ac:dyDescent="0.35">
      <c r="A564">
        <v>441</v>
      </c>
      <c r="B564" t="s">
        <v>908</v>
      </c>
      <c r="C564" t="s">
        <v>67</v>
      </c>
      <c r="D564" t="s">
        <v>58</v>
      </c>
      <c r="E564">
        <v>11.9</v>
      </c>
      <c r="F564" t="s">
        <v>1095</v>
      </c>
      <c r="G564">
        <v>0</v>
      </c>
      <c r="H564" t="s">
        <v>3097</v>
      </c>
    </row>
    <row r="565" spans="1:8" x14ac:dyDescent="0.35">
      <c r="A565">
        <v>72</v>
      </c>
      <c r="B565" t="s">
        <v>1428</v>
      </c>
      <c r="C565" t="s">
        <v>45</v>
      </c>
      <c r="D565" t="s">
        <v>18</v>
      </c>
      <c r="E565">
        <v>11.8</v>
      </c>
      <c r="F565" t="s">
        <v>1353</v>
      </c>
      <c r="G565">
        <v>0</v>
      </c>
      <c r="H565" t="s">
        <v>3098</v>
      </c>
    </row>
    <row r="566" spans="1:8" x14ac:dyDescent="0.35">
      <c r="A566">
        <v>618</v>
      </c>
      <c r="B566" t="s">
        <v>1214</v>
      </c>
      <c r="C566" t="s">
        <v>48</v>
      </c>
      <c r="D566" t="s">
        <v>106</v>
      </c>
      <c r="E566">
        <v>11.8</v>
      </c>
      <c r="F566" t="s">
        <v>1177</v>
      </c>
      <c r="G566">
        <v>0</v>
      </c>
      <c r="H566" t="s">
        <v>3099</v>
      </c>
    </row>
    <row r="567" spans="1:8" x14ac:dyDescent="0.35">
      <c r="A567">
        <v>442</v>
      </c>
      <c r="B567" t="s">
        <v>609</v>
      </c>
      <c r="C567" t="s">
        <v>111</v>
      </c>
      <c r="D567" t="s">
        <v>58</v>
      </c>
      <c r="E567">
        <v>11.7</v>
      </c>
      <c r="F567" t="s">
        <v>1103</v>
      </c>
      <c r="G567">
        <v>0</v>
      </c>
      <c r="H567" t="s">
        <v>3100</v>
      </c>
    </row>
    <row r="568" spans="1:8" x14ac:dyDescent="0.35">
      <c r="A568">
        <v>229</v>
      </c>
      <c r="B568" t="s">
        <v>821</v>
      </c>
      <c r="C568" t="s">
        <v>86</v>
      </c>
      <c r="D568" t="s">
        <v>14</v>
      </c>
      <c r="E568">
        <v>11.6</v>
      </c>
      <c r="F568" t="s">
        <v>1225</v>
      </c>
      <c r="G568">
        <v>0</v>
      </c>
      <c r="H568" t="s">
        <v>3101</v>
      </c>
    </row>
    <row r="569" spans="1:8" x14ac:dyDescent="0.35">
      <c r="A569">
        <v>443</v>
      </c>
      <c r="B569" t="s">
        <v>870</v>
      </c>
      <c r="C569" t="s">
        <v>13</v>
      </c>
      <c r="D569" t="s">
        <v>58</v>
      </c>
      <c r="E569">
        <v>11.5</v>
      </c>
      <c r="F569" t="s">
        <v>1105</v>
      </c>
      <c r="G569">
        <v>0</v>
      </c>
      <c r="H569" t="s">
        <v>3102</v>
      </c>
    </row>
    <row r="570" spans="1:8" x14ac:dyDescent="0.35">
      <c r="A570">
        <v>444</v>
      </c>
      <c r="B570" t="s">
        <v>2263</v>
      </c>
      <c r="C570" t="s">
        <v>184</v>
      </c>
      <c r="D570" t="s">
        <v>58</v>
      </c>
      <c r="E570">
        <v>11.3</v>
      </c>
      <c r="F570" t="s">
        <v>1117</v>
      </c>
      <c r="G570">
        <v>0</v>
      </c>
      <c r="H570" t="s">
        <v>3103</v>
      </c>
    </row>
    <row r="571" spans="1:8" x14ac:dyDescent="0.35">
      <c r="A571">
        <v>619</v>
      </c>
      <c r="B571" t="s">
        <v>2099</v>
      </c>
      <c r="C571" t="s">
        <v>111</v>
      </c>
      <c r="D571" t="s">
        <v>106</v>
      </c>
      <c r="E571">
        <v>11.2</v>
      </c>
      <c r="F571" t="s">
        <v>1203</v>
      </c>
      <c r="G571">
        <v>0</v>
      </c>
      <c r="H571" t="s">
        <v>3104</v>
      </c>
    </row>
    <row r="572" spans="1:8" x14ac:dyDescent="0.35">
      <c r="A572">
        <v>230</v>
      </c>
      <c r="B572" t="s">
        <v>2136</v>
      </c>
      <c r="C572" t="s">
        <v>22</v>
      </c>
      <c r="D572" t="s">
        <v>14</v>
      </c>
      <c r="E572">
        <v>11</v>
      </c>
      <c r="F572" t="s">
        <v>1229</v>
      </c>
      <c r="G572">
        <v>0</v>
      </c>
      <c r="H572" t="s">
        <v>3105</v>
      </c>
    </row>
    <row r="573" spans="1:8" x14ac:dyDescent="0.35">
      <c r="A573">
        <v>231</v>
      </c>
      <c r="B573" t="s">
        <v>950</v>
      </c>
      <c r="C573" t="s">
        <v>36</v>
      </c>
      <c r="D573" t="s">
        <v>14</v>
      </c>
      <c r="E573">
        <v>10.9</v>
      </c>
      <c r="F573" t="s">
        <v>1231</v>
      </c>
      <c r="G573">
        <v>0</v>
      </c>
      <c r="H573" t="s">
        <v>3106</v>
      </c>
    </row>
    <row r="574" spans="1:8" x14ac:dyDescent="0.35">
      <c r="A574">
        <v>232</v>
      </c>
      <c r="B574" t="s">
        <v>1250</v>
      </c>
      <c r="C574" t="s">
        <v>28</v>
      </c>
      <c r="D574" t="s">
        <v>14</v>
      </c>
      <c r="E574">
        <v>10.9</v>
      </c>
      <c r="F574" t="s">
        <v>1233</v>
      </c>
      <c r="G574">
        <v>0</v>
      </c>
      <c r="H574" t="s">
        <v>3107</v>
      </c>
    </row>
    <row r="575" spans="1:8" x14ac:dyDescent="0.35">
      <c r="A575">
        <v>445</v>
      </c>
      <c r="B575" t="s">
        <v>1502</v>
      </c>
      <c r="C575" t="s">
        <v>143</v>
      </c>
      <c r="D575" t="s">
        <v>58</v>
      </c>
      <c r="E575">
        <v>10.9</v>
      </c>
      <c r="F575" t="s">
        <v>1121</v>
      </c>
      <c r="G575">
        <v>0</v>
      </c>
      <c r="H575" t="s">
        <v>3108</v>
      </c>
    </row>
    <row r="576" spans="1:8" x14ac:dyDescent="0.35">
      <c r="A576">
        <v>233</v>
      </c>
      <c r="B576" t="s">
        <v>1160</v>
      </c>
      <c r="C576" t="s">
        <v>161</v>
      </c>
      <c r="D576" t="s">
        <v>14</v>
      </c>
      <c r="E576">
        <v>10.7</v>
      </c>
      <c r="F576" t="s">
        <v>1239</v>
      </c>
      <c r="G576">
        <v>0</v>
      </c>
      <c r="H576" t="s">
        <v>3109</v>
      </c>
    </row>
    <row r="577" spans="1:8" x14ac:dyDescent="0.35">
      <c r="A577">
        <v>446</v>
      </c>
      <c r="B577" t="s">
        <v>2097</v>
      </c>
      <c r="C577" t="s">
        <v>96</v>
      </c>
      <c r="D577" t="s">
        <v>58</v>
      </c>
      <c r="E577">
        <v>10.7</v>
      </c>
      <c r="F577" t="s">
        <v>1129</v>
      </c>
      <c r="G577">
        <v>0</v>
      </c>
      <c r="H577" t="s">
        <v>3110</v>
      </c>
    </row>
    <row r="578" spans="1:8" x14ac:dyDescent="0.35">
      <c r="A578">
        <v>447</v>
      </c>
      <c r="B578" t="s">
        <v>2382</v>
      </c>
      <c r="C578" t="s">
        <v>54</v>
      </c>
      <c r="D578" t="s">
        <v>58</v>
      </c>
      <c r="E578">
        <v>10.4</v>
      </c>
      <c r="F578" t="s">
        <v>1139</v>
      </c>
      <c r="G578">
        <v>0</v>
      </c>
      <c r="H578" t="s">
        <v>3111</v>
      </c>
    </row>
    <row r="579" spans="1:8" x14ac:dyDescent="0.35">
      <c r="A579">
        <v>448</v>
      </c>
      <c r="B579" t="s">
        <v>1361</v>
      </c>
      <c r="C579" t="s">
        <v>184</v>
      </c>
      <c r="D579" t="s">
        <v>58</v>
      </c>
      <c r="E579">
        <v>10.4</v>
      </c>
      <c r="F579" t="s">
        <v>1141</v>
      </c>
      <c r="G579">
        <v>0</v>
      </c>
      <c r="H579" t="s">
        <v>3112</v>
      </c>
    </row>
    <row r="580" spans="1:8" x14ac:dyDescent="0.35">
      <c r="A580">
        <v>620</v>
      </c>
      <c r="B580" t="s">
        <v>745</v>
      </c>
      <c r="C580" t="s">
        <v>140</v>
      </c>
      <c r="D580" t="s">
        <v>106</v>
      </c>
      <c r="E580">
        <v>10.4</v>
      </c>
      <c r="F580" t="s">
        <v>1205</v>
      </c>
      <c r="G580">
        <v>0</v>
      </c>
      <c r="H580" t="s">
        <v>3113</v>
      </c>
    </row>
    <row r="581" spans="1:8" x14ac:dyDescent="0.35">
      <c r="A581">
        <v>621</v>
      </c>
      <c r="B581" t="s">
        <v>1238</v>
      </c>
      <c r="C581" t="s">
        <v>31</v>
      </c>
      <c r="D581" t="s">
        <v>106</v>
      </c>
      <c r="E581">
        <v>10.4</v>
      </c>
      <c r="F581" t="s">
        <v>1211</v>
      </c>
      <c r="G581">
        <v>0</v>
      </c>
      <c r="H581" t="s">
        <v>3114</v>
      </c>
    </row>
    <row r="582" spans="1:8" x14ac:dyDescent="0.35">
      <c r="A582">
        <v>622</v>
      </c>
      <c r="B582" t="s">
        <v>2029</v>
      </c>
      <c r="C582" t="s">
        <v>86</v>
      </c>
      <c r="D582" t="s">
        <v>106</v>
      </c>
      <c r="E582">
        <v>10.4</v>
      </c>
      <c r="F582" t="s">
        <v>1215</v>
      </c>
      <c r="G582">
        <v>0</v>
      </c>
      <c r="H582" t="s">
        <v>3115</v>
      </c>
    </row>
    <row r="583" spans="1:8" x14ac:dyDescent="0.35">
      <c r="A583">
        <v>449</v>
      </c>
      <c r="B583" t="s">
        <v>2380</v>
      </c>
      <c r="C583" t="s">
        <v>25</v>
      </c>
      <c r="D583" t="s">
        <v>58</v>
      </c>
      <c r="E583">
        <v>10.3</v>
      </c>
      <c r="F583" t="s">
        <v>1143</v>
      </c>
      <c r="G583">
        <v>0</v>
      </c>
      <c r="H583" t="s">
        <v>3116</v>
      </c>
    </row>
    <row r="584" spans="1:8" x14ac:dyDescent="0.35">
      <c r="A584">
        <v>234</v>
      </c>
      <c r="B584" t="s">
        <v>958</v>
      </c>
      <c r="C584" t="s">
        <v>91</v>
      </c>
      <c r="D584" t="s">
        <v>14</v>
      </c>
      <c r="E584">
        <v>10.199999999999999</v>
      </c>
      <c r="F584" t="s">
        <v>1241</v>
      </c>
      <c r="G584">
        <v>0</v>
      </c>
      <c r="H584" t="s">
        <v>3117</v>
      </c>
    </row>
    <row r="585" spans="1:8" x14ac:dyDescent="0.35">
      <c r="A585">
        <v>73</v>
      </c>
      <c r="B585" t="s">
        <v>2086</v>
      </c>
      <c r="C585" t="s">
        <v>25</v>
      </c>
      <c r="D585" t="s">
        <v>18</v>
      </c>
      <c r="E585">
        <v>10.1</v>
      </c>
      <c r="F585" t="s">
        <v>1366</v>
      </c>
      <c r="G585">
        <v>0</v>
      </c>
      <c r="H585" t="s">
        <v>3118</v>
      </c>
    </row>
    <row r="586" spans="1:8" x14ac:dyDescent="0.35">
      <c r="A586">
        <v>235</v>
      </c>
      <c r="B586" t="s">
        <v>2128</v>
      </c>
      <c r="C586" t="s">
        <v>57</v>
      </c>
      <c r="D586" t="s">
        <v>14</v>
      </c>
      <c r="E586">
        <v>10.1</v>
      </c>
      <c r="F586" t="s">
        <v>1243</v>
      </c>
      <c r="G586">
        <v>0</v>
      </c>
      <c r="H586" t="s">
        <v>3119</v>
      </c>
    </row>
    <row r="587" spans="1:8" x14ac:dyDescent="0.35">
      <c r="A587">
        <v>236</v>
      </c>
      <c r="B587" t="s">
        <v>1196</v>
      </c>
      <c r="C587" t="s">
        <v>17</v>
      </c>
      <c r="D587" t="s">
        <v>14</v>
      </c>
      <c r="E587">
        <v>10.1</v>
      </c>
      <c r="F587" t="s">
        <v>1249</v>
      </c>
      <c r="G587">
        <v>0</v>
      </c>
      <c r="H587" t="s">
        <v>3120</v>
      </c>
    </row>
    <row r="588" spans="1:8" x14ac:dyDescent="0.35">
      <c r="A588">
        <v>74</v>
      </c>
      <c r="B588" t="s">
        <v>2090</v>
      </c>
      <c r="C588" t="s">
        <v>42</v>
      </c>
      <c r="D588" t="s">
        <v>18</v>
      </c>
      <c r="E588">
        <v>10</v>
      </c>
      <c r="F588" t="s">
        <v>1368</v>
      </c>
      <c r="G588">
        <v>0</v>
      </c>
      <c r="H588" t="s">
        <v>3121</v>
      </c>
    </row>
    <row r="589" spans="1:8" x14ac:dyDescent="0.35">
      <c r="A589">
        <v>623</v>
      </c>
      <c r="B589" t="s">
        <v>1096</v>
      </c>
      <c r="C589" t="s">
        <v>39</v>
      </c>
      <c r="D589" t="s">
        <v>106</v>
      </c>
      <c r="E589">
        <v>10</v>
      </c>
      <c r="F589" t="s">
        <v>1265</v>
      </c>
      <c r="G589">
        <v>0</v>
      </c>
      <c r="H589" t="s">
        <v>3122</v>
      </c>
    </row>
    <row r="590" spans="1:8" x14ac:dyDescent="0.35">
      <c r="A590">
        <v>624</v>
      </c>
      <c r="B590" t="s">
        <v>1158</v>
      </c>
      <c r="C590" t="s">
        <v>209</v>
      </c>
      <c r="D590" t="s">
        <v>106</v>
      </c>
      <c r="E590">
        <v>9.9</v>
      </c>
      <c r="F590" t="s">
        <v>1269</v>
      </c>
      <c r="G590">
        <v>0</v>
      </c>
      <c r="H590" t="s">
        <v>3123</v>
      </c>
    </row>
    <row r="591" spans="1:8" x14ac:dyDescent="0.35">
      <c r="A591">
        <v>450</v>
      </c>
      <c r="B591" t="s">
        <v>900</v>
      </c>
      <c r="C591" t="s">
        <v>143</v>
      </c>
      <c r="D591" t="s">
        <v>58</v>
      </c>
      <c r="E591">
        <v>9.8000000000000007</v>
      </c>
      <c r="F591" t="s">
        <v>1147</v>
      </c>
      <c r="G591">
        <v>0</v>
      </c>
      <c r="H591" t="s">
        <v>3124</v>
      </c>
    </row>
    <row r="592" spans="1:8" x14ac:dyDescent="0.35">
      <c r="A592">
        <v>451</v>
      </c>
      <c r="B592" t="s">
        <v>2181</v>
      </c>
      <c r="C592" t="s">
        <v>152</v>
      </c>
      <c r="D592" t="s">
        <v>58</v>
      </c>
      <c r="E592">
        <v>9.8000000000000007</v>
      </c>
      <c r="F592" t="s">
        <v>1153</v>
      </c>
      <c r="G592">
        <v>0</v>
      </c>
      <c r="H592" t="s">
        <v>3125</v>
      </c>
    </row>
    <row r="593" spans="1:8" x14ac:dyDescent="0.35">
      <c r="A593">
        <v>452</v>
      </c>
      <c r="B593" t="s">
        <v>952</v>
      </c>
      <c r="C593" t="s">
        <v>42</v>
      </c>
      <c r="D593" t="s">
        <v>58</v>
      </c>
      <c r="E593">
        <v>9.8000000000000007</v>
      </c>
      <c r="F593" t="s">
        <v>1169</v>
      </c>
      <c r="G593">
        <v>0</v>
      </c>
      <c r="H593" t="s">
        <v>3126</v>
      </c>
    </row>
    <row r="594" spans="1:8" x14ac:dyDescent="0.35">
      <c r="A594">
        <v>75</v>
      </c>
      <c r="B594" t="s">
        <v>2105</v>
      </c>
      <c r="C594" t="s">
        <v>39</v>
      </c>
      <c r="D594" t="s">
        <v>18</v>
      </c>
      <c r="E594">
        <v>9.4</v>
      </c>
      <c r="F594" t="s">
        <v>1372</v>
      </c>
      <c r="G594">
        <v>0</v>
      </c>
      <c r="H594" t="s">
        <v>3127</v>
      </c>
    </row>
    <row r="595" spans="1:8" x14ac:dyDescent="0.35">
      <c r="A595">
        <v>237</v>
      </c>
      <c r="B595" t="s">
        <v>1026</v>
      </c>
      <c r="C595" t="s">
        <v>152</v>
      </c>
      <c r="D595" t="s">
        <v>14</v>
      </c>
      <c r="E595">
        <v>9.4</v>
      </c>
      <c r="F595" t="s">
        <v>1251</v>
      </c>
      <c r="G595">
        <v>0</v>
      </c>
      <c r="H595" t="s">
        <v>3128</v>
      </c>
    </row>
    <row r="596" spans="1:8" x14ac:dyDescent="0.35">
      <c r="A596">
        <v>625</v>
      </c>
      <c r="B596" t="s">
        <v>1280</v>
      </c>
      <c r="C596" t="s">
        <v>22</v>
      </c>
      <c r="D596" t="s">
        <v>106</v>
      </c>
      <c r="E596">
        <v>9.4</v>
      </c>
      <c r="F596" t="s">
        <v>1271</v>
      </c>
      <c r="G596">
        <v>0</v>
      </c>
      <c r="H596" t="s">
        <v>3129</v>
      </c>
    </row>
    <row r="597" spans="1:8" x14ac:dyDescent="0.35">
      <c r="A597">
        <v>76</v>
      </c>
      <c r="B597" t="s">
        <v>2112</v>
      </c>
      <c r="C597" t="s">
        <v>64</v>
      </c>
      <c r="D597" t="s">
        <v>18</v>
      </c>
      <c r="E597">
        <v>9.1</v>
      </c>
      <c r="F597" t="s">
        <v>1408</v>
      </c>
      <c r="G597">
        <v>0</v>
      </c>
      <c r="H597" t="s">
        <v>3130</v>
      </c>
    </row>
    <row r="598" spans="1:8" x14ac:dyDescent="0.35">
      <c r="A598">
        <v>77</v>
      </c>
      <c r="B598" t="s">
        <v>2110</v>
      </c>
      <c r="C598" t="s">
        <v>143</v>
      </c>
      <c r="D598" t="s">
        <v>18</v>
      </c>
      <c r="E598">
        <v>9.1</v>
      </c>
      <c r="F598" t="s">
        <v>1410</v>
      </c>
      <c r="G598">
        <v>0</v>
      </c>
      <c r="H598" t="s">
        <v>3131</v>
      </c>
    </row>
    <row r="599" spans="1:8" x14ac:dyDescent="0.35">
      <c r="A599">
        <v>238</v>
      </c>
      <c r="B599" t="s">
        <v>1545</v>
      </c>
      <c r="C599" t="s">
        <v>54</v>
      </c>
      <c r="D599" t="s">
        <v>14</v>
      </c>
      <c r="E599">
        <v>9.1</v>
      </c>
      <c r="F599" t="s">
        <v>1253</v>
      </c>
      <c r="G599">
        <v>0</v>
      </c>
      <c r="H599" t="s">
        <v>3132</v>
      </c>
    </row>
    <row r="600" spans="1:8" x14ac:dyDescent="0.35">
      <c r="A600">
        <v>239</v>
      </c>
      <c r="B600" t="s">
        <v>1266</v>
      </c>
      <c r="C600" t="s">
        <v>86</v>
      </c>
      <c r="D600" t="s">
        <v>14</v>
      </c>
      <c r="E600">
        <v>9.1</v>
      </c>
      <c r="F600" t="s">
        <v>1267</v>
      </c>
      <c r="G600">
        <v>0</v>
      </c>
      <c r="H600" t="s">
        <v>3133</v>
      </c>
    </row>
    <row r="601" spans="1:8" x14ac:dyDescent="0.35">
      <c r="A601">
        <v>240</v>
      </c>
      <c r="B601" t="s">
        <v>1238</v>
      </c>
      <c r="C601" t="s">
        <v>31</v>
      </c>
      <c r="D601" t="s">
        <v>14</v>
      </c>
      <c r="E601">
        <v>9.1</v>
      </c>
      <c r="F601" t="s">
        <v>1273</v>
      </c>
      <c r="G601">
        <v>0</v>
      </c>
      <c r="H601" t="s">
        <v>3114</v>
      </c>
    </row>
    <row r="602" spans="1:8" x14ac:dyDescent="0.35">
      <c r="A602">
        <v>241</v>
      </c>
      <c r="B602" t="s">
        <v>1442</v>
      </c>
      <c r="C602" t="s">
        <v>31</v>
      </c>
      <c r="D602" t="s">
        <v>14</v>
      </c>
      <c r="E602">
        <v>8.9</v>
      </c>
      <c r="F602" t="s">
        <v>1275</v>
      </c>
      <c r="G602">
        <v>0</v>
      </c>
      <c r="H602" t="s">
        <v>3134</v>
      </c>
    </row>
    <row r="603" spans="1:8" x14ac:dyDescent="0.35">
      <c r="A603">
        <v>242</v>
      </c>
      <c r="B603" t="s">
        <v>1042</v>
      </c>
      <c r="C603" t="s">
        <v>209</v>
      </c>
      <c r="D603" t="s">
        <v>14</v>
      </c>
      <c r="E603">
        <v>8.6999999999999993</v>
      </c>
      <c r="F603" t="s">
        <v>1285</v>
      </c>
      <c r="G603">
        <v>0</v>
      </c>
      <c r="H603" t="s">
        <v>3135</v>
      </c>
    </row>
    <row r="604" spans="1:8" x14ac:dyDescent="0.35">
      <c r="A604">
        <v>243</v>
      </c>
      <c r="B604" t="s">
        <v>1452</v>
      </c>
      <c r="C604" t="s">
        <v>70</v>
      </c>
      <c r="D604" t="s">
        <v>14</v>
      </c>
      <c r="E604">
        <v>8.6999999999999993</v>
      </c>
      <c r="F604" t="s">
        <v>1297</v>
      </c>
      <c r="G604">
        <v>0</v>
      </c>
      <c r="H604" t="s">
        <v>3136</v>
      </c>
    </row>
    <row r="605" spans="1:8" x14ac:dyDescent="0.35">
      <c r="A605">
        <v>453</v>
      </c>
      <c r="B605" t="s">
        <v>2150</v>
      </c>
      <c r="C605" t="s">
        <v>86</v>
      </c>
      <c r="D605" t="s">
        <v>58</v>
      </c>
      <c r="E605">
        <v>8.6</v>
      </c>
      <c r="F605" t="s">
        <v>1173</v>
      </c>
      <c r="G605">
        <v>0</v>
      </c>
      <c r="H605" t="s">
        <v>3137</v>
      </c>
    </row>
    <row r="606" spans="1:8" x14ac:dyDescent="0.35">
      <c r="A606">
        <v>454</v>
      </c>
      <c r="B606" t="s">
        <v>2231</v>
      </c>
      <c r="C606" t="s">
        <v>152</v>
      </c>
      <c r="D606" t="s">
        <v>58</v>
      </c>
      <c r="E606">
        <v>8.5</v>
      </c>
      <c r="F606" t="s">
        <v>1175</v>
      </c>
      <c r="G606">
        <v>0</v>
      </c>
      <c r="H606" t="s">
        <v>3138</v>
      </c>
    </row>
    <row r="607" spans="1:8" x14ac:dyDescent="0.35">
      <c r="A607">
        <v>78</v>
      </c>
      <c r="B607" t="s">
        <v>1421</v>
      </c>
      <c r="C607" t="s">
        <v>17</v>
      </c>
      <c r="D607" t="s">
        <v>18</v>
      </c>
      <c r="E607">
        <v>8.4</v>
      </c>
      <c r="F607" t="s">
        <v>1412</v>
      </c>
      <c r="G607">
        <v>0</v>
      </c>
      <c r="H607" t="s">
        <v>3139</v>
      </c>
    </row>
    <row r="608" spans="1:8" x14ac:dyDescent="0.35">
      <c r="A608">
        <v>455</v>
      </c>
      <c r="B608" t="s">
        <v>2176</v>
      </c>
      <c r="C608" t="s">
        <v>79</v>
      </c>
      <c r="D608" t="s">
        <v>58</v>
      </c>
      <c r="E608">
        <v>8.4</v>
      </c>
      <c r="F608" t="s">
        <v>1183</v>
      </c>
      <c r="G608">
        <v>0</v>
      </c>
      <c r="H608" t="s">
        <v>3140</v>
      </c>
    </row>
    <row r="609" spans="1:8" x14ac:dyDescent="0.35">
      <c r="A609">
        <v>456</v>
      </c>
      <c r="B609" t="s">
        <v>2378</v>
      </c>
      <c r="C609" t="s">
        <v>96</v>
      </c>
      <c r="D609" t="s">
        <v>58</v>
      </c>
      <c r="E609">
        <v>8.4</v>
      </c>
      <c r="F609" t="s">
        <v>1185</v>
      </c>
      <c r="G609">
        <v>0</v>
      </c>
      <c r="H609" t="s">
        <v>3141</v>
      </c>
    </row>
    <row r="610" spans="1:8" x14ac:dyDescent="0.35">
      <c r="A610">
        <v>244</v>
      </c>
      <c r="B610" t="s">
        <v>1444</v>
      </c>
      <c r="C610" t="s">
        <v>209</v>
      </c>
      <c r="D610" t="s">
        <v>14</v>
      </c>
      <c r="E610">
        <v>8.3000000000000007</v>
      </c>
      <c r="F610" t="s">
        <v>1299</v>
      </c>
      <c r="G610">
        <v>0</v>
      </c>
      <c r="H610" t="s">
        <v>3142</v>
      </c>
    </row>
    <row r="611" spans="1:8" x14ac:dyDescent="0.35">
      <c r="A611">
        <v>245</v>
      </c>
      <c r="B611" t="s">
        <v>2214</v>
      </c>
      <c r="C611" t="s">
        <v>161</v>
      </c>
      <c r="D611" t="s">
        <v>14</v>
      </c>
      <c r="E611">
        <v>8.3000000000000007</v>
      </c>
      <c r="F611" t="s">
        <v>1303</v>
      </c>
      <c r="G611">
        <v>0</v>
      </c>
      <c r="H611" t="s">
        <v>3143</v>
      </c>
    </row>
    <row r="612" spans="1:8" x14ac:dyDescent="0.35">
      <c r="A612">
        <v>457</v>
      </c>
      <c r="B612" t="s">
        <v>1314</v>
      </c>
      <c r="C612" t="s">
        <v>111</v>
      </c>
      <c r="D612" t="s">
        <v>58</v>
      </c>
      <c r="E612">
        <v>8.3000000000000007</v>
      </c>
      <c r="F612" t="s">
        <v>1191</v>
      </c>
      <c r="G612">
        <v>0</v>
      </c>
      <c r="H612" t="s">
        <v>3144</v>
      </c>
    </row>
    <row r="613" spans="1:8" x14ac:dyDescent="0.35">
      <c r="A613">
        <v>458</v>
      </c>
      <c r="B613" t="s">
        <v>1393</v>
      </c>
      <c r="C613" t="s">
        <v>70</v>
      </c>
      <c r="D613" t="s">
        <v>58</v>
      </c>
      <c r="E613">
        <v>8.3000000000000007</v>
      </c>
      <c r="F613" t="s">
        <v>1199</v>
      </c>
      <c r="G613">
        <v>0</v>
      </c>
      <c r="H613" t="s">
        <v>3145</v>
      </c>
    </row>
    <row r="614" spans="1:8" x14ac:dyDescent="0.35">
      <c r="A614">
        <v>459</v>
      </c>
      <c r="B614" t="s">
        <v>2165</v>
      </c>
      <c r="C614" t="s">
        <v>184</v>
      </c>
      <c r="D614" t="s">
        <v>58</v>
      </c>
      <c r="E614">
        <v>8.1999999999999993</v>
      </c>
      <c r="F614" t="s">
        <v>1201</v>
      </c>
      <c r="G614">
        <v>0</v>
      </c>
      <c r="H614" t="s">
        <v>3146</v>
      </c>
    </row>
    <row r="615" spans="1:8" x14ac:dyDescent="0.35">
      <c r="A615">
        <v>460</v>
      </c>
      <c r="B615" t="s">
        <v>829</v>
      </c>
      <c r="C615" t="s">
        <v>61</v>
      </c>
      <c r="D615" t="s">
        <v>58</v>
      </c>
      <c r="E615">
        <v>8.1</v>
      </c>
      <c r="F615" t="s">
        <v>1207</v>
      </c>
      <c r="G615">
        <v>0</v>
      </c>
      <c r="H615" t="s">
        <v>3147</v>
      </c>
    </row>
    <row r="616" spans="1:8" x14ac:dyDescent="0.35">
      <c r="A616">
        <v>461</v>
      </c>
      <c r="B616" t="s">
        <v>1236</v>
      </c>
      <c r="C616" t="s">
        <v>48</v>
      </c>
      <c r="D616" t="s">
        <v>58</v>
      </c>
      <c r="E616">
        <v>8.1</v>
      </c>
      <c r="F616" t="s">
        <v>1213</v>
      </c>
      <c r="G616">
        <v>0</v>
      </c>
      <c r="H616" t="s">
        <v>3148</v>
      </c>
    </row>
    <row r="617" spans="1:8" x14ac:dyDescent="0.35">
      <c r="A617">
        <v>462</v>
      </c>
      <c r="B617" t="s">
        <v>1256</v>
      </c>
      <c r="C617" t="s">
        <v>152</v>
      </c>
      <c r="D617" t="s">
        <v>58</v>
      </c>
      <c r="E617">
        <v>8.1</v>
      </c>
      <c r="F617" t="s">
        <v>1221</v>
      </c>
      <c r="G617">
        <v>0</v>
      </c>
      <c r="H617" t="s">
        <v>3149</v>
      </c>
    </row>
    <row r="618" spans="1:8" x14ac:dyDescent="0.35">
      <c r="A618">
        <v>463</v>
      </c>
      <c r="B618" t="s">
        <v>2167</v>
      </c>
      <c r="C618" t="s">
        <v>61</v>
      </c>
      <c r="D618" t="s">
        <v>58</v>
      </c>
      <c r="E618">
        <v>8.1</v>
      </c>
      <c r="F618" t="s">
        <v>1227</v>
      </c>
      <c r="G618">
        <v>0</v>
      </c>
      <c r="H618" t="s">
        <v>3150</v>
      </c>
    </row>
    <row r="619" spans="1:8" x14ac:dyDescent="0.35">
      <c r="A619">
        <v>246</v>
      </c>
      <c r="B619" t="s">
        <v>755</v>
      </c>
      <c r="C619" t="s">
        <v>111</v>
      </c>
      <c r="D619" t="s">
        <v>14</v>
      </c>
      <c r="E619">
        <v>8</v>
      </c>
      <c r="F619" t="s">
        <v>1327</v>
      </c>
      <c r="G619">
        <v>0</v>
      </c>
      <c r="H619" t="s">
        <v>3151</v>
      </c>
    </row>
    <row r="620" spans="1:8" x14ac:dyDescent="0.35">
      <c r="A620">
        <v>464</v>
      </c>
      <c r="B620" t="s">
        <v>2178</v>
      </c>
      <c r="C620" t="s">
        <v>79</v>
      </c>
      <c r="D620" t="s">
        <v>58</v>
      </c>
      <c r="E620">
        <v>8</v>
      </c>
      <c r="F620" t="s">
        <v>1235</v>
      </c>
      <c r="G620">
        <v>0</v>
      </c>
      <c r="H620" t="s">
        <v>3152</v>
      </c>
    </row>
    <row r="621" spans="1:8" x14ac:dyDescent="0.35">
      <c r="A621">
        <v>465</v>
      </c>
      <c r="B621" t="s">
        <v>1016</v>
      </c>
      <c r="C621" t="s">
        <v>152</v>
      </c>
      <c r="D621" t="s">
        <v>58</v>
      </c>
      <c r="E621">
        <v>8</v>
      </c>
      <c r="F621" t="s">
        <v>1237</v>
      </c>
      <c r="G621">
        <v>0</v>
      </c>
      <c r="H621" t="s">
        <v>3153</v>
      </c>
    </row>
    <row r="622" spans="1:8" x14ac:dyDescent="0.35">
      <c r="A622">
        <v>466</v>
      </c>
      <c r="B622" t="s">
        <v>2153</v>
      </c>
      <c r="C622" t="s">
        <v>140</v>
      </c>
      <c r="D622" t="s">
        <v>58</v>
      </c>
      <c r="E622">
        <v>8</v>
      </c>
      <c r="F622" t="s">
        <v>1245</v>
      </c>
      <c r="G622">
        <v>0</v>
      </c>
      <c r="H622" t="s">
        <v>3154</v>
      </c>
    </row>
    <row r="623" spans="1:8" x14ac:dyDescent="0.35">
      <c r="A623">
        <v>467</v>
      </c>
      <c r="B623" t="s">
        <v>2387</v>
      </c>
      <c r="C623" t="s">
        <v>70</v>
      </c>
      <c r="D623" t="s">
        <v>58</v>
      </c>
      <c r="E623">
        <v>7.9</v>
      </c>
      <c r="F623" t="s">
        <v>1255</v>
      </c>
      <c r="G623">
        <v>0</v>
      </c>
      <c r="H623" t="s">
        <v>3155</v>
      </c>
    </row>
    <row r="624" spans="1:8" x14ac:dyDescent="0.35">
      <c r="A624">
        <v>468</v>
      </c>
      <c r="B624" t="s">
        <v>880</v>
      </c>
      <c r="C624" t="s">
        <v>96</v>
      </c>
      <c r="D624" t="s">
        <v>58</v>
      </c>
      <c r="E624">
        <v>7.9</v>
      </c>
      <c r="F624" t="s">
        <v>1257</v>
      </c>
      <c r="G624">
        <v>0</v>
      </c>
      <c r="H624" t="s">
        <v>3156</v>
      </c>
    </row>
    <row r="625" spans="1:8" x14ac:dyDescent="0.35">
      <c r="A625">
        <v>469</v>
      </c>
      <c r="B625" t="s">
        <v>1318</v>
      </c>
      <c r="C625" t="s">
        <v>17</v>
      </c>
      <c r="D625" t="s">
        <v>58</v>
      </c>
      <c r="E625">
        <v>7.9</v>
      </c>
      <c r="F625" t="s">
        <v>1259</v>
      </c>
      <c r="G625">
        <v>0</v>
      </c>
      <c r="H625" t="s">
        <v>3157</v>
      </c>
    </row>
    <row r="626" spans="1:8" x14ac:dyDescent="0.35">
      <c r="A626">
        <v>470</v>
      </c>
      <c r="B626" t="s">
        <v>1492</v>
      </c>
      <c r="C626" t="s">
        <v>135</v>
      </c>
      <c r="D626" t="s">
        <v>58</v>
      </c>
      <c r="E626">
        <v>7.9</v>
      </c>
      <c r="F626" t="s">
        <v>1261</v>
      </c>
      <c r="G626">
        <v>0</v>
      </c>
      <c r="H626" t="s">
        <v>3158</v>
      </c>
    </row>
    <row r="627" spans="1:8" x14ac:dyDescent="0.35">
      <c r="A627">
        <v>626</v>
      </c>
      <c r="B627" t="s">
        <v>1510</v>
      </c>
      <c r="C627" t="s">
        <v>103</v>
      </c>
      <c r="D627" t="s">
        <v>106</v>
      </c>
      <c r="E627">
        <v>7.9</v>
      </c>
      <c r="F627" t="s">
        <v>1279</v>
      </c>
      <c r="G627">
        <v>0</v>
      </c>
      <c r="H627" t="s">
        <v>3159</v>
      </c>
    </row>
    <row r="628" spans="1:8" x14ac:dyDescent="0.35">
      <c r="A628">
        <v>471</v>
      </c>
      <c r="B628" t="s">
        <v>1322</v>
      </c>
      <c r="C628" t="s">
        <v>17</v>
      </c>
      <c r="D628" t="s">
        <v>58</v>
      </c>
      <c r="E628">
        <v>7.8</v>
      </c>
      <c r="F628" t="s">
        <v>1263</v>
      </c>
      <c r="G628">
        <v>0</v>
      </c>
      <c r="H628" t="s">
        <v>3160</v>
      </c>
    </row>
    <row r="629" spans="1:8" x14ac:dyDescent="0.35">
      <c r="A629">
        <v>247</v>
      </c>
      <c r="B629" t="s">
        <v>1326</v>
      </c>
      <c r="C629" t="s">
        <v>64</v>
      </c>
      <c r="D629" t="s">
        <v>14</v>
      </c>
      <c r="E629">
        <v>7.7</v>
      </c>
      <c r="F629" t="s">
        <v>1354</v>
      </c>
      <c r="G629">
        <v>0</v>
      </c>
      <c r="H629" t="s">
        <v>3161</v>
      </c>
    </row>
    <row r="630" spans="1:8" x14ac:dyDescent="0.35">
      <c r="A630">
        <v>627</v>
      </c>
      <c r="B630" t="s">
        <v>1024</v>
      </c>
      <c r="C630" t="s">
        <v>54</v>
      </c>
      <c r="D630" t="s">
        <v>106</v>
      </c>
      <c r="E630">
        <v>7.7</v>
      </c>
      <c r="F630" t="s">
        <v>1281</v>
      </c>
      <c r="G630">
        <v>0</v>
      </c>
      <c r="H630" t="s">
        <v>3162</v>
      </c>
    </row>
    <row r="631" spans="1:8" x14ac:dyDescent="0.35">
      <c r="A631">
        <v>472</v>
      </c>
      <c r="B631" t="s">
        <v>2019</v>
      </c>
      <c r="C631" t="s">
        <v>45</v>
      </c>
      <c r="D631" t="s">
        <v>58</v>
      </c>
      <c r="E631">
        <v>7.5</v>
      </c>
      <c r="F631" t="s">
        <v>1277</v>
      </c>
      <c r="G631">
        <v>0</v>
      </c>
      <c r="H631" t="s">
        <v>3163</v>
      </c>
    </row>
    <row r="632" spans="1:8" x14ac:dyDescent="0.35">
      <c r="A632">
        <v>628</v>
      </c>
      <c r="B632" t="s">
        <v>2237</v>
      </c>
      <c r="C632" t="s">
        <v>54</v>
      </c>
      <c r="D632" t="s">
        <v>106</v>
      </c>
      <c r="E632">
        <v>7.5</v>
      </c>
      <c r="F632" t="s">
        <v>1283</v>
      </c>
      <c r="G632">
        <v>0</v>
      </c>
      <c r="H632" t="s">
        <v>3164</v>
      </c>
    </row>
    <row r="633" spans="1:8" x14ac:dyDescent="0.35">
      <c r="A633">
        <v>629</v>
      </c>
      <c r="B633" t="s">
        <v>2186</v>
      </c>
      <c r="C633" t="s">
        <v>143</v>
      </c>
      <c r="D633" t="s">
        <v>106</v>
      </c>
      <c r="E633">
        <v>7.4</v>
      </c>
      <c r="F633" t="s">
        <v>1289</v>
      </c>
      <c r="G633">
        <v>0</v>
      </c>
      <c r="H633" t="s">
        <v>3165</v>
      </c>
    </row>
    <row r="634" spans="1:8" x14ac:dyDescent="0.35">
      <c r="A634">
        <v>79</v>
      </c>
      <c r="B634" t="s">
        <v>1148</v>
      </c>
      <c r="C634" t="s">
        <v>209</v>
      </c>
      <c r="D634" t="s">
        <v>18</v>
      </c>
      <c r="E634">
        <v>7.3</v>
      </c>
      <c r="F634" t="s">
        <v>1414</v>
      </c>
      <c r="G634">
        <v>0</v>
      </c>
      <c r="H634" t="s">
        <v>3166</v>
      </c>
    </row>
    <row r="635" spans="1:8" x14ac:dyDescent="0.35">
      <c r="A635">
        <v>80</v>
      </c>
      <c r="B635" t="s">
        <v>3167</v>
      </c>
      <c r="C635" t="s">
        <v>140</v>
      </c>
      <c r="D635" t="s">
        <v>18</v>
      </c>
      <c r="E635">
        <v>7.2</v>
      </c>
      <c r="F635" t="s">
        <v>1416</v>
      </c>
      <c r="G635">
        <v>0</v>
      </c>
      <c r="H635" t="s">
        <v>3168</v>
      </c>
    </row>
    <row r="636" spans="1:8" x14ac:dyDescent="0.35">
      <c r="A636">
        <v>630</v>
      </c>
      <c r="B636" t="s">
        <v>1546</v>
      </c>
      <c r="C636" t="s">
        <v>161</v>
      </c>
      <c r="D636" t="s">
        <v>106</v>
      </c>
      <c r="E636">
        <v>7.1</v>
      </c>
      <c r="F636" t="s">
        <v>1301</v>
      </c>
      <c r="G636">
        <v>0</v>
      </c>
      <c r="H636" t="s">
        <v>3169</v>
      </c>
    </row>
    <row r="637" spans="1:8" x14ac:dyDescent="0.35">
      <c r="A637">
        <v>248</v>
      </c>
      <c r="B637" t="s">
        <v>1218</v>
      </c>
      <c r="C637" t="s">
        <v>120</v>
      </c>
      <c r="D637" t="s">
        <v>14</v>
      </c>
      <c r="E637">
        <v>7</v>
      </c>
      <c r="F637" t="s">
        <v>1364</v>
      </c>
      <c r="G637">
        <v>0</v>
      </c>
      <c r="H637" t="s">
        <v>3170</v>
      </c>
    </row>
    <row r="638" spans="1:8" x14ac:dyDescent="0.35">
      <c r="A638">
        <v>473</v>
      </c>
      <c r="B638" t="s">
        <v>1102</v>
      </c>
      <c r="C638" t="s">
        <v>25</v>
      </c>
      <c r="D638" t="s">
        <v>58</v>
      </c>
      <c r="E638">
        <v>7</v>
      </c>
      <c r="F638" t="s">
        <v>1287</v>
      </c>
      <c r="G638">
        <v>0</v>
      </c>
      <c r="H638" t="s">
        <v>3171</v>
      </c>
    </row>
    <row r="639" spans="1:8" x14ac:dyDescent="0.35">
      <c r="A639">
        <v>81</v>
      </c>
      <c r="B639" t="s">
        <v>1192</v>
      </c>
      <c r="C639" t="s">
        <v>31</v>
      </c>
      <c r="D639" t="s">
        <v>18</v>
      </c>
      <c r="E639">
        <v>6.9</v>
      </c>
      <c r="F639" t="s">
        <v>1418</v>
      </c>
      <c r="G639">
        <v>0</v>
      </c>
      <c r="H639" t="s">
        <v>3172</v>
      </c>
    </row>
    <row r="640" spans="1:8" x14ac:dyDescent="0.35">
      <c r="A640">
        <v>474</v>
      </c>
      <c r="B640" t="s">
        <v>2247</v>
      </c>
      <c r="C640" t="s">
        <v>57</v>
      </c>
      <c r="D640" t="s">
        <v>58</v>
      </c>
      <c r="E640">
        <v>6.9</v>
      </c>
      <c r="F640" t="s">
        <v>1291</v>
      </c>
      <c r="G640">
        <v>0</v>
      </c>
      <c r="H640" t="s">
        <v>3173</v>
      </c>
    </row>
    <row r="641" spans="1:8" x14ac:dyDescent="0.35">
      <c r="A641">
        <v>475</v>
      </c>
      <c r="B641" t="s">
        <v>1152</v>
      </c>
      <c r="C641" t="s">
        <v>67</v>
      </c>
      <c r="D641" t="s">
        <v>58</v>
      </c>
      <c r="E641">
        <v>6.9</v>
      </c>
      <c r="F641" t="s">
        <v>1293</v>
      </c>
      <c r="G641">
        <v>0</v>
      </c>
      <c r="H641" t="s">
        <v>3174</v>
      </c>
    </row>
    <row r="642" spans="1:8" x14ac:dyDescent="0.35">
      <c r="A642">
        <v>249</v>
      </c>
      <c r="B642" t="s">
        <v>2204</v>
      </c>
      <c r="C642" t="s">
        <v>70</v>
      </c>
      <c r="D642" t="s">
        <v>14</v>
      </c>
      <c r="E642">
        <v>6.8</v>
      </c>
      <c r="F642" t="s">
        <v>1380</v>
      </c>
      <c r="G642">
        <v>0</v>
      </c>
      <c r="H642" t="s">
        <v>3175</v>
      </c>
    </row>
    <row r="643" spans="1:8" x14ac:dyDescent="0.35">
      <c r="A643">
        <v>631</v>
      </c>
      <c r="B643" t="s">
        <v>954</v>
      </c>
      <c r="C643" t="s">
        <v>209</v>
      </c>
      <c r="D643" t="s">
        <v>106</v>
      </c>
      <c r="E643">
        <v>6.8</v>
      </c>
      <c r="F643" t="s">
        <v>1313</v>
      </c>
      <c r="G643">
        <v>0</v>
      </c>
      <c r="H643" t="s">
        <v>3176</v>
      </c>
    </row>
    <row r="644" spans="1:8" x14ac:dyDescent="0.35">
      <c r="A644">
        <v>632</v>
      </c>
      <c r="B644" t="s">
        <v>2390</v>
      </c>
      <c r="C644" t="s">
        <v>209</v>
      </c>
      <c r="D644" t="s">
        <v>106</v>
      </c>
      <c r="E644">
        <v>6.8</v>
      </c>
      <c r="F644" t="s">
        <v>1325</v>
      </c>
      <c r="G644">
        <v>0</v>
      </c>
      <c r="H644" t="s">
        <v>3177</v>
      </c>
    </row>
    <row r="645" spans="1:8" x14ac:dyDescent="0.35">
      <c r="A645">
        <v>476</v>
      </c>
      <c r="B645" t="s">
        <v>850</v>
      </c>
      <c r="C645" t="s">
        <v>120</v>
      </c>
      <c r="D645" t="s">
        <v>58</v>
      </c>
      <c r="E645">
        <v>6.7</v>
      </c>
      <c r="F645" t="s">
        <v>1305</v>
      </c>
      <c r="G645">
        <v>0</v>
      </c>
      <c r="H645" t="s">
        <v>3178</v>
      </c>
    </row>
    <row r="646" spans="1:8" x14ac:dyDescent="0.35">
      <c r="A646">
        <v>477</v>
      </c>
      <c r="B646" t="s">
        <v>2193</v>
      </c>
      <c r="C646" t="s">
        <v>79</v>
      </c>
      <c r="D646" t="s">
        <v>58</v>
      </c>
      <c r="E646">
        <v>6.7</v>
      </c>
      <c r="F646" t="s">
        <v>1309</v>
      </c>
      <c r="G646">
        <v>0</v>
      </c>
      <c r="H646" t="s">
        <v>3179</v>
      </c>
    </row>
    <row r="647" spans="1:8" x14ac:dyDescent="0.35">
      <c r="A647">
        <v>478</v>
      </c>
      <c r="B647" t="s">
        <v>1544</v>
      </c>
      <c r="C647" t="s">
        <v>64</v>
      </c>
      <c r="D647" t="s">
        <v>58</v>
      </c>
      <c r="E647">
        <v>6.7</v>
      </c>
      <c r="F647" t="s">
        <v>1311</v>
      </c>
      <c r="G647">
        <v>0</v>
      </c>
      <c r="H647" t="s">
        <v>3180</v>
      </c>
    </row>
    <row r="648" spans="1:8" x14ac:dyDescent="0.35">
      <c r="A648">
        <v>250</v>
      </c>
      <c r="B648" t="s">
        <v>1248</v>
      </c>
      <c r="C648" t="s">
        <v>79</v>
      </c>
      <c r="D648" t="s">
        <v>14</v>
      </c>
      <c r="E648">
        <v>6.6</v>
      </c>
      <c r="F648" t="s">
        <v>1392</v>
      </c>
      <c r="G648">
        <v>0</v>
      </c>
      <c r="H648" t="s">
        <v>3181</v>
      </c>
    </row>
    <row r="649" spans="1:8" x14ac:dyDescent="0.35">
      <c r="A649">
        <v>479</v>
      </c>
      <c r="B649" t="s">
        <v>771</v>
      </c>
      <c r="C649" t="s">
        <v>143</v>
      </c>
      <c r="D649" t="s">
        <v>58</v>
      </c>
      <c r="E649">
        <v>6.6</v>
      </c>
      <c r="F649" t="s">
        <v>1315</v>
      </c>
      <c r="G649">
        <v>0</v>
      </c>
      <c r="H649" t="s">
        <v>3182</v>
      </c>
    </row>
    <row r="650" spans="1:8" x14ac:dyDescent="0.35">
      <c r="A650">
        <v>633</v>
      </c>
      <c r="B650" t="s">
        <v>1312</v>
      </c>
      <c r="C650" t="s">
        <v>96</v>
      </c>
      <c r="D650" t="s">
        <v>106</v>
      </c>
      <c r="E650">
        <v>6.6</v>
      </c>
      <c r="F650" t="s">
        <v>1337</v>
      </c>
      <c r="G650">
        <v>0</v>
      </c>
      <c r="H650" t="s">
        <v>3183</v>
      </c>
    </row>
    <row r="651" spans="1:8" x14ac:dyDescent="0.35">
      <c r="A651">
        <v>480</v>
      </c>
      <c r="B651" t="s">
        <v>701</v>
      </c>
      <c r="C651" t="s">
        <v>120</v>
      </c>
      <c r="D651" t="s">
        <v>58</v>
      </c>
      <c r="E651">
        <v>6.5</v>
      </c>
      <c r="F651" t="s">
        <v>1317</v>
      </c>
      <c r="G651">
        <v>0</v>
      </c>
      <c r="H651" t="s">
        <v>3184</v>
      </c>
    </row>
    <row r="652" spans="1:8" x14ac:dyDescent="0.35">
      <c r="A652">
        <v>481</v>
      </c>
      <c r="B652" t="s">
        <v>852</v>
      </c>
      <c r="C652" t="s">
        <v>51</v>
      </c>
      <c r="D652" t="s">
        <v>58</v>
      </c>
      <c r="E652">
        <v>6.5</v>
      </c>
      <c r="F652" t="s">
        <v>1319</v>
      </c>
      <c r="G652">
        <v>0</v>
      </c>
      <c r="H652" t="s">
        <v>3185</v>
      </c>
    </row>
    <row r="653" spans="1:8" x14ac:dyDescent="0.35">
      <c r="A653">
        <v>482</v>
      </c>
      <c r="B653" t="s">
        <v>2216</v>
      </c>
      <c r="C653" t="s">
        <v>67</v>
      </c>
      <c r="D653" t="s">
        <v>58</v>
      </c>
      <c r="E653">
        <v>6.4</v>
      </c>
      <c r="F653" t="s">
        <v>1321</v>
      </c>
      <c r="G653">
        <v>0</v>
      </c>
      <c r="H653" t="s">
        <v>3186</v>
      </c>
    </row>
    <row r="654" spans="1:8" x14ac:dyDescent="0.35">
      <c r="A654">
        <v>483</v>
      </c>
      <c r="B654" t="s">
        <v>1342</v>
      </c>
      <c r="C654" t="s">
        <v>103</v>
      </c>
      <c r="D654" t="s">
        <v>58</v>
      </c>
      <c r="E654">
        <v>6.4</v>
      </c>
      <c r="F654" t="s">
        <v>1323</v>
      </c>
      <c r="G654">
        <v>0</v>
      </c>
      <c r="H654" t="s">
        <v>3187</v>
      </c>
    </row>
    <row r="655" spans="1:8" x14ac:dyDescent="0.35">
      <c r="A655">
        <v>484</v>
      </c>
      <c r="B655" t="s">
        <v>1486</v>
      </c>
      <c r="C655" t="s">
        <v>22</v>
      </c>
      <c r="D655" t="s">
        <v>58</v>
      </c>
      <c r="E655">
        <v>6.4</v>
      </c>
      <c r="F655" t="s">
        <v>1329</v>
      </c>
      <c r="G655">
        <v>0</v>
      </c>
      <c r="H655" t="s">
        <v>3188</v>
      </c>
    </row>
    <row r="656" spans="1:8" x14ac:dyDescent="0.35">
      <c r="A656">
        <v>485</v>
      </c>
      <c r="B656" t="s">
        <v>2069</v>
      </c>
      <c r="C656" t="s">
        <v>57</v>
      </c>
      <c r="D656" t="s">
        <v>58</v>
      </c>
      <c r="E656">
        <v>6.3</v>
      </c>
      <c r="F656" t="s">
        <v>1331</v>
      </c>
      <c r="G656">
        <v>0</v>
      </c>
      <c r="H656" t="s">
        <v>3189</v>
      </c>
    </row>
    <row r="657" spans="1:8" x14ac:dyDescent="0.35">
      <c r="A657">
        <v>486</v>
      </c>
      <c r="B657" t="s">
        <v>1146</v>
      </c>
      <c r="C657" t="s">
        <v>48</v>
      </c>
      <c r="D657" t="s">
        <v>58</v>
      </c>
      <c r="E657">
        <v>6.2</v>
      </c>
      <c r="F657" t="s">
        <v>1333</v>
      </c>
      <c r="G657">
        <v>0</v>
      </c>
      <c r="H657" t="s">
        <v>3190</v>
      </c>
    </row>
    <row r="658" spans="1:8" x14ac:dyDescent="0.35">
      <c r="A658">
        <v>634</v>
      </c>
      <c r="B658" t="s">
        <v>1062</v>
      </c>
      <c r="C658" t="s">
        <v>120</v>
      </c>
      <c r="D658" t="s">
        <v>106</v>
      </c>
      <c r="E658">
        <v>6.2</v>
      </c>
      <c r="F658" t="s">
        <v>1345</v>
      </c>
      <c r="G658">
        <v>0</v>
      </c>
      <c r="H658" t="s">
        <v>3191</v>
      </c>
    </row>
    <row r="659" spans="1:8" x14ac:dyDescent="0.35">
      <c r="A659">
        <v>635</v>
      </c>
      <c r="B659" t="s">
        <v>1520</v>
      </c>
      <c r="C659" t="s">
        <v>45</v>
      </c>
      <c r="D659" t="s">
        <v>106</v>
      </c>
      <c r="E659">
        <v>6.2</v>
      </c>
      <c r="F659" t="s">
        <v>1370</v>
      </c>
      <c r="G659">
        <v>0</v>
      </c>
      <c r="H659" t="s">
        <v>3192</v>
      </c>
    </row>
    <row r="660" spans="1:8" x14ac:dyDescent="0.35">
      <c r="A660">
        <v>487</v>
      </c>
      <c r="B660" t="s">
        <v>713</v>
      </c>
      <c r="C660" t="s">
        <v>36</v>
      </c>
      <c r="D660" t="s">
        <v>58</v>
      </c>
      <c r="E660">
        <v>6.1</v>
      </c>
      <c r="F660" t="s">
        <v>1335</v>
      </c>
      <c r="G660">
        <v>0</v>
      </c>
      <c r="H660" t="s">
        <v>3193</v>
      </c>
    </row>
    <row r="661" spans="1:8" x14ac:dyDescent="0.35">
      <c r="A661">
        <v>488</v>
      </c>
      <c r="B661" t="s">
        <v>689</v>
      </c>
      <c r="C661" t="s">
        <v>96</v>
      </c>
      <c r="D661" t="s">
        <v>58</v>
      </c>
      <c r="E661">
        <v>6.1</v>
      </c>
      <c r="F661" t="s">
        <v>1339</v>
      </c>
      <c r="G661">
        <v>0</v>
      </c>
      <c r="H661" t="s">
        <v>3194</v>
      </c>
    </row>
    <row r="662" spans="1:8" x14ac:dyDescent="0.35">
      <c r="A662">
        <v>636</v>
      </c>
      <c r="B662" t="s">
        <v>1282</v>
      </c>
      <c r="C662" t="s">
        <v>161</v>
      </c>
      <c r="D662" t="s">
        <v>106</v>
      </c>
      <c r="E662">
        <v>6.1</v>
      </c>
      <c r="F662" t="s">
        <v>1378</v>
      </c>
      <c r="G662">
        <v>0</v>
      </c>
      <c r="H662" t="s">
        <v>3195</v>
      </c>
    </row>
    <row r="663" spans="1:8" x14ac:dyDescent="0.35">
      <c r="A663">
        <v>489</v>
      </c>
      <c r="B663" t="s">
        <v>1506</v>
      </c>
      <c r="C663" t="s">
        <v>13</v>
      </c>
      <c r="D663" t="s">
        <v>58</v>
      </c>
      <c r="E663">
        <v>5.9</v>
      </c>
      <c r="F663" t="s">
        <v>1341</v>
      </c>
      <c r="G663">
        <v>0</v>
      </c>
      <c r="H663" t="s">
        <v>3196</v>
      </c>
    </row>
    <row r="664" spans="1:8" x14ac:dyDescent="0.35">
      <c r="A664">
        <v>490</v>
      </c>
      <c r="B664" t="s">
        <v>777</v>
      </c>
      <c r="C664" t="s">
        <v>36</v>
      </c>
      <c r="D664" t="s">
        <v>58</v>
      </c>
      <c r="E664">
        <v>5.9</v>
      </c>
      <c r="F664" t="s">
        <v>1343</v>
      </c>
      <c r="G664">
        <v>0</v>
      </c>
      <c r="H664" t="s">
        <v>3197</v>
      </c>
    </row>
    <row r="665" spans="1:8" x14ac:dyDescent="0.35">
      <c r="A665">
        <v>637</v>
      </c>
      <c r="B665" t="s">
        <v>1413</v>
      </c>
      <c r="C665" t="s">
        <v>161</v>
      </c>
      <c r="D665" t="s">
        <v>106</v>
      </c>
      <c r="E665">
        <v>5.8</v>
      </c>
      <c r="F665" t="s">
        <v>1382</v>
      </c>
      <c r="G665">
        <v>0</v>
      </c>
      <c r="H665" t="s">
        <v>3198</v>
      </c>
    </row>
    <row r="666" spans="1:8" x14ac:dyDescent="0.35">
      <c r="A666">
        <v>251</v>
      </c>
      <c r="B666" t="s">
        <v>2240</v>
      </c>
      <c r="C666" t="s">
        <v>96</v>
      </c>
      <c r="D666" t="s">
        <v>14</v>
      </c>
      <c r="E666">
        <v>5.7</v>
      </c>
      <c r="F666" t="s">
        <v>1404</v>
      </c>
      <c r="G666">
        <v>0</v>
      </c>
      <c r="H666" t="s">
        <v>3199</v>
      </c>
    </row>
    <row r="667" spans="1:8" x14ac:dyDescent="0.35">
      <c r="A667">
        <v>252</v>
      </c>
      <c r="B667" t="s">
        <v>1296</v>
      </c>
      <c r="C667" t="s">
        <v>13</v>
      </c>
      <c r="D667" t="s">
        <v>14</v>
      </c>
      <c r="E667">
        <v>5.6</v>
      </c>
      <c r="F667" t="s">
        <v>1435</v>
      </c>
      <c r="G667">
        <v>0</v>
      </c>
      <c r="H667" t="s">
        <v>3200</v>
      </c>
    </row>
    <row r="668" spans="1:8" x14ac:dyDescent="0.35">
      <c r="A668">
        <v>491</v>
      </c>
      <c r="B668" t="s">
        <v>2229</v>
      </c>
      <c r="C668" t="s">
        <v>161</v>
      </c>
      <c r="D668" t="s">
        <v>58</v>
      </c>
      <c r="E668">
        <v>5.6</v>
      </c>
      <c r="F668" t="s">
        <v>1349</v>
      </c>
      <c r="G668">
        <v>0</v>
      </c>
      <c r="H668" t="s">
        <v>3201</v>
      </c>
    </row>
    <row r="669" spans="1:8" x14ac:dyDescent="0.35">
      <c r="A669">
        <v>492</v>
      </c>
      <c r="B669" t="s">
        <v>2255</v>
      </c>
      <c r="C669" t="s">
        <v>209</v>
      </c>
      <c r="D669" t="s">
        <v>58</v>
      </c>
      <c r="E669">
        <v>5.6</v>
      </c>
      <c r="F669" t="s">
        <v>1351</v>
      </c>
      <c r="G669">
        <v>0</v>
      </c>
      <c r="H669" t="s">
        <v>3202</v>
      </c>
    </row>
    <row r="670" spans="1:8" x14ac:dyDescent="0.35">
      <c r="A670">
        <v>638</v>
      </c>
      <c r="B670" t="s">
        <v>1543</v>
      </c>
      <c r="C670" t="s">
        <v>111</v>
      </c>
      <c r="D670" t="s">
        <v>106</v>
      </c>
      <c r="E670">
        <v>5.5</v>
      </c>
      <c r="F670" t="s">
        <v>1386</v>
      </c>
      <c r="G670">
        <v>0</v>
      </c>
      <c r="H670" t="s">
        <v>3203</v>
      </c>
    </row>
    <row r="671" spans="1:8" x14ac:dyDescent="0.35">
      <c r="A671">
        <v>639</v>
      </c>
      <c r="B671" t="s">
        <v>781</v>
      </c>
      <c r="C671" t="s">
        <v>13</v>
      </c>
      <c r="D671" t="s">
        <v>106</v>
      </c>
      <c r="E671">
        <v>5.4</v>
      </c>
      <c r="F671" t="s">
        <v>1388</v>
      </c>
      <c r="G671">
        <v>0</v>
      </c>
      <c r="H671" t="s">
        <v>3204</v>
      </c>
    </row>
    <row r="672" spans="1:8" x14ac:dyDescent="0.35">
      <c r="A672">
        <v>253</v>
      </c>
      <c r="B672" t="s">
        <v>1302</v>
      </c>
      <c r="C672" t="s">
        <v>91</v>
      </c>
      <c r="D672" t="s">
        <v>14</v>
      </c>
      <c r="E672">
        <v>5.3</v>
      </c>
      <c r="F672" t="s">
        <v>1437</v>
      </c>
      <c r="G672">
        <v>0</v>
      </c>
      <c r="H672" t="s">
        <v>3205</v>
      </c>
    </row>
    <row r="673" spans="1:8" x14ac:dyDescent="0.35">
      <c r="A673">
        <v>493</v>
      </c>
      <c r="B673" t="s">
        <v>1334</v>
      </c>
      <c r="C673" t="s">
        <v>91</v>
      </c>
      <c r="D673" t="s">
        <v>58</v>
      </c>
      <c r="E673">
        <v>5.2</v>
      </c>
      <c r="F673" t="s">
        <v>1356</v>
      </c>
      <c r="G673">
        <v>0</v>
      </c>
      <c r="H673" t="s">
        <v>3206</v>
      </c>
    </row>
    <row r="674" spans="1:8" x14ac:dyDescent="0.35">
      <c r="A674">
        <v>494</v>
      </c>
      <c r="B674" t="s">
        <v>1308</v>
      </c>
      <c r="C674" t="s">
        <v>39</v>
      </c>
      <c r="D674" t="s">
        <v>58</v>
      </c>
      <c r="E674">
        <v>5.2</v>
      </c>
      <c r="F674" t="s">
        <v>1358</v>
      </c>
      <c r="G674">
        <v>0</v>
      </c>
      <c r="H674" t="s">
        <v>3207</v>
      </c>
    </row>
    <row r="675" spans="1:8" x14ac:dyDescent="0.35">
      <c r="A675">
        <v>495</v>
      </c>
      <c r="B675" t="s">
        <v>1116</v>
      </c>
      <c r="C675" t="s">
        <v>91</v>
      </c>
      <c r="D675" t="s">
        <v>58</v>
      </c>
      <c r="E675">
        <v>5.2</v>
      </c>
      <c r="F675" t="s">
        <v>1360</v>
      </c>
      <c r="G675">
        <v>0</v>
      </c>
      <c r="H675" t="s">
        <v>3208</v>
      </c>
    </row>
    <row r="676" spans="1:8" x14ac:dyDescent="0.35">
      <c r="A676">
        <v>640</v>
      </c>
      <c r="B676" t="s">
        <v>1336</v>
      </c>
      <c r="C676" t="s">
        <v>184</v>
      </c>
      <c r="D676" t="s">
        <v>106</v>
      </c>
      <c r="E676">
        <v>5.2</v>
      </c>
      <c r="F676" t="s">
        <v>1390</v>
      </c>
      <c r="G676">
        <v>0</v>
      </c>
      <c r="H676" t="s">
        <v>3209</v>
      </c>
    </row>
    <row r="677" spans="1:8" x14ac:dyDescent="0.35">
      <c r="A677">
        <v>254</v>
      </c>
      <c r="B677" t="s">
        <v>1058</v>
      </c>
      <c r="C677" t="s">
        <v>161</v>
      </c>
      <c r="D677" t="s">
        <v>14</v>
      </c>
      <c r="E677">
        <v>5.0999999999999996</v>
      </c>
      <c r="F677" t="s">
        <v>1439</v>
      </c>
      <c r="G677">
        <v>0</v>
      </c>
      <c r="H677" t="s">
        <v>3210</v>
      </c>
    </row>
    <row r="678" spans="1:8" x14ac:dyDescent="0.35">
      <c r="A678">
        <v>641</v>
      </c>
      <c r="B678" t="s">
        <v>2257</v>
      </c>
      <c r="C678" t="s">
        <v>70</v>
      </c>
      <c r="D678" t="s">
        <v>106</v>
      </c>
      <c r="E678">
        <v>5</v>
      </c>
      <c r="F678" t="s">
        <v>1396</v>
      </c>
      <c r="G678">
        <v>0</v>
      </c>
      <c r="H678" t="s">
        <v>3211</v>
      </c>
    </row>
    <row r="679" spans="1:8" x14ac:dyDescent="0.35">
      <c r="A679">
        <v>496</v>
      </c>
      <c r="B679" t="s">
        <v>1142</v>
      </c>
      <c r="C679" t="s">
        <v>13</v>
      </c>
      <c r="D679" t="s">
        <v>58</v>
      </c>
      <c r="E679">
        <v>4.8</v>
      </c>
      <c r="F679" t="s">
        <v>1362</v>
      </c>
      <c r="G679">
        <v>0</v>
      </c>
      <c r="H679" t="s">
        <v>3212</v>
      </c>
    </row>
    <row r="680" spans="1:8" x14ac:dyDescent="0.35">
      <c r="A680">
        <v>497</v>
      </c>
      <c r="B680" t="s">
        <v>1090</v>
      </c>
      <c r="C680" t="s">
        <v>22</v>
      </c>
      <c r="D680" t="s">
        <v>58</v>
      </c>
      <c r="E680">
        <v>4.5</v>
      </c>
      <c r="F680" t="s">
        <v>1374</v>
      </c>
      <c r="G680">
        <v>0</v>
      </c>
      <c r="H680" t="s">
        <v>3213</v>
      </c>
    </row>
    <row r="681" spans="1:8" x14ac:dyDescent="0.35">
      <c r="A681">
        <v>642</v>
      </c>
      <c r="B681" t="s">
        <v>934</v>
      </c>
      <c r="C681" t="s">
        <v>140</v>
      </c>
      <c r="D681" t="s">
        <v>106</v>
      </c>
      <c r="E681">
        <v>4.5</v>
      </c>
      <c r="F681" t="s">
        <v>1398</v>
      </c>
      <c r="G681">
        <v>0</v>
      </c>
      <c r="H681" t="s">
        <v>3214</v>
      </c>
    </row>
    <row r="682" spans="1:8" x14ac:dyDescent="0.35">
      <c r="A682">
        <v>498</v>
      </c>
      <c r="B682" t="s">
        <v>817</v>
      </c>
      <c r="C682" t="s">
        <v>51</v>
      </c>
      <c r="D682" t="s">
        <v>58</v>
      </c>
      <c r="E682">
        <v>4.3</v>
      </c>
      <c r="F682" t="s">
        <v>1376</v>
      </c>
      <c r="G682">
        <v>0</v>
      </c>
      <c r="H682" t="s">
        <v>3215</v>
      </c>
    </row>
    <row r="683" spans="1:8" x14ac:dyDescent="0.35">
      <c r="A683">
        <v>82</v>
      </c>
      <c r="B683" t="s">
        <v>1409</v>
      </c>
      <c r="C683" t="s">
        <v>13</v>
      </c>
      <c r="D683" t="s">
        <v>18</v>
      </c>
      <c r="E683">
        <v>4.2</v>
      </c>
      <c r="F683" t="s">
        <v>1420</v>
      </c>
      <c r="G683">
        <v>0</v>
      </c>
      <c r="H683" t="s">
        <v>3216</v>
      </c>
    </row>
    <row r="684" spans="1:8" x14ac:dyDescent="0.35">
      <c r="A684">
        <v>255</v>
      </c>
      <c r="B684" t="s">
        <v>1542</v>
      </c>
      <c r="C684" t="s">
        <v>184</v>
      </c>
      <c r="D684" t="s">
        <v>14</v>
      </c>
      <c r="E684">
        <v>4.2</v>
      </c>
      <c r="F684" t="s">
        <v>1441</v>
      </c>
      <c r="G684">
        <v>0</v>
      </c>
      <c r="H684" t="s">
        <v>3217</v>
      </c>
    </row>
    <row r="685" spans="1:8" x14ac:dyDescent="0.35">
      <c r="A685">
        <v>256</v>
      </c>
      <c r="B685" t="s">
        <v>1363</v>
      </c>
      <c r="C685" t="s">
        <v>135</v>
      </c>
      <c r="D685" t="s">
        <v>14</v>
      </c>
      <c r="E685">
        <v>3.8</v>
      </c>
      <c r="F685" t="s">
        <v>1443</v>
      </c>
      <c r="G685">
        <v>0</v>
      </c>
      <c r="H685" t="s">
        <v>3218</v>
      </c>
    </row>
    <row r="686" spans="1:8" x14ac:dyDescent="0.35">
      <c r="A686">
        <v>643</v>
      </c>
      <c r="B686" t="s">
        <v>988</v>
      </c>
      <c r="C686" t="s">
        <v>209</v>
      </c>
      <c r="D686" t="s">
        <v>106</v>
      </c>
      <c r="E686">
        <v>3.7</v>
      </c>
      <c r="F686" t="s">
        <v>1402</v>
      </c>
      <c r="G686">
        <v>0</v>
      </c>
      <c r="H686" t="s">
        <v>3219</v>
      </c>
    </row>
    <row r="687" spans="1:8" x14ac:dyDescent="0.35">
      <c r="A687">
        <v>644</v>
      </c>
      <c r="B687" t="s">
        <v>1108</v>
      </c>
      <c r="C687" t="s">
        <v>61</v>
      </c>
      <c r="D687" t="s">
        <v>106</v>
      </c>
      <c r="E687">
        <v>3.3</v>
      </c>
      <c r="F687" t="s">
        <v>1509</v>
      </c>
      <c r="G687">
        <v>0</v>
      </c>
      <c r="H687" t="s">
        <v>3220</v>
      </c>
    </row>
    <row r="688" spans="1:8" x14ac:dyDescent="0.35">
      <c r="A688">
        <v>499</v>
      </c>
      <c r="B688" t="s">
        <v>743</v>
      </c>
      <c r="C688" t="s">
        <v>13</v>
      </c>
      <c r="D688" t="s">
        <v>58</v>
      </c>
      <c r="E688">
        <v>2.4</v>
      </c>
      <c r="F688" t="s">
        <v>1384</v>
      </c>
      <c r="G688">
        <v>0</v>
      </c>
      <c r="H688" t="s">
        <v>3221</v>
      </c>
    </row>
    <row r="689" spans="1:8" x14ac:dyDescent="0.35">
      <c r="A689">
        <v>257</v>
      </c>
      <c r="B689" t="s">
        <v>2395</v>
      </c>
      <c r="C689" t="s">
        <v>64</v>
      </c>
      <c r="D689" t="s">
        <v>14</v>
      </c>
      <c r="E689">
        <v>2.2999999999999998</v>
      </c>
      <c r="F689" t="s">
        <v>1445</v>
      </c>
      <c r="G689">
        <v>0</v>
      </c>
      <c r="H689" t="s">
        <v>3222</v>
      </c>
    </row>
    <row r="690" spans="1:8" x14ac:dyDescent="0.35">
      <c r="A690">
        <v>258</v>
      </c>
      <c r="B690" t="s">
        <v>2397</v>
      </c>
      <c r="C690" t="s">
        <v>70</v>
      </c>
      <c r="D690" t="s">
        <v>14</v>
      </c>
      <c r="E690">
        <v>2.2000000000000002</v>
      </c>
      <c r="F690" t="s">
        <v>1447</v>
      </c>
      <c r="G690">
        <v>0</v>
      </c>
      <c r="H690" t="s">
        <v>3223</v>
      </c>
    </row>
    <row r="691" spans="1:8" x14ac:dyDescent="0.35">
      <c r="A691">
        <v>83</v>
      </c>
      <c r="B691" t="s">
        <v>2270</v>
      </c>
      <c r="C691" t="s">
        <v>28</v>
      </c>
      <c r="D691" t="s">
        <v>18</v>
      </c>
      <c r="E691">
        <v>1.7</v>
      </c>
      <c r="F691" t="s">
        <v>1422</v>
      </c>
      <c r="G691">
        <v>0</v>
      </c>
      <c r="H691" t="s">
        <v>3224</v>
      </c>
    </row>
    <row r="692" spans="1:8" x14ac:dyDescent="0.35">
      <c r="A692">
        <v>84</v>
      </c>
      <c r="B692" t="s">
        <v>1294</v>
      </c>
      <c r="C692" t="s">
        <v>86</v>
      </c>
      <c r="D692" t="s">
        <v>18</v>
      </c>
      <c r="E692">
        <v>1.5</v>
      </c>
      <c r="F692" t="s">
        <v>1424</v>
      </c>
      <c r="G692">
        <v>0</v>
      </c>
      <c r="H692" t="s">
        <v>3225</v>
      </c>
    </row>
    <row r="693" spans="1:8" x14ac:dyDescent="0.35">
      <c r="A693">
        <v>500</v>
      </c>
      <c r="B693" t="s">
        <v>1460</v>
      </c>
      <c r="C693" t="s">
        <v>64</v>
      </c>
      <c r="D693" t="s">
        <v>58</v>
      </c>
      <c r="E693">
        <v>1.5</v>
      </c>
      <c r="F693" t="s">
        <v>1394</v>
      </c>
      <c r="G693">
        <v>0</v>
      </c>
      <c r="H693" t="s">
        <v>3047</v>
      </c>
    </row>
    <row r="694" spans="1:8" x14ac:dyDescent="0.35">
      <c r="A694">
        <v>85</v>
      </c>
      <c r="B694" t="s">
        <v>2266</v>
      </c>
      <c r="C694" t="s">
        <v>103</v>
      </c>
      <c r="D694" t="s">
        <v>18</v>
      </c>
      <c r="E694">
        <v>1.3</v>
      </c>
      <c r="F694" t="s">
        <v>1425</v>
      </c>
      <c r="G694">
        <v>0</v>
      </c>
      <c r="H694" t="s">
        <v>3226</v>
      </c>
    </row>
    <row r="695" spans="1:8" x14ac:dyDescent="0.35">
      <c r="A695">
        <v>259</v>
      </c>
      <c r="B695" t="s">
        <v>1242</v>
      </c>
      <c r="C695" t="s">
        <v>111</v>
      </c>
      <c r="D695" t="s">
        <v>14</v>
      </c>
      <c r="E695">
        <v>1.3</v>
      </c>
      <c r="F695" t="s">
        <v>1449</v>
      </c>
      <c r="G695">
        <v>0</v>
      </c>
      <c r="H695" t="s">
        <v>3227</v>
      </c>
    </row>
    <row r="696" spans="1:8" x14ac:dyDescent="0.35">
      <c r="A696">
        <v>501</v>
      </c>
      <c r="B696" t="s">
        <v>2526</v>
      </c>
      <c r="C696" t="s">
        <v>22</v>
      </c>
      <c r="D696" t="s">
        <v>58</v>
      </c>
      <c r="E696">
        <v>1.2</v>
      </c>
      <c r="F696" t="s">
        <v>1400</v>
      </c>
      <c r="G696">
        <v>0</v>
      </c>
      <c r="H696" t="s">
        <v>3228</v>
      </c>
    </row>
    <row r="697" spans="1:8" x14ac:dyDescent="0.35">
      <c r="A697">
        <v>260</v>
      </c>
      <c r="B697" t="s">
        <v>1060</v>
      </c>
      <c r="C697" t="s">
        <v>79</v>
      </c>
      <c r="D697" t="s">
        <v>14</v>
      </c>
      <c r="E697">
        <v>1.1000000000000001</v>
      </c>
      <c r="F697" t="s">
        <v>1451</v>
      </c>
      <c r="G697">
        <v>0</v>
      </c>
      <c r="H697" t="s">
        <v>3229</v>
      </c>
    </row>
    <row r="698" spans="1:8" x14ac:dyDescent="0.35">
      <c r="A698">
        <v>645</v>
      </c>
      <c r="B698" t="s">
        <v>1270</v>
      </c>
      <c r="C698" t="s">
        <v>25</v>
      </c>
      <c r="D698" t="s">
        <v>106</v>
      </c>
      <c r="E698">
        <v>1</v>
      </c>
      <c r="F698" t="s">
        <v>1511</v>
      </c>
      <c r="G698">
        <v>0</v>
      </c>
      <c r="H698" t="s">
        <v>3230</v>
      </c>
    </row>
    <row r="699" spans="1:8" x14ac:dyDescent="0.35">
      <c r="A699">
        <v>86</v>
      </c>
      <c r="B699" t="s">
        <v>1306</v>
      </c>
      <c r="C699" t="s">
        <v>51</v>
      </c>
      <c r="D699" t="s">
        <v>18</v>
      </c>
      <c r="E699">
        <v>0.8</v>
      </c>
      <c r="F699" t="s">
        <v>1427</v>
      </c>
      <c r="G699">
        <v>0</v>
      </c>
      <c r="H699" t="s">
        <v>3231</v>
      </c>
    </row>
    <row r="700" spans="1:8" x14ac:dyDescent="0.35">
      <c r="A700">
        <v>87</v>
      </c>
      <c r="B700" t="s">
        <v>1415</v>
      </c>
      <c r="C700" t="s">
        <v>61</v>
      </c>
      <c r="D700" t="s">
        <v>18</v>
      </c>
      <c r="E700">
        <v>0.4</v>
      </c>
      <c r="F700" t="s">
        <v>1429</v>
      </c>
      <c r="G700">
        <v>0</v>
      </c>
      <c r="H700" t="s">
        <v>3232</v>
      </c>
    </row>
    <row r="701" spans="1:8" x14ac:dyDescent="0.35">
      <c r="A701">
        <v>646</v>
      </c>
      <c r="B701" t="s">
        <v>1541</v>
      </c>
      <c r="C701" t="s">
        <v>36</v>
      </c>
      <c r="D701" t="s">
        <v>106</v>
      </c>
      <c r="E701">
        <v>0.3</v>
      </c>
      <c r="F701" t="s">
        <v>1513</v>
      </c>
      <c r="G701">
        <v>0</v>
      </c>
      <c r="H701" t="s">
        <v>3233</v>
      </c>
    </row>
    <row r="702" spans="1:8" x14ac:dyDescent="0.35">
      <c r="A702">
        <v>261</v>
      </c>
      <c r="B702" t="s">
        <v>2244</v>
      </c>
      <c r="C702" t="s">
        <v>161</v>
      </c>
      <c r="D702" t="s">
        <v>14</v>
      </c>
      <c r="E702">
        <v>0.2</v>
      </c>
      <c r="F702" t="s">
        <v>1453</v>
      </c>
      <c r="G702">
        <v>0</v>
      </c>
      <c r="H702" t="s">
        <v>3234</v>
      </c>
    </row>
    <row r="703" spans="1:8" x14ac:dyDescent="0.35">
      <c r="A703">
        <v>88</v>
      </c>
      <c r="B703" t="s">
        <v>1122</v>
      </c>
      <c r="C703" t="s">
        <v>36</v>
      </c>
      <c r="D703" t="s">
        <v>18</v>
      </c>
      <c r="E703">
        <v>0</v>
      </c>
      <c r="F703" t="s">
        <v>1431</v>
      </c>
      <c r="G703">
        <v>0</v>
      </c>
      <c r="H703" t="s">
        <v>3235</v>
      </c>
    </row>
    <row r="704" spans="1:8" x14ac:dyDescent="0.35">
      <c r="A704">
        <v>262</v>
      </c>
      <c r="B704" t="s">
        <v>1727</v>
      </c>
      <c r="C704" t="s">
        <v>135</v>
      </c>
      <c r="D704" t="s">
        <v>14</v>
      </c>
      <c r="E704">
        <v>0</v>
      </c>
      <c r="F704" t="s">
        <v>1455</v>
      </c>
      <c r="G704">
        <v>0</v>
      </c>
      <c r="H704" t="s">
        <v>3236</v>
      </c>
    </row>
    <row r="705" spans="1:8" x14ac:dyDescent="0.35">
      <c r="A705">
        <v>263</v>
      </c>
      <c r="B705" t="s">
        <v>1917</v>
      </c>
      <c r="C705" t="s">
        <v>184</v>
      </c>
      <c r="D705" t="s">
        <v>14</v>
      </c>
      <c r="E705">
        <v>0</v>
      </c>
      <c r="F705" t="s">
        <v>1457</v>
      </c>
      <c r="G705">
        <v>0</v>
      </c>
      <c r="H705" t="s">
        <v>3237</v>
      </c>
    </row>
    <row r="706" spans="1:8" x14ac:dyDescent="0.35">
      <c r="A706">
        <v>264</v>
      </c>
      <c r="B706" t="s">
        <v>565</v>
      </c>
      <c r="C706" t="s">
        <v>64</v>
      </c>
      <c r="D706" t="s">
        <v>14</v>
      </c>
      <c r="E706">
        <v>0</v>
      </c>
      <c r="F706" t="s">
        <v>1459</v>
      </c>
      <c r="G706">
        <v>0</v>
      </c>
      <c r="H706" t="s">
        <v>3238</v>
      </c>
    </row>
    <row r="707" spans="1:8" x14ac:dyDescent="0.35">
      <c r="A707">
        <v>265</v>
      </c>
      <c r="B707" t="s">
        <v>2092</v>
      </c>
      <c r="C707" t="s">
        <v>36</v>
      </c>
      <c r="D707" t="s">
        <v>14</v>
      </c>
      <c r="E707">
        <v>0</v>
      </c>
      <c r="F707" t="s">
        <v>2401</v>
      </c>
      <c r="G707">
        <v>0</v>
      </c>
      <c r="H707" t="s">
        <v>3239</v>
      </c>
    </row>
    <row r="708" spans="1:8" x14ac:dyDescent="0.35">
      <c r="A708">
        <v>266</v>
      </c>
      <c r="B708" t="s">
        <v>2376</v>
      </c>
      <c r="C708" t="s">
        <v>79</v>
      </c>
      <c r="D708" t="s">
        <v>14</v>
      </c>
      <c r="E708">
        <v>0</v>
      </c>
      <c r="F708" t="s">
        <v>2524</v>
      </c>
      <c r="G708">
        <v>0</v>
      </c>
      <c r="H708" t="s">
        <v>3240</v>
      </c>
    </row>
    <row r="709" spans="1:8" x14ac:dyDescent="0.35">
      <c r="A709">
        <v>502</v>
      </c>
      <c r="B709" t="s">
        <v>1000</v>
      </c>
      <c r="C709" t="s">
        <v>67</v>
      </c>
      <c r="D709" t="s">
        <v>58</v>
      </c>
      <c r="E709">
        <v>0</v>
      </c>
      <c r="F709" t="s">
        <v>1406</v>
      </c>
      <c r="G709">
        <v>0</v>
      </c>
      <c r="H709" t="s">
        <v>2982</v>
      </c>
    </row>
    <row r="710" spans="1:8" x14ac:dyDescent="0.35">
      <c r="A710">
        <v>503</v>
      </c>
      <c r="B710" t="s">
        <v>1837</v>
      </c>
      <c r="C710" t="s">
        <v>209</v>
      </c>
      <c r="D710" t="s">
        <v>58</v>
      </c>
      <c r="E710">
        <v>0</v>
      </c>
      <c r="F710" t="s">
        <v>1461</v>
      </c>
      <c r="G710">
        <v>0</v>
      </c>
      <c r="H710" t="s">
        <v>3241</v>
      </c>
    </row>
    <row r="711" spans="1:8" x14ac:dyDescent="0.35">
      <c r="A711">
        <v>504</v>
      </c>
      <c r="B711" t="s">
        <v>2107</v>
      </c>
      <c r="C711" t="s">
        <v>48</v>
      </c>
      <c r="D711" t="s">
        <v>58</v>
      </c>
      <c r="E711">
        <v>0</v>
      </c>
      <c r="F711" t="s">
        <v>1463</v>
      </c>
      <c r="G711">
        <v>0</v>
      </c>
      <c r="H711" t="s">
        <v>3242</v>
      </c>
    </row>
    <row r="712" spans="1:8" x14ac:dyDescent="0.35">
      <c r="A712">
        <v>505</v>
      </c>
      <c r="B712" t="s">
        <v>727</v>
      </c>
      <c r="C712" t="s">
        <v>86</v>
      </c>
      <c r="D712" t="s">
        <v>58</v>
      </c>
      <c r="E712">
        <v>0</v>
      </c>
      <c r="F712" t="s">
        <v>1465</v>
      </c>
      <c r="G712">
        <v>0</v>
      </c>
      <c r="H712" t="s">
        <v>3243</v>
      </c>
    </row>
    <row r="713" spans="1:8" x14ac:dyDescent="0.35">
      <c r="A713">
        <v>506</v>
      </c>
      <c r="B713" t="s">
        <v>1919</v>
      </c>
      <c r="C713" t="s">
        <v>91</v>
      </c>
      <c r="D713" t="s">
        <v>58</v>
      </c>
      <c r="E713">
        <v>0</v>
      </c>
      <c r="F713" t="s">
        <v>1467</v>
      </c>
      <c r="G713">
        <v>0</v>
      </c>
      <c r="H713" t="s">
        <v>3244</v>
      </c>
    </row>
    <row r="714" spans="1:8" x14ac:dyDescent="0.35">
      <c r="A714">
        <v>647</v>
      </c>
      <c r="B714" t="s">
        <v>1106</v>
      </c>
      <c r="C714" t="s">
        <v>39</v>
      </c>
      <c r="D714" t="s">
        <v>106</v>
      </c>
      <c r="E714">
        <v>0</v>
      </c>
      <c r="F714" t="s">
        <v>1515</v>
      </c>
      <c r="G714">
        <v>0</v>
      </c>
      <c r="H714" t="s">
        <v>3245</v>
      </c>
    </row>
    <row r="715" spans="1:8" x14ac:dyDescent="0.35">
      <c r="A715">
        <v>648</v>
      </c>
      <c r="B715" t="s">
        <v>809</v>
      </c>
      <c r="C715" t="s">
        <v>28</v>
      </c>
      <c r="D715" t="s">
        <v>106</v>
      </c>
      <c r="E715">
        <v>0</v>
      </c>
      <c r="F715" t="s">
        <v>1517</v>
      </c>
      <c r="G715">
        <v>0</v>
      </c>
      <c r="H715" t="s">
        <v>3246</v>
      </c>
    </row>
    <row r="716" spans="1:8" x14ac:dyDescent="0.35">
      <c r="A716">
        <v>649</v>
      </c>
      <c r="B716" t="s">
        <v>2521</v>
      </c>
      <c r="C716" t="s">
        <v>91</v>
      </c>
      <c r="D716" t="s">
        <v>106</v>
      </c>
      <c r="E716">
        <v>0</v>
      </c>
      <c r="F716" t="s">
        <v>1519</v>
      </c>
      <c r="G716">
        <v>0</v>
      </c>
      <c r="H716" t="s">
        <v>3247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0A18-9499-49BF-B308-5EF7112C46F8}">
  <sheetPr filterMode="1">
    <tabColor theme="5" tint="0.59999389629810485"/>
  </sheetPr>
  <dimension ref="A4:K776"/>
  <sheetViews>
    <sheetView showGridLines="0" workbookViewId="0">
      <selection activeCell="M26" sqref="M26"/>
    </sheetView>
  </sheetViews>
  <sheetFormatPr defaultRowHeight="14.5" x14ac:dyDescent="0.35"/>
  <cols>
    <col min="1" max="1" width="10" bestFit="1" customWidth="1"/>
    <col min="2" max="2" width="9.1796875" style="2" bestFit="1" customWidth="1"/>
    <col min="3" max="3" width="24.26953125" bestFit="1" customWidth="1"/>
    <col min="4" max="4" width="11.81640625" bestFit="1" customWidth="1"/>
    <col min="5" max="5" width="8.7265625" bestFit="1" customWidth="1"/>
    <col min="6" max="6" width="15" bestFit="1" customWidth="1"/>
    <col min="7" max="7" width="13.54296875" bestFit="1" customWidth="1"/>
    <col min="8" max="9" width="18.6328125" customWidth="1"/>
    <col min="10" max="10" width="31.1796875" bestFit="1" customWidth="1"/>
  </cols>
  <sheetData>
    <row r="4" spans="1:11" ht="15" thickBot="1" x14ac:dyDescent="0.4">
      <c r="D4">
        <v>2</v>
      </c>
      <c r="E4">
        <v>3</v>
      </c>
      <c r="F4">
        <v>4</v>
      </c>
      <c r="G4">
        <v>5</v>
      </c>
      <c r="H4">
        <v>6</v>
      </c>
      <c r="J4">
        <v>9</v>
      </c>
    </row>
    <row r="5" spans="1:11" ht="19" thickBot="1" x14ac:dyDescent="0.5">
      <c r="A5" s="53" t="s">
        <v>1530</v>
      </c>
      <c r="B5" s="51" t="s">
        <v>1570</v>
      </c>
      <c r="C5" s="50" t="s">
        <v>0</v>
      </c>
      <c r="D5" s="51" t="s">
        <v>1</v>
      </c>
      <c r="E5" s="51" t="s">
        <v>2</v>
      </c>
      <c r="F5" s="51" t="s">
        <v>3</v>
      </c>
      <c r="G5" s="51" t="s">
        <v>6</v>
      </c>
      <c r="H5" s="51" t="s">
        <v>7</v>
      </c>
      <c r="I5" s="168" t="s">
        <v>3248</v>
      </c>
      <c r="J5" t="s">
        <v>1581</v>
      </c>
      <c r="K5" s="160" t="s">
        <v>2402</v>
      </c>
    </row>
    <row r="6" spans="1:11" ht="18.5" x14ac:dyDescent="0.45">
      <c r="A6" s="109">
        <v>1</v>
      </c>
      <c r="B6" s="110">
        <v>1</v>
      </c>
      <c r="C6" s="111" t="str">
        <f>'2023_projections_hppr'!B2</f>
        <v>Patrick Mahomes II</v>
      </c>
      <c r="D6" s="110" t="str">
        <f>VLOOKUP($C6,'2023_projections_hppr'!$B$2:$J$730,D$4,FALSE)</f>
        <v>KC</v>
      </c>
      <c r="E6" s="110" t="str">
        <f>VLOOKUP($C6,'2023_projections_hppr'!$B$2:$J$730,E$4,FALSE)</f>
        <v>QB</v>
      </c>
      <c r="F6" s="112">
        <f>VLOOKUP($C6,'2023_projections_hppr'!$B$2:$J$730,F$4,FALSE)</f>
        <v>384</v>
      </c>
      <c r="G6" s="113" t="str">
        <f>VLOOKUP($C6,'2023_projections_hppr'!$B$2:$J$730,G$4,FALSE)</f>
        <v>QB1</v>
      </c>
      <c r="H6" s="113">
        <f>VLOOKUP($C6,'2023_projections_hppr'!$B$2:$J$730,H$4,FALSE)</f>
        <v>58</v>
      </c>
      <c r="I6" s="113"/>
      <c r="J6" t="str">
        <f>VLOOKUP($C6,'2023_projections'!$B$2:$J$730,J$4,FALSE)</f>
        <v>Patrick Mahomes II $60|56|43</v>
      </c>
      <c r="K6" t="s">
        <v>2403</v>
      </c>
    </row>
    <row r="7" spans="1:11" ht="18.5" x14ac:dyDescent="0.45">
      <c r="A7" s="109">
        <v>1</v>
      </c>
      <c r="B7" s="110">
        <v>2</v>
      </c>
      <c r="C7" s="111" t="str">
        <f>'2023_projections_hppr'!B3</f>
        <v>Josh Allen</v>
      </c>
      <c r="D7" s="110" t="str">
        <f>VLOOKUP($C7,'2023_projections_hppr'!$B$2:$J$730,D$4,FALSE)</f>
        <v>BUF</v>
      </c>
      <c r="E7" s="110" t="str">
        <f>VLOOKUP($C7,'2023_projections_hppr'!$B$2:$J$730,E$4,FALSE)</f>
        <v>QB</v>
      </c>
      <c r="F7" s="112">
        <f>VLOOKUP($C7,'2023_projections_hppr'!$B$2:$J$730,F$4,FALSE)</f>
        <v>380.6</v>
      </c>
      <c r="G7" s="113" t="str">
        <f>VLOOKUP($C7,'2023_projections_hppr'!$B$2:$J$730,G$4,FALSE)</f>
        <v>QB2</v>
      </c>
      <c r="H7" s="113">
        <f>VLOOKUP($C7,'2023_projections_hppr'!$B$2:$J$730,H$4,FALSE)</f>
        <v>56.8</v>
      </c>
      <c r="I7" s="113"/>
      <c r="J7" t="str">
        <f>VLOOKUP($C7,'2023_projections'!$B$2:$J$730,J$4,FALSE)</f>
        <v>Josh Allen $59|51|42</v>
      </c>
      <c r="K7" t="s">
        <v>2403</v>
      </c>
    </row>
    <row r="8" spans="1:11" ht="18.5" x14ac:dyDescent="0.45">
      <c r="A8" s="109">
        <v>1</v>
      </c>
      <c r="B8" s="110">
        <v>3</v>
      </c>
      <c r="C8" s="111" t="str">
        <f>'2023_projections_hppr'!B4</f>
        <v>Jalen Hurts</v>
      </c>
      <c r="D8" s="110" t="str">
        <f>VLOOKUP($C8,'2023_projections_hppr'!$B$2:$J$730,D$4,FALSE)</f>
        <v>PHI</v>
      </c>
      <c r="E8" s="110" t="str">
        <f>VLOOKUP($C8,'2023_projections_hppr'!$B$2:$J$730,E$4,FALSE)</f>
        <v>QB</v>
      </c>
      <c r="F8" s="112">
        <f>VLOOKUP($C8,'2023_projections_hppr'!$B$2:$J$730,F$4,FALSE)</f>
        <v>376.5</v>
      </c>
      <c r="G8" s="113" t="str">
        <f>VLOOKUP($C8,'2023_projections_hppr'!$B$2:$J$730,G$4,FALSE)</f>
        <v>QB3</v>
      </c>
      <c r="H8" s="113">
        <f>VLOOKUP($C8,'2023_projections_hppr'!$B$2:$J$730,H$4,FALSE)</f>
        <v>55.4</v>
      </c>
      <c r="I8" s="113"/>
      <c r="J8" t="str">
        <f>VLOOKUP($C8,'2023_projections'!$B$2:$J$730,J$4,FALSE)</f>
        <v>Jalen Hurts $57|49|39</v>
      </c>
      <c r="K8" t="s">
        <v>2403</v>
      </c>
    </row>
    <row r="9" spans="1:11" ht="18.5" x14ac:dyDescent="0.45">
      <c r="A9" s="54">
        <v>1</v>
      </c>
      <c r="B9" s="40">
        <v>4</v>
      </c>
      <c r="C9" s="44" t="str">
        <f>'2023_projections_hppr'!B5</f>
        <v>Christian McCaffrey</v>
      </c>
      <c r="D9" s="40" t="str">
        <f>VLOOKUP($C9,'2023_projections_hppr'!$B$2:$J$730,D$4,FALSE)</f>
        <v>SF</v>
      </c>
      <c r="E9" s="40" t="str">
        <f>VLOOKUP($C9,'2023_projections_hppr'!$B$2:$J$730,E$4,FALSE)</f>
        <v>RB</v>
      </c>
      <c r="F9" s="41">
        <f>VLOOKUP($C9,'2023_projections_hppr'!$B$2:$J$730,F$4,FALSE)</f>
        <v>270.39999999999998</v>
      </c>
      <c r="G9" s="64" t="str">
        <f>VLOOKUP($C9,'2023_projections_hppr'!$B$2:$J$730,G$4,FALSE)</f>
        <v>RB1</v>
      </c>
      <c r="H9" s="64">
        <f>VLOOKUP($C9,'2023_projections_hppr'!$B$2:$J$730,H$4,FALSE)</f>
        <v>53.2</v>
      </c>
      <c r="I9" s="64"/>
      <c r="J9" t="str">
        <f>VLOOKUP($C9,'2023_projections'!$B$2:$J$730,J$4,FALSE)</f>
        <v>Christian McCaffrey $43|61|61</v>
      </c>
    </row>
    <row r="10" spans="1:11" ht="18.5" x14ac:dyDescent="0.45">
      <c r="A10" s="54">
        <v>1</v>
      </c>
      <c r="B10" s="40">
        <v>5</v>
      </c>
      <c r="C10" s="44" t="str">
        <f>'2023_projections_hppr'!B6</f>
        <v>Austin Ekeler</v>
      </c>
      <c r="D10" s="40" t="str">
        <f>VLOOKUP($C10,'2023_projections_hppr'!$B$2:$J$730,D$4,FALSE)</f>
        <v>LAC</v>
      </c>
      <c r="E10" s="40" t="str">
        <f>VLOOKUP($C10,'2023_projections_hppr'!$B$2:$J$730,E$4,FALSE)</f>
        <v>RB</v>
      </c>
      <c r="F10" s="41">
        <f>VLOOKUP($C10,'2023_projections_hppr'!$B$2:$J$730,F$4,FALSE)</f>
        <v>262.8</v>
      </c>
      <c r="G10" s="64" t="str">
        <f>VLOOKUP($C10,'2023_projections_hppr'!$B$2:$J$730,G$4,FALSE)</f>
        <v>RB2</v>
      </c>
      <c r="H10" s="64">
        <f>VLOOKUP($C10,'2023_projections_hppr'!$B$2:$J$730,H$4,FALSE)</f>
        <v>50.6</v>
      </c>
      <c r="I10" s="64"/>
      <c r="J10" t="str">
        <f>VLOOKUP($C10,'2023_projections'!$B$2:$J$730,J$4,FALSE)</f>
        <v>Austin Ekeler $40|53|59</v>
      </c>
    </row>
    <row r="11" spans="1:11" ht="18.5" x14ac:dyDescent="0.45">
      <c r="A11" s="129">
        <v>1</v>
      </c>
      <c r="B11" s="130">
        <v>6</v>
      </c>
      <c r="C11" s="131" t="str">
        <f>'2023_projections_hppr'!B7</f>
        <v>Travis Kelce</v>
      </c>
      <c r="D11" s="130" t="str">
        <f>VLOOKUP($C11,'2023_projections_hppr'!$B$2:$J$730,D$4,FALSE)</f>
        <v>KC</v>
      </c>
      <c r="E11" s="130" t="str">
        <f>VLOOKUP($C11,'2023_projections_hppr'!$B$2:$J$730,E$4,FALSE)</f>
        <v>TE</v>
      </c>
      <c r="F11" s="132">
        <f>VLOOKUP($C11,'2023_projections_hppr'!$B$2:$J$730,F$4,FALSE)</f>
        <v>234.5</v>
      </c>
      <c r="G11" s="133" t="str">
        <f>VLOOKUP($C11,'2023_projections_hppr'!$B$2:$J$730,G$4,FALSE)</f>
        <v>TE1</v>
      </c>
      <c r="H11" s="133">
        <f>VLOOKUP($C11,'2023_projections_hppr'!$B$2:$J$730,H$4,FALSE)</f>
        <v>47.5</v>
      </c>
      <c r="I11" s="133"/>
      <c r="J11" t="str">
        <f>VLOOKUP($C11,'2023_projections'!$B$2:$J$730,J$4,FALSE)</f>
        <v>Travis Kelce $38|28|33</v>
      </c>
      <c r="K11" t="s">
        <v>2405</v>
      </c>
    </row>
    <row r="12" spans="1:11" ht="18.5" x14ac:dyDescent="0.45">
      <c r="A12" s="109">
        <v>1</v>
      </c>
      <c r="B12" s="110">
        <v>7</v>
      </c>
      <c r="C12" s="111" t="str">
        <f>'2023_projections_hppr'!B8</f>
        <v>Lamar Jackson</v>
      </c>
      <c r="D12" s="110" t="str">
        <f>VLOOKUP($C12,'2023_projections_hppr'!$B$2:$J$730,D$4,FALSE)</f>
        <v>BAL</v>
      </c>
      <c r="E12" s="110" t="str">
        <f>VLOOKUP($C12,'2023_projections_hppr'!$B$2:$J$730,E$4,FALSE)</f>
        <v>QB</v>
      </c>
      <c r="F12" s="112">
        <f>VLOOKUP($C12,'2023_projections_hppr'!$B$2:$J$730,F$4,FALSE)</f>
        <v>351.2</v>
      </c>
      <c r="G12" s="113" t="str">
        <f>VLOOKUP($C12,'2023_projections_hppr'!$B$2:$J$730,G$4,FALSE)</f>
        <v>QB4</v>
      </c>
      <c r="H12" s="113">
        <f>VLOOKUP($C12,'2023_projections_hppr'!$B$2:$J$730,H$4,FALSE)</f>
        <v>46.6</v>
      </c>
      <c r="I12" s="113"/>
      <c r="J12" t="str">
        <f>VLOOKUP($C12,'2023_projections'!$B$2:$J$730,J$4,FALSE)</f>
        <v>Lamar Jackson $48|47|38</v>
      </c>
    </row>
    <row r="13" spans="1:11" ht="18.5" x14ac:dyDescent="0.45">
      <c r="A13" s="109">
        <v>1</v>
      </c>
      <c r="B13" s="110">
        <v>8</v>
      </c>
      <c r="C13" s="111" t="str">
        <f>'2023_projections_hppr'!B9</f>
        <v>Joe Burrow</v>
      </c>
      <c r="D13" s="110" t="str">
        <f>VLOOKUP($C13,'2023_projections_hppr'!$B$2:$J$730,D$4,FALSE)</f>
        <v>CIN</v>
      </c>
      <c r="E13" s="110" t="str">
        <f>VLOOKUP($C13,'2023_projections_hppr'!$B$2:$J$730,E$4,FALSE)</f>
        <v>QB</v>
      </c>
      <c r="F13" s="112">
        <f>VLOOKUP($C13,'2023_projections_hppr'!$B$2:$J$730,F$4,FALSE)</f>
        <v>346.1</v>
      </c>
      <c r="G13" s="113" t="str">
        <f>VLOOKUP($C13,'2023_projections_hppr'!$B$2:$J$730,G$4,FALSE)</f>
        <v>QB5</v>
      </c>
      <c r="H13" s="113">
        <f>VLOOKUP($C13,'2023_projections_hppr'!$B$2:$J$730,H$4,FALSE)</f>
        <v>44.8</v>
      </c>
      <c r="I13" s="113"/>
      <c r="J13" t="str">
        <f>VLOOKUP($C13,'2023_projections'!$B$2:$J$730,J$4,FALSE)</f>
        <v>Joe Burrow $46|46|36</v>
      </c>
    </row>
    <row r="14" spans="1:11" ht="18.5" x14ac:dyDescent="0.45">
      <c r="A14" s="54">
        <v>1</v>
      </c>
      <c r="B14" s="40">
        <v>9</v>
      </c>
      <c r="C14" s="44" t="str">
        <f>'2023_projections_hppr'!B10</f>
        <v>Derrick Henry</v>
      </c>
      <c r="D14" s="40" t="str">
        <f>VLOOKUP($C14,'2023_projections_hppr'!$B$2:$J$730,D$4,FALSE)</f>
        <v>TEN</v>
      </c>
      <c r="E14" s="40" t="str">
        <f>VLOOKUP($C14,'2023_projections_hppr'!$B$2:$J$730,E$4,FALSE)</f>
        <v>RB</v>
      </c>
      <c r="F14" s="41">
        <f>VLOOKUP($C14,'2023_projections_hppr'!$B$2:$J$730,F$4,FALSE)</f>
        <v>235.5</v>
      </c>
      <c r="G14" s="64" t="str">
        <f>VLOOKUP($C14,'2023_projections_hppr'!$B$2:$J$730,G$4,FALSE)</f>
        <v>RB3</v>
      </c>
      <c r="H14" s="64">
        <f>VLOOKUP($C14,'2023_projections_hppr'!$B$2:$J$730,H$4,FALSE)</f>
        <v>41.1</v>
      </c>
      <c r="I14" s="64"/>
      <c r="J14" t="str">
        <f>VLOOKUP($C14,'2023_projections'!$B$2:$J$730,J$4,FALSE)</f>
        <v>Derrick Henry $38|50|50</v>
      </c>
      <c r="K14" t="s">
        <v>2405</v>
      </c>
    </row>
    <row r="15" spans="1:11" ht="18.5" x14ac:dyDescent="0.45">
      <c r="A15" s="55">
        <v>1</v>
      </c>
      <c r="B15" s="46">
        <v>10</v>
      </c>
      <c r="C15" s="45" t="str">
        <f>'2023_projections_hppr'!B11</f>
        <v>Justin Jefferson</v>
      </c>
      <c r="D15" s="46" t="str">
        <f>VLOOKUP($C15,'2023_projections_hppr'!$B$2:$J$730,D$4,FALSE)</f>
        <v>MIN</v>
      </c>
      <c r="E15" s="46" t="str">
        <f>VLOOKUP($C15,'2023_projections_hppr'!$B$2:$J$730,E$4,FALSE)</f>
        <v>WR</v>
      </c>
      <c r="F15" s="47">
        <f>VLOOKUP($C15,'2023_projections_hppr'!$B$2:$J$730,F$4,FALSE)</f>
        <v>260.7</v>
      </c>
      <c r="G15" s="65" t="str">
        <f>VLOOKUP($C15,'2023_projections_hppr'!$B$2:$J$730,G$4,FALSE)</f>
        <v>WR1</v>
      </c>
      <c r="H15" s="65">
        <f>VLOOKUP($C15,'2023_projections_hppr'!$B$2:$J$730,H$4,FALSE)</f>
        <v>40.799999999999997</v>
      </c>
      <c r="I15" s="65"/>
      <c r="J15" t="str">
        <f>VLOOKUP($C15,'2023_projections'!$B$2:$J$730,J$4,FALSE)</f>
        <v>Justin Jefferson $38|36|48</v>
      </c>
    </row>
    <row r="16" spans="1:11" ht="18.5" x14ac:dyDescent="0.45">
      <c r="A16" s="54">
        <v>1</v>
      </c>
      <c r="B16" s="40">
        <v>11</v>
      </c>
      <c r="C16" s="44" t="str">
        <f>'2023_projections_hppr'!B12</f>
        <v>Bijan Robinson</v>
      </c>
      <c r="D16" s="40" t="str">
        <f>VLOOKUP($C16,'2023_projections_hppr'!$B$2:$J$730,D$4,FALSE)</f>
        <v>ATL</v>
      </c>
      <c r="E16" s="40" t="str">
        <f>VLOOKUP($C16,'2023_projections_hppr'!$B$2:$J$730,E$4,FALSE)</f>
        <v>RB</v>
      </c>
      <c r="F16" s="41">
        <f>VLOOKUP($C16,'2023_projections_hppr'!$B$2:$J$730,F$4,FALSE)</f>
        <v>234.5</v>
      </c>
      <c r="G16" s="64" t="str">
        <f>VLOOKUP($C16,'2023_projections_hppr'!$B$2:$J$730,G$4,FALSE)</f>
        <v>RB4</v>
      </c>
      <c r="H16" s="64">
        <f>VLOOKUP($C16,'2023_projections_hppr'!$B$2:$J$730,H$4,FALSE)</f>
        <v>40.700000000000003</v>
      </c>
      <c r="I16" s="64"/>
      <c r="J16" t="str">
        <f>VLOOKUP($C16,'2023_projections'!$B$2:$J$730,J$4,FALSE)</f>
        <v>Bijan Robinson $36|45|46</v>
      </c>
      <c r="K16" t="s">
        <v>20</v>
      </c>
    </row>
    <row r="17" spans="1:11" ht="19" thickBot="1" x14ac:dyDescent="0.5">
      <c r="A17" s="60">
        <v>1</v>
      </c>
      <c r="B17" s="61">
        <v>12</v>
      </c>
      <c r="C17" s="62" t="str">
        <f>'2023_projections_hppr'!B13</f>
        <v>Saquon Barkley</v>
      </c>
      <c r="D17" s="61" t="str">
        <f>VLOOKUP($C17,'2023_projections_hppr'!$B$2:$J$730,D$4,FALSE)</f>
        <v>NYG</v>
      </c>
      <c r="E17" s="61" t="str">
        <f>VLOOKUP($C17,'2023_projections_hppr'!$B$2:$J$730,E$4,FALSE)</f>
        <v>RB</v>
      </c>
      <c r="F17" s="63">
        <f>VLOOKUP($C17,'2023_projections_hppr'!$B$2:$J$730,F$4,FALSE)</f>
        <v>234.2</v>
      </c>
      <c r="G17" s="67" t="str">
        <f>VLOOKUP($C17,'2023_projections_hppr'!$B$2:$J$730,G$4,FALSE)</f>
        <v>RB5</v>
      </c>
      <c r="H17" s="67">
        <f>VLOOKUP($C17,'2023_projections_hppr'!$B$2:$J$730,H$4,FALSE)</f>
        <v>40.6</v>
      </c>
      <c r="I17" s="64"/>
      <c r="J17" t="str">
        <f>VLOOKUP($C17,'2023_projections'!$B$2:$J$730,J$4,FALSE)</f>
        <v>Saquon Barkley $34|41|40</v>
      </c>
      <c r="K17" t="s">
        <v>20</v>
      </c>
    </row>
    <row r="18" spans="1:11" ht="18.5" x14ac:dyDescent="0.45">
      <c r="A18" s="54">
        <f>A6+1</f>
        <v>2</v>
      </c>
      <c r="B18" s="40">
        <v>13</v>
      </c>
      <c r="C18" s="44" t="str">
        <f>'2023_projections_hppr'!B14</f>
        <v>Tony Pollard</v>
      </c>
      <c r="D18" s="40" t="str">
        <f>VLOOKUP($C18,'2023_projections_hppr'!$B$2:$J$730,D$4,FALSE)</f>
        <v>DAL</v>
      </c>
      <c r="E18" s="40" t="str">
        <f>VLOOKUP($C18,'2023_projections_hppr'!$B$2:$J$730,E$4,FALSE)</f>
        <v>RB</v>
      </c>
      <c r="F18" s="41">
        <f>VLOOKUP($C18,'2023_projections_hppr'!$B$2:$J$730,F$4,FALSE)</f>
        <v>233.5</v>
      </c>
      <c r="G18" s="64" t="str">
        <f>VLOOKUP($C18,'2023_projections_hppr'!$B$2:$J$730,G$4,FALSE)</f>
        <v>RB6</v>
      </c>
      <c r="H18" s="64">
        <f>VLOOKUP($C18,'2023_projections_hppr'!$B$2:$J$730,H$4,FALSE)</f>
        <v>40.4</v>
      </c>
      <c r="I18" s="64"/>
      <c r="J18" t="str">
        <f>VLOOKUP($C18,'2023_projections'!$B$2:$J$730,J$4,FALSE)</f>
        <v>Tony Pollard $35|44|43</v>
      </c>
    </row>
    <row r="19" spans="1:11" ht="18.5" x14ac:dyDescent="0.45">
      <c r="A19" s="54">
        <f t="shared" ref="A19:A82" si="0">A7+1</f>
        <v>2</v>
      </c>
      <c r="B19" s="40">
        <v>14</v>
      </c>
      <c r="C19" s="44" t="str">
        <f>'2023_projections_hppr'!B15</f>
        <v>Nick Chubb</v>
      </c>
      <c r="D19" s="40" t="str">
        <f>VLOOKUP($C19,'2023_projections_hppr'!$B$2:$J$730,D$4,FALSE)</f>
        <v>CLE</v>
      </c>
      <c r="E19" s="40" t="str">
        <f>VLOOKUP($C19,'2023_projections_hppr'!$B$2:$J$730,E$4,FALSE)</f>
        <v>RB</v>
      </c>
      <c r="F19" s="41">
        <f>VLOOKUP($C19,'2023_projections_hppr'!$B$2:$J$730,F$4,FALSE)</f>
        <v>233.4</v>
      </c>
      <c r="G19" s="64" t="str">
        <f>VLOOKUP($C19,'2023_projections_hppr'!$B$2:$J$730,G$4,FALSE)</f>
        <v>RB7</v>
      </c>
      <c r="H19" s="64">
        <f>VLOOKUP($C19,'2023_projections_hppr'!$B$2:$J$730,H$4,FALSE)</f>
        <v>40.4</v>
      </c>
      <c r="I19" s="64"/>
      <c r="J19" t="str">
        <f>VLOOKUP($C19,'2023_projections'!$B$2:$J$730,J$4,FALSE)</f>
        <v>Nick Chubb $38|48|48</v>
      </c>
      <c r="K19" t="s">
        <v>20</v>
      </c>
    </row>
    <row r="20" spans="1:11" ht="18.5" x14ac:dyDescent="0.45">
      <c r="A20" s="54">
        <f t="shared" si="0"/>
        <v>2</v>
      </c>
      <c r="B20" s="40">
        <v>15</v>
      </c>
      <c r="C20" s="44" t="str">
        <f>'2023_projections_hppr'!B16</f>
        <v>Josh Jacobs</v>
      </c>
      <c r="D20" s="40" t="str">
        <f>VLOOKUP($C20,'2023_projections_hppr'!$B$2:$J$730,D$4,FALSE)</f>
        <v>LV</v>
      </c>
      <c r="E20" s="40" t="str">
        <f>VLOOKUP($C20,'2023_projections_hppr'!$B$2:$J$730,E$4,FALSE)</f>
        <v>RB</v>
      </c>
      <c r="F20" s="41">
        <f>VLOOKUP($C20,'2023_projections_hppr'!$B$2:$J$730,F$4,FALSE)</f>
        <v>229.5</v>
      </c>
      <c r="G20" s="64" t="str">
        <f>VLOOKUP($C20,'2023_projections_hppr'!$B$2:$J$730,G$4,FALSE)</f>
        <v>RB8</v>
      </c>
      <c r="H20" s="64">
        <f>VLOOKUP($C20,'2023_projections_hppr'!$B$2:$J$730,H$4,FALSE)</f>
        <v>39</v>
      </c>
      <c r="I20" s="64"/>
      <c r="J20" t="str">
        <f>VLOOKUP($C20,'2023_projections'!$B$2:$J$730,J$4,FALSE)</f>
        <v>Josh Jacobs $35|42|41</v>
      </c>
    </row>
    <row r="21" spans="1:11" ht="18.5" x14ac:dyDescent="0.45">
      <c r="A21" s="55">
        <f t="shared" si="0"/>
        <v>2</v>
      </c>
      <c r="B21" s="46">
        <v>16</v>
      </c>
      <c r="C21" s="45" t="str">
        <f>'2023_projections_hppr'!B17</f>
        <v>Ja'Marr Chase</v>
      </c>
      <c r="D21" s="46" t="str">
        <f>VLOOKUP($C21,'2023_projections_hppr'!$B$2:$J$730,D$4,FALSE)</f>
        <v>CIN</v>
      </c>
      <c r="E21" s="46" t="str">
        <f>VLOOKUP($C21,'2023_projections_hppr'!$B$2:$J$730,E$4,FALSE)</f>
        <v>WR</v>
      </c>
      <c r="F21" s="47">
        <f>VLOOKUP($C21,'2023_projections_hppr'!$B$2:$J$730,F$4,FALSE)</f>
        <v>253.7</v>
      </c>
      <c r="G21" s="65" t="str">
        <f>VLOOKUP($C21,'2023_projections_hppr'!$B$2:$J$730,G$4,FALSE)</f>
        <v>WR2</v>
      </c>
      <c r="H21" s="65">
        <f>VLOOKUP($C21,'2023_projections_hppr'!$B$2:$J$730,H$4,FALSE)</f>
        <v>38.4</v>
      </c>
      <c r="I21" s="65"/>
      <c r="J21" t="str">
        <f>VLOOKUP($C21,'2023_projections'!$B$2:$J$730,J$4,FALSE)</f>
        <v>Ja'Marr Chase $36|34|43</v>
      </c>
    </row>
    <row r="22" spans="1:11" ht="18.5" x14ac:dyDescent="0.45">
      <c r="A22" s="109">
        <f t="shared" si="0"/>
        <v>2</v>
      </c>
      <c r="B22" s="110">
        <v>17</v>
      </c>
      <c r="C22" s="111" t="str">
        <f>'2023_projections_hppr'!B18</f>
        <v>Justin Fields</v>
      </c>
      <c r="D22" s="110" t="str">
        <f>VLOOKUP($C22,'2023_projections_hppr'!$B$2:$J$730,D$4,FALSE)</f>
        <v>CHI</v>
      </c>
      <c r="E22" s="110" t="str">
        <f>VLOOKUP($C22,'2023_projections_hppr'!$B$2:$J$730,E$4,FALSE)</f>
        <v>QB</v>
      </c>
      <c r="F22" s="112">
        <f>VLOOKUP($C22,'2023_projections_hppr'!$B$2:$J$730,F$4,FALSE)</f>
        <v>326.89999999999998</v>
      </c>
      <c r="G22" s="113" t="str">
        <f>VLOOKUP($C22,'2023_projections_hppr'!$B$2:$J$730,G$4,FALSE)</f>
        <v>QB6</v>
      </c>
      <c r="H22" s="113">
        <f>VLOOKUP($C22,'2023_projections_hppr'!$B$2:$J$730,H$4,FALSE)</f>
        <v>38.200000000000003</v>
      </c>
      <c r="I22" s="113"/>
      <c r="J22" t="str">
        <f>VLOOKUP($C22,'2023_projections'!$B$2:$J$730,J$4,FALSE)</f>
        <v>Justin Fields $40|44|35</v>
      </c>
      <c r="K22" t="s">
        <v>2403</v>
      </c>
    </row>
    <row r="23" spans="1:11" ht="18.5" x14ac:dyDescent="0.45">
      <c r="A23" s="55">
        <f t="shared" si="0"/>
        <v>2</v>
      </c>
      <c r="B23" s="46">
        <v>18</v>
      </c>
      <c r="C23" s="45" t="str">
        <f>'2023_projections_hppr'!B19</f>
        <v>Tyreek Hill</v>
      </c>
      <c r="D23" s="46" t="str">
        <f>VLOOKUP($C23,'2023_projections_hppr'!$B$2:$J$730,D$4,FALSE)</f>
        <v>MIA</v>
      </c>
      <c r="E23" s="46" t="str">
        <f>VLOOKUP($C23,'2023_projections_hppr'!$B$2:$J$730,E$4,FALSE)</f>
        <v>WR</v>
      </c>
      <c r="F23" s="47">
        <f>VLOOKUP($C23,'2023_projections_hppr'!$B$2:$J$730,F$4,FALSE)</f>
        <v>248.3</v>
      </c>
      <c r="G23" s="65" t="str">
        <f>VLOOKUP($C23,'2023_projections_hppr'!$B$2:$J$730,G$4,FALSE)</f>
        <v>WR3</v>
      </c>
      <c r="H23" s="65">
        <f>VLOOKUP($C23,'2023_projections_hppr'!$B$2:$J$730,H$4,FALSE)</f>
        <v>36.5</v>
      </c>
      <c r="I23" s="65"/>
      <c r="J23" t="str">
        <f>VLOOKUP($C23,'2023_projections'!$B$2:$J$730,J$4,FALSE)</f>
        <v>Tyreek Hill $35|30|35</v>
      </c>
    </row>
    <row r="24" spans="1:11" ht="18.5" x14ac:dyDescent="0.45">
      <c r="A24" s="109">
        <f t="shared" si="0"/>
        <v>2</v>
      </c>
      <c r="B24" s="110">
        <v>19</v>
      </c>
      <c r="C24" s="111" t="str">
        <f>'2023_projections_hppr'!B20</f>
        <v>Justin Herbert</v>
      </c>
      <c r="D24" s="110" t="str">
        <f>VLOOKUP($C24,'2023_projections_hppr'!$B$2:$J$730,D$4,FALSE)</f>
        <v>LAC</v>
      </c>
      <c r="E24" s="110" t="str">
        <f>VLOOKUP($C24,'2023_projections_hppr'!$B$2:$J$730,E$4,FALSE)</f>
        <v>QB</v>
      </c>
      <c r="F24" s="112">
        <f>VLOOKUP($C24,'2023_projections_hppr'!$B$2:$J$730,F$4,FALSE)</f>
        <v>321.60000000000002</v>
      </c>
      <c r="G24" s="113" t="str">
        <f>VLOOKUP($C24,'2023_projections_hppr'!$B$2:$J$730,G$4,FALSE)</f>
        <v>QB7</v>
      </c>
      <c r="H24" s="113">
        <f>VLOOKUP($C24,'2023_projections_hppr'!$B$2:$J$730,H$4,FALSE)</f>
        <v>36.299999999999997</v>
      </c>
      <c r="I24" s="113"/>
      <c r="J24" t="str">
        <f>VLOOKUP($C24,'2023_projections'!$B$2:$J$730,J$4,FALSE)</f>
        <v>Justin Herbert $38|39|33</v>
      </c>
      <c r="K24" t="s">
        <v>20</v>
      </c>
    </row>
    <row r="25" spans="1:11" ht="18.5" x14ac:dyDescent="0.45">
      <c r="A25" s="55">
        <f t="shared" si="0"/>
        <v>2</v>
      </c>
      <c r="B25" s="46">
        <v>20</v>
      </c>
      <c r="C25" s="45" t="str">
        <f>'2023_projections_hppr'!B21</f>
        <v>Cooper Kupp</v>
      </c>
      <c r="D25" s="46" t="str">
        <f>VLOOKUP($C25,'2023_projections_hppr'!$B$2:$J$730,D$4,FALSE)</f>
        <v>LAR</v>
      </c>
      <c r="E25" s="46" t="str">
        <f>VLOOKUP($C25,'2023_projections_hppr'!$B$2:$J$730,E$4,FALSE)</f>
        <v>WR</v>
      </c>
      <c r="F25" s="47">
        <f>VLOOKUP($C25,'2023_projections_hppr'!$B$2:$J$730,F$4,FALSE)</f>
        <v>247.5</v>
      </c>
      <c r="G25" s="65" t="str">
        <f>VLOOKUP($C25,'2023_projections_hppr'!$B$2:$J$730,G$4,FALSE)</f>
        <v>WR4</v>
      </c>
      <c r="H25" s="65">
        <f>VLOOKUP($C25,'2023_projections_hppr'!$B$2:$J$730,H$4,FALSE)</f>
        <v>36.299999999999997</v>
      </c>
      <c r="I25" s="65"/>
      <c r="J25" t="str">
        <f>VLOOKUP($C25,'2023_projections'!$B$2:$J$730,J$4,FALSE)</f>
        <v>Cooper Kupp $34|28|34</v>
      </c>
    </row>
    <row r="26" spans="1:11" ht="18.5" x14ac:dyDescent="0.45">
      <c r="A26" s="54">
        <f t="shared" si="0"/>
        <v>2</v>
      </c>
      <c r="B26" s="40">
        <v>21</v>
      </c>
      <c r="C26" s="44" t="str">
        <f>'2023_projections_hppr'!B22</f>
        <v>Jonathan Taylor</v>
      </c>
      <c r="D26" s="40" t="str">
        <f>VLOOKUP($C26,'2023_projections_hppr'!$B$2:$J$730,D$4,FALSE)</f>
        <v>IND</v>
      </c>
      <c r="E26" s="40" t="str">
        <f>VLOOKUP($C26,'2023_projections_hppr'!$B$2:$J$730,E$4,FALSE)</f>
        <v>RB</v>
      </c>
      <c r="F26" s="41">
        <f>VLOOKUP($C26,'2023_projections_hppr'!$B$2:$J$730,F$4,FALSE)</f>
        <v>215.7</v>
      </c>
      <c r="G26" s="64" t="str">
        <f>VLOOKUP($C26,'2023_projections_hppr'!$B$2:$J$730,G$4,FALSE)</f>
        <v>RB9</v>
      </c>
      <c r="H26" s="64">
        <f>VLOOKUP($C26,'2023_projections_hppr'!$B$2:$J$730,H$4,FALSE)</f>
        <v>34.200000000000003</v>
      </c>
      <c r="I26" s="64"/>
      <c r="J26" t="str">
        <f>VLOOKUP($C26,'2023_projections'!$B$2:$J$730,J$4,FALSE)</f>
        <v>Jonathan Taylor $31|39|36</v>
      </c>
    </row>
    <row r="27" spans="1:11" ht="18.5" x14ac:dyDescent="0.45">
      <c r="A27" s="54">
        <f t="shared" si="0"/>
        <v>2</v>
      </c>
      <c r="B27" s="40">
        <v>22</v>
      </c>
      <c r="C27" s="44" t="str">
        <f>'2023_projections_hppr'!B23</f>
        <v>Joe Mixon</v>
      </c>
      <c r="D27" s="40" t="str">
        <f>VLOOKUP($C27,'2023_projections_hppr'!$B$2:$J$730,D$4,FALSE)</f>
        <v>CIN</v>
      </c>
      <c r="E27" s="40" t="str">
        <f>VLOOKUP($C27,'2023_projections_hppr'!$B$2:$J$730,E$4,FALSE)</f>
        <v>RB</v>
      </c>
      <c r="F27" s="41">
        <f>VLOOKUP($C27,'2023_projections_hppr'!$B$2:$J$730,F$4,FALSE)</f>
        <v>214.4</v>
      </c>
      <c r="G27" s="64" t="str">
        <f>VLOOKUP($C27,'2023_projections_hppr'!$B$2:$J$730,G$4,FALSE)</f>
        <v>RB10</v>
      </c>
      <c r="H27" s="64">
        <f>VLOOKUP($C27,'2023_projections_hppr'!$B$2:$J$730,H$4,FALSE)</f>
        <v>33.799999999999997</v>
      </c>
      <c r="I27" s="64"/>
      <c r="J27" t="str">
        <f>VLOOKUP($C27,'2023_projections'!$B$2:$J$730,J$4,FALSE)</f>
        <v>Joe Mixon $28|37|34</v>
      </c>
    </row>
    <row r="28" spans="1:11" ht="18.5" x14ac:dyDescent="0.45">
      <c r="A28" s="109">
        <f t="shared" si="0"/>
        <v>2</v>
      </c>
      <c r="B28" s="110">
        <v>23</v>
      </c>
      <c r="C28" s="111" t="str">
        <f>'2023_projections_hppr'!B24</f>
        <v>Deshaun Watson</v>
      </c>
      <c r="D28" s="110" t="str">
        <f>VLOOKUP($C28,'2023_projections_hppr'!$B$2:$J$730,D$4,FALSE)</f>
        <v>CLE</v>
      </c>
      <c r="E28" s="110" t="str">
        <f>VLOOKUP($C28,'2023_projections_hppr'!$B$2:$J$730,E$4,FALSE)</f>
        <v>QB</v>
      </c>
      <c r="F28" s="112">
        <f>VLOOKUP($C28,'2023_projections_hppr'!$B$2:$J$730,F$4,FALSE)</f>
        <v>311.5</v>
      </c>
      <c r="G28" s="113" t="str">
        <f>VLOOKUP($C28,'2023_projections_hppr'!$B$2:$J$730,G$4,FALSE)</f>
        <v>QB8</v>
      </c>
      <c r="H28" s="113">
        <f>VLOOKUP($C28,'2023_projections_hppr'!$B$2:$J$730,H$4,FALSE)</f>
        <v>32.799999999999997</v>
      </c>
      <c r="I28" s="113"/>
      <c r="J28" t="str">
        <f>VLOOKUP($C28,'2023_projections'!$B$2:$J$730,J$4,FALSE)</f>
        <v>Deshaun Watson $34|36|32</v>
      </c>
    </row>
    <row r="29" spans="1:11" ht="19" thickBot="1" x14ac:dyDescent="0.5">
      <c r="A29" s="60">
        <f t="shared" si="0"/>
        <v>2</v>
      </c>
      <c r="B29" s="61">
        <v>24</v>
      </c>
      <c r="C29" s="62" t="str">
        <f>'2023_projections_hppr'!B25</f>
        <v>Aaron Jones</v>
      </c>
      <c r="D29" s="61" t="str">
        <f>VLOOKUP($C29,'2023_projections_hppr'!$B$2:$J$730,D$4,FALSE)</f>
        <v>GB</v>
      </c>
      <c r="E29" s="61" t="str">
        <f>VLOOKUP($C29,'2023_projections_hppr'!$B$2:$J$730,E$4,FALSE)</f>
        <v>RB</v>
      </c>
      <c r="F29" s="63">
        <f>VLOOKUP($C29,'2023_projections_hppr'!$B$2:$J$730,F$4,FALSE)</f>
        <v>207.7</v>
      </c>
      <c r="G29" s="67" t="str">
        <f>VLOOKUP($C29,'2023_projections_hppr'!$B$2:$J$730,G$4,FALSE)</f>
        <v>RB11</v>
      </c>
      <c r="H29" s="67">
        <f>VLOOKUP($C29,'2023_projections_hppr'!$B$2:$J$730,H$4,FALSE)</f>
        <v>31.5</v>
      </c>
      <c r="I29" s="64"/>
      <c r="J29" t="str">
        <f>VLOOKUP($C29,'2023_projections'!$B$2:$J$730,J$4,FALSE)</f>
        <v>Aaron Jones $25|36|30</v>
      </c>
    </row>
    <row r="30" spans="1:11" ht="18.5" x14ac:dyDescent="0.45">
      <c r="A30" s="55">
        <f t="shared" si="0"/>
        <v>3</v>
      </c>
      <c r="B30" s="46">
        <v>25</v>
      </c>
      <c r="C30" s="45" t="str">
        <f>'2023_projections_hppr'!B26</f>
        <v>CeeDee Lamb</v>
      </c>
      <c r="D30" s="46" t="str">
        <f>VLOOKUP($C30,'2023_projections_hppr'!$B$2:$J$730,D$4,FALSE)</f>
        <v>DAL</v>
      </c>
      <c r="E30" s="46" t="str">
        <f>VLOOKUP($C30,'2023_projections_hppr'!$B$2:$J$730,E$4,FALSE)</f>
        <v>WR</v>
      </c>
      <c r="F30" s="47">
        <f>VLOOKUP($C30,'2023_projections_hppr'!$B$2:$J$730,F$4,FALSE)</f>
        <v>231.5</v>
      </c>
      <c r="G30" s="65" t="str">
        <f>VLOOKUP($C30,'2023_projections_hppr'!$B$2:$J$730,G$4,FALSE)</f>
        <v>WR5</v>
      </c>
      <c r="H30" s="65">
        <f>VLOOKUP($C30,'2023_projections_hppr'!$B$2:$J$730,H$4,FALSE)</f>
        <v>30.7</v>
      </c>
      <c r="I30" s="65"/>
      <c r="J30" t="str">
        <f>VLOOKUP($C30,'2023_projections'!$B$2:$J$730,J$4,FALSE)</f>
        <v>CeeDee Lamb $30|27|32</v>
      </c>
      <c r="K30" t="s">
        <v>2403</v>
      </c>
    </row>
    <row r="31" spans="1:11" ht="18.5" x14ac:dyDescent="0.45">
      <c r="A31" s="109">
        <f t="shared" si="0"/>
        <v>3</v>
      </c>
      <c r="B31" s="110">
        <v>26</v>
      </c>
      <c r="C31" s="111" t="str">
        <f>'2023_projections_hppr'!B27</f>
        <v>Dak Prescott</v>
      </c>
      <c r="D31" s="110" t="str">
        <f>VLOOKUP($C31,'2023_projections_hppr'!$B$2:$J$730,D$4,FALSE)</f>
        <v>DAL</v>
      </c>
      <c r="E31" s="110" t="str">
        <f>VLOOKUP($C31,'2023_projections_hppr'!$B$2:$J$730,E$4,FALSE)</f>
        <v>QB</v>
      </c>
      <c r="F31" s="112">
        <f>VLOOKUP($C31,'2023_projections_hppr'!$B$2:$J$730,F$4,FALSE)</f>
        <v>301.10000000000002</v>
      </c>
      <c r="G31" s="113" t="str">
        <f>VLOOKUP($C31,'2023_projections_hppr'!$B$2:$J$730,G$4,FALSE)</f>
        <v>QB9</v>
      </c>
      <c r="H31" s="113">
        <f>VLOOKUP($C31,'2023_projections_hppr'!$B$2:$J$730,H$4,FALSE)</f>
        <v>29.2</v>
      </c>
      <c r="I31" s="113"/>
      <c r="J31" t="str">
        <f>VLOOKUP($C31,'2023_projections'!$B$2:$J$730,J$4,FALSE)</f>
        <v>Dak Prescott $31|34|31</v>
      </c>
    </row>
    <row r="32" spans="1:11" ht="18.5" x14ac:dyDescent="0.45">
      <c r="A32" s="109">
        <f t="shared" si="0"/>
        <v>3</v>
      </c>
      <c r="B32" s="110">
        <v>27</v>
      </c>
      <c r="C32" s="111" t="str">
        <f>'2023_projections_hppr'!B28</f>
        <v>Trevor Lawrence</v>
      </c>
      <c r="D32" s="110" t="str">
        <f>VLOOKUP($C32,'2023_projections_hppr'!$B$2:$J$730,D$4,FALSE)</f>
        <v>JAC</v>
      </c>
      <c r="E32" s="110" t="str">
        <f>VLOOKUP($C32,'2023_projections_hppr'!$B$2:$J$730,E$4,FALSE)</f>
        <v>QB</v>
      </c>
      <c r="F32" s="112">
        <f>VLOOKUP($C32,'2023_projections_hppr'!$B$2:$J$730,F$4,FALSE)</f>
        <v>300.89999999999998</v>
      </c>
      <c r="G32" s="113" t="str">
        <f>VLOOKUP($C32,'2023_projections_hppr'!$B$2:$J$730,G$4,FALSE)</f>
        <v>QB10</v>
      </c>
      <c r="H32" s="113">
        <f>VLOOKUP($C32,'2023_projections_hppr'!$B$2:$J$730,H$4,FALSE)</f>
        <v>29.2</v>
      </c>
      <c r="I32" s="113"/>
      <c r="J32" t="str">
        <f>VLOOKUP($C32,'2023_projections'!$B$2:$J$730,J$4,FALSE)</f>
        <v>Trevor Lawrence $30|32|30</v>
      </c>
    </row>
    <row r="33" spans="1:11" ht="18.5" x14ac:dyDescent="0.45">
      <c r="A33" s="109">
        <f t="shared" si="0"/>
        <v>3</v>
      </c>
      <c r="B33" s="110">
        <v>28</v>
      </c>
      <c r="C33" s="111" t="str">
        <f>'2023_projections_hppr'!B29</f>
        <v>Kirk Cousins</v>
      </c>
      <c r="D33" s="110" t="str">
        <f>VLOOKUP($C33,'2023_projections_hppr'!$B$2:$J$730,D$4,FALSE)</f>
        <v>MIN</v>
      </c>
      <c r="E33" s="110" t="str">
        <f>VLOOKUP($C33,'2023_projections_hppr'!$B$2:$J$730,E$4,FALSE)</f>
        <v>QB</v>
      </c>
      <c r="F33" s="112">
        <f>VLOOKUP($C33,'2023_projections_hppr'!$B$2:$J$730,F$4,FALSE)</f>
        <v>300</v>
      </c>
      <c r="G33" s="113" t="str">
        <f>VLOOKUP($C33,'2023_projections_hppr'!$B$2:$J$730,G$4,FALSE)</f>
        <v>QB11</v>
      </c>
      <c r="H33" s="113">
        <f>VLOOKUP($C33,'2023_projections_hppr'!$B$2:$J$730,H$4,FALSE)</f>
        <v>28.8</v>
      </c>
      <c r="I33" s="113"/>
      <c r="J33" t="str">
        <f>VLOOKUP($C33,'2023_projections'!$B$2:$J$730,J$4,FALSE)</f>
        <v>Kirk Cousins $30|31|29</v>
      </c>
      <c r="K33" t="s">
        <v>20</v>
      </c>
    </row>
    <row r="34" spans="1:11" ht="18.5" x14ac:dyDescent="0.45">
      <c r="A34" s="55">
        <f t="shared" si="0"/>
        <v>3</v>
      </c>
      <c r="B34" s="46">
        <v>29</v>
      </c>
      <c r="C34" s="45" t="str">
        <f>'2023_projections_hppr'!B30</f>
        <v>Stefon Diggs</v>
      </c>
      <c r="D34" s="46" t="str">
        <f>VLOOKUP($C34,'2023_projections_hppr'!$B$2:$J$730,D$4,FALSE)</f>
        <v>BUF</v>
      </c>
      <c r="E34" s="46" t="str">
        <f>VLOOKUP($C34,'2023_projections_hppr'!$B$2:$J$730,E$4,FALSE)</f>
        <v>WR</v>
      </c>
      <c r="F34" s="47">
        <f>VLOOKUP($C34,'2023_projections_hppr'!$B$2:$J$730,F$4,FALSE)</f>
        <v>225.8</v>
      </c>
      <c r="G34" s="65" t="str">
        <f>VLOOKUP($C34,'2023_projections_hppr'!$B$2:$J$730,G$4,FALSE)</f>
        <v>WR6</v>
      </c>
      <c r="H34" s="65">
        <f>VLOOKUP($C34,'2023_projections_hppr'!$B$2:$J$730,H$4,FALSE)</f>
        <v>28.7</v>
      </c>
      <c r="I34" s="65"/>
      <c r="J34" t="str">
        <f>VLOOKUP($C34,'2023_projections'!$B$2:$J$730,J$4,FALSE)</f>
        <v>Stefon Diggs $28|24|28</v>
      </c>
      <c r="K34" t="s">
        <v>2403</v>
      </c>
    </row>
    <row r="35" spans="1:11" ht="18.5" x14ac:dyDescent="0.45">
      <c r="A35" s="109">
        <f t="shared" si="0"/>
        <v>3</v>
      </c>
      <c r="B35" s="110">
        <v>30</v>
      </c>
      <c r="C35" s="111" t="str">
        <f>'2023_projections_hppr'!B31</f>
        <v>Daniel Jones</v>
      </c>
      <c r="D35" s="110" t="str">
        <f>VLOOKUP($C35,'2023_projections_hppr'!$B$2:$J$730,D$4,FALSE)</f>
        <v>NYG</v>
      </c>
      <c r="E35" s="110" t="str">
        <f>VLOOKUP($C35,'2023_projections_hppr'!$B$2:$J$730,E$4,FALSE)</f>
        <v>QB</v>
      </c>
      <c r="F35" s="112">
        <f>VLOOKUP($C35,'2023_projections_hppr'!$B$2:$J$730,F$4,FALSE)</f>
        <v>298.3</v>
      </c>
      <c r="G35" s="113" t="str">
        <f>VLOOKUP($C35,'2023_projections_hppr'!$B$2:$J$730,G$4,FALSE)</f>
        <v>QB12</v>
      </c>
      <c r="H35" s="113">
        <f>VLOOKUP($C35,'2023_projections_hppr'!$B$2:$J$730,H$4,FALSE)</f>
        <v>28.3</v>
      </c>
      <c r="I35" s="113"/>
      <c r="J35" t="str">
        <f>VLOOKUP($C35,'2023_projections'!$B$2:$J$730,J$4,FALSE)</f>
        <v>Daniel Jones $30|24|28</v>
      </c>
    </row>
    <row r="36" spans="1:11" ht="18.5" x14ac:dyDescent="0.45">
      <c r="A36" s="55">
        <f t="shared" si="0"/>
        <v>3</v>
      </c>
      <c r="B36" s="46">
        <v>31</v>
      </c>
      <c r="C36" s="45" t="str">
        <f>'2023_projections_hppr'!B32</f>
        <v>Davante Adams</v>
      </c>
      <c r="D36" s="46" t="str">
        <f>VLOOKUP($C36,'2023_projections_hppr'!$B$2:$J$730,D$4,FALSE)</f>
        <v>LV</v>
      </c>
      <c r="E36" s="46" t="str">
        <f>VLOOKUP($C36,'2023_projections_hppr'!$B$2:$J$730,E$4,FALSE)</f>
        <v>WR</v>
      </c>
      <c r="F36" s="47">
        <f>VLOOKUP($C36,'2023_projections_hppr'!$B$2:$J$730,F$4,FALSE)</f>
        <v>224.1</v>
      </c>
      <c r="G36" s="65" t="str">
        <f>VLOOKUP($C36,'2023_projections_hppr'!$B$2:$J$730,G$4,FALSE)</f>
        <v>WR7</v>
      </c>
      <c r="H36" s="65">
        <f>VLOOKUP($C36,'2023_projections_hppr'!$B$2:$J$730,H$4,FALSE)</f>
        <v>28.2</v>
      </c>
      <c r="I36" s="65"/>
      <c r="J36" t="str">
        <f>VLOOKUP($C36,'2023_projections'!$B$2:$J$730,J$4,FALSE)</f>
        <v>Davante Adams $28|25|31</v>
      </c>
    </row>
    <row r="37" spans="1:11" ht="18.5" x14ac:dyDescent="0.45">
      <c r="A37" s="54">
        <f t="shared" si="0"/>
        <v>3</v>
      </c>
      <c r="B37" s="40">
        <v>32</v>
      </c>
      <c r="C37" s="44" t="str">
        <f>'2023_projections_hppr'!B33</f>
        <v>Najee Harris</v>
      </c>
      <c r="D37" s="40" t="str">
        <f>VLOOKUP($C37,'2023_projections_hppr'!$B$2:$J$730,D$4,FALSE)</f>
        <v>PIT</v>
      </c>
      <c r="E37" s="40" t="str">
        <f>VLOOKUP($C37,'2023_projections_hppr'!$B$2:$J$730,E$4,FALSE)</f>
        <v>RB</v>
      </c>
      <c r="F37" s="41">
        <f>VLOOKUP($C37,'2023_projections_hppr'!$B$2:$J$730,F$4,FALSE)</f>
        <v>197.2</v>
      </c>
      <c r="G37" s="64" t="str">
        <f>VLOOKUP($C37,'2023_projections_hppr'!$B$2:$J$730,G$4,FALSE)</f>
        <v>RB12</v>
      </c>
      <c r="H37" s="64">
        <f>VLOOKUP($C37,'2023_projections_hppr'!$B$2:$J$730,H$4,FALSE)</f>
        <v>27.8</v>
      </c>
      <c r="I37" s="64"/>
      <c r="J37" t="str">
        <f>VLOOKUP($C37,'2023_projections'!$B$2:$J$730,J$4,FALSE)</f>
        <v>Najee Harris $24|34|28</v>
      </c>
    </row>
    <row r="38" spans="1:11" ht="18.5" x14ac:dyDescent="0.45">
      <c r="A38" s="109">
        <f t="shared" si="0"/>
        <v>3</v>
      </c>
      <c r="B38" s="110">
        <v>33</v>
      </c>
      <c r="C38" s="111" t="str">
        <f>'2023_projections_hppr'!B34</f>
        <v>Geno Smith</v>
      </c>
      <c r="D38" s="110" t="str">
        <f>VLOOKUP($C38,'2023_projections_hppr'!$B$2:$J$730,D$4,FALSE)</f>
        <v>SEA</v>
      </c>
      <c r="E38" s="110" t="str">
        <f>VLOOKUP($C38,'2023_projections_hppr'!$B$2:$J$730,E$4,FALSE)</f>
        <v>QB</v>
      </c>
      <c r="F38" s="112">
        <f>VLOOKUP($C38,'2023_projections_hppr'!$B$2:$J$730,F$4,FALSE)</f>
        <v>296.10000000000002</v>
      </c>
      <c r="G38" s="113" t="str">
        <f>VLOOKUP($C38,'2023_projections_hppr'!$B$2:$J$730,G$4,FALSE)</f>
        <v>QB13</v>
      </c>
      <c r="H38" s="113">
        <f>VLOOKUP($C38,'2023_projections_hppr'!$B$2:$J$730,H$4,FALSE)</f>
        <v>27.5</v>
      </c>
      <c r="I38" s="113"/>
      <c r="J38" t="str">
        <f>VLOOKUP($C38,'2023_projections'!$B$2:$J$730,J$4,FALSE)</f>
        <v>Geno Smith $29|23|26</v>
      </c>
    </row>
    <row r="39" spans="1:11" ht="18.5" x14ac:dyDescent="0.45">
      <c r="A39" s="54">
        <f t="shared" si="0"/>
        <v>3</v>
      </c>
      <c r="B39" s="40">
        <v>34</v>
      </c>
      <c r="C39" s="44" t="str">
        <f>'2023_projections_hppr'!B35</f>
        <v>Travis Etienne Jr.</v>
      </c>
      <c r="D39" s="40" t="str">
        <f>VLOOKUP($C39,'2023_projections_hppr'!$B$2:$J$730,D$4,FALSE)</f>
        <v>JAC</v>
      </c>
      <c r="E39" s="40" t="str">
        <f>VLOOKUP($C39,'2023_projections_hppr'!$B$2:$J$730,E$4,FALSE)</f>
        <v>RB</v>
      </c>
      <c r="F39" s="41">
        <f>VLOOKUP($C39,'2023_projections_hppr'!$B$2:$J$730,F$4,FALSE)</f>
        <v>194</v>
      </c>
      <c r="G39" s="64" t="str">
        <f>VLOOKUP($C39,'2023_projections_hppr'!$B$2:$J$730,G$4,FALSE)</f>
        <v>RB13</v>
      </c>
      <c r="H39" s="64">
        <f>VLOOKUP($C39,'2023_projections_hppr'!$B$2:$J$730,H$4,FALSE)</f>
        <v>26.7</v>
      </c>
      <c r="I39" s="64"/>
      <c r="J39" t="str">
        <f>VLOOKUP($C39,'2023_projections'!$B$2:$J$730,J$4,FALSE)</f>
        <v>Travis Etienne Jr. $23|32|28</v>
      </c>
    </row>
    <row r="40" spans="1:11" ht="18.5" x14ac:dyDescent="0.45">
      <c r="A40" s="54">
        <f t="shared" si="0"/>
        <v>3</v>
      </c>
      <c r="B40" s="40">
        <v>35</v>
      </c>
      <c r="C40" s="44" t="str">
        <f>'2023_projections_hppr'!B36</f>
        <v>Rhamondre Stevenson</v>
      </c>
      <c r="D40" s="40" t="str">
        <f>VLOOKUP($C40,'2023_projections_hppr'!$B$2:$J$730,D$4,FALSE)</f>
        <v>NE</v>
      </c>
      <c r="E40" s="40" t="str">
        <f>VLOOKUP($C40,'2023_projections_hppr'!$B$2:$J$730,E$4,FALSE)</f>
        <v>RB</v>
      </c>
      <c r="F40" s="41">
        <f>VLOOKUP($C40,'2023_projections_hppr'!$B$2:$J$730,F$4,FALSE)</f>
        <v>194</v>
      </c>
      <c r="G40" s="64" t="str">
        <f>VLOOKUP($C40,'2023_projections_hppr'!$B$2:$J$730,G$4,FALSE)</f>
        <v>RB14</v>
      </c>
      <c r="H40" s="64">
        <f>VLOOKUP($C40,'2023_projections_hppr'!$B$2:$J$730,H$4,FALSE)</f>
        <v>26.7</v>
      </c>
      <c r="I40" s="64"/>
      <c r="J40" t="str">
        <f>VLOOKUP($C40,'2023_projections'!$B$2:$J$730,J$4,FALSE)</f>
        <v>Rhamondre Stevenson $20|27|23</v>
      </c>
      <c r="K40" t="s">
        <v>20</v>
      </c>
    </row>
    <row r="41" spans="1:11" ht="19" thickBot="1" x14ac:dyDescent="0.5">
      <c r="A41" s="60">
        <f t="shared" si="0"/>
        <v>3</v>
      </c>
      <c r="B41" s="61">
        <v>36</v>
      </c>
      <c r="C41" s="62" t="str">
        <f>'2023_projections_hppr'!B37</f>
        <v>Alexander Mattison</v>
      </c>
      <c r="D41" s="61" t="str">
        <f>VLOOKUP($C41,'2023_projections_hppr'!$B$2:$J$730,D$4,FALSE)</f>
        <v>MIN</v>
      </c>
      <c r="E41" s="61" t="str">
        <f>VLOOKUP($C41,'2023_projections_hppr'!$B$2:$J$730,E$4,FALSE)</f>
        <v>RB</v>
      </c>
      <c r="F41" s="63">
        <f>VLOOKUP($C41,'2023_projections_hppr'!$B$2:$J$730,F$4,FALSE)</f>
        <v>190.7</v>
      </c>
      <c r="G41" s="67" t="str">
        <f>VLOOKUP($C41,'2023_projections_hppr'!$B$2:$J$730,G$4,FALSE)</f>
        <v>RB15</v>
      </c>
      <c r="H41" s="67">
        <f>VLOOKUP($C41,'2023_projections_hppr'!$B$2:$J$730,H$4,FALSE)</f>
        <v>25.6</v>
      </c>
      <c r="I41" s="64"/>
      <c r="J41" t="str">
        <f>VLOOKUP($C41,'2023_projections'!$B$2:$J$730,J$4,FALSE)</f>
        <v>Alexander Mattison $22|29|25</v>
      </c>
    </row>
    <row r="42" spans="1:11" ht="18.5" x14ac:dyDescent="0.45">
      <c r="A42" s="54">
        <f t="shared" si="0"/>
        <v>4</v>
      </c>
      <c r="B42" s="40">
        <v>37</v>
      </c>
      <c r="C42" s="44" t="str">
        <f>'2023_projections_hppr'!B38</f>
        <v>James Conner</v>
      </c>
      <c r="D42" s="40" t="str">
        <f>VLOOKUP($C42,'2023_projections_hppr'!$B$2:$J$730,D$4,FALSE)</f>
        <v>ARI</v>
      </c>
      <c r="E42" s="40" t="str">
        <f>VLOOKUP($C42,'2023_projections_hppr'!$B$2:$J$730,E$4,FALSE)</f>
        <v>RB</v>
      </c>
      <c r="F42" s="41">
        <f>VLOOKUP($C42,'2023_projections_hppr'!$B$2:$J$730,F$4,FALSE)</f>
        <v>188.2</v>
      </c>
      <c r="G42" s="64" t="str">
        <f>VLOOKUP($C42,'2023_projections_hppr'!$B$2:$J$730,G$4,FALSE)</f>
        <v>RB16</v>
      </c>
      <c r="H42" s="64">
        <f>VLOOKUP($C42,'2023_projections_hppr'!$B$2:$J$730,H$4,FALSE)</f>
        <v>24.7</v>
      </c>
      <c r="I42" s="64"/>
      <c r="J42" t="str">
        <f>VLOOKUP($C42,'2023_projections'!$B$2:$J$730,J$4,FALSE)</f>
        <v>James Conner $20|24|21</v>
      </c>
    </row>
    <row r="43" spans="1:11" ht="18.5" x14ac:dyDescent="0.45">
      <c r="A43" s="54">
        <f t="shared" si="0"/>
        <v>4</v>
      </c>
      <c r="B43" s="40">
        <v>38</v>
      </c>
      <c r="C43" s="44" t="str">
        <f>'2023_projections_hppr'!B39</f>
        <v>Kenneth Walker III</v>
      </c>
      <c r="D43" s="40" t="str">
        <f>VLOOKUP($C43,'2023_projections_hppr'!$B$2:$J$730,D$4,FALSE)</f>
        <v>SEA</v>
      </c>
      <c r="E43" s="40" t="str">
        <f>VLOOKUP($C43,'2023_projections_hppr'!$B$2:$J$730,E$4,FALSE)</f>
        <v>RB</v>
      </c>
      <c r="F43" s="41">
        <f>VLOOKUP($C43,'2023_projections_hppr'!$B$2:$J$730,F$4,FALSE)</f>
        <v>186.6</v>
      </c>
      <c r="G43" s="64" t="str">
        <f>VLOOKUP($C43,'2023_projections_hppr'!$B$2:$J$730,G$4,FALSE)</f>
        <v>RB17</v>
      </c>
      <c r="H43" s="64">
        <f>VLOOKUP($C43,'2023_projections_hppr'!$B$2:$J$730,H$4,FALSE)</f>
        <v>24.1</v>
      </c>
      <c r="I43" s="64"/>
      <c r="J43" t="str">
        <f>VLOOKUP($C43,'2023_projections'!$B$2:$J$730,J$4,FALSE)</f>
        <v>Kenneth Walker III $22|30|26</v>
      </c>
    </row>
    <row r="44" spans="1:11" ht="18.5" x14ac:dyDescent="0.45">
      <c r="A44" s="129">
        <f t="shared" si="0"/>
        <v>4</v>
      </c>
      <c r="B44" s="130">
        <v>39</v>
      </c>
      <c r="C44" s="131" t="str">
        <f>'2023_projections_hppr'!B40</f>
        <v>Mark Andrews</v>
      </c>
      <c r="D44" s="130" t="str">
        <f>VLOOKUP($C44,'2023_projections_hppr'!$B$2:$J$730,D$4,FALSE)</f>
        <v>BAL</v>
      </c>
      <c r="E44" s="130" t="str">
        <f>VLOOKUP($C44,'2023_projections_hppr'!$B$2:$J$730,E$4,FALSE)</f>
        <v>TE</v>
      </c>
      <c r="F44" s="132">
        <f>VLOOKUP($C44,'2023_projections_hppr'!$B$2:$J$730,F$4,FALSE)</f>
        <v>165.5</v>
      </c>
      <c r="G44" s="133" t="str">
        <f>VLOOKUP($C44,'2023_projections_hppr'!$B$2:$J$730,G$4,FALSE)</f>
        <v>TE2</v>
      </c>
      <c r="H44" s="133">
        <f>VLOOKUP($C44,'2023_projections_hppr'!$B$2:$J$730,H$4,FALSE)</f>
        <v>23.5</v>
      </c>
      <c r="I44" s="133"/>
      <c r="J44" t="str">
        <f>VLOOKUP($C44,'2023_projections'!$B$2:$J$730,J$4,FALSE)</f>
        <v>Mark Andrews $19|25|26</v>
      </c>
    </row>
    <row r="45" spans="1:11" ht="18.5" x14ac:dyDescent="0.45">
      <c r="A45" s="54">
        <f t="shared" si="0"/>
        <v>4</v>
      </c>
      <c r="B45" s="40">
        <v>40</v>
      </c>
      <c r="C45" s="44" t="str">
        <f>'2023_projections_hppr'!B41</f>
        <v>Dameon Pierce</v>
      </c>
      <c r="D45" s="40" t="str">
        <f>VLOOKUP($C45,'2023_projections_hppr'!$B$2:$J$730,D$4,FALSE)</f>
        <v>HOU</v>
      </c>
      <c r="E45" s="40" t="str">
        <f>VLOOKUP($C45,'2023_projections_hppr'!$B$2:$J$730,E$4,FALSE)</f>
        <v>RB</v>
      </c>
      <c r="F45" s="41">
        <f>VLOOKUP($C45,'2023_projections_hppr'!$B$2:$J$730,F$4,FALSE)</f>
        <v>184.3</v>
      </c>
      <c r="G45" s="64" t="str">
        <f>VLOOKUP($C45,'2023_projections_hppr'!$B$2:$J$730,G$4,FALSE)</f>
        <v>RB18</v>
      </c>
      <c r="H45" s="64">
        <f>VLOOKUP($C45,'2023_projections_hppr'!$B$2:$J$730,H$4,FALSE)</f>
        <v>23.3</v>
      </c>
      <c r="I45" s="64"/>
      <c r="J45" t="str">
        <f>VLOOKUP($C45,'2023_projections'!$B$2:$J$730,J$4,FALSE)</f>
        <v>Dameon Pierce $20|25|22</v>
      </c>
    </row>
    <row r="46" spans="1:11" ht="18.5" x14ac:dyDescent="0.45">
      <c r="A46" s="54">
        <f t="shared" si="0"/>
        <v>4</v>
      </c>
      <c r="B46" s="40">
        <v>41</v>
      </c>
      <c r="C46" s="44" t="str">
        <f>'2023_projections_hppr'!B42</f>
        <v>Jahmyr Gibbs</v>
      </c>
      <c r="D46" s="40" t="str">
        <f>VLOOKUP($C46,'2023_projections_hppr'!$B$2:$J$730,D$4,FALSE)</f>
        <v>DET</v>
      </c>
      <c r="E46" s="40" t="str">
        <f>VLOOKUP($C46,'2023_projections_hppr'!$B$2:$J$730,E$4,FALSE)</f>
        <v>RB</v>
      </c>
      <c r="F46" s="41">
        <f>VLOOKUP($C46,'2023_projections_hppr'!$B$2:$J$730,F$4,FALSE)</f>
        <v>184.1</v>
      </c>
      <c r="G46" s="64" t="str">
        <f>VLOOKUP($C46,'2023_projections_hppr'!$B$2:$J$730,G$4,FALSE)</f>
        <v>RB19</v>
      </c>
      <c r="H46" s="64">
        <f>VLOOKUP($C46,'2023_projections_hppr'!$B$2:$J$730,H$4,FALSE)</f>
        <v>23.3</v>
      </c>
      <c r="I46" s="64"/>
      <c r="J46" t="str">
        <f>VLOOKUP($C46,'2023_projections'!$B$2:$J$730,J$4,FALSE)</f>
        <v>Jahmyr Gibbs $18|22|20</v>
      </c>
    </row>
    <row r="47" spans="1:11" ht="18.5" x14ac:dyDescent="0.45">
      <c r="A47" s="55">
        <f t="shared" si="0"/>
        <v>4</v>
      </c>
      <c r="B47" s="46">
        <v>42</v>
      </c>
      <c r="C47" s="45" t="str">
        <f>'2023_projections_hppr'!B43</f>
        <v>Amon-Ra St. Brown</v>
      </c>
      <c r="D47" s="46" t="str">
        <f>VLOOKUP($C47,'2023_projections_hppr'!$B$2:$J$730,D$4,FALSE)</f>
        <v>DET</v>
      </c>
      <c r="E47" s="46" t="str">
        <f>VLOOKUP($C47,'2023_projections_hppr'!$B$2:$J$730,E$4,FALSE)</f>
        <v>WR</v>
      </c>
      <c r="F47" s="47">
        <f>VLOOKUP($C47,'2023_projections_hppr'!$B$2:$J$730,F$4,FALSE)</f>
        <v>209.2</v>
      </c>
      <c r="G47" s="65" t="str">
        <f>VLOOKUP($C47,'2023_projections_hppr'!$B$2:$J$730,G$4,FALSE)</f>
        <v>WR8</v>
      </c>
      <c r="H47" s="65">
        <f>VLOOKUP($C47,'2023_projections_hppr'!$B$2:$J$730,H$4,FALSE)</f>
        <v>23</v>
      </c>
      <c r="I47" s="65"/>
      <c r="J47" t="str">
        <f>VLOOKUP($C47,'2023_projections'!$B$2:$J$730,J$4,FALSE)</f>
        <v>Amon-Ra St. Brown $22|19|24</v>
      </c>
      <c r="K47" t="s">
        <v>20</v>
      </c>
    </row>
    <row r="48" spans="1:11" ht="18.5" x14ac:dyDescent="0.45">
      <c r="A48" s="55">
        <f t="shared" si="0"/>
        <v>4</v>
      </c>
      <c r="B48" s="46">
        <v>43</v>
      </c>
      <c r="C48" s="45" t="str">
        <f>'2023_projections_hppr'!B44</f>
        <v>A.J. Brown</v>
      </c>
      <c r="D48" s="46" t="str">
        <f>VLOOKUP($C48,'2023_projections_hppr'!$B$2:$J$730,D$4,FALSE)</f>
        <v>PHI</v>
      </c>
      <c r="E48" s="46" t="str">
        <f>VLOOKUP($C48,'2023_projections_hppr'!$B$2:$J$730,E$4,FALSE)</f>
        <v>WR</v>
      </c>
      <c r="F48" s="47">
        <f>VLOOKUP($C48,'2023_projections_hppr'!$B$2:$J$730,F$4,FALSE)</f>
        <v>207.7</v>
      </c>
      <c r="G48" s="65" t="str">
        <f>VLOOKUP($C48,'2023_projections_hppr'!$B$2:$J$730,G$4,FALSE)</f>
        <v>WR9</v>
      </c>
      <c r="H48" s="65">
        <f>VLOOKUP($C48,'2023_projections_hppr'!$B$2:$J$730,H$4,FALSE)</f>
        <v>22.5</v>
      </c>
      <c r="I48" s="65"/>
      <c r="J48" t="str">
        <f>VLOOKUP($C48,'2023_projections'!$B$2:$J$730,J$4,FALSE)</f>
        <v>A.J. Brown $25|23|26</v>
      </c>
    </row>
    <row r="49" spans="1:11" ht="18.5" x14ac:dyDescent="0.45">
      <c r="A49" s="109">
        <f t="shared" si="0"/>
        <v>4</v>
      </c>
      <c r="B49" s="110">
        <v>44</v>
      </c>
      <c r="C49" s="111" t="str">
        <f>'2023_projections_hppr'!B45</f>
        <v>Aaron Rodgers</v>
      </c>
      <c r="D49" s="110" t="str">
        <f>VLOOKUP($C49,'2023_projections_hppr'!$B$2:$J$730,D$4,FALSE)</f>
        <v>NYJ</v>
      </c>
      <c r="E49" s="110" t="str">
        <f>VLOOKUP($C49,'2023_projections_hppr'!$B$2:$J$730,E$4,FALSE)</f>
        <v>QB</v>
      </c>
      <c r="F49" s="112">
        <f>VLOOKUP($C49,'2023_projections_hppr'!$B$2:$J$730,F$4,FALSE)</f>
        <v>280.89999999999998</v>
      </c>
      <c r="G49" s="113" t="str">
        <f>VLOOKUP($C49,'2023_projections_hppr'!$B$2:$J$730,G$4,FALSE)</f>
        <v>QB14</v>
      </c>
      <c r="H49" s="113">
        <f>VLOOKUP($C49,'2023_projections_hppr'!$B$2:$J$730,H$4,FALSE)</f>
        <v>22.2</v>
      </c>
      <c r="I49" s="113"/>
      <c r="J49" t="str">
        <f>VLOOKUP($C49,'2023_projections'!$B$2:$J$730,J$4,FALSE)</f>
        <v>Aaron Rodgers $23|21|25</v>
      </c>
      <c r="K49" t="s">
        <v>20</v>
      </c>
    </row>
    <row r="50" spans="1:11" ht="18.5" x14ac:dyDescent="0.45">
      <c r="A50" s="109">
        <f t="shared" si="0"/>
        <v>4</v>
      </c>
      <c r="B50" s="110">
        <v>45</v>
      </c>
      <c r="C50" s="111" t="str">
        <f>'2023_projections_hppr'!B46</f>
        <v>Tua Tagovailoa</v>
      </c>
      <c r="D50" s="110" t="str">
        <f>VLOOKUP($C50,'2023_projections_hppr'!$B$2:$J$730,D$4,FALSE)</f>
        <v>MIA</v>
      </c>
      <c r="E50" s="110" t="str">
        <f>VLOOKUP($C50,'2023_projections_hppr'!$B$2:$J$730,E$4,FALSE)</f>
        <v>QB</v>
      </c>
      <c r="F50" s="112">
        <f>VLOOKUP($C50,'2023_projections_hppr'!$B$2:$J$730,F$4,FALSE)</f>
        <v>280.39999999999998</v>
      </c>
      <c r="G50" s="113" t="str">
        <f>VLOOKUP($C50,'2023_projections_hppr'!$B$2:$J$730,G$4,FALSE)</f>
        <v>QB15</v>
      </c>
      <c r="H50" s="113">
        <f>VLOOKUP($C50,'2023_projections_hppr'!$B$2:$J$730,H$4,FALSE)</f>
        <v>22.1</v>
      </c>
      <c r="I50" s="113"/>
      <c r="J50" t="str">
        <f>VLOOKUP($C50,'2023_projections'!$B$2:$J$730,J$4,FALSE)</f>
        <v>Tua Tagovailoa $23|21|24</v>
      </c>
    </row>
    <row r="51" spans="1:11" ht="18.5" x14ac:dyDescent="0.45">
      <c r="A51" s="109">
        <f t="shared" si="0"/>
        <v>4</v>
      </c>
      <c r="B51" s="110">
        <v>46</v>
      </c>
      <c r="C51" s="111" t="str">
        <f>'2023_projections_hppr'!B47</f>
        <v>Russell Wilson</v>
      </c>
      <c r="D51" s="110" t="str">
        <f>VLOOKUP($C51,'2023_projections_hppr'!$B$2:$J$730,D$4,FALSE)</f>
        <v>DEN</v>
      </c>
      <c r="E51" s="110" t="str">
        <f>VLOOKUP($C51,'2023_projections_hppr'!$B$2:$J$730,E$4,FALSE)</f>
        <v>QB</v>
      </c>
      <c r="F51" s="112">
        <f>VLOOKUP($C51,'2023_projections_hppr'!$B$2:$J$730,F$4,FALSE)</f>
        <v>279.60000000000002</v>
      </c>
      <c r="G51" s="113" t="str">
        <f>VLOOKUP($C51,'2023_projections_hppr'!$B$2:$J$730,G$4,FALSE)</f>
        <v>QB16</v>
      </c>
      <c r="H51" s="113">
        <f>VLOOKUP($C51,'2023_projections_hppr'!$B$2:$J$730,H$4,FALSE)</f>
        <v>21.8</v>
      </c>
      <c r="I51" s="113"/>
      <c r="J51" t="str">
        <f>VLOOKUP($C51,'2023_projections'!$B$2:$J$730,J$4,FALSE)</f>
        <v>Russell Wilson $23|17|21</v>
      </c>
      <c r="K51" t="s">
        <v>2405</v>
      </c>
    </row>
    <row r="52" spans="1:11" ht="18.5" x14ac:dyDescent="0.45">
      <c r="A52" s="54">
        <f t="shared" si="0"/>
        <v>4</v>
      </c>
      <c r="B52" s="40">
        <v>47</v>
      </c>
      <c r="C52" s="44" t="str">
        <f>'2023_projections_hppr'!B48</f>
        <v>Breece Hall</v>
      </c>
      <c r="D52" s="40" t="str">
        <f>VLOOKUP($C52,'2023_projections_hppr'!$B$2:$J$730,D$4,FALSE)</f>
        <v>NYJ</v>
      </c>
      <c r="E52" s="40" t="str">
        <f>VLOOKUP($C52,'2023_projections_hppr'!$B$2:$J$730,E$4,FALSE)</f>
        <v>RB</v>
      </c>
      <c r="F52" s="41">
        <f>VLOOKUP($C52,'2023_projections_hppr'!$B$2:$J$730,F$4,FALSE)</f>
        <v>179.8</v>
      </c>
      <c r="G52" s="64" t="str">
        <f>VLOOKUP($C52,'2023_projections_hppr'!$B$2:$J$730,G$4,FALSE)</f>
        <v>RB20</v>
      </c>
      <c r="H52" s="64">
        <f>VLOOKUP($C52,'2023_projections_hppr'!$B$2:$J$730,H$4,FALSE)</f>
        <v>21.8</v>
      </c>
      <c r="I52" s="64"/>
      <c r="J52" t="str">
        <f>VLOOKUP($C52,'2023_projections'!$B$2:$J$730,J$4,FALSE)</f>
        <v>Breece Hall $18|22|19</v>
      </c>
    </row>
    <row r="53" spans="1:11" ht="19" thickBot="1" x14ac:dyDescent="0.5">
      <c r="A53" s="115">
        <f t="shared" si="0"/>
        <v>4</v>
      </c>
      <c r="B53" s="116">
        <v>48</v>
      </c>
      <c r="C53" s="117" t="str">
        <f>'2023_projections_hppr'!B49</f>
        <v>Jared Goff</v>
      </c>
      <c r="D53" s="116" t="str">
        <f>VLOOKUP($C53,'2023_projections_hppr'!$B$2:$J$730,D$4,FALSE)</f>
        <v>DET</v>
      </c>
      <c r="E53" s="116" t="str">
        <f>VLOOKUP($C53,'2023_projections_hppr'!$B$2:$J$730,E$4,FALSE)</f>
        <v>QB</v>
      </c>
      <c r="F53" s="118">
        <f>VLOOKUP($C53,'2023_projections_hppr'!$B$2:$J$730,F$4,FALSE)</f>
        <v>276.2</v>
      </c>
      <c r="G53" s="119" t="str">
        <f>VLOOKUP($C53,'2023_projections_hppr'!$B$2:$J$730,G$4,FALSE)</f>
        <v>QB17</v>
      </c>
      <c r="H53" s="119">
        <f>VLOOKUP($C53,'2023_projections_hppr'!$B$2:$J$730,H$4,FALSE)</f>
        <v>20.6</v>
      </c>
      <c r="I53" s="113"/>
      <c r="J53" t="str">
        <f>VLOOKUP($C53,'2023_projections'!$B$2:$J$730,J$4,FALSE)</f>
        <v>Jared Goff $22|16|20</v>
      </c>
    </row>
    <row r="54" spans="1:11" ht="18.5" x14ac:dyDescent="0.45">
      <c r="A54" s="54">
        <f t="shared" si="0"/>
        <v>5</v>
      </c>
      <c r="B54" s="40">
        <v>49</v>
      </c>
      <c r="C54" s="44" t="str">
        <f>'2023_projections_hppr'!B50</f>
        <v>Rachaad White</v>
      </c>
      <c r="D54" s="40" t="str">
        <f>VLOOKUP($C54,'2023_projections_hppr'!$B$2:$J$730,D$4,FALSE)</f>
        <v>TB</v>
      </c>
      <c r="E54" s="40" t="str">
        <f>VLOOKUP($C54,'2023_projections_hppr'!$B$2:$J$730,E$4,FALSE)</f>
        <v>RB</v>
      </c>
      <c r="F54" s="41">
        <f>VLOOKUP($C54,'2023_projections_hppr'!$B$2:$J$730,F$4,FALSE)</f>
        <v>176.4</v>
      </c>
      <c r="G54" s="64" t="str">
        <f>VLOOKUP($C54,'2023_projections_hppr'!$B$2:$J$730,G$4,FALSE)</f>
        <v>RB21</v>
      </c>
      <c r="H54" s="64">
        <f>VLOOKUP($C54,'2023_projections_hppr'!$B$2:$J$730,H$4,FALSE)</f>
        <v>20.6</v>
      </c>
      <c r="I54" s="64"/>
      <c r="J54" t="str">
        <f>VLOOKUP($C54,'2023_projections'!$B$2:$J$730,J$4,FALSE)</f>
        <v>Rachaad White $15|13|11</v>
      </c>
    </row>
    <row r="55" spans="1:11" ht="18.5" x14ac:dyDescent="0.45">
      <c r="A55" s="129">
        <f t="shared" si="0"/>
        <v>5</v>
      </c>
      <c r="B55" s="130">
        <v>50</v>
      </c>
      <c r="C55" s="131" t="str">
        <f>'2023_projections_hppr'!B51</f>
        <v>T.J. Hockenson</v>
      </c>
      <c r="D55" s="130" t="str">
        <f>VLOOKUP($C55,'2023_projections_hppr'!$B$2:$J$730,D$4,FALSE)</f>
        <v>MIN</v>
      </c>
      <c r="E55" s="130" t="str">
        <f>VLOOKUP($C55,'2023_projections_hppr'!$B$2:$J$730,E$4,FALSE)</f>
        <v>TE</v>
      </c>
      <c r="F55" s="132">
        <f>VLOOKUP($C55,'2023_projections_hppr'!$B$2:$J$730,F$4,FALSE)</f>
        <v>157</v>
      </c>
      <c r="G55" s="133" t="str">
        <f>VLOOKUP($C55,'2023_projections_hppr'!$B$2:$J$730,G$4,FALSE)</f>
        <v>TE3</v>
      </c>
      <c r="H55" s="133">
        <f>VLOOKUP($C55,'2023_projections_hppr'!$B$2:$J$730,H$4,FALSE)</f>
        <v>20.6</v>
      </c>
      <c r="I55" s="133"/>
      <c r="J55" t="str">
        <f>VLOOKUP($C55,'2023_projections'!$B$2:$J$730,J$4,FALSE)</f>
        <v>T.J. Hockenson $15|20|20</v>
      </c>
      <c r="K55" t="s">
        <v>2403</v>
      </c>
    </row>
    <row r="56" spans="1:11" ht="18.5" x14ac:dyDescent="0.45">
      <c r="A56" s="54">
        <f t="shared" si="0"/>
        <v>5</v>
      </c>
      <c r="B56" s="40">
        <v>51</v>
      </c>
      <c r="C56" s="44" t="str">
        <f>'2023_projections_hppr'!B52</f>
        <v>Miles Sanders</v>
      </c>
      <c r="D56" s="40" t="str">
        <f>VLOOKUP($C56,'2023_projections_hppr'!$B$2:$J$730,D$4,FALSE)</f>
        <v>CAR</v>
      </c>
      <c r="E56" s="40" t="str">
        <f>VLOOKUP($C56,'2023_projections_hppr'!$B$2:$J$730,E$4,FALSE)</f>
        <v>RB</v>
      </c>
      <c r="F56" s="41">
        <f>VLOOKUP($C56,'2023_projections_hppr'!$B$2:$J$730,F$4,FALSE)</f>
        <v>175.3</v>
      </c>
      <c r="G56" s="64" t="str">
        <f>VLOOKUP($C56,'2023_projections_hppr'!$B$2:$J$730,G$4,FALSE)</f>
        <v>RB22</v>
      </c>
      <c r="H56" s="64">
        <f>VLOOKUP($C56,'2023_projections_hppr'!$B$2:$J$730,H$4,FALSE)</f>
        <v>20.2</v>
      </c>
      <c r="I56" s="64"/>
      <c r="J56" t="str">
        <f>VLOOKUP($C56,'2023_projections'!$B$2:$J$730,J$4,FALSE)</f>
        <v>Miles Sanders $17|20|18</v>
      </c>
    </row>
    <row r="57" spans="1:11" ht="18.5" x14ac:dyDescent="0.45">
      <c r="A57" s="109">
        <f t="shared" si="0"/>
        <v>5</v>
      </c>
      <c r="B57" s="110">
        <v>52</v>
      </c>
      <c r="C57" s="111" t="str">
        <f>'2023_projections_hppr'!B53</f>
        <v>Anthony Richardson</v>
      </c>
      <c r="D57" s="110" t="str">
        <f>VLOOKUP($C57,'2023_projections_hppr'!$B$2:$J$730,D$4,FALSE)</f>
        <v>IND</v>
      </c>
      <c r="E57" s="110" t="str">
        <f>VLOOKUP($C57,'2023_projections_hppr'!$B$2:$J$730,E$4,FALSE)</f>
        <v>QB</v>
      </c>
      <c r="F57" s="112">
        <f>VLOOKUP($C57,'2023_projections_hppr'!$B$2:$J$730,F$4,FALSE)</f>
        <v>271.3</v>
      </c>
      <c r="G57" s="113" t="str">
        <f>VLOOKUP($C57,'2023_projections_hppr'!$B$2:$J$730,G$4,FALSE)</f>
        <v>QB18</v>
      </c>
      <c r="H57" s="113">
        <f>VLOOKUP($C57,'2023_projections_hppr'!$B$2:$J$730,H$4,FALSE)</f>
        <v>18.899999999999999</v>
      </c>
      <c r="I57" s="113"/>
      <c r="J57" t="str">
        <f>VLOOKUP($C57,'2023_projections'!$B$2:$J$730,J$4,FALSE)</f>
        <v>Anthony Richardson $20|15|19</v>
      </c>
    </row>
    <row r="58" spans="1:11" ht="18.5" x14ac:dyDescent="0.45">
      <c r="A58" s="55">
        <f t="shared" si="0"/>
        <v>5</v>
      </c>
      <c r="B58" s="46">
        <v>53</v>
      </c>
      <c r="C58" s="45" t="str">
        <f>'2023_projections_hppr'!B54</f>
        <v>Jaylen Waddle</v>
      </c>
      <c r="D58" s="46" t="str">
        <f>VLOOKUP($C58,'2023_projections_hppr'!$B$2:$J$730,D$4,FALSE)</f>
        <v>MIA</v>
      </c>
      <c r="E58" s="46" t="str">
        <f>VLOOKUP($C58,'2023_projections_hppr'!$B$2:$J$730,E$4,FALSE)</f>
        <v>WR</v>
      </c>
      <c r="F58" s="47">
        <f>VLOOKUP($C58,'2023_projections_hppr'!$B$2:$J$730,F$4,FALSE)</f>
        <v>197.4</v>
      </c>
      <c r="G58" s="65" t="str">
        <f>VLOOKUP($C58,'2023_projections_hppr'!$B$2:$J$730,G$4,FALSE)</f>
        <v>WR10</v>
      </c>
      <c r="H58" s="65">
        <f>VLOOKUP($C58,'2023_projections_hppr'!$B$2:$J$730,H$4,FALSE)</f>
        <v>18.899999999999999</v>
      </c>
      <c r="I58" s="65"/>
      <c r="J58" t="str">
        <f>VLOOKUP($C58,'2023_projections'!$B$2:$J$730,J$4,FALSE)</f>
        <v>Jaylen Waddle $21|18|23</v>
      </c>
      <c r="K58" t="s">
        <v>20</v>
      </c>
    </row>
    <row r="59" spans="1:11" ht="18.5" x14ac:dyDescent="0.45">
      <c r="A59" s="55">
        <f t="shared" si="0"/>
        <v>5</v>
      </c>
      <c r="B59" s="46">
        <v>54</v>
      </c>
      <c r="C59" s="45" t="str">
        <f>'2023_projections_hppr'!B55</f>
        <v>Garrett Wilson</v>
      </c>
      <c r="D59" s="46" t="str">
        <f>VLOOKUP($C59,'2023_projections_hppr'!$B$2:$J$730,D$4,FALSE)</f>
        <v>NYJ</v>
      </c>
      <c r="E59" s="46" t="str">
        <f>VLOOKUP($C59,'2023_projections_hppr'!$B$2:$J$730,E$4,FALSE)</f>
        <v>WR</v>
      </c>
      <c r="F59" s="47">
        <f>VLOOKUP($C59,'2023_projections_hppr'!$B$2:$J$730,F$4,FALSE)</f>
        <v>196.9</v>
      </c>
      <c r="G59" s="65" t="str">
        <f>VLOOKUP($C59,'2023_projections_hppr'!$B$2:$J$730,G$4,FALSE)</f>
        <v>WR11</v>
      </c>
      <c r="H59" s="65">
        <f>VLOOKUP($C59,'2023_projections_hppr'!$B$2:$J$730,H$4,FALSE)</f>
        <v>18.7</v>
      </c>
      <c r="I59" s="65"/>
      <c r="J59" t="str">
        <f>VLOOKUP($C59,'2023_projections'!$B$2:$J$730,J$4,FALSE)</f>
        <v>Garrett Wilson $20|18|19</v>
      </c>
      <c r="K59" t="s">
        <v>20</v>
      </c>
    </row>
    <row r="60" spans="1:11" ht="18.5" x14ac:dyDescent="0.45">
      <c r="A60" s="54">
        <f t="shared" si="0"/>
        <v>5</v>
      </c>
      <c r="B60" s="40">
        <v>55</v>
      </c>
      <c r="C60" s="44" t="str">
        <f>'2023_projections_hppr'!B56</f>
        <v>J.K. Dobbins</v>
      </c>
      <c r="D60" s="40" t="str">
        <f>VLOOKUP($C60,'2023_projections_hppr'!$B$2:$J$730,D$4,FALSE)</f>
        <v>BAL</v>
      </c>
      <c r="E60" s="40" t="str">
        <f>VLOOKUP($C60,'2023_projections_hppr'!$B$2:$J$730,E$4,FALSE)</f>
        <v>RB</v>
      </c>
      <c r="F60" s="41">
        <f>VLOOKUP($C60,'2023_projections_hppr'!$B$2:$J$730,F$4,FALSE)</f>
        <v>169.1</v>
      </c>
      <c r="G60" s="64" t="str">
        <f>VLOOKUP($C60,'2023_projections_hppr'!$B$2:$J$730,G$4,FALSE)</f>
        <v>RB23</v>
      </c>
      <c r="H60" s="64">
        <f>VLOOKUP($C60,'2023_projections_hppr'!$B$2:$J$730,H$4,FALSE)</f>
        <v>18.100000000000001</v>
      </c>
      <c r="I60" s="64"/>
      <c r="J60" t="str">
        <f>VLOOKUP($C60,'2023_projections'!$B$2:$J$730,J$4,FALSE)</f>
        <v>J.K. Dobbins $16|19|17</v>
      </c>
    </row>
    <row r="61" spans="1:11" ht="18.5" x14ac:dyDescent="0.45">
      <c r="A61" s="54">
        <f t="shared" si="0"/>
        <v>5</v>
      </c>
      <c r="B61" s="40">
        <v>56</v>
      </c>
      <c r="C61" s="44" t="str">
        <f>'2023_projections_hppr'!B57</f>
        <v>Cam Akers</v>
      </c>
      <c r="D61" s="40" t="str">
        <f>VLOOKUP($C61,'2023_projections_hppr'!$B$2:$J$730,D$4,FALSE)</f>
        <v>LAR</v>
      </c>
      <c r="E61" s="40" t="str">
        <f>VLOOKUP($C61,'2023_projections_hppr'!$B$2:$J$730,E$4,FALSE)</f>
        <v>RB</v>
      </c>
      <c r="F61" s="41">
        <f>VLOOKUP($C61,'2023_projections_hppr'!$B$2:$J$730,F$4,FALSE)</f>
        <v>168.5</v>
      </c>
      <c r="G61" s="64" t="str">
        <f>VLOOKUP($C61,'2023_projections_hppr'!$B$2:$J$730,G$4,FALSE)</f>
        <v>RB24</v>
      </c>
      <c r="H61" s="64">
        <f>VLOOKUP($C61,'2023_projections_hppr'!$B$2:$J$730,H$4,FALSE)</f>
        <v>17.899999999999999</v>
      </c>
      <c r="I61" s="64"/>
      <c r="J61" t="str">
        <f>VLOOKUP($C61,'2023_projections'!$B$2:$J$730,J$4,FALSE)</f>
        <v>Cam Akers $16|17|16</v>
      </c>
    </row>
    <row r="62" spans="1:11" ht="18.5" x14ac:dyDescent="0.45">
      <c r="A62" s="54">
        <f t="shared" si="0"/>
        <v>5</v>
      </c>
      <c r="B62" s="40">
        <v>57</v>
      </c>
      <c r="C62" s="44" t="str">
        <f>'2023_projections_hppr'!B58</f>
        <v>Isiah Pacheco</v>
      </c>
      <c r="D62" s="40" t="str">
        <f>VLOOKUP($C62,'2023_projections_hppr'!$B$2:$J$730,D$4,FALSE)</f>
        <v>KC</v>
      </c>
      <c r="E62" s="40" t="str">
        <f>VLOOKUP($C62,'2023_projections_hppr'!$B$2:$J$730,E$4,FALSE)</f>
        <v>RB</v>
      </c>
      <c r="F62" s="41">
        <f>VLOOKUP($C62,'2023_projections_hppr'!$B$2:$J$730,F$4,FALSE)</f>
        <v>167.4</v>
      </c>
      <c r="G62" s="64" t="str">
        <f>VLOOKUP($C62,'2023_projections_hppr'!$B$2:$J$730,G$4,FALSE)</f>
        <v>RB25</v>
      </c>
      <c r="H62" s="64">
        <f>VLOOKUP($C62,'2023_projections_hppr'!$B$2:$J$730,H$4,FALSE)</f>
        <v>17.5</v>
      </c>
      <c r="I62" s="64"/>
      <c r="J62" t="str">
        <f>VLOOKUP($C62,'2023_projections'!$B$2:$J$730,J$4,FALSE)</f>
        <v>Isiah Pacheco $16|16|14</v>
      </c>
    </row>
    <row r="63" spans="1:11" ht="18.5" x14ac:dyDescent="0.45">
      <c r="A63" s="54">
        <f t="shared" si="0"/>
        <v>5</v>
      </c>
      <c r="B63" s="40">
        <v>58</v>
      </c>
      <c r="C63" s="44" t="str">
        <f>'2023_projections_hppr'!B59</f>
        <v>James Cook</v>
      </c>
      <c r="D63" s="40" t="str">
        <f>VLOOKUP($C63,'2023_projections_hppr'!$B$2:$J$730,D$4,FALSE)</f>
        <v>BUF</v>
      </c>
      <c r="E63" s="40" t="str">
        <f>VLOOKUP($C63,'2023_projections_hppr'!$B$2:$J$730,E$4,FALSE)</f>
        <v>RB</v>
      </c>
      <c r="F63" s="41">
        <f>VLOOKUP($C63,'2023_projections_hppr'!$B$2:$J$730,F$4,FALSE)</f>
        <v>165.7</v>
      </c>
      <c r="G63" s="64" t="str">
        <f>VLOOKUP($C63,'2023_projections_hppr'!$B$2:$J$730,G$4,FALSE)</f>
        <v>RB26</v>
      </c>
      <c r="H63" s="64">
        <f>VLOOKUP($C63,'2023_projections_hppr'!$B$2:$J$730,H$4,FALSE)</f>
        <v>16.899999999999999</v>
      </c>
      <c r="I63" s="64"/>
      <c r="J63" t="str">
        <f>VLOOKUP($C63,'2023_projections'!$B$2:$J$730,J$4,FALSE)</f>
        <v>James Cook $13|12|10</v>
      </c>
      <c r="K63" t="s">
        <v>20</v>
      </c>
    </row>
    <row r="64" spans="1:11" ht="18.5" x14ac:dyDescent="0.45">
      <c r="A64" s="129">
        <f t="shared" si="0"/>
        <v>5</v>
      </c>
      <c r="B64" s="130">
        <v>59</v>
      </c>
      <c r="C64" s="131" t="str">
        <f>'2023_projections_hppr'!B60</f>
        <v>Darren Waller</v>
      </c>
      <c r="D64" s="130" t="str">
        <f>VLOOKUP($C64,'2023_projections_hppr'!$B$2:$J$730,D$4,FALSE)</f>
        <v>NYG</v>
      </c>
      <c r="E64" s="130" t="str">
        <f>VLOOKUP($C64,'2023_projections_hppr'!$B$2:$J$730,E$4,FALSE)</f>
        <v>TE</v>
      </c>
      <c r="F64" s="132">
        <f>VLOOKUP($C64,'2023_projections_hppr'!$B$2:$J$730,F$4,FALSE)</f>
        <v>145.4</v>
      </c>
      <c r="G64" s="133" t="str">
        <f>VLOOKUP($C64,'2023_projections_hppr'!$B$2:$J$730,G$4,FALSE)</f>
        <v>TE4</v>
      </c>
      <c r="H64" s="133">
        <f>VLOOKUP($C64,'2023_projections_hppr'!$B$2:$J$730,H$4,FALSE)</f>
        <v>16.600000000000001</v>
      </c>
      <c r="I64" s="133"/>
      <c r="J64" t="str">
        <f>VLOOKUP($C64,'2023_projections'!$B$2:$J$730,J$4,FALSE)</f>
        <v>Darren Waller $13|13|13</v>
      </c>
      <c r="K64" t="s">
        <v>2404</v>
      </c>
    </row>
    <row r="65" spans="1:11" ht="19" thickBot="1" x14ac:dyDescent="0.5">
      <c r="A65" s="60">
        <f t="shared" si="0"/>
        <v>5</v>
      </c>
      <c r="B65" s="61">
        <v>60</v>
      </c>
      <c r="C65" s="62" t="str">
        <f>'2023_projections_hppr'!B61</f>
        <v>David Montgomery</v>
      </c>
      <c r="D65" s="61" t="str">
        <f>VLOOKUP($C65,'2023_projections_hppr'!$B$2:$J$730,D$4,FALSE)</f>
        <v>DET</v>
      </c>
      <c r="E65" s="61" t="str">
        <f>VLOOKUP($C65,'2023_projections_hppr'!$B$2:$J$730,E$4,FALSE)</f>
        <v>RB</v>
      </c>
      <c r="F65" s="63">
        <f>VLOOKUP($C65,'2023_projections_hppr'!$B$2:$J$730,F$4,FALSE)</f>
        <v>164.6</v>
      </c>
      <c r="G65" s="67" t="str">
        <f>VLOOKUP($C65,'2023_projections_hppr'!$B$2:$J$730,G$4,FALSE)</f>
        <v>RB27</v>
      </c>
      <c r="H65" s="67">
        <f>VLOOKUP($C65,'2023_projections_hppr'!$B$2:$J$730,H$4,FALSE)</f>
        <v>16.5</v>
      </c>
      <c r="I65" s="64"/>
      <c r="J65" t="str">
        <f>VLOOKUP($C65,'2023_projections'!$B$2:$J$730,J$4,FALSE)</f>
        <v>David Montgomery $13|11|9</v>
      </c>
      <c r="K65" t="s">
        <v>20</v>
      </c>
    </row>
    <row r="66" spans="1:11" ht="18.5" x14ac:dyDescent="0.45">
      <c r="A66" s="55">
        <f t="shared" si="0"/>
        <v>6</v>
      </c>
      <c r="B66" s="46">
        <v>61</v>
      </c>
      <c r="C66" s="45" t="str">
        <f>'2023_projections_hppr'!B62</f>
        <v>Chris Olave</v>
      </c>
      <c r="D66" s="46" t="str">
        <f>VLOOKUP($C66,'2023_projections_hppr'!$B$2:$J$730,D$4,FALSE)</f>
        <v>NO</v>
      </c>
      <c r="E66" s="46" t="str">
        <f>VLOOKUP($C66,'2023_projections_hppr'!$B$2:$J$730,E$4,FALSE)</f>
        <v>WR</v>
      </c>
      <c r="F66" s="47">
        <f>VLOOKUP($C66,'2023_projections_hppr'!$B$2:$J$730,F$4,FALSE)</f>
        <v>189.2</v>
      </c>
      <c r="G66" s="65" t="str">
        <f>VLOOKUP($C66,'2023_projections_hppr'!$B$2:$J$730,G$4,FALSE)</f>
        <v>WR12</v>
      </c>
      <c r="H66" s="65">
        <f>VLOOKUP($C66,'2023_projections_hppr'!$B$2:$J$730,H$4,FALSE)</f>
        <v>16.100000000000001</v>
      </c>
      <c r="I66" s="65"/>
      <c r="J66" t="str">
        <f>VLOOKUP($C66,'2023_projections'!$B$2:$J$730,J$4,FALSE)</f>
        <v>Chris Olave $18|17|17</v>
      </c>
    </row>
    <row r="67" spans="1:11" ht="18.5" x14ac:dyDescent="0.45">
      <c r="A67" s="55">
        <f t="shared" si="0"/>
        <v>6</v>
      </c>
      <c r="B67" s="46">
        <v>62</v>
      </c>
      <c r="C67" s="45" t="str">
        <f>'2023_projections_hppr'!B63</f>
        <v>Tee Higgins</v>
      </c>
      <c r="D67" s="46" t="str">
        <f>VLOOKUP($C67,'2023_projections_hppr'!$B$2:$J$730,D$4,FALSE)</f>
        <v>CIN</v>
      </c>
      <c r="E67" s="46" t="str">
        <f>VLOOKUP($C67,'2023_projections_hppr'!$B$2:$J$730,E$4,FALSE)</f>
        <v>WR</v>
      </c>
      <c r="F67" s="47">
        <f>VLOOKUP($C67,'2023_projections_hppr'!$B$2:$J$730,F$4,FALSE)</f>
        <v>188.1</v>
      </c>
      <c r="G67" s="65" t="str">
        <f>VLOOKUP($C67,'2023_projections_hppr'!$B$2:$J$730,G$4,FALSE)</f>
        <v>WR13</v>
      </c>
      <c r="H67" s="65">
        <f>VLOOKUP($C67,'2023_projections_hppr'!$B$2:$J$730,H$4,FALSE)</f>
        <v>15.7</v>
      </c>
      <c r="I67" s="65"/>
      <c r="J67" t="str">
        <f>VLOOKUP($C67,'2023_projections'!$B$2:$J$730,J$4,FALSE)</f>
        <v>Tee Higgins $18|15|16</v>
      </c>
      <c r="K67" t="s">
        <v>20</v>
      </c>
    </row>
    <row r="68" spans="1:11" ht="18.5" x14ac:dyDescent="0.45">
      <c r="A68" s="129">
        <f t="shared" si="0"/>
        <v>6</v>
      </c>
      <c r="B68" s="130">
        <v>63</v>
      </c>
      <c r="C68" s="131" t="str">
        <f>'2023_projections_hppr'!B64</f>
        <v>George Kittle</v>
      </c>
      <c r="D68" s="130" t="str">
        <f>VLOOKUP($C68,'2023_projections_hppr'!$B$2:$J$730,D$4,FALSE)</f>
        <v>SF</v>
      </c>
      <c r="E68" s="130" t="str">
        <f>VLOOKUP($C68,'2023_projections_hppr'!$B$2:$J$730,E$4,FALSE)</f>
        <v>TE</v>
      </c>
      <c r="F68" s="132">
        <f>VLOOKUP($C68,'2023_projections_hppr'!$B$2:$J$730,F$4,FALSE)</f>
        <v>140.69999999999999</v>
      </c>
      <c r="G68" s="133" t="str">
        <f>VLOOKUP($C68,'2023_projections_hppr'!$B$2:$J$730,G$4,FALSE)</f>
        <v>TE5</v>
      </c>
      <c r="H68" s="133">
        <f>VLOOKUP($C68,'2023_projections_hppr'!$B$2:$J$730,H$4,FALSE)</f>
        <v>14.9</v>
      </c>
      <c r="I68" s="133"/>
      <c r="J68" t="str">
        <f>VLOOKUP($C68,'2023_projections'!$B$2:$J$730,J$4,FALSE)</f>
        <v>George Kittle $13|10|12</v>
      </c>
      <c r="K68" t="s">
        <v>2403</v>
      </c>
    </row>
    <row r="69" spans="1:11" ht="18.5" x14ac:dyDescent="0.45">
      <c r="A69" s="55">
        <f t="shared" si="0"/>
        <v>6</v>
      </c>
      <c r="B69" s="46">
        <v>64</v>
      </c>
      <c r="C69" s="45" t="str">
        <f>'2023_projections_hppr'!B65</f>
        <v>DK Metcalf</v>
      </c>
      <c r="D69" s="46" t="str">
        <f>VLOOKUP($C69,'2023_projections_hppr'!$B$2:$J$730,D$4,FALSE)</f>
        <v>SEA</v>
      </c>
      <c r="E69" s="46" t="str">
        <f>VLOOKUP($C69,'2023_projections_hppr'!$B$2:$J$730,E$4,FALSE)</f>
        <v>WR</v>
      </c>
      <c r="F69" s="47">
        <f>VLOOKUP($C69,'2023_projections_hppr'!$B$2:$J$730,F$4,FALSE)</f>
        <v>185.4</v>
      </c>
      <c r="G69" s="65" t="str">
        <f>VLOOKUP($C69,'2023_projections_hppr'!$B$2:$J$730,G$4,FALSE)</f>
        <v>WR14</v>
      </c>
      <c r="H69" s="65">
        <f>VLOOKUP($C69,'2023_projections_hppr'!$B$2:$J$730,H$4,FALSE)</f>
        <v>14.7</v>
      </c>
      <c r="I69" s="65"/>
      <c r="J69" t="str">
        <f>VLOOKUP($C69,'2023_projections'!$B$2:$J$730,J$4,FALSE)</f>
        <v>DK Metcalf $16|12|14</v>
      </c>
      <c r="K69" t="s">
        <v>20</v>
      </c>
    </row>
    <row r="70" spans="1:11" ht="18.5" x14ac:dyDescent="0.45">
      <c r="A70" s="55">
        <f t="shared" si="0"/>
        <v>6</v>
      </c>
      <c r="B70" s="46">
        <v>65</v>
      </c>
      <c r="C70" s="45" t="str">
        <f>'2023_projections_hppr'!B66</f>
        <v>Deebo Samuel</v>
      </c>
      <c r="D70" s="46" t="str">
        <f>VLOOKUP($C70,'2023_projections_hppr'!$B$2:$J$730,D$4,FALSE)</f>
        <v>SF</v>
      </c>
      <c r="E70" s="46" t="str">
        <f>VLOOKUP($C70,'2023_projections_hppr'!$B$2:$J$730,E$4,FALSE)</f>
        <v>WR</v>
      </c>
      <c r="F70" s="47">
        <f>VLOOKUP($C70,'2023_projections_hppr'!$B$2:$J$730,F$4,FALSE)</f>
        <v>184.2</v>
      </c>
      <c r="G70" s="65" t="str">
        <f>VLOOKUP($C70,'2023_projections_hppr'!$B$2:$J$730,G$4,FALSE)</f>
        <v>WR15</v>
      </c>
      <c r="H70" s="65">
        <f>VLOOKUP($C70,'2023_projections_hppr'!$B$2:$J$730,H$4,FALSE)</f>
        <v>14.3</v>
      </c>
      <c r="I70" s="65"/>
      <c r="J70" t="str">
        <f>VLOOKUP($C70,'2023_projections'!$B$2:$J$730,J$4,FALSE)</f>
        <v>Deebo Samuel $19|17|18</v>
      </c>
    </row>
    <row r="71" spans="1:11" ht="18.5" x14ac:dyDescent="0.45">
      <c r="A71" s="55">
        <f t="shared" si="0"/>
        <v>6</v>
      </c>
      <c r="B71" s="46">
        <v>66</v>
      </c>
      <c r="C71" s="45" t="str">
        <f>'2023_projections_hppr'!B67</f>
        <v>DeVonta Smith</v>
      </c>
      <c r="D71" s="46" t="str">
        <f>VLOOKUP($C71,'2023_projections_hppr'!$B$2:$J$730,D$4,FALSE)</f>
        <v>PHI</v>
      </c>
      <c r="E71" s="46" t="str">
        <f>VLOOKUP($C71,'2023_projections_hppr'!$B$2:$J$730,E$4,FALSE)</f>
        <v>WR</v>
      </c>
      <c r="F71" s="47">
        <f>VLOOKUP($C71,'2023_projections_hppr'!$B$2:$J$730,F$4,FALSE)</f>
        <v>183.3</v>
      </c>
      <c r="G71" s="65" t="str">
        <f>VLOOKUP($C71,'2023_projections_hppr'!$B$2:$J$730,G$4,FALSE)</f>
        <v>WR16</v>
      </c>
      <c r="H71" s="65">
        <f>VLOOKUP($C71,'2023_projections_hppr'!$B$2:$J$730,H$4,FALSE)</f>
        <v>14</v>
      </c>
      <c r="I71" s="65"/>
      <c r="J71" t="str">
        <f>VLOOKUP($C71,'2023_projections'!$B$2:$J$730,J$4,FALSE)</f>
        <v>DeVonta Smith $16|12|13</v>
      </c>
      <c r="K71" t="s">
        <v>20</v>
      </c>
    </row>
    <row r="72" spans="1:11" ht="18.5" x14ac:dyDescent="0.45">
      <c r="A72" s="54">
        <f t="shared" si="0"/>
        <v>6</v>
      </c>
      <c r="B72" s="40">
        <v>67</v>
      </c>
      <c r="C72" s="44" t="str">
        <f>'2023_projections_hppr'!B68</f>
        <v>Alvin Kamara</v>
      </c>
      <c r="D72" s="40" t="str">
        <f>VLOOKUP($C72,'2023_projections_hppr'!$B$2:$J$730,D$4,FALSE)</f>
        <v>NO</v>
      </c>
      <c r="E72" s="40" t="str">
        <f>VLOOKUP($C72,'2023_projections_hppr'!$B$2:$J$730,E$4,FALSE)</f>
        <v>RB</v>
      </c>
      <c r="F72" s="41">
        <f>VLOOKUP($C72,'2023_projections_hppr'!$B$2:$J$730,F$4,FALSE)</f>
        <v>157</v>
      </c>
      <c r="G72" s="64" t="str">
        <f>VLOOKUP($C72,'2023_projections_hppr'!$B$2:$J$730,G$4,FALSE)</f>
        <v>RB28</v>
      </c>
      <c r="H72" s="64">
        <f>VLOOKUP($C72,'2023_projections_hppr'!$B$2:$J$730,H$4,FALSE)</f>
        <v>13.9</v>
      </c>
      <c r="I72" s="64"/>
      <c r="J72" t="str">
        <f>VLOOKUP($C72,'2023_projections'!$B$2:$J$730,J$4,FALSE)</f>
        <v>Alvin Kamara $9|9|8</v>
      </c>
    </row>
    <row r="73" spans="1:11" ht="18.5" x14ac:dyDescent="0.45">
      <c r="A73" s="55">
        <f t="shared" si="0"/>
        <v>6</v>
      </c>
      <c r="B73" s="46">
        <v>68</v>
      </c>
      <c r="C73" s="45" t="str">
        <f>'2023_projections_hppr'!B69</f>
        <v>Calvin Ridley</v>
      </c>
      <c r="D73" s="46" t="str">
        <f>VLOOKUP($C73,'2023_projections_hppr'!$B$2:$J$730,D$4,FALSE)</f>
        <v>JAC</v>
      </c>
      <c r="E73" s="46" t="str">
        <f>VLOOKUP($C73,'2023_projections_hppr'!$B$2:$J$730,E$4,FALSE)</f>
        <v>WR</v>
      </c>
      <c r="F73" s="47">
        <f>VLOOKUP($C73,'2023_projections_hppr'!$B$2:$J$730,F$4,FALSE)</f>
        <v>182</v>
      </c>
      <c r="G73" s="65" t="str">
        <f>VLOOKUP($C73,'2023_projections_hppr'!$B$2:$J$730,G$4,FALSE)</f>
        <v>WR17</v>
      </c>
      <c r="H73" s="65">
        <f>VLOOKUP($C73,'2023_projections_hppr'!$B$2:$J$730,H$4,FALSE)</f>
        <v>13.6</v>
      </c>
      <c r="I73" s="65"/>
      <c r="J73" t="str">
        <f>VLOOKUP($C73,'2023_projections'!$B$2:$J$730,J$4,FALSE)</f>
        <v>Calvin Ridley $16|11|12</v>
      </c>
    </row>
    <row r="74" spans="1:11" ht="18.5" x14ac:dyDescent="0.45">
      <c r="A74" s="109">
        <f t="shared" si="0"/>
        <v>6</v>
      </c>
      <c r="B74" s="110">
        <v>69</v>
      </c>
      <c r="C74" s="111" t="str">
        <f>'2023_projections_hppr'!B70</f>
        <v>Derek Carr</v>
      </c>
      <c r="D74" s="110" t="str">
        <f>VLOOKUP($C74,'2023_projections_hppr'!$B$2:$J$730,D$4,FALSE)</f>
        <v>NO</v>
      </c>
      <c r="E74" s="110" t="str">
        <f>VLOOKUP($C74,'2023_projections_hppr'!$B$2:$J$730,E$4,FALSE)</f>
        <v>QB</v>
      </c>
      <c r="F74" s="112">
        <f>VLOOKUP($C74,'2023_projections_hppr'!$B$2:$J$730,F$4,FALSE)</f>
        <v>254.8</v>
      </c>
      <c r="G74" s="113" t="str">
        <f>VLOOKUP($C74,'2023_projections_hppr'!$B$2:$J$730,G$4,FALSE)</f>
        <v>QB19</v>
      </c>
      <c r="H74" s="113">
        <f>VLOOKUP($C74,'2023_projections_hppr'!$B$2:$J$730,H$4,FALSE)</f>
        <v>13.2</v>
      </c>
      <c r="I74" s="113"/>
      <c r="J74" t="str">
        <f>VLOOKUP($C74,'2023_projections'!$B$2:$J$730,J$4,FALSE)</f>
        <v>Derek Carr $14|15|17</v>
      </c>
    </row>
    <row r="75" spans="1:11" ht="18.5" x14ac:dyDescent="0.45">
      <c r="A75" s="55">
        <f t="shared" si="0"/>
        <v>6</v>
      </c>
      <c r="B75" s="46">
        <v>70</v>
      </c>
      <c r="C75" s="45" t="str">
        <f>'2023_projections_hppr'!B71</f>
        <v>Christian Watson</v>
      </c>
      <c r="D75" s="46" t="str">
        <f>VLOOKUP($C75,'2023_projections_hppr'!$B$2:$J$730,D$4,FALSE)</f>
        <v>GB</v>
      </c>
      <c r="E75" s="46" t="str">
        <f>VLOOKUP($C75,'2023_projections_hppr'!$B$2:$J$730,E$4,FALSE)</f>
        <v>WR</v>
      </c>
      <c r="F75" s="47">
        <f>VLOOKUP($C75,'2023_projections_hppr'!$B$2:$J$730,F$4,FALSE)</f>
        <v>180.7</v>
      </c>
      <c r="G75" s="65" t="str">
        <f>VLOOKUP($C75,'2023_projections_hppr'!$B$2:$J$730,G$4,FALSE)</f>
        <v>WR18</v>
      </c>
      <c r="H75" s="65">
        <f>VLOOKUP($C75,'2023_projections_hppr'!$B$2:$J$730,H$4,FALSE)</f>
        <v>13.1</v>
      </c>
      <c r="I75" s="65"/>
      <c r="J75" t="str">
        <f>VLOOKUP($C75,'2023_projections'!$B$2:$J$730,J$4,FALSE)</f>
        <v>Christian Watson $17|14|15</v>
      </c>
    </row>
    <row r="76" spans="1:11" ht="18.5" x14ac:dyDescent="0.45">
      <c r="A76" s="55">
        <f t="shared" si="0"/>
        <v>6</v>
      </c>
      <c r="B76" s="46">
        <v>71</v>
      </c>
      <c r="C76" s="45" t="str">
        <f>'2023_projections_hppr'!B72</f>
        <v>Amari Cooper</v>
      </c>
      <c r="D76" s="46" t="str">
        <f>VLOOKUP($C76,'2023_projections_hppr'!$B$2:$J$730,D$4,FALSE)</f>
        <v>CLE</v>
      </c>
      <c r="E76" s="46" t="str">
        <f>VLOOKUP($C76,'2023_projections_hppr'!$B$2:$J$730,E$4,FALSE)</f>
        <v>WR</v>
      </c>
      <c r="F76" s="47">
        <f>VLOOKUP($C76,'2023_projections_hppr'!$B$2:$J$730,F$4,FALSE)</f>
        <v>180.5</v>
      </c>
      <c r="G76" s="65" t="str">
        <f>VLOOKUP($C76,'2023_projections_hppr'!$B$2:$J$730,G$4,FALSE)</f>
        <v>WR19</v>
      </c>
      <c r="H76" s="65">
        <f>VLOOKUP($C76,'2023_projections_hppr'!$B$2:$J$730,H$4,FALSE)</f>
        <v>13</v>
      </c>
      <c r="I76" s="65"/>
      <c r="J76" t="str">
        <f>VLOOKUP($C76,'2023_projections'!$B$2:$J$730,J$4,FALSE)</f>
        <v>Amari Cooper $17|13|15</v>
      </c>
    </row>
    <row r="77" spans="1:11" ht="19" thickBot="1" x14ac:dyDescent="0.5">
      <c r="A77" s="60">
        <f t="shared" si="0"/>
        <v>6</v>
      </c>
      <c r="B77" s="61">
        <v>72</v>
      </c>
      <c r="C77" s="62" t="str">
        <f>'2023_projections_hppr'!B73</f>
        <v>Javonte Williams</v>
      </c>
      <c r="D77" s="61" t="str">
        <f>VLOOKUP($C77,'2023_projections_hppr'!$B$2:$J$730,D$4,FALSE)</f>
        <v>DEN</v>
      </c>
      <c r="E77" s="61" t="str">
        <f>VLOOKUP($C77,'2023_projections_hppr'!$B$2:$J$730,E$4,FALSE)</f>
        <v>RB</v>
      </c>
      <c r="F77" s="63">
        <f>VLOOKUP($C77,'2023_projections_hppr'!$B$2:$J$730,F$4,FALSE)</f>
        <v>153.6</v>
      </c>
      <c r="G77" s="67" t="str">
        <f>VLOOKUP($C77,'2023_projections_hppr'!$B$2:$J$730,G$4,FALSE)</f>
        <v>RB29</v>
      </c>
      <c r="H77" s="67">
        <f>VLOOKUP($C77,'2023_projections_hppr'!$B$2:$J$730,H$4,FALSE)</f>
        <v>12.7</v>
      </c>
      <c r="I77" s="64"/>
      <c r="J77" t="str">
        <f>VLOOKUP($C77,'2023_projections'!$B$2:$J$730,J$4,FALSE)</f>
        <v>Javonte Williams $9|11|9</v>
      </c>
    </row>
    <row r="78" spans="1:11" ht="18.5" x14ac:dyDescent="0.45">
      <c r="A78" s="55">
        <f t="shared" si="0"/>
        <v>7</v>
      </c>
      <c r="B78" s="46">
        <v>73</v>
      </c>
      <c r="C78" s="45" t="str">
        <f>'2023_projections_hppr'!B74</f>
        <v>Keenan Allen</v>
      </c>
      <c r="D78" s="46" t="str">
        <f>VLOOKUP($C78,'2023_projections_hppr'!$B$2:$J$730,D$4,FALSE)</f>
        <v>LAC</v>
      </c>
      <c r="E78" s="46" t="str">
        <f>VLOOKUP($C78,'2023_projections_hppr'!$B$2:$J$730,E$4,FALSE)</f>
        <v>WR</v>
      </c>
      <c r="F78" s="47">
        <f>VLOOKUP($C78,'2023_projections_hppr'!$B$2:$J$730,F$4,FALSE)</f>
        <v>179.3</v>
      </c>
      <c r="G78" s="65" t="str">
        <f>VLOOKUP($C78,'2023_projections_hppr'!$B$2:$J$730,G$4,FALSE)</f>
        <v>WR20</v>
      </c>
      <c r="H78" s="65">
        <f>VLOOKUP($C78,'2023_projections_hppr'!$B$2:$J$730,H$4,FALSE)</f>
        <v>12.6</v>
      </c>
      <c r="I78" s="65"/>
      <c r="J78" t="str">
        <f>VLOOKUP($C78,'2023_projections'!$B$2:$J$730,J$4,FALSE)</f>
        <v>Keenan Allen $13|9|8</v>
      </c>
    </row>
    <row r="79" spans="1:11" ht="18.5" x14ac:dyDescent="0.45">
      <c r="A79" s="109">
        <f t="shared" si="0"/>
        <v>7</v>
      </c>
      <c r="B79" s="110">
        <v>74</v>
      </c>
      <c r="C79" s="111" t="str">
        <f>'2023_projections_hppr'!B75</f>
        <v>Jordan Love</v>
      </c>
      <c r="D79" s="110" t="str">
        <f>VLOOKUP($C79,'2023_projections_hppr'!$B$2:$J$730,D$4,FALSE)</f>
        <v>GB</v>
      </c>
      <c r="E79" s="110" t="str">
        <f>VLOOKUP($C79,'2023_projections_hppr'!$B$2:$J$730,E$4,FALSE)</f>
        <v>QB</v>
      </c>
      <c r="F79" s="112">
        <f>VLOOKUP($C79,'2023_projections_hppr'!$B$2:$J$730,F$4,FALSE)</f>
        <v>252.4</v>
      </c>
      <c r="G79" s="113" t="str">
        <f>VLOOKUP($C79,'2023_projections_hppr'!$B$2:$J$730,G$4,FALSE)</f>
        <v>QB20</v>
      </c>
      <c r="H79" s="113">
        <f>VLOOKUP($C79,'2023_projections_hppr'!$B$2:$J$730,H$4,FALSE)</f>
        <v>12.3</v>
      </c>
      <c r="I79" s="113"/>
      <c r="J79" t="str">
        <f>VLOOKUP($C79,'2023_projections'!$B$2:$J$730,J$4,FALSE)</f>
        <v>Jordan Love $13|13|17</v>
      </c>
    </row>
    <row r="80" spans="1:11" ht="18.5" x14ac:dyDescent="0.45">
      <c r="A80" s="109">
        <f t="shared" si="0"/>
        <v>7</v>
      </c>
      <c r="B80" s="110">
        <v>75</v>
      </c>
      <c r="C80" s="111" t="str">
        <f>'2023_projections_hppr'!B76</f>
        <v>Kenny Pickett</v>
      </c>
      <c r="D80" s="110" t="str">
        <f>VLOOKUP($C80,'2023_projections_hppr'!$B$2:$J$730,D$4,FALSE)</f>
        <v>PIT</v>
      </c>
      <c r="E80" s="110" t="str">
        <f>VLOOKUP($C80,'2023_projections_hppr'!$B$2:$J$730,E$4,FALSE)</f>
        <v>QB</v>
      </c>
      <c r="F80" s="112">
        <f>VLOOKUP($C80,'2023_projections_hppr'!$B$2:$J$730,F$4,FALSE)</f>
        <v>251.8</v>
      </c>
      <c r="G80" s="113" t="str">
        <f>VLOOKUP($C80,'2023_projections_hppr'!$B$2:$J$730,G$4,FALSE)</f>
        <v>QB21</v>
      </c>
      <c r="H80" s="113">
        <f>VLOOKUP($C80,'2023_projections_hppr'!$B$2:$J$730,H$4,FALSE)</f>
        <v>12.1</v>
      </c>
      <c r="I80" s="113"/>
      <c r="J80" t="str">
        <f>VLOOKUP($C80,'2023_projections'!$B$2:$J$730,J$4,FALSE)</f>
        <v>Kenny Pickett $13|12|14</v>
      </c>
    </row>
    <row r="81" spans="1:11" ht="18.5" x14ac:dyDescent="0.45">
      <c r="A81" s="129">
        <f t="shared" si="0"/>
        <v>7</v>
      </c>
      <c r="B81" s="130">
        <v>76</v>
      </c>
      <c r="C81" s="131" t="str">
        <f>'2023_projections_hppr'!B77</f>
        <v>Kyle Pitts</v>
      </c>
      <c r="D81" s="130" t="str">
        <f>VLOOKUP($C81,'2023_projections_hppr'!$B$2:$J$730,D$4,FALSE)</f>
        <v>ATL</v>
      </c>
      <c r="E81" s="130" t="str">
        <f>VLOOKUP($C81,'2023_projections_hppr'!$B$2:$J$730,E$4,FALSE)</f>
        <v>TE</v>
      </c>
      <c r="F81" s="132">
        <f>VLOOKUP($C81,'2023_projections_hppr'!$B$2:$J$730,F$4,FALSE)</f>
        <v>132.1</v>
      </c>
      <c r="G81" s="133" t="str">
        <f>VLOOKUP($C81,'2023_projections_hppr'!$B$2:$J$730,G$4,FALSE)</f>
        <v>TE6</v>
      </c>
      <c r="H81" s="133">
        <f>VLOOKUP($C81,'2023_projections_hppr'!$B$2:$J$730,H$4,FALSE)</f>
        <v>12</v>
      </c>
      <c r="I81" s="133"/>
      <c r="J81" t="str">
        <f>VLOOKUP($C81,'2023_projections'!$B$2:$J$730,J$4,FALSE)</f>
        <v>Kyle Pitts $10|7|9</v>
      </c>
      <c r="K81" t="s">
        <v>2403</v>
      </c>
    </row>
    <row r="82" spans="1:11" ht="18.5" x14ac:dyDescent="0.45">
      <c r="A82" s="129">
        <f t="shared" si="0"/>
        <v>7</v>
      </c>
      <c r="B82" s="130">
        <v>77</v>
      </c>
      <c r="C82" s="131" t="str">
        <f>'2023_projections_hppr'!B78</f>
        <v>Dallas Goedert</v>
      </c>
      <c r="D82" s="130" t="str">
        <f>VLOOKUP($C82,'2023_projections_hppr'!$B$2:$J$730,D$4,FALSE)</f>
        <v>PHI</v>
      </c>
      <c r="E82" s="130" t="str">
        <f>VLOOKUP($C82,'2023_projections_hppr'!$B$2:$J$730,E$4,FALSE)</f>
        <v>TE</v>
      </c>
      <c r="F82" s="132">
        <f>VLOOKUP($C82,'2023_projections_hppr'!$B$2:$J$730,F$4,FALSE)</f>
        <v>129.6</v>
      </c>
      <c r="G82" s="133" t="str">
        <f>VLOOKUP($C82,'2023_projections_hppr'!$B$2:$J$730,G$4,FALSE)</f>
        <v>TE7</v>
      </c>
      <c r="H82" s="133">
        <f>VLOOKUP($C82,'2023_projections_hppr'!$B$2:$J$730,H$4,FALSE)</f>
        <v>11.1</v>
      </c>
      <c r="I82" s="133"/>
      <c r="J82" t="str">
        <f>VLOOKUP($C82,'2023_projections'!$B$2:$J$730,J$4,FALSE)</f>
        <v>Dallas Goedert $8|6|6</v>
      </c>
    </row>
    <row r="83" spans="1:11" ht="18.5" x14ac:dyDescent="0.45">
      <c r="A83" s="109">
        <f t="shared" ref="A83:A146" si="1">A71+1</f>
        <v>7</v>
      </c>
      <c r="B83" s="110">
        <v>78</v>
      </c>
      <c r="C83" s="111" t="str">
        <f>'2023_projections_hppr'!B79</f>
        <v>Matthew Stafford</v>
      </c>
      <c r="D83" s="110" t="str">
        <f>VLOOKUP($C83,'2023_projections_hppr'!$B$2:$J$730,D$4,FALSE)</f>
        <v>LAR</v>
      </c>
      <c r="E83" s="110" t="str">
        <f>VLOOKUP($C83,'2023_projections_hppr'!$B$2:$J$730,E$4,FALSE)</f>
        <v>QB</v>
      </c>
      <c r="F83" s="112">
        <f>VLOOKUP($C83,'2023_projections_hppr'!$B$2:$J$730,F$4,FALSE)</f>
        <v>247.8</v>
      </c>
      <c r="G83" s="113" t="str">
        <f>VLOOKUP($C83,'2023_projections_hppr'!$B$2:$J$730,G$4,FALSE)</f>
        <v>QB22</v>
      </c>
      <c r="H83" s="113">
        <f>VLOOKUP($C83,'2023_projections_hppr'!$B$2:$J$730,H$4,FALSE)</f>
        <v>10.7</v>
      </c>
      <c r="I83" s="113"/>
      <c r="J83" t="str">
        <f>VLOOKUP($C83,'2023_projections'!$B$2:$J$730,J$4,FALSE)</f>
        <v>Matthew Stafford $12|12|12</v>
      </c>
    </row>
    <row r="84" spans="1:11" ht="18.5" x14ac:dyDescent="0.45">
      <c r="A84" s="54">
        <f t="shared" si="1"/>
        <v>7</v>
      </c>
      <c r="B84" s="40">
        <v>79</v>
      </c>
      <c r="C84" s="44" t="str">
        <f>'2023_projections_hppr'!B80</f>
        <v>D'Andre Swift</v>
      </c>
      <c r="D84" s="40" t="str">
        <f>VLOOKUP($C84,'2023_projections_hppr'!$B$2:$J$730,D$4,FALSE)</f>
        <v>PHI</v>
      </c>
      <c r="E84" s="40" t="str">
        <f>VLOOKUP($C84,'2023_projections_hppr'!$B$2:$J$730,E$4,FALSE)</f>
        <v>RB</v>
      </c>
      <c r="F84" s="41">
        <f>VLOOKUP($C84,'2023_projections_hppr'!$B$2:$J$730,F$4,FALSE)</f>
        <v>145.80000000000001</v>
      </c>
      <c r="G84" s="64" t="str">
        <f>VLOOKUP($C84,'2023_projections_hppr'!$B$2:$J$730,G$4,FALSE)</f>
        <v>RB30</v>
      </c>
      <c r="H84" s="64">
        <f>VLOOKUP($C84,'2023_projections_hppr'!$B$2:$J$730,H$4,FALSE)</f>
        <v>10</v>
      </c>
      <c r="I84" s="64"/>
      <c r="J84" t="str">
        <f>VLOOKUP($C84,'2023_projections'!$B$2:$J$730,J$4,FALSE)</f>
        <v>D'Andre Swift $5|4|6</v>
      </c>
    </row>
    <row r="85" spans="1:11" ht="18.5" x14ac:dyDescent="0.45">
      <c r="A85" s="55">
        <f t="shared" si="1"/>
        <v>7</v>
      </c>
      <c r="B85" s="46">
        <v>80</v>
      </c>
      <c r="C85" s="45" t="str">
        <f>'2023_projections_hppr'!B81</f>
        <v>DJ Moore</v>
      </c>
      <c r="D85" s="46" t="str">
        <f>VLOOKUP($C85,'2023_projections_hppr'!$B$2:$J$730,D$4,FALSE)</f>
        <v>CHI</v>
      </c>
      <c r="E85" s="46" t="str">
        <f>VLOOKUP($C85,'2023_projections_hppr'!$B$2:$J$730,E$4,FALSE)</f>
        <v>WR</v>
      </c>
      <c r="F85" s="47">
        <f>VLOOKUP($C85,'2023_projections_hppr'!$B$2:$J$730,F$4,FALSE)</f>
        <v>171.1</v>
      </c>
      <c r="G85" s="65" t="str">
        <f>VLOOKUP($C85,'2023_projections_hppr'!$B$2:$J$730,G$4,FALSE)</f>
        <v>WR21</v>
      </c>
      <c r="H85" s="65">
        <f>VLOOKUP($C85,'2023_projections_hppr'!$B$2:$J$730,H$4,FALSE)</f>
        <v>9.8000000000000007</v>
      </c>
      <c r="I85" s="65"/>
      <c r="J85" t="str">
        <f>VLOOKUP($C85,'2023_projections'!$B$2:$J$730,J$4,FALSE)</f>
        <v>DJ Moore $14|10|11</v>
      </c>
      <c r="K85" t="s">
        <v>20</v>
      </c>
    </row>
    <row r="86" spans="1:11" ht="18.5" x14ac:dyDescent="0.45">
      <c r="A86" s="55">
        <f t="shared" si="1"/>
        <v>7</v>
      </c>
      <c r="B86" s="46">
        <v>81</v>
      </c>
      <c r="C86" s="45" t="str">
        <f>'2023_projections_hppr'!B82</f>
        <v>Mike Evans</v>
      </c>
      <c r="D86" s="46" t="str">
        <f>VLOOKUP($C86,'2023_projections_hppr'!$B$2:$J$730,D$4,FALSE)</f>
        <v>TB</v>
      </c>
      <c r="E86" s="46" t="str">
        <f>VLOOKUP($C86,'2023_projections_hppr'!$B$2:$J$730,E$4,FALSE)</f>
        <v>WR</v>
      </c>
      <c r="F86" s="47">
        <f>VLOOKUP($C86,'2023_projections_hppr'!$B$2:$J$730,F$4,FALSE)</f>
        <v>170.4</v>
      </c>
      <c r="G86" s="65" t="str">
        <f>VLOOKUP($C86,'2023_projections_hppr'!$B$2:$J$730,G$4,FALSE)</f>
        <v>WR22</v>
      </c>
      <c r="H86" s="65">
        <f>VLOOKUP($C86,'2023_projections_hppr'!$B$2:$J$730,H$4,FALSE)</f>
        <v>9.5</v>
      </c>
      <c r="I86" s="65"/>
      <c r="J86" t="str">
        <f>VLOOKUP($C86,'2023_projections'!$B$2:$J$730,J$4,FALSE)</f>
        <v>Mike Evans $13|10|10</v>
      </c>
      <c r="K86" t="s">
        <v>20</v>
      </c>
    </row>
    <row r="87" spans="1:11" ht="18.5" x14ac:dyDescent="0.45">
      <c r="A87" s="109">
        <f t="shared" si="1"/>
        <v>7</v>
      </c>
      <c r="B87" s="110">
        <v>82</v>
      </c>
      <c r="C87" s="111" t="str">
        <f>'2023_projections_hppr'!B83</f>
        <v>Brock Purdy</v>
      </c>
      <c r="D87" s="110" t="str">
        <f>VLOOKUP($C87,'2023_projections_hppr'!$B$2:$J$730,D$4,FALSE)</f>
        <v>SF</v>
      </c>
      <c r="E87" s="110" t="str">
        <f>VLOOKUP($C87,'2023_projections_hppr'!$B$2:$J$730,E$4,FALSE)</f>
        <v>QB</v>
      </c>
      <c r="F87" s="112">
        <f>VLOOKUP($C87,'2023_projections_hppr'!$B$2:$J$730,F$4,FALSE)</f>
        <v>243.2</v>
      </c>
      <c r="G87" s="113" t="str">
        <f>VLOOKUP($C87,'2023_projections_hppr'!$B$2:$J$730,G$4,FALSE)</f>
        <v>QB23</v>
      </c>
      <c r="H87" s="113">
        <f>VLOOKUP($C87,'2023_projections_hppr'!$B$2:$J$730,H$4,FALSE)</f>
        <v>9.1999999999999993</v>
      </c>
      <c r="I87" s="113"/>
      <c r="J87" t="str">
        <f>VLOOKUP($C87,'2023_projections'!$B$2:$J$730,J$4,FALSE)</f>
        <v>Brock Purdy $10|9|10</v>
      </c>
      <c r="K87" t="s">
        <v>20</v>
      </c>
    </row>
    <row r="88" spans="1:11" ht="18.5" x14ac:dyDescent="0.45">
      <c r="A88" s="55">
        <f t="shared" si="1"/>
        <v>7</v>
      </c>
      <c r="B88" s="46">
        <v>83</v>
      </c>
      <c r="C88" s="45" t="str">
        <f>'2023_projections_hppr'!B84</f>
        <v>DeAndre Hopkins</v>
      </c>
      <c r="D88" s="46" t="str">
        <f>VLOOKUP($C88,'2023_projections_hppr'!$B$2:$J$730,D$4,FALSE)</f>
        <v>TEN</v>
      </c>
      <c r="E88" s="46" t="str">
        <f>VLOOKUP($C88,'2023_projections_hppr'!$B$2:$J$730,E$4,FALSE)</f>
        <v>WR</v>
      </c>
      <c r="F88" s="47">
        <f>VLOOKUP($C88,'2023_projections_hppr'!$B$2:$J$730,F$4,FALSE)</f>
        <v>169.3</v>
      </c>
      <c r="G88" s="65" t="str">
        <f>VLOOKUP($C88,'2023_projections_hppr'!$B$2:$J$730,G$4,FALSE)</f>
        <v>WR23</v>
      </c>
      <c r="H88" s="65">
        <f>VLOOKUP($C88,'2023_projections_hppr'!$B$2:$J$730,H$4,FALSE)</f>
        <v>9.1999999999999993</v>
      </c>
      <c r="I88" s="65"/>
      <c r="J88" t="str">
        <f>VLOOKUP($C88,'2023_projections'!$B$2:$J$730,J$4,FALSE)</f>
        <v>DeAndre Hopkins $12|7|7</v>
      </c>
    </row>
    <row r="89" spans="1:11" ht="19" thickBot="1" x14ac:dyDescent="0.5">
      <c r="A89" s="56">
        <f t="shared" si="1"/>
        <v>7</v>
      </c>
      <c r="B89" s="57">
        <v>84</v>
      </c>
      <c r="C89" s="58" t="str">
        <f>'2023_projections_hppr'!B85</f>
        <v>Mike Williams</v>
      </c>
      <c r="D89" s="57" t="str">
        <f>VLOOKUP($C89,'2023_projections_hppr'!$B$2:$J$730,D$4,FALSE)</f>
        <v>LAC</v>
      </c>
      <c r="E89" s="57" t="str">
        <f>VLOOKUP($C89,'2023_projections_hppr'!$B$2:$J$730,E$4,FALSE)</f>
        <v>WR</v>
      </c>
      <c r="F89" s="59">
        <f>VLOOKUP($C89,'2023_projections_hppr'!$B$2:$J$730,F$4,FALSE)</f>
        <v>169.1</v>
      </c>
      <c r="G89" s="66" t="str">
        <f>VLOOKUP($C89,'2023_projections_hppr'!$B$2:$J$730,G$4,FALSE)</f>
        <v>WR24</v>
      </c>
      <c r="H89" s="66">
        <f>VLOOKUP($C89,'2023_projections_hppr'!$B$2:$J$730,H$4,FALSE)</f>
        <v>9.1</v>
      </c>
      <c r="I89" s="65"/>
      <c r="J89" t="str">
        <f>VLOOKUP($C89,'2023_projections'!$B$2:$J$730,J$4,FALSE)</f>
        <v>Mike Williams $13|9|9</v>
      </c>
      <c r="K89" t="s">
        <v>20</v>
      </c>
    </row>
    <row r="90" spans="1:11" ht="18.5" x14ac:dyDescent="0.45">
      <c r="A90" s="54">
        <f t="shared" si="1"/>
        <v>8</v>
      </c>
      <c r="B90" s="40">
        <v>85</v>
      </c>
      <c r="C90" s="44" t="str">
        <f>'2023_projections_hppr'!B86</f>
        <v>Khalil Herbert</v>
      </c>
      <c r="D90" s="40" t="str">
        <f>VLOOKUP($C90,'2023_projections_hppr'!$B$2:$J$730,D$4,FALSE)</f>
        <v>CHI</v>
      </c>
      <c r="E90" s="40" t="str">
        <f>VLOOKUP($C90,'2023_projections_hppr'!$B$2:$J$730,E$4,FALSE)</f>
        <v>RB</v>
      </c>
      <c r="F90" s="41">
        <f>VLOOKUP($C90,'2023_projections_hppr'!$B$2:$J$730,F$4,FALSE)</f>
        <v>143.30000000000001</v>
      </c>
      <c r="G90" s="64" t="str">
        <f>VLOOKUP($C90,'2023_projections_hppr'!$B$2:$J$730,G$4,FALSE)</f>
        <v>RB31</v>
      </c>
      <c r="H90" s="64">
        <f>VLOOKUP($C90,'2023_projections_hppr'!$B$2:$J$730,H$4,FALSE)</f>
        <v>9.1</v>
      </c>
      <c r="I90" s="64"/>
      <c r="J90" t="str">
        <f>VLOOKUP($C90,'2023_projections'!$B$2:$J$730,J$4,FALSE)</f>
        <v>Khalil Herbert $8|8|8</v>
      </c>
      <c r="K90" t="s">
        <v>20</v>
      </c>
    </row>
    <row r="91" spans="1:11" ht="18.5" x14ac:dyDescent="0.45">
      <c r="A91" s="55">
        <f t="shared" si="1"/>
        <v>8</v>
      </c>
      <c r="B91" s="46">
        <v>86</v>
      </c>
      <c r="C91" s="45" t="str">
        <f>'2023_projections_hppr'!B87</f>
        <v>Terry McLaurin</v>
      </c>
      <c r="D91" s="46" t="str">
        <f>VLOOKUP($C91,'2023_projections_hppr'!$B$2:$J$730,D$4,FALSE)</f>
        <v>WAS</v>
      </c>
      <c r="E91" s="46" t="str">
        <f>VLOOKUP($C91,'2023_projections_hppr'!$B$2:$J$730,E$4,FALSE)</f>
        <v>WR</v>
      </c>
      <c r="F91" s="47">
        <f>VLOOKUP($C91,'2023_projections_hppr'!$B$2:$J$730,F$4,FALSE)</f>
        <v>168.6</v>
      </c>
      <c r="G91" s="65" t="str">
        <f>VLOOKUP($C91,'2023_projections_hppr'!$B$2:$J$730,G$4,FALSE)</f>
        <v>WR25</v>
      </c>
      <c r="H91" s="65">
        <f>VLOOKUP($C91,'2023_projections_hppr'!$B$2:$J$730,H$4,FALSE)</f>
        <v>8.9</v>
      </c>
      <c r="I91" s="65"/>
      <c r="J91" t="str">
        <f>VLOOKUP($C91,'2023_projections'!$B$2:$J$730,J$4,FALSE)</f>
        <v>Terry McLaurin $12|7|8</v>
      </c>
      <c r="K91" t="s">
        <v>20</v>
      </c>
    </row>
    <row r="92" spans="1:11" ht="18.5" x14ac:dyDescent="0.45">
      <c r="A92" s="54">
        <f t="shared" si="1"/>
        <v>8</v>
      </c>
      <c r="B92" s="40">
        <v>87</v>
      </c>
      <c r="C92" s="44" t="str">
        <f>'2023_projections_hppr'!B88</f>
        <v>Dalvin Cook</v>
      </c>
      <c r="D92" s="40" t="str">
        <f>VLOOKUP($C92,'2023_projections_hppr'!$B$2:$J$730,D$4,FALSE)</f>
        <v>NYJ</v>
      </c>
      <c r="E92" s="40" t="str">
        <f>VLOOKUP($C92,'2023_projections_hppr'!$B$2:$J$730,E$4,FALSE)</f>
        <v>RB</v>
      </c>
      <c r="F92" s="41">
        <f>VLOOKUP($C92,'2023_projections_hppr'!$B$2:$J$730,F$4,FALSE)</f>
        <v>141.80000000000001</v>
      </c>
      <c r="G92" s="64" t="str">
        <f>VLOOKUP($C92,'2023_projections_hppr'!$B$2:$J$730,G$4,FALSE)</f>
        <v>RB32</v>
      </c>
      <c r="H92" s="64">
        <f>VLOOKUP($C92,'2023_projections_hppr'!$B$2:$J$730,H$4,FALSE)</f>
        <v>8.6</v>
      </c>
      <c r="I92" s="64"/>
      <c r="J92" t="str">
        <f>VLOOKUP($C92,'2023_projections'!$B$2:$J$730,J$4,FALSE)</f>
        <v>Dalvin Cook $6|7|7</v>
      </c>
    </row>
    <row r="93" spans="1:11" ht="18.5" x14ac:dyDescent="0.45">
      <c r="A93" s="54">
        <f t="shared" si="1"/>
        <v>8</v>
      </c>
      <c r="B93" s="40">
        <v>88</v>
      </c>
      <c r="C93" s="44" t="str">
        <f>'2023_projections_hppr'!B89</f>
        <v>AJ Dillon</v>
      </c>
      <c r="D93" s="40" t="str">
        <f>VLOOKUP($C93,'2023_projections_hppr'!$B$2:$J$730,D$4,FALSE)</f>
        <v>GB</v>
      </c>
      <c r="E93" s="40" t="str">
        <f>VLOOKUP($C93,'2023_projections_hppr'!$B$2:$J$730,E$4,FALSE)</f>
        <v>RB</v>
      </c>
      <c r="F93" s="41">
        <f>VLOOKUP($C93,'2023_projections_hppr'!$B$2:$J$730,F$4,FALSE)</f>
        <v>141.5</v>
      </c>
      <c r="G93" s="64" t="str">
        <f>VLOOKUP($C93,'2023_projections_hppr'!$B$2:$J$730,G$4,FALSE)</f>
        <v>RB33</v>
      </c>
      <c r="H93" s="64">
        <f>VLOOKUP($C93,'2023_projections_hppr'!$B$2:$J$730,H$4,FALSE)</f>
        <v>8.5</v>
      </c>
      <c r="I93" s="64"/>
      <c r="J93" t="str">
        <f>VLOOKUP($C93,'2023_projections'!$B$2:$J$730,J$4,FALSE)</f>
        <v>AJ Dillon $6|8|7</v>
      </c>
    </row>
    <row r="94" spans="1:11" ht="18.5" x14ac:dyDescent="0.45">
      <c r="A94" s="55">
        <f t="shared" si="1"/>
        <v>8</v>
      </c>
      <c r="B94" s="46">
        <v>89</v>
      </c>
      <c r="C94" s="45" t="str">
        <f>'2023_projections_hppr'!B90</f>
        <v>Chris Godwin</v>
      </c>
      <c r="D94" s="46" t="str">
        <f>VLOOKUP($C94,'2023_projections_hppr'!$B$2:$J$730,D$4,FALSE)</f>
        <v>TB</v>
      </c>
      <c r="E94" s="46" t="str">
        <f>VLOOKUP($C94,'2023_projections_hppr'!$B$2:$J$730,E$4,FALSE)</f>
        <v>WR</v>
      </c>
      <c r="F94" s="47">
        <f>VLOOKUP($C94,'2023_projections_hppr'!$B$2:$J$730,F$4,FALSE)</f>
        <v>166.7</v>
      </c>
      <c r="G94" s="65" t="str">
        <f>VLOOKUP($C94,'2023_projections_hppr'!$B$2:$J$730,G$4,FALSE)</f>
        <v>WR26</v>
      </c>
      <c r="H94" s="65">
        <f>VLOOKUP($C94,'2023_projections_hppr'!$B$2:$J$730,H$4,FALSE)</f>
        <v>8.3000000000000007</v>
      </c>
      <c r="I94" s="65"/>
      <c r="J94" t="str">
        <f>VLOOKUP($C94,'2023_projections'!$B$2:$J$730,J$4,FALSE)</f>
        <v>Chris Godwin $9|4|5</v>
      </c>
    </row>
    <row r="95" spans="1:11" ht="18.5" x14ac:dyDescent="0.45">
      <c r="A95" s="55">
        <f t="shared" si="1"/>
        <v>8</v>
      </c>
      <c r="B95" s="46">
        <v>90</v>
      </c>
      <c r="C95" s="45" t="str">
        <f>'2023_projections_hppr'!B91</f>
        <v>Christian Kirk</v>
      </c>
      <c r="D95" s="46" t="str">
        <f>VLOOKUP($C95,'2023_projections_hppr'!$B$2:$J$730,D$4,FALSE)</f>
        <v>JAC</v>
      </c>
      <c r="E95" s="46" t="str">
        <f>VLOOKUP($C95,'2023_projections_hppr'!$B$2:$J$730,E$4,FALSE)</f>
        <v>WR</v>
      </c>
      <c r="F95" s="47">
        <f>VLOOKUP($C95,'2023_projections_hppr'!$B$2:$J$730,F$4,FALSE)</f>
        <v>166</v>
      </c>
      <c r="G95" s="65" t="str">
        <f>VLOOKUP($C95,'2023_projections_hppr'!$B$2:$J$730,G$4,FALSE)</f>
        <v>WR27</v>
      </c>
      <c r="H95" s="65">
        <f>VLOOKUP($C95,'2023_projections_hppr'!$B$2:$J$730,H$4,FALSE)</f>
        <v>8</v>
      </c>
      <c r="I95" s="65"/>
      <c r="J95" t="str">
        <f>VLOOKUP($C95,'2023_projections'!$B$2:$J$730,J$4,FALSE)</f>
        <v>Christian Kirk $11|6|7</v>
      </c>
    </row>
    <row r="96" spans="1:11" ht="18.5" x14ac:dyDescent="0.45">
      <c r="A96" s="54">
        <f t="shared" si="1"/>
        <v>8</v>
      </c>
      <c r="B96" s="40">
        <v>91</v>
      </c>
      <c r="C96" s="44" t="str">
        <f>'2023_projections_hppr'!B92</f>
        <v>Samaje Perine</v>
      </c>
      <c r="D96" s="40" t="str">
        <f>VLOOKUP($C96,'2023_projections_hppr'!$B$2:$J$730,D$4,FALSE)</f>
        <v>DEN</v>
      </c>
      <c r="E96" s="40" t="str">
        <f>VLOOKUP($C96,'2023_projections_hppr'!$B$2:$J$730,E$4,FALSE)</f>
        <v>RB</v>
      </c>
      <c r="F96" s="41">
        <f>VLOOKUP($C96,'2023_projections_hppr'!$B$2:$J$730,F$4,FALSE)</f>
        <v>138.9</v>
      </c>
      <c r="G96" s="64" t="str">
        <f>VLOOKUP($C96,'2023_projections_hppr'!$B$2:$J$730,G$4,FALSE)</f>
        <v>RB34</v>
      </c>
      <c r="H96" s="64">
        <f>VLOOKUP($C96,'2023_projections_hppr'!$B$2:$J$730,H$4,FALSE)</f>
        <v>7.6</v>
      </c>
      <c r="I96" s="64"/>
      <c r="J96" t="str">
        <f>VLOOKUP($C96,'2023_projections'!$B$2:$J$730,J$4,FALSE)</f>
        <v>Samaje Perine $4|3|5</v>
      </c>
      <c r="K96" t="s">
        <v>20</v>
      </c>
    </row>
    <row r="97" spans="1:11" ht="18.5" x14ac:dyDescent="0.45">
      <c r="A97" s="109">
        <f t="shared" si="1"/>
        <v>8</v>
      </c>
      <c r="B97" s="110">
        <v>92</v>
      </c>
      <c r="C97" s="111" t="str">
        <f>'2023_projections_hppr'!B93</f>
        <v>Bryce Young</v>
      </c>
      <c r="D97" s="110" t="str">
        <f>VLOOKUP($C97,'2023_projections_hppr'!$B$2:$J$730,D$4,FALSE)</f>
        <v>CAR</v>
      </c>
      <c r="E97" s="110" t="str">
        <f>VLOOKUP($C97,'2023_projections_hppr'!$B$2:$J$730,E$4,FALSE)</f>
        <v>QB</v>
      </c>
      <c r="F97" s="112">
        <f>VLOOKUP($C97,'2023_projections_hppr'!$B$2:$J$730,F$4,FALSE)</f>
        <v>238.2</v>
      </c>
      <c r="G97" s="113" t="str">
        <f>VLOOKUP($C97,'2023_projections_hppr'!$B$2:$J$730,G$4,FALSE)</f>
        <v>QB24</v>
      </c>
      <c r="H97" s="113">
        <f>VLOOKUP($C97,'2023_projections_hppr'!$B$2:$J$730,H$4,FALSE)</f>
        <v>7.4</v>
      </c>
      <c r="I97" s="113"/>
      <c r="J97" t="str">
        <f>VLOOKUP($C97,'2023_projections'!$B$2:$J$730,J$4,FALSE)</f>
        <v>Bryce Young $8|9|8</v>
      </c>
    </row>
    <row r="98" spans="1:11" ht="18.5" x14ac:dyDescent="0.45">
      <c r="A98" s="129">
        <f t="shared" si="1"/>
        <v>8</v>
      </c>
      <c r="B98" s="130">
        <v>93</v>
      </c>
      <c r="C98" s="131" t="str">
        <f>'2023_projections_hppr'!B94</f>
        <v>Evan Engram</v>
      </c>
      <c r="D98" s="130" t="str">
        <f>VLOOKUP($C98,'2023_projections_hppr'!$B$2:$J$730,D$4,FALSE)</f>
        <v>JAC</v>
      </c>
      <c r="E98" s="130" t="str">
        <f>VLOOKUP($C98,'2023_projections_hppr'!$B$2:$J$730,E$4,FALSE)</f>
        <v>TE</v>
      </c>
      <c r="F98" s="132">
        <f>VLOOKUP($C98,'2023_projections_hppr'!$B$2:$J$730,F$4,FALSE)</f>
        <v>118.8</v>
      </c>
      <c r="G98" s="133" t="str">
        <f>VLOOKUP($C98,'2023_projections_hppr'!$B$2:$J$730,G$4,FALSE)</f>
        <v>TE8</v>
      </c>
      <c r="H98" s="133">
        <f>VLOOKUP($C98,'2023_projections_hppr'!$B$2:$J$730,H$4,FALSE)</f>
        <v>7.4</v>
      </c>
      <c r="I98" s="133"/>
      <c r="J98" t="str">
        <f>VLOOKUP($C98,'2023_projections'!$B$2:$J$730,J$4,FALSE)</f>
        <v>Evan Engram $4|4|5</v>
      </c>
    </row>
    <row r="99" spans="1:11" ht="18.5" x14ac:dyDescent="0.45">
      <c r="A99" s="129">
        <f t="shared" si="1"/>
        <v>8</v>
      </c>
      <c r="B99" s="130">
        <v>94</v>
      </c>
      <c r="C99" s="131" t="str">
        <f>'2023_projections_hppr'!B95</f>
        <v>Pat Freiermuth</v>
      </c>
      <c r="D99" s="130" t="str">
        <f>VLOOKUP($C99,'2023_projections_hppr'!$B$2:$J$730,D$4,FALSE)</f>
        <v>PIT</v>
      </c>
      <c r="E99" s="130" t="str">
        <f>VLOOKUP($C99,'2023_projections_hppr'!$B$2:$J$730,E$4,FALSE)</f>
        <v>TE</v>
      </c>
      <c r="F99" s="132">
        <f>VLOOKUP($C99,'2023_projections_hppr'!$B$2:$J$730,F$4,FALSE)</f>
        <v>117.6</v>
      </c>
      <c r="G99" s="133" t="str">
        <f>VLOOKUP($C99,'2023_projections_hppr'!$B$2:$J$730,G$4,FALSE)</f>
        <v>TE9</v>
      </c>
      <c r="H99" s="133">
        <f>VLOOKUP($C99,'2023_projections_hppr'!$B$2:$J$730,H$4,FALSE)</f>
        <v>6.9</v>
      </c>
      <c r="I99" s="133"/>
      <c r="J99" t="str">
        <f>VLOOKUP($C99,'2023_projections'!$B$2:$J$730,J$4,FALSE)</f>
        <v>Pat Freiermuth $5|5|6</v>
      </c>
      <c r="K99" t="s">
        <v>20</v>
      </c>
    </row>
    <row r="100" spans="1:11" ht="18.5" x14ac:dyDescent="0.45">
      <c r="A100" s="55">
        <f t="shared" si="1"/>
        <v>8</v>
      </c>
      <c r="B100" s="46">
        <v>95</v>
      </c>
      <c r="C100" s="45" t="str">
        <f>'2023_projections_hppr'!B96</f>
        <v>Tyler Lockett</v>
      </c>
      <c r="D100" s="46" t="str">
        <f>VLOOKUP($C100,'2023_projections_hppr'!$B$2:$J$730,D$4,FALSE)</f>
        <v>SEA</v>
      </c>
      <c r="E100" s="46" t="str">
        <f>VLOOKUP($C100,'2023_projections_hppr'!$B$2:$J$730,E$4,FALSE)</f>
        <v>WR</v>
      </c>
      <c r="F100" s="47">
        <f>VLOOKUP($C100,'2023_projections_hppr'!$B$2:$J$730,F$4,FALSE)</f>
        <v>162.19999999999999</v>
      </c>
      <c r="G100" s="65" t="str">
        <f>VLOOKUP($C100,'2023_projections_hppr'!$B$2:$J$730,G$4,FALSE)</f>
        <v>WR28</v>
      </c>
      <c r="H100" s="65">
        <f>VLOOKUP($C100,'2023_projections_hppr'!$B$2:$J$730,H$4,FALSE)</f>
        <v>6.7</v>
      </c>
      <c r="I100" s="65"/>
      <c r="J100" t="str">
        <f>VLOOKUP($C100,'2023_projections'!$B$2:$J$730,J$4,FALSE)</f>
        <v>Tyler Lockett $9|5|6</v>
      </c>
      <c r="K100" t="s">
        <v>2403</v>
      </c>
    </row>
    <row r="101" spans="1:11" ht="19" thickBot="1" x14ac:dyDescent="0.5">
      <c r="A101" s="60">
        <f t="shared" si="1"/>
        <v>8</v>
      </c>
      <c r="B101" s="61">
        <v>96</v>
      </c>
      <c r="C101" s="62" t="str">
        <f>'2023_projections_hppr'!B97</f>
        <v>Antonio Gibson</v>
      </c>
      <c r="D101" s="61" t="str">
        <f>VLOOKUP($C101,'2023_projections_hppr'!$B$2:$J$730,D$4,FALSE)</f>
        <v>WAS</v>
      </c>
      <c r="E101" s="61" t="str">
        <f>VLOOKUP($C101,'2023_projections_hppr'!$B$2:$J$730,E$4,FALSE)</f>
        <v>RB</v>
      </c>
      <c r="F101" s="63">
        <f>VLOOKUP($C101,'2023_projections_hppr'!$B$2:$J$730,F$4,FALSE)</f>
        <v>136.4</v>
      </c>
      <c r="G101" s="67" t="str">
        <f>VLOOKUP($C101,'2023_projections_hppr'!$B$2:$J$730,G$4,FALSE)</f>
        <v>RB35</v>
      </c>
      <c r="H101" s="67">
        <f>VLOOKUP($C101,'2023_projections_hppr'!$B$2:$J$730,H$4,FALSE)</f>
        <v>6.7</v>
      </c>
      <c r="I101" s="64"/>
      <c r="J101" t="str">
        <f>VLOOKUP($C101,'2023_projections'!$B$2:$J$730,J$4,FALSE)</f>
        <v>Antonio Gibson $1|3|5</v>
      </c>
      <c r="K101" t="s">
        <v>20</v>
      </c>
    </row>
    <row r="102" spans="1:11" ht="18.5" x14ac:dyDescent="0.45">
      <c r="A102" s="54">
        <f t="shared" si="1"/>
        <v>9</v>
      </c>
      <c r="B102" s="40">
        <v>97</v>
      </c>
      <c r="C102" s="44" t="str">
        <f>'2023_projections_hppr'!B98</f>
        <v>Brian Robinson Jr.</v>
      </c>
      <c r="D102" s="40" t="str">
        <f>VLOOKUP($C102,'2023_projections_hppr'!$B$2:$J$730,D$4,FALSE)</f>
        <v>WAS</v>
      </c>
      <c r="E102" s="40" t="str">
        <f>VLOOKUP($C102,'2023_projections_hppr'!$B$2:$J$730,E$4,FALSE)</f>
        <v>RB</v>
      </c>
      <c r="F102" s="41">
        <f>VLOOKUP($C102,'2023_projections_hppr'!$B$2:$J$730,F$4,FALSE)</f>
        <v>136.19999999999999</v>
      </c>
      <c r="G102" s="64" t="str">
        <f>VLOOKUP($C102,'2023_projections_hppr'!$B$2:$J$730,G$4,FALSE)</f>
        <v>RB36</v>
      </c>
      <c r="H102" s="64">
        <f>VLOOKUP($C102,'2023_projections_hppr'!$B$2:$J$730,H$4,FALSE)</f>
        <v>6.7</v>
      </c>
      <c r="I102" s="64"/>
      <c r="J102" t="str">
        <f>VLOOKUP($C102,'2023_projections'!$B$2:$J$730,J$4,FALSE)</f>
        <v>Brian Robinson Jr. $6|6|6</v>
      </c>
      <c r="K102" t="s">
        <v>20</v>
      </c>
    </row>
    <row r="103" spans="1:11" ht="18.5" x14ac:dyDescent="0.45">
      <c r="A103" s="55">
        <f t="shared" si="1"/>
        <v>9</v>
      </c>
      <c r="B103" s="46">
        <v>98</v>
      </c>
      <c r="C103" s="45" t="str">
        <f>'2023_projections_hppr'!B99</f>
        <v>Drake London</v>
      </c>
      <c r="D103" s="46" t="str">
        <f>VLOOKUP($C103,'2023_projections_hppr'!$B$2:$J$730,D$4,FALSE)</f>
        <v>ATL</v>
      </c>
      <c r="E103" s="46" t="str">
        <f>VLOOKUP($C103,'2023_projections_hppr'!$B$2:$J$730,E$4,FALSE)</f>
        <v>WR</v>
      </c>
      <c r="F103" s="47">
        <f>VLOOKUP($C103,'2023_projections_hppr'!$B$2:$J$730,F$4,FALSE)</f>
        <v>160.9</v>
      </c>
      <c r="G103" s="65" t="str">
        <f>VLOOKUP($C103,'2023_projections_hppr'!$B$2:$J$730,G$4,FALSE)</f>
        <v>WR29</v>
      </c>
      <c r="H103" s="65">
        <f>VLOOKUP($C103,'2023_projections_hppr'!$B$2:$J$730,H$4,FALSE)</f>
        <v>6.2</v>
      </c>
      <c r="I103" s="65"/>
      <c r="J103" t="str">
        <f>VLOOKUP($C103,'2023_projections'!$B$2:$J$730,J$4,FALSE)</f>
        <v>Drake London $9|5|6</v>
      </c>
      <c r="K103" t="s">
        <v>20</v>
      </c>
    </row>
    <row r="104" spans="1:11" ht="18.5" x14ac:dyDescent="0.45">
      <c r="A104" s="55">
        <f t="shared" si="1"/>
        <v>9</v>
      </c>
      <c r="B104" s="46">
        <v>99</v>
      </c>
      <c r="C104" s="45" t="str">
        <f>'2023_projections_hppr'!B100</f>
        <v>Marquise Brown</v>
      </c>
      <c r="D104" s="46" t="str">
        <f>VLOOKUP($C104,'2023_projections_hppr'!$B$2:$J$730,D$4,FALSE)</f>
        <v>ARI</v>
      </c>
      <c r="E104" s="46" t="str">
        <f>VLOOKUP($C104,'2023_projections_hppr'!$B$2:$J$730,E$4,FALSE)</f>
        <v>WR</v>
      </c>
      <c r="F104" s="47">
        <f>VLOOKUP($C104,'2023_projections_hppr'!$B$2:$J$730,F$4,FALSE)</f>
        <v>160.1</v>
      </c>
      <c r="G104" s="65" t="str">
        <f>VLOOKUP($C104,'2023_projections_hppr'!$B$2:$J$730,G$4,FALSE)</f>
        <v>WR30</v>
      </c>
      <c r="H104" s="65">
        <f>VLOOKUP($C104,'2023_projections_hppr'!$B$2:$J$730,H$4,FALSE)</f>
        <v>6</v>
      </c>
      <c r="I104" s="65"/>
      <c r="J104" t="str">
        <f>VLOOKUP($C104,'2023_projections'!$B$2:$J$730,J$4,FALSE)</f>
        <v>Marquise Brown $8|4|5</v>
      </c>
      <c r="K104" t="s">
        <v>2403</v>
      </c>
    </row>
    <row r="105" spans="1:11" ht="18.5" x14ac:dyDescent="0.45">
      <c r="A105" s="55">
        <f t="shared" si="1"/>
        <v>9</v>
      </c>
      <c r="B105" s="46">
        <v>100</v>
      </c>
      <c r="C105" s="45" t="str">
        <f>'2023_projections_hppr'!B101</f>
        <v>Diontae Johnson</v>
      </c>
      <c r="D105" s="46" t="str">
        <f>VLOOKUP($C105,'2023_projections_hppr'!$B$2:$J$730,D$4,FALSE)</f>
        <v>PIT</v>
      </c>
      <c r="E105" s="46" t="str">
        <f>VLOOKUP($C105,'2023_projections_hppr'!$B$2:$J$730,E$4,FALSE)</f>
        <v>WR</v>
      </c>
      <c r="F105" s="47">
        <f>VLOOKUP($C105,'2023_projections_hppr'!$B$2:$J$730,F$4,FALSE)</f>
        <v>158.9</v>
      </c>
      <c r="G105" s="65" t="str">
        <f>VLOOKUP($C105,'2023_projections_hppr'!$B$2:$J$730,G$4,FALSE)</f>
        <v>WR31</v>
      </c>
      <c r="H105" s="65">
        <f>VLOOKUP($C105,'2023_projections_hppr'!$B$2:$J$730,H$4,FALSE)</f>
        <v>5.5</v>
      </c>
      <c r="I105" s="65"/>
      <c r="J105" t="str">
        <f>VLOOKUP($C105,'2023_projections'!$B$2:$J$730,J$4,FALSE)</f>
        <v>Diontae Johnson $7|3|4</v>
      </c>
    </row>
    <row r="106" spans="1:11" ht="18.5" x14ac:dyDescent="0.45">
      <c r="A106" s="55">
        <f t="shared" si="1"/>
        <v>9</v>
      </c>
      <c r="B106" s="46">
        <v>101</v>
      </c>
      <c r="C106" s="45" t="str">
        <f>'2023_projections_hppr'!B102</f>
        <v>Jerry Jeudy</v>
      </c>
      <c r="D106" s="46" t="str">
        <f>VLOOKUP($C106,'2023_projections_hppr'!$B$2:$J$730,D$4,FALSE)</f>
        <v>DEN</v>
      </c>
      <c r="E106" s="46" t="str">
        <f>VLOOKUP($C106,'2023_projections_hppr'!$B$2:$J$730,E$4,FALSE)</f>
        <v>WR</v>
      </c>
      <c r="F106" s="47">
        <f>VLOOKUP($C106,'2023_projections_hppr'!$B$2:$J$730,F$4,FALSE)</f>
        <v>157.9</v>
      </c>
      <c r="G106" s="65" t="str">
        <f>VLOOKUP($C106,'2023_projections_hppr'!$B$2:$J$730,G$4,FALSE)</f>
        <v>WR32</v>
      </c>
      <c r="H106" s="65">
        <f>VLOOKUP($C106,'2023_projections_hppr'!$B$2:$J$730,H$4,FALSE)</f>
        <v>5.2</v>
      </c>
      <c r="I106" s="65"/>
      <c r="J106" t="str">
        <f>VLOOKUP($C106,'2023_projections'!$B$2:$J$730,J$4,FALSE)</f>
        <v>Jerry Jeudy $10|6|6</v>
      </c>
      <c r="K106" t="s">
        <v>20</v>
      </c>
    </row>
    <row r="107" spans="1:11" ht="18.5" x14ac:dyDescent="0.45">
      <c r="A107" s="55">
        <f t="shared" si="1"/>
        <v>9</v>
      </c>
      <c r="B107" s="46">
        <v>102</v>
      </c>
      <c r="C107" s="45" t="str">
        <f>'2023_projections_hppr'!B103</f>
        <v>Brandon Aiyuk</v>
      </c>
      <c r="D107" s="46" t="str">
        <f>VLOOKUP($C107,'2023_projections_hppr'!$B$2:$J$730,D$4,FALSE)</f>
        <v>SF</v>
      </c>
      <c r="E107" s="46" t="str">
        <f>VLOOKUP($C107,'2023_projections_hppr'!$B$2:$J$730,E$4,FALSE)</f>
        <v>WR</v>
      </c>
      <c r="F107" s="47">
        <f>VLOOKUP($C107,'2023_projections_hppr'!$B$2:$J$730,F$4,FALSE)</f>
        <v>156.19999999999999</v>
      </c>
      <c r="G107" s="65" t="str">
        <f>VLOOKUP($C107,'2023_projections_hppr'!$B$2:$J$730,G$4,FALSE)</f>
        <v>WR33</v>
      </c>
      <c r="H107" s="65">
        <f>VLOOKUP($C107,'2023_projections_hppr'!$B$2:$J$730,H$4,FALSE)</f>
        <v>4.5999999999999996</v>
      </c>
      <c r="I107" s="65"/>
      <c r="J107" t="str">
        <f>VLOOKUP($C107,'2023_projections'!$B$2:$J$730,J$4,FALSE)</f>
        <v>Brandon Aiyuk $9|5|6</v>
      </c>
    </row>
    <row r="108" spans="1:11" ht="18.5" x14ac:dyDescent="0.45">
      <c r="A108" s="129">
        <f t="shared" si="1"/>
        <v>9</v>
      </c>
      <c r="B108" s="130">
        <v>103</v>
      </c>
      <c r="C108" s="131" t="str">
        <f>'2023_projections_hppr'!B104</f>
        <v>David Njoku</v>
      </c>
      <c r="D108" s="130" t="str">
        <f>VLOOKUP($C108,'2023_projections_hppr'!$B$2:$J$730,D$4,FALSE)</f>
        <v>CLE</v>
      </c>
      <c r="E108" s="130" t="str">
        <f>VLOOKUP($C108,'2023_projections_hppr'!$B$2:$J$730,E$4,FALSE)</f>
        <v>TE</v>
      </c>
      <c r="F108" s="132">
        <f>VLOOKUP($C108,'2023_projections_hppr'!$B$2:$J$730,F$4,FALSE)</f>
        <v>109.4</v>
      </c>
      <c r="G108" s="133" t="str">
        <f>VLOOKUP($C108,'2023_projections_hppr'!$B$2:$J$730,G$4,FALSE)</f>
        <v>TE10</v>
      </c>
      <c r="H108" s="133">
        <f>VLOOKUP($C108,'2023_projections_hppr'!$B$2:$J$730,H$4,FALSE)</f>
        <v>4.0999999999999996</v>
      </c>
      <c r="I108" s="133"/>
      <c r="J108" t="str">
        <f>VLOOKUP($C108,'2023_projections'!$B$2:$J$730,J$4,FALSE)</f>
        <v>David Njoku $3|3|2</v>
      </c>
    </row>
    <row r="109" spans="1:11" ht="18.5" x14ac:dyDescent="0.45">
      <c r="A109" s="129">
        <f t="shared" si="1"/>
        <v>9</v>
      </c>
      <c r="B109" s="130">
        <v>104</v>
      </c>
      <c r="C109" s="131" t="str">
        <f>'2023_projections_hppr'!B105</f>
        <v>Dalton Schultz</v>
      </c>
      <c r="D109" s="130" t="str">
        <f>VLOOKUP($C109,'2023_projections_hppr'!$B$2:$J$730,D$4,FALSE)</f>
        <v>HOU</v>
      </c>
      <c r="E109" s="130" t="str">
        <f>VLOOKUP($C109,'2023_projections_hppr'!$B$2:$J$730,E$4,FALSE)</f>
        <v>TE</v>
      </c>
      <c r="F109" s="132">
        <f>VLOOKUP($C109,'2023_projections_hppr'!$B$2:$J$730,F$4,FALSE)</f>
        <v>108.8</v>
      </c>
      <c r="G109" s="133" t="str">
        <f>VLOOKUP($C109,'2023_projections_hppr'!$B$2:$J$730,G$4,FALSE)</f>
        <v>TE11</v>
      </c>
      <c r="H109" s="133">
        <f>VLOOKUP($C109,'2023_projections_hppr'!$B$2:$J$730,H$4,FALSE)</f>
        <v>3.9</v>
      </c>
      <c r="I109" s="133"/>
      <c r="J109" t="str">
        <f>VLOOKUP($C109,'2023_projections'!$B$2:$J$730,J$4,FALSE)</f>
        <v>Dalton Schultz $2|1|1</v>
      </c>
    </row>
    <row r="110" spans="1:11" ht="18.5" x14ac:dyDescent="0.45">
      <c r="A110" s="109">
        <f t="shared" si="1"/>
        <v>9</v>
      </c>
      <c r="B110" s="110">
        <v>105</v>
      </c>
      <c r="C110" s="111" t="str">
        <f>'2023_projections_hppr'!B106</f>
        <v>Jimmy Garoppolo</v>
      </c>
      <c r="D110" s="110" t="str">
        <f>VLOOKUP($C110,'2023_projections_hppr'!$B$2:$J$730,D$4,FALSE)</f>
        <v>LV</v>
      </c>
      <c r="E110" s="110" t="str">
        <f>VLOOKUP($C110,'2023_projections_hppr'!$B$2:$J$730,E$4,FALSE)</f>
        <v>QB</v>
      </c>
      <c r="F110" s="112">
        <f>VLOOKUP($C110,'2023_projections_hppr'!$B$2:$J$730,F$4,FALSE)</f>
        <v>227.9</v>
      </c>
      <c r="G110" s="113" t="str">
        <f>VLOOKUP($C110,'2023_projections_hppr'!$B$2:$J$730,G$4,FALSE)</f>
        <v>QB25</v>
      </c>
      <c r="H110" s="113">
        <f>VLOOKUP($C110,'2023_projections_hppr'!$B$2:$J$730,H$4,FALSE)</f>
        <v>3.8</v>
      </c>
      <c r="I110" s="113"/>
      <c r="J110" t="str">
        <f>VLOOKUP($C110,'2023_projections'!$B$2:$J$730,J$4,FALSE)</f>
        <v>Jimmy Garoppolo $5|6|7</v>
      </c>
      <c r="K110" t="s">
        <v>20</v>
      </c>
    </row>
    <row r="111" spans="1:11" ht="18.5" x14ac:dyDescent="0.45">
      <c r="A111" s="129">
        <f t="shared" si="1"/>
        <v>9</v>
      </c>
      <c r="B111" s="130">
        <v>106</v>
      </c>
      <c r="C111" s="131" t="str">
        <f>'2023_projections_hppr'!B107</f>
        <v>Tyler Higbee</v>
      </c>
      <c r="D111" s="130" t="str">
        <f>VLOOKUP($C111,'2023_projections_hppr'!$B$2:$J$730,D$4,FALSE)</f>
        <v>LAR</v>
      </c>
      <c r="E111" s="130" t="str">
        <f>VLOOKUP($C111,'2023_projections_hppr'!$B$2:$J$730,E$4,FALSE)</f>
        <v>TE</v>
      </c>
      <c r="F111" s="132">
        <f>VLOOKUP($C111,'2023_projections_hppr'!$B$2:$J$730,F$4,FALSE)</f>
        <v>108.3</v>
      </c>
      <c r="G111" s="133" t="str">
        <f>VLOOKUP($C111,'2023_projections_hppr'!$B$2:$J$730,G$4,FALSE)</f>
        <v>TE12</v>
      </c>
      <c r="H111" s="133">
        <f>VLOOKUP($C111,'2023_projections_hppr'!$B$2:$J$730,H$4,FALSE)</f>
        <v>3.7</v>
      </c>
      <c r="I111" s="133"/>
      <c r="J111" t="str">
        <f>VLOOKUP($C111,'2023_projections'!$B$2:$J$730,J$4,FALSE)</f>
        <v>Tyler Higbee $1|1|1</v>
      </c>
    </row>
    <row r="112" spans="1:11" ht="18.5" x14ac:dyDescent="0.45">
      <c r="A112" s="55">
        <f t="shared" si="1"/>
        <v>9</v>
      </c>
      <c r="B112" s="46">
        <v>107</v>
      </c>
      <c r="C112" s="45" t="str">
        <f>'2023_projections_hppr'!B108</f>
        <v>Jahan Dotson</v>
      </c>
      <c r="D112" s="46" t="str">
        <f>VLOOKUP($C112,'2023_projections_hppr'!$B$2:$J$730,D$4,FALSE)</f>
        <v>WAS</v>
      </c>
      <c r="E112" s="46" t="str">
        <f>VLOOKUP($C112,'2023_projections_hppr'!$B$2:$J$730,E$4,FALSE)</f>
        <v>WR</v>
      </c>
      <c r="F112" s="47">
        <f>VLOOKUP($C112,'2023_projections_hppr'!$B$2:$J$730,F$4,FALSE)</f>
        <v>151.6</v>
      </c>
      <c r="G112" s="65" t="str">
        <f>VLOOKUP($C112,'2023_projections_hppr'!$B$2:$J$730,G$4,FALSE)</f>
        <v>WR34</v>
      </c>
      <c r="H112" s="65">
        <f>VLOOKUP($C112,'2023_projections_hppr'!$B$2:$J$730,H$4,FALSE)</f>
        <v>3</v>
      </c>
      <c r="I112" s="65"/>
      <c r="J112" t="str">
        <f>VLOOKUP($C112,'2023_projections'!$B$2:$J$730,J$4,FALSE)</f>
        <v>Jahan Dotson $8|4|5</v>
      </c>
    </row>
    <row r="113" spans="1:11" ht="19" thickBot="1" x14ac:dyDescent="0.5">
      <c r="A113" s="123">
        <f t="shared" si="1"/>
        <v>9</v>
      </c>
      <c r="B113" s="124">
        <v>108</v>
      </c>
      <c r="C113" s="125" t="str">
        <f>'2023_projections_hppr'!B109</f>
        <v>Chigoziem Okonkwo</v>
      </c>
      <c r="D113" s="124" t="str">
        <f>VLOOKUP($C113,'2023_projections_hppr'!$B$2:$J$730,D$4,FALSE)</f>
        <v>TEN</v>
      </c>
      <c r="E113" s="124" t="str">
        <f>VLOOKUP($C113,'2023_projections_hppr'!$B$2:$J$730,E$4,FALSE)</f>
        <v>TE</v>
      </c>
      <c r="F113" s="126">
        <f>VLOOKUP($C113,'2023_projections_hppr'!$B$2:$J$730,F$4,FALSE)</f>
        <v>105.8</v>
      </c>
      <c r="G113" s="127" t="str">
        <f>VLOOKUP($C113,'2023_projections_hppr'!$B$2:$J$730,G$4,FALSE)</f>
        <v>TE13</v>
      </c>
      <c r="H113" s="127">
        <f>VLOOKUP($C113,'2023_projections_hppr'!$B$2:$J$730,H$4,FALSE)</f>
        <v>2.8</v>
      </c>
      <c r="I113" s="133"/>
      <c r="J113" t="str">
        <f>VLOOKUP($C113,'2023_projections'!$B$2:$J$730,J$4,FALSE)</f>
        <v>Chigoziem Okonkwo $3|2|2</v>
      </c>
    </row>
    <row r="114" spans="1:11" ht="18.5" x14ac:dyDescent="0.45">
      <c r="A114" s="55">
        <f t="shared" si="1"/>
        <v>10</v>
      </c>
      <c r="B114" s="46">
        <v>109</v>
      </c>
      <c r="C114" s="45" t="str">
        <f>'2023_projections_hppr'!B110</f>
        <v>Michael Pittman Jr.</v>
      </c>
      <c r="D114" s="46" t="str">
        <f>VLOOKUP($C114,'2023_projections_hppr'!$B$2:$J$730,D$4,FALSE)</f>
        <v>IND</v>
      </c>
      <c r="E114" s="46" t="str">
        <f>VLOOKUP($C114,'2023_projections_hppr'!$B$2:$J$730,E$4,FALSE)</f>
        <v>WR</v>
      </c>
      <c r="F114" s="47">
        <f>VLOOKUP($C114,'2023_projections_hppr'!$B$2:$J$730,F$4,FALSE)</f>
        <v>149.5</v>
      </c>
      <c r="G114" s="65" t="str">
        <f>VLOOKUP($C114,'2023_projections_hppr'!$B$2:$J$730,G$4,FALSE)</f>
        <v>WR35</v>
      </c>
      <c r="H114" s="65">
        <f>VLOOKUP($C114,'2023_projections_hppr'!$B$2:$J$730,H$4,FALSE)</f>
        <v>2.2999999999999998</v>
      </c>
      <c r="I114" s="65"/>
      <c r="J114" t="str">
        <f>VLOOKUP($C114,'2023_projections'!$B$2:$J$730,J$4,FALSE)</f>
        <v>Michael Pittman Jr. $5|2|3</v>
      </c>
    </row>
    <row r="115" spans="1:11" ht="18.5" x14ac:dyDescent="0.45">
      <c r="A115" s="55">
        <f t="shared" si="1"/>
        <v>10</v>
      </c>
      <c r="B115" s="46">
        <v>110</v>
      </c>
      <c r="C115" s="45" t="str">
        <f>'2023_projections_hppr'!B111</f>
        <v>George Pickens</v>
      </c>
      <c r="D115" s="46" t="str">
        <f>VLOOKUP($C115,'2023_projections_hppr'!$B$2:$J$730,D$4,FALSE)</f>
        <v>PIT</v>
      </c>
      <c r="E115" s="46" t="str">
        <f>VLOOKUP($C115,'2023_projections_hppr'!$B$2:$J$730,E$4,FALSE)</f>
        <v>WR</v>
      </c>
      <c r="F115" s="47">
        <f>VLOOKUP($C115,'2023_projections_hppr'!$B$2:$J$730,F$4,FALSE)</f>
        <v>148.80000000000001</v>
      </c>
      <c r="G115" s="65" t="str">
        <f>VLOOKUP($C115,'2023_projections_hppr'!$B$2:$J$730,G$4,FALSE)</f>
        <v>WR36</v>
      </c>
      <c r="H115" s="65">
        <f>VLOOKUP($C115,'2023_projections_hppr'!$B$2:$J$730,H$4,FALSE)</f>
        <v>2</v>
      </c>
      <c r="I115" s="65"/>
      <c r="J115" t="str">
        <f>VLOOKUP($C115,'2023_projections'!$B$2:$J$730,J$4,FALSE)</f>
        <v>George Pickens $7|3|4</v>
      </c>
    </row>
    <row r="116" spans="1:11" ht="18.5" x14ac:dyDescent="0.45">
      <c r="A116" s="54">
        <f t="shared" si="1"/>
        <v>10</v>
      </c>
      <c r="B116" s="40">
        <v>111</v>
      </c>
      <c r="C116" s="44" t="str">
        <f>'2023_projections_hppr'!B112</f>
        <v>Jeff Wilson Jr.</v>
      </c>
      <c r="D116" s="40" t="str">
        <f>VLOOKUP($C116,'2023_projections_hppr'!$B$2:$J$730,D$4,FALSE)</f>
        <v>MIA</v>
      </c>
      <c r="E116" s="40" t="str">
        <f>VLOOKUP($C116,'2023_projections_hppr'!$B$2:$J$730,E$4,FALSE)</f>
        <v>RB</v>
      </c>
      <c r="F116" s="41">
        <f>VLOOKUP($C116,'2023_projections_hppr'!$B$2:$J$730,F$4,FALSE)</f>
        <v>122.4</v>
      </c>
      <c r="G116" s="64" t="str">
        <f>VLOOKUP($C116,'2023_projections_hppr'!$B$2:$J$730,G$4,FALSE)</f>
        <v>RB37</v>
      </c>
      <c r="H116" s="64">
        <f>VLOOKUP($C116,'2023_projections_hppr'!$B$2:$J$730,H$4,FALSE)</f>
        <v>1.9</v>
      </c>
      <c r="I116" s="64"/>
      <c r="J116" t="str">
        <f>VLOOKUP($C116,'2023_projections'!$B$2:$J$730,J$4,FALSE)</f>
        <v>Jeff Wilson Jr. $0|3|4</v>
      </c>
    </row>
    <row r="117" spans="1:11" ht="18.5" x14ac:dyDescent="0.45">
      <c r="A117" s="109">
        <f t="shared" si="1"/>
        <v>10</v>
      </c>
      <c r="B117" s="110">
        <v>112</v>
      </c>
      <c r="C117" s="111" t="str">
        <f>'2023_projections_hppr'!B113</f>
        <v>Ryan Tannehill</v>
      </c>
      <c r="D117" s="110" t="str">
        <f>VLOOKUP($C117,'2023_projections_hppr'!$B$2:$J$730,D$4,FALSE)</f>
        <v>TEN</v>
      </c>
      <c r="E117" s="110" t="str">
        <f>VLOOKUP($C117,'2023_projections_hppr'!$B$2:$J$730,E$4,FALSE)</f>
        <v>QB</v>
      </c>
      <c r="F117" s="112">
        <f>VLOOKUP($C117,'2023_projections_hppr'!$B$2:$J$730,F$4,FALSE)</f>
        <v>221.2</v>
      </c>
      <c r="G117" s="113" t="str">
        <f>VLOOKUP($C117,'2023_projections_hppr'!$B$2:$J$730,G$4,FALSE)</f>
        <v>QB26</v>
      </c>
      <c r="H117" s="113">
        <f>VLOOKUP($C117,'2023_projections_hppr'!$B$2:$J$730,H$4,FALSE)</f>
        <v>1.5</v>
      </c>
      <c r="I117" s="113"/>
      <c r="J117" t="str">
        <f>VLOOKUP($C117,'2023_projections'!$B$2:$J$730,J$4,FALSE)</f>
        <v>Ryan Tannehill $3|5|5</v>
      </c>
    </row>
    <row r="118" spans="1:11" ht="18.5" x14ac:dyDescent="0.45">
      <c r="A118" s="55">
        <f t="shared" si="1"/>
        <v>10</v>
      </c>
      <c r="B118" s="46">
        <v>113</v>
      </c>
      <c r="C118" s="45" t="str">
        <f>'2023_projections_hppr'!B114</f>
        <v>Gabe Davis</v>
      </c>
      <c r="D118" s="46" t="str">
        <f>VLOOKUP($C118,'2023_projections_hppr'!$B$2:$J$730,D$4,FALSE)</f>
        <v>BUF</v>
      </c>
      <c r="E118" s="46" t="str">
        <f>VLOOKUP($C118,'2023_projections_hppr'!$B$2:$J$730,E$4,FALSE)</f>
        <v>WR</v>
      </c>
      <c r="F118" s="47">
        <f>VLOOKUP($C118,'2023_projections_hppr'!$B$2:$J$730,F$4,FALSE)</f>
        <v>146.5</v>
      </c>
      <c r="G118" s="65" t="str">
        <f>VLOOKUP($C118,'2023_projections_hppr'!$B$2:$J$730,G$4,FALSE)</f>
        <v>WR37</v>
      </c>
      <c r="H118" s="65">
        <f>VLOOKUP($C118,'2023_projections_hppr'!$B$2:$J$730,H$4,FALSE)</f>
        <v>1.2</v>
      </c>
      <c r="I118" s="65"/>
      <c r="J118" t="str">
        <f>VLOOKUP($C118,'2023_projections'!$B$2:$J$730,J$4,FALSE)</f>
        <v>Gabe Davis $8|3|5</v>
      </c>
    </row>
    <row r="119" spans="1:11" ht="18.5" x14ac:dyDescent="0.45">
      <c r="A119" s="129">
        <f t="shared" si="1"/>
        <v>10</v>
      </c>
      <c r="B119" s="130">
        <v>114</v>
      </c>
      <c r="C119" s="131" t="str">
        <f>'2023_projections_hppr'!B115</f>
        <v>Cole Kmet</v>
      </c>
      <c r="D119" s="130" t="str">
        <f>VLOOKUP($C119,'2023_projections_hppr'!$B$2:$J$730,D$4,FALSE)</f>
        <v>CHI</v>
      </c>
      <c r="E119" s="130" t="str">
        <f>VLOOKUP($C119,'2023_projections_hppr'!$B$2:$J$730,E$4,FALSE)</f>
        <v>TE</v>
      </c>
      <c r="F119" s="132">
        <f>VLOOKUP($C119,'2023_projections_hppr'!$B$2:$J$730,F$4,FALSE)</f>
        <v>101.1</v>
      </c>
      <c r="G119" s="133" t="str">
        <f>VLOOKUP($C119,'2023_projections_hppr'!$B$2:$J$730,G$4,FALSE)</f>
        <v>TE14</v>
      </c>
      <c r="H119" s="133">
        <f>VLOOKUP($C119,'2023_projections_hppr'!$B$2:$J$730,H$4,FALSE)</f>
        <v>1.2</v>
      </c>
      <c r="I119" s="133"/>
      <c r="J119" t="str">
        <f>VLOOKUP($C119,'2023_projections'!$B$2:$J$730,J$4,FALSE)</f>
        <v>Cole Kmet $1|1|1</v>
      </c>
    </row>
    <row r="120" spans="1:11" ht="18.5" x14ac:dyDescent="0.45">
      <c r="A120" s="109">
        <f t="shared" si="1"/>
        <v>10</v>
      </c>
      <c r="B120" s="110">
        <v>115</v>
      </c>
      <c r="C120" s="111" t="str">
        <f>'2023_projections_hppr'!B116</f>
        <v>C.J. Stroud</v>
      </c>
      <c r="D120" s="110" t="str">
        <f>VLOOKUP($C120,'2023_projections_hppr'!$B$2:$J$730,D$4,FALSE)</f>
        <v>HOU</v>
      </c>
      <c r="E120" s="110" t="str">
        <f>VLOOKUP($C120,'2023_projections_hppr'!$B$2:$J$730,E$4,FALSE)</f>
        <v>QB</v>
      </c>
      <c r="F120" s="112">
        <f>VLOOKUP($C120,'2023_projections_hppr'!$B$2:$J$730,F$4,FALSE)</f>
        <v>218.7</v>
      </c>
      <c r="G120" s="113" t="str">
        <f>VLOOKUP($C120,'2023_projections_hppr'!$B$2:$J$730,G$4,FALSE)</f>
        <v>QB27</v>
      </c>
      <c r="H120" s="113">
        <f>VLOOKUP($C120,'2023_projections_hppr'!$B$2:$J$730,H$4,FALSE)</f>
        <v>0.7</v>
      </c>
      <c r="I120" s="113"/>
      <c r="J120" t="str">
        <f>VLOOKUP($C120,'2023_projections'!$B$2:$J$730,J$4,FALSE)</f>
        <v>C.J. Stroud $1|4|4</v>
      </c>
    </row>
    <row r="121" spans="1:11" ht="18.5" x14ac:dyDescent="0.45">
      <c r="A121" s="129">
        <f t="shared" si="1"/>
        <v>10</v>
      </c>
      <c r="B121" s="130">
        <v>116</v>
      </c>
      <c r="C121" s="131" t="str">
        <f>'2023_projections_hppr'!B117</f>
        <v>Gerald Everett</v>
      </c>
      <c r="D121" s="130" t="str">
        <f>VLOOKUP($C121,'2023_projections_hppr'!$B$2:$J$730,D$4,FALSE)</f>
        <v>LAC</v>
      </c>
      <c r="E121" s="130" t="str">
        <f>VLOOKUP($C121,'2023_projections_hppr'!$B$2:$J$730,E$4,FALSE)</f>
        <v>TE</v>
      </c>
      <c r="F121" s="132">
        <f>VLOOKUP($C121,'2023_projections_hppr'!$B$2:$J$730,F$4,FALSE)</f>
        <v>99</v>
      </c>
      <c r="G121" s="133" t="str">
        <f>VLOOKUP($C121,'2023_projections_hppr'!$B$2:$J$730,G$4,FALSE)</f>
        <v>TE15</v>
      </c>
      <c r="H121" s="133">
        <f>VLOOKUP($C121,'2023_projections_hppr'!$B$2:$J$730,H$4,FALSE)</f>
        <v>0.5</v>
      </c>
      <c r="I121" s="133"/>
      <c r="J121" t="str">
        <f>VLOOKUP($C121,'2023_projections'!$B$2:$J$730,J$4,FALSE)</f>
        <v>Gerald Everett $0|1|0</v>
      </c>
    </row>
    <row r="122" spans="1:11" ht="18.5" x14ac:dyDescent="0.45">
      <c r="A122" s="109">
        <f t="shared" si="1"/>
        <v>10</v>
      </c>
      <c r="B122" s="110">
        <v>117</v>
      </c>
      <c r="C122" s="111" t="str">
        <f>'2023_projections_hppr'!B118</f>
        <v>Mac Jones</v>
      </c>
      <c r="D122" s="110" t="str">
        <f>VLOOKUP($C122,'2023_projections_hppr'!$B$2:$J$730,D$4,FALSE)</f>
        <v>NE</v>
      </c>
      <c r="E122" s="110" t="str">
        <f>VLOOKUP($C122,'2023_projections_hppr'!$B$2:$J$730,E$4,FALSE)</f>
        <v>QB</v>
      </c>
      <c r="F122" s="112">
        <f>VLOOKUP($C122,'2023_projections_hppr'!$B$2:$J$730,F$4,FALSE)</f>
        <v>217.8</v>
      </c>
      <c r="G122" s="113" t="str">
        <f>VLOOKUP($C122,'2023_projections_hppr'!$B$2:$J$730,G$4,FALSE)</f>
        <v>QB28</v>
      </c>
      <c r="H122" s="113">
        <f>VLOOKUP($C122,'2023_projections_hppr'!$B$2:$J$730,H$4,FALSE)</f>
        <v>0.3</v>
      </c>
      <c r="I122" s="113"/>
      <c r="J122" t="str">
        <f>VLOOKUP($C122,'2023_projections'!$B$2:$J$730,J$4,FALSE)</f>
        <v>Mac Jones $1|4|3</v>
      </c>
      <c r="K122" t="s">
        <v>20</v>
      </c>
    </row>
    <row r="123" spans="1:11" ht="18.5" x14ac:dyDescent="0.45">
      <c r="A123" s="129">
        <f t="shared" si="1"/>
        <v>10</v>
      </c>
      <c r="B123" s="130">
        <v>118</v>
      </c>
      <c r="C123" s="131" t="str">
        <f>'2023_projections_hppr'!B119</f>
        <v>Greg Dulcich</v>
      </c>
      <c r="D123" s="130" t="str">
        <f>VLOOKUP($C123,'2023_projections_hppr'!$B$2:$J$730,D$4,FALSE)</f>
        <v>DEN</v>
      </c>
      <c r="E123" s="130" t="str">
        <f>VLOOKUP($C123,'2023_projections_hppr'!$B$2:$J$730,E$4,FALSE)</f>
        <v>TE</v>
      </c>
      <c r="F123" s="132">
        <f>VLOOKUP($C123,'2023_projections_hppr'!$B$2:$J$730,F$4,FALSE)</f>
        <v>98.5</v>
      </c>
      <c r="G123" s="133" t="str">
        <f>VLOOKUP($C123,'2023_projections_hppr'!$B$2:$J$730,G$4,FALSE)</f>
        <v>TE16</v>
      </c>
      <c r="H123" s="133">
        <f>VLOOKUP($C123,'2023_projections_hppr'!$B$2:$J$730,H$4,FALSE)</f>
        <v>0.3</v>
      </c>
      <c r="I123" s="133"/>
      <c r="J123" t="str">
        <f>VLOOKUP($C123,'2023_projections'!$B$2:$J$730,J$4,FALSE)</f>
        <v>Greg Dulcich $0|1|1</v>
      </c>
      <c r="K123" t="s">
        <v>20</v>
      </c>
    </row>
    <row r="124" spans="1:11" ht="18.5" x14ac:dyDescent="0.45">
      <c r="A124" s="109">
        <f t="shared" si="1"/>
        <v>10</v>
      </c>
      <c r="B124" s="110">
        <v>119</v>
      </c>
      <c r="C124" s="111" t="str">
        <f>'2023_projections_hppr'!B120</f>
        <v>Sam Howell</v>
      </c>
      <c r="D124" s="110" t="str">
        <f>VLOOKUP($C124,'2023_projections_hppr'!$B$2:$J$730,D$4,FALSE)</f>
        <v>WAS</v>
      </c>
      <c r="E124" s="110" t="str">
        <f>VLOOKUP($C124,'2023_projections_hppr'!$B$2:$J$730,E$4,FALSE)</f>
        <v>QB</v>
      </c>
      <c r="F124" s="112">
        <f>VLOOKUP($C124,'2023_projections_hppr'!$B$2:$J$730,F$4,FALSE)</f>
        <v>216.8</v>
      </c>
      <c r="G124" s="113" t="str">
        <f>VLOOKUP($C124,'2023_projections_hppr'!$B$2:$J$730,G$4,FALSE)</f>
        <v>QB29</v>
      </c>
      <c r="H124" s="113">
        <f>VLOOKUP($C124,'2023_projections_hppr'!$B$2:$J$730,H$4,FALSE)</f>
        <v>0</v>
      </c>
      <c r="I124" s="113"/>
      <c r="J124" t="str">
        <f>VLOOKUP($C124,'2023_projections'!$B$2:$J$730,J$4,FALSE)</f>
        <v>Sam Howell $0|2|2</v>
      </c>
    </row>
    <row r="125" spans="1:11" ht="19" thickBot="1" x14ac:dyDescent="0.5">
      <c r="A125" s="115">
        <f t="shared" si="1"/>
        <v>10</v>
      </c>
      <c r="B125" s="116">
        <v>120</v>
      </c>
      <c r="C125" s="117" t="str">
        <f>'2023_projections_hppr'!B121</f>
        <v>Kyler Murray</v>
      </c>
      <c r="D125" s="116" t="str">
        <f>VLOOKUP($C125,'2023_projections_hppr'!$B$2:$J$730,D$4,FALSE)</f>
        <v>ARI</v>
      </c>
      <c r="E125" s="116" t="str">
        <f>VLOOKUP($C125,'2023_projections_hppr'!$B$2:$J$730,E$4,FALSE)</f>
        <v>QB</v>
      </c>
      <c r="F125" s="118">
        <f>VLOOKUP($C125,'2023_projections_hppr'!$B$2:$J$730,F$4,FALSE)</f>
        <v>207.9</v>
      </c>
      <c r="G125" s="119" t="str">
        <f>VLOOKUP($C125,'2023_projections_hppr'!$B$2:$J$730,G$4,FALSE)</f>
        <v>QB30</v>
      </c>
      <c r="H125" s="119">
        <f>VLOOKUP($C125,'2023_projections_hppr'!$B$2:$J$730,H$4,FALSE)</f>
        <v>0</v>
      </c>
      <c r="I125" s="113"/>
      <c r="J125" t="str">
        <f>VLOOKUP($C125,'2023_projections'!$B$2:$J$730,J$4,FALSE)</f>
        <v>Kyler Murray $0|2|2</v>
      </c>
    </row>
    <row r="126" spans="1:11" ht="18.5" x14ac:dyDescent="0.45">
      <c r="A126" s="109">
        <f t="shared" si="1"/>
        <v>11</v>
      </c>
      <c r="B126" s="110">
        <v>121</v>
      </c>
      <c r="C126" s="111" t="str">
        <f>'2023_projections_hppr'!B122</f>
        <v>Baker Mayfield</v>
      </c>
      <c r="D126" s="110" t="str">
        <f>VLOOKUP($C126,'2023_projections_hppr'!$B$2:$J$730,D$4,FALSE)</f>
        <v>TB</v>
      </c>
      <c r="E126" s="110" t="str">
        <f>VLOOKUP($C126,'2023_projections_hppr'!$B$2:$J$730,E$4,FALSE)</f>
        <v>QB</v>
      </c>
      <c r="F126" s="112">
        <f>VLOOKUP($C126,'2023_projections_hppr'!$B$2:$J$730,F$4,FALSE)</f>
        <v>192.9</v>
      </c>
      <c r="G126" s="113" t="str">
        <f>VLOOKUP($C126,'2023_projections_hppr'!$B$2:$J$730,G$4,FALSE)</f>
        <v>QB31</v>
      </c>
      <c r="H126" s="113">
        <f>VLOOKUP($C126,'2023_projections_hppr'!$B$2:$J$730,H$4,FALSE)</f>
        <v>0</v>
      </c>
      <c r="I126" s="113"/>
      <c r="J126" t="str">
        <f>VLOOKUP($C126,'2023_projections'!$B$2:$J$730,J$4,FALSE)</f>
        <v>Baker Mayfield $0|1|2</v>
      </c>
      <c r="K126" t="s">
        <v>20</v>
      </c>
    </row>
    <row r="127" spans="1:11" ht="18.5" x14ac:dyDescent="0.45">
      <c r="A127" s="109">
        <f t="shared" si="1"/>
        <v>11</v>
      </c>
      <c r="B127" s="110">
        <v>122</v>
      </c>
      <c r="C127" s="111" t="str">
        <f>'2023_projections_hppr'!B123</f>
        <v>Desmond Ridder</v>
      </c>
      <c r="D127" s="110" t="str">
        <f>VLOOKUP($C127,'2023_projections_hppr'!$B$2:$J$730,D$4,FALSE)</f>
        <v>ATL</v>
      </c>
      <c r="E127" s="110" t="str">
        <f>VLOOKUP($C127,'2023_projections_hppr'!$B$2:$J$730,E$4,FALSE)</f>
        <v>QB</v>
      </c>
      <c r="F127" s="112">
        <f>VLOOKUP($C127,'2023_projections_hppr'!$B$2:$J$730,F$4,FALSE)</f>
        <v>192</v>
      </c>
      <c r="G127" s="113" t="str">
        <f>VLOOKUP($C127,'2023_projections_hppr'!$B$2:$J$730,G$4,FALSE)</f>
        <v>QB32</v>
      </c>
      <c r="H127" s="113">
        <f>VLOOKUP($C127,'2023_projections_hppr'!$B$2:$J$730,H$4,FALSE)</f>
        <v>0</v>
      </c>
      <c r="I127" s="113"/>
      <c r="J127" t="str">
        <f>VLOOKUP($C127,'2023_projections'!$B$2:$J$730,J$4,FALSE)</f>
        <v>Desmond Ridder $0|1|3</v>
      </c>
    </row>
    <row r="128" spans="1:11" ht="18.5" x14ac:dyDescent="0.45">
      <c r="A128" s="55">
        <f t="shared" si="1"/>
        <v>11</v>
      </c>
      <c r="B128" s="46">
        <v>123</v>
      </c>
      <c r="C128" s="45" t="str">
        <f>'2023_projections_hppr'!B124</f>
        <v>Brandin Cooks</v>
      </c>
      <c r="D128" s="46" t="str">
        <f>VLOOKUP($C128,'2023_projections_hppr'!$B$2:$J$730,D$4,FALSE)</f>
        <v>DAL</v>
      </c>
      <c r="E128" s="46" t="str">
        <f>VLOOKUP($C128,'2023_projections_hppr'!$B$2:$J$730,E$4,FALSE)</f>
        <v>WR</v>
      </c>
      <c r="F128" s="47">
        <f>VLOOKUP($C128,'2023_projections_hppr'!$B$2:$J$730,F$4,FALSE)</f>
        <v>142.9</v>
      </c>
      <c r="G128" s="65" t="str">
        <f>VLOOKUP($C128,'2023_projections_hppr'!$B$2:$J$730,G$4,FALSE)</f>
        <v>WR38</v>
      </c>
      <c r="H128" s="65">
        <f>VLOOKUP($C128,'2023_projections_hppr'!$B$2:$J$730,H$4,FALSE)</f>
        <v>0</v>
      </c>
      <c r="I128" s="65"/>
      <c r="J128" t="str">
        <f>VLOOKUP($C128,'2023_projections'!$B$2:$J$730,J$4,FALSE)</f>
        <v>Brandin Cooks $5|3|3</v>
      </c>
      <c r="K128" t="s">
        <v>20</v>
      </c>
    </row>
    <row r="129" spans="1:11" ht="18.5" x14ac:dyDescent="0.45">
      <c r="A129" s="55">
        <f t="shared" si="1"/>
        <v>11</v>
      </c>
      <c r="B129" s="46">
        <v>124</v>
      </c>
      <c r="C129" s="45" t="str">
        <f>'2023_projections_hppr'!B125</f>
        <v>Jordan Addison</v>
      </c>
      <c r="D129" s="46" t="str">
        <f>VLOOKUP($C129,'2023_projections_hppr'!$B$2:$J$730,D$4,FALSE)</f>
        <v>MIN</v>
      </c>
      <c r="E129" s="46" t="str">
        <f>VLOOKUP($C129,'2023_projections_hppr'!$B$2:$J$730,E$4,FALSE)</f>
        <v>WR</v>
      </c>
      <c r="F129" s="47">
        <f>VLOOKUP($C129,'2023_projections_hppr'!$B$2:$J$730,F$4,FALSE)</f>
        <v>142.1</v>
      </c>
      <c r="G129" s="65" t="str">
        <f>VLOOKUP($C129,'2023_projections_hppr'!$B$2:$J$730,G$4,FALSE)</f>
        <v>WR39</v>
      </c>
      <c r="H129" s="65">
        <f>VLOOKUP($C129,'2023_projections_hppr'!$B$2:$J$730,H$4,FALSE)</f>
        <v>0</v>
      </c>
      <c r="I129" s="65"/>
      <c r="J129" t="str">
        <f>VLOOKUP($C129,'2023_projections'!$B$2:$J$730,J$4,FALSE)</f>
        <v>Jordan Addison $5|3|3</v>
      </c>
      <c r="K129" t="s">
        <v>20</v>
      </c>
    </row>
    <row r="130" spans="1:11" ht="18.5" x14ac:dyDescent="0.45">
      <c r="A130" s="55">
        <f t="shared" si="1"/>
        <v>11</v>
      </c>
      <c r="B130" s="46">
        <v>125</v>
      </c>
      <c r="C130" s="45" t="str">
        <f>'2023_projections_hppr'!B126</f>
        <v>JuJu Smith-Schuster</v>
      </c>
      <c r="D130" s="46" t="str">
        <f>VLOOKUP($C130,'2023_projections_hppr'!$B$2:$J$730,D$4,FALSE)</f>
        <v>NE</v>
      </c>
      <c r="E130" s="46" t="str">
        <f>VLOOKUP($C130,'2023_projections_hppr'!$B$2:$J$730,E$4,FALSE)</f>
        <v>WR</v>
      </c>
      <c r="F130" s="47">
        <f>VLOOKUP($C130,'2023_projections_hppr'!$B$2:$J$730,F$4,FALSE)</f>
        <v>138.80000000000001</v>
      </c>
      <c r="G130" s="65" t="str">
        <f>VLOOKUP($C130,'2023_projections_hppr'!$B$2:$J$730,G$4,FALSE)</f>
        <v>WR40</v>
      </c>
      <c r="H130" s="65">
        <f>VLOOKUP($C130,'2023_projections_hppr'!$B$2:$J$730,H$4,FALSE)</f>
        <v>0</v>
      </c>
      <c r="I130" s="65"/>
      <c r="J130" t="str">
        <f>VLOOKUP($C130,'2023_projections'!$B$2:$J$730,J$4,FALSE)</f>
        <v>JuJu Smith-Schuster $2|1|1</v>
      </c>
    </row>
    <row r="131" spans="1:11" ht="18.5" x14ac:dyDescent="0.45">
      <c r="A131" s="55">
        <f t="shared" si="1"/>
        <v>11</v>
      </c>
      <c r="B131" s="46">
        <v>126</v>
      </c>
      <c r="C131" s="45" t="str">
        <f>'2023_projections_hppr'!B127</f>
        <v>Michael Thomas</v>
      </c>
      <c r="D131" s="46" t="str">
        <f>VLOOKUP($C131,'2023_projections_hppr'!$B$2:$J$730,D$4,FALSE)</f>
        <v>NO</v>
      </c>
      <c r="E131" s="46" t="str">
        <f>VLOOKUP($C131,'2023_projections_hppr'!$B$2:$J$730,E$4,FALSE)</f>
        <v>WR</v>
      </c>
      <c r="F131" s="47">
        <f>VLOOKUP($C131,'2023_projections_hppr'!$B$2:$J$730,F$4,FALSE)</f>
        <v>137.9</v>
      </c>
      <c r="G131" s="65" t="str">
        <f>VLOOKUP($C131,'2023_projections_hppr'!$B$2:$J$730,G$4,FALSE)</f>
        <v>WR41</v>
      </c>
      <c r="H131" s="65">
        <f>VLOOKUP($C131,'2023_projections_hppr'!$B$2:$J$730,H$4,FALSE)</f>
        <v>0</v>
      </c>
      <c r="I131" s="65"/>
      <c r="J131" t="str">
        <f>VLOOKUP($C131,'2023_projections'!$B$2:$J$730,J$4,FALSE)</f>
        <v>Michael Thomas $2|2|1</v>
      </c>
      <c r="K131" t="s">
        <v>20</v>
      </c>
    </row>
    <row r="132" spans="1:11" ht="18.5" x14ac:dyDescent="0.45">
      <c r="A132" s="55">
        <f t="shared" si="1"/>
        <v>11</v>
      </c>
      <c r="B132" s="46">
        <v>127</v>
      </c>
      <c r="C132" s="45" t="str">
        <f>'2023_projections_hppr'!B128</f>
        <v>Courtland Sutton</v>
      </c>
      <c r="D132" s="46" t="str">
        <f>VLOOKUP($C132,'2023_projections_hppr'!$B$2:$J$730,D$4,FALSE)</f>
        <v>DEN</v>
      </c>
      <c r="E132" s="46" t="str">
        <f>VLOOKUP($C132,'2023_projections_hppr'!$B$2:$J$730,E$4,FALSE)</f>
        <v>WR</v>
      </c>
      <c r="F132" s="47">
        <f>VLOOKUP($C132,'2023_projections_hppr'!$B$2:$J$730,F$4,FALSE)</f>
        <v>136.6</v>
      </c>
      <c r="G132" s="65" t="str">
        <f>VLOOKUP($C132,'2023_projections_hppr'!$B$2:$J$730,G$4,FALSE)</f>
        <v>WR42</v>
      </c>
      <c r="H132" s="65">
        <f>VLOOKUP($C132,'2023_projections_hppr'!$B$2:$J$730,H$4,FALSE)</f>
        <v>0</v>
      </c>
      <c r="I132" s="65"/>
      <c r="J132" t="str">
        <f>VLOOKUP($C132,'2023_projections'!$B$2:$J$730,J$4,FALSE)</f>
        <v>Courtland Sutton $3|2|2</v>
      </c>
    </row>
    <row r="133" spans="1:11" ht="18.5" x14ac:dyDescent="0.45">
      <c r="A133" s="55">
        <f t="shared" si="1"/>
        <v>11</v>
      </c>
      <c r="B133" s="46">
        <v>128</v>
      </c>
      <c r="C133" s="45" t="str">
        <f>'2023_projections_hppr'!B129</f>
        <v>Treylon Burks</v>
      </c>
      <c r="D133" s="46" t="str">
        <f>VLOOKUP($C133,'2023_projections_hppr'!$B$2:$J$730,D$4,FALSE)</f>
        <v>TEN</v>
      </c>
      <c r="E133" s="46" t="str">
        <f>VLOOKUP($C133,'2023_projections_hppr'!$B$2:$J$730,E$4,FALSE)</f>
        <v>WR</v>
      </c>
      <c r="F133" s="47">
        <f>VLOOKUP($C133,'2023_projections_hppr'!$B$2:$J$730,F$4,FALSE)</f>
        <v>136.30000000000001</v>
      </c>
      <c r="G133" s="65" t="str">
        <f>VLOOKUP($C133,'2023_projections_hppr'!$B$2:$J$730,G$4,FALSE)</f>
        <v>WR43</v>
      </c>
      <c r="H133" s="65">
        <f>VLOOKUP($C133,'2023_projections_hppr'!$B$2:$J$730,H$4,FALSE)</f>
        <v>0</v>
      </c>
      <c r="I133" s="65"/>
      <c r="J133" t="str">
        <f>VLOOKUP($C133,'2023_projections'!$B$2:$J$730,J$4,FALSE)</f>
        <v>Treylon Burks $4|2|3</v>
      </c>
    </row>
    <row r="134" spans="1:11" ht="18.5" x14ac:dyDescent="0.45">
      <c r="A134" s="55">
        <f t="shared" si="1"/>
        <v>11</v>
      </c>
      <c r="B134" s="46">
        <v>129</v>
      </c>
      <c r="C134" s="45" t="str">
        <f>'2023_projections_hppr'!B130</f>
        <v>Jaxon Smith-Njigba</v>
      </c>
      <c r="D134" s="46" t="str">
        <f>VLOOKUP($C134,'2023_projections_hppr'!$B$2:$J$730,D$4,FALSE)</f>
        <v>SEA</v>
      </c>
      <c r="E134" s="46" t="str">
        <f>VLOOKUP($C134,'2023_projections_hppr'!$B$2:$J$730,E$4,FALSE)</f>
        <v>WR</v>
      </c>
      <c r="F134" s="47">
        <f>VLOOKUP($C134,'2023_projections_hppr'!$B$2:$J$730,F$4,FALSE)</f>
        <v>132.69999999999999</v>
      </c>
      <c r="G134" s="65" t="str">
        <f>VLOOKUP($C134,'2023_projections_hppr'!$B$2:$J$730,G$4,FALSE)</f>
        <v>WR44</v>
      </c>
      <c r="H134" s="65">
        <f>VLOOKUP($C134,'2023_projections_hppr'!$B$2:$J$730,H$4,FALSE)</f>
        <v>0</v>
      </c>
      <c r="I134" s="65"/>
      <c r="J134" t="str">
        <f>VLOOKUP($C134,'2023_projections'!$B$2:$J$730,J$4,FALSE)</f>
        <v>Jaxon Smith-Njigba $2|1|1</v>
      </c>
    </row>
    <row r="135" spans="1:11" ht="18.5" x14ac:dyDescent="0.45">
      <c r="A135" s="55">
        <f t="shared" si="1"/>
        <v>11</v>
      </c>
      <c r="B135" s="46">
        <v>130</v>
      </c>
      <c r="C135" s="45" t="str">
        <f>'2023_projections_hppr'!B131</f>
        <v>Zay Flowers</v>
      </c>
      <c r="D135" s="46" t="str">
        <f>VLOOKUP($C135,'2023_projections_hppr'!$B$2:$J$730,D$4,FALSE)</f>
        <v>BAL</v>
      </c>
      <c r="E135" s="46" t="str">
        <f>VLOOKUP($C135,'2023_projections_hppr'!$B$2:$J$730,E$4,FALSE)</f>
        <v>WR</v>
      </c>
      <c r="F135" s="47">
        <f>VLOOKUP($C135,'2023_projections_hppr'!$B$2:$J$730,F$4,FALSE)</f>
        <v>131.69999999999999</v>
      </c>
      <c r="G135" s="65" t="str">
        <f>VLOOKUP($C135,'2023_projections_hppr'!$B$2:$J$730,G$4,FALSE)</f>
        <v>WR45</v>
      </c>
      <c r="H135" s="65">
        <f>VLOOKUP($C135,'2023_projections_hppr'!$B$2:$J$730,H$4,FALSE)</f>
        <v>0</v>
      </c>
      <c r="I135" s="65"/>
      <c r="J135" t="str">
        <f>VLOOKUP($C135,'2023_projections'!$B$2:$J$730,J$4,FALSE)</f>
        <v>Zay Flowers $2|2|2</v>
      </c>
    </row>
    <row r="136" spans="1:11" ht="18.5" x14ac:dyDescent="0.45">
      <c r="A136" s="55">
        <f t="shared" si="1"/>
        <v>11</v>
      </c>
      <c r="B136" s="46">
        <v>131</v>
      </c>
      <c r="C136" s="45" t="str">
        <f>'2023_projections_hppr'!B132</f>
        <v>Jakobi Meyers</v>
      </c>
      <c r="D136" s="46" t="str">
        <f>VLOOKUP($C136,'2023_projections_hppr'!$B$2:$J$730,D$4,FALSE)</f>
        <v>LV</v>
      </c>
      <c r="E136" s="46" t="str">
        <f>VLOOKUP($C136,'2023_projections_hppr'!$B$2:$J$730,E$4,FALSE)</f>
        <v>WR</v>
      </c>
      <c r="F136" s="47">
        <f>VLOOKUP($C136,'2023_projections_hppr'!$B$2:$J$730,F$4,FALSE)</f>
        <v>127.6</v>
      </c>
      <c r="G136" s="65" t="str">
        <f>VLOOKUP($C136,'2023_projections_hppr'!$B$2:$J$730,G$4,FALSE)</f>
        <v>WR46</v>
      </c>
      <c r="H136" s="65">
        <f>VLOOKUP($C136,'2023_projections_hppr'!$B$2:$J$730,H$4,FALSE)</f>
        <v>0</v>
      </c>
      <c r="I136" s="65"/>
      <c r="J136" t="str">
        <f>VLOOKUP($C136,'2023_projections'!$B$2:$J$730,J$4,FALSE)</f>
        <v>Jakobi Meyers $0|1|1</v>
      </c>
      <c r="K136" t="s">
        <v>20</v>
      </c>
    </row>
    <row r="137" spans="1:11" ht="19" thickBot="1" x14ac:dyDescent="0.5">
      <c r="A137" s="56">
        <f t="shared" si="1"/>
        <v>11</v>
      </c>
      <c r="B137" s="57">
        <v>132</v>
      </c>
      <c r="C137" s="58" t="str">
        <f>'2023_projections_hppr'!B133</f>
        <v>Nico Collins</v>
      </c>
      <c r="D137" s="57" t="str">
        <f>VLOOKUP($C137,'2023_projections_hppr'!$B$2:$J$730,D$4,FALSE)</f>
        <v>HOU</v>
      </c>
      <c r="E137" s="57" t="str">
        <f>VLOOKUP($C137,'2023_projections_hppr'!$B$2:$J$730,E$4,FALSE)</f>
        <v>WR</v>
      </c>
      <c r="F137" s="59">
        <f>VLOOKUP($C137,'2023_projections_hppr'!$B$2:$J$730,F$4,FALSE)</f>
        <v>126.6</v>
      </c>
      <c r="G137" s="66" t="str">
        <f>VLOOKUP($C137,'2023_projections_hppr'!$B$2:$J$730,G$4,FALSE)</f>
        <v>WR47</v>
      </c>
      <c r="H137" s="66">
        <f>VLOOKUP($C137,'2023_projections_hppr'!$B$2:$J$730,H$4,FALSE)</f>
        <v>0</v>
      </c>
      <c r="I137" s="65"/>
      <c r="J137" t="str">
        <f>VLOOKUP($C137,'2023_projections'!$B$2:$J$730,J$4,FALSE)</f>
        <v>Nico Collins $0|1|1</v>
      </c>
      <c r="K137" t="s">
        <v>20</v>
      </c>
    </row>
    <row r="138" spans="1:11" ht="18.5" x14ac:dyDescent="0.45">
      <c r="A138" s="55">
        <f t="shared" si="1"/>
        <v>12</v>
      </c>
      <c r="B138" s="46">
        <v>133</v>
      </c>
      <c r="C138" s="45" t="str">
        <f>'2023_projections_hppr'!B134</f>
        <v>Allen Lazard</v>
      </c>
      <c r="D138" s="46" t="str">
        <f>VLOOKUP($C138,'2023_projections_hppr'!$B$2:$J$730,D$4,FALSE)</f>
        <v>NYJ</v>
      </c>
      <c r="E138" s="46" t="str">
        <f>VLOOKUP($C138,'2023_projections_hppr'!$B$2:$J$730,E$4,FALSE)</f>
        <v>WR</v>
      </c>
      <c r="F138" s="47">
        <f>VLOOKUP($C138,'2023_projections_hppr'!$B$2:$J$730,F$4,FALSE)</f>
        <v>125.9</v>
      </c>
      <c r="G138" s="65" t="str">
        <f>VLOOKUP($C138,'2023_projections_hppr'!$B$2:$J$730,G$4,FALSE)</f>
        <v>WR48</v>
      </c>
      <c r="H138" s="65">
        <f>VLOOKUP($C138,'2023_projections_hppr'!$B$2:$J$730,H$4,FALSE)</f>
        <v>0</v>
      </c>
      <c r="I138" s="65"/>
      <c r="J138" t="str">
        <f>VLOOKUP($C138,'2023_projections'!$B$2:$J$730,J$4,FALSE)</f>
        <v>Allen Lazard $0|1|1</v>
      </c>
      <c r="K138" t="s">
        <v>20</v>
      </c>
    </row>
    <row r="139" spans="1:11" ht="18.5" x14ac:dyDescent="0.45">
      <c r="A139" s="109">
        <f t="shared" si="1"/>
        <v>12</v>
      </c>
      <c r="B139" s="110">
        <v>134</v>
      </c>
      <c r="C139" s="111" t="str">
        <f>'2023_projections_hppr'!B135</f>
        <v>Daniel Carlson</v>
      </c>
      <c r="D139" s="110" t="str">
        <f>VLOOKUP($C139,'2023_projections_hppr'!$B$2:$J$730,D$4,FALSE)</f>
        <v>LV</v>
      </c>
      <c r="E139" s="110" t="str">
        <f>VLOOKUP($C139,'2023_projections_hppr'!$B$2:$J$730,E$4,FALSE)</f>
        <v>K</v>
      </c>
      <c r="F139" s="112">
        <f>VLOOKUP($C139,'2023_projections_hppr'!$B$2:$J$730,F$4,FALSE)</f>
        <v>125.9</v>
      </c>
      <c r="G139" s="113" t="str">
        <f>VLOOKUP($C139,'2023_projections_hppr'!$B$2:$J$730,G$4,FALSE)</f>
        <v>K1</v>
      </c>
      <c r="H139" s="113">
        <f>VLOOKUP($C139,'2023_projections_hppr'!$B$2:$J$730,H$4,FALSE)</f>
        <v>0</v>
      </c>
      <c r="I139" s="113"/>
      <c r="J139" t="str">
        <f>VLOOKUP($C139,'2023_projections'!$B$2:$J$730,J$4,FALSE)</f>
        <v>Daniel Carlson $0|0|0</v>
      </c>
      <c r="K139" t="s">
        <v>20</v>
      </c>
    </row>
    <row r="140" spans="1:11" ht="18.5" x14ac:dyDescent="0.45">
      <c r="A140" s="146">
        <f t="shared" si="1"/>
        <v>12</v>
      </c>
      <c r="B140" s="147">
        <v>135</v>
      </c>
      <c r="C140" s="148" t="str">
        <f>'2023_projections_hppr'!B136</f>
        <v>Harrison Butker</v>
      </c>
      <c r="D140" s="147" t="str">
        <f>VLOOKUP($C140,'2023_projections_hppr'!$B$2:$J$730,D$4,FALSE)</f>
        <v>KC</v>
      </c>
      <c r="E140" s="147" t="str">
        <f>VLOOKUP($C140,'2023_projections_hppr'!$B$2:$J$730,E$4,FALSE)</f>
        <v>K</v>
      </c>
      <c r="F140" s="149">
        <f>VLOOKUP($C140,'2023_projections_hppr'!$B$2:$J$730,F$4,FALSE)</f>
        <v>125.6</v>
      </c>
      <c r="G140" s="150" t="str">
        <f>VLOOKUP($C140,'2023_projections_hppr'!$B$2:$J$730,G$4,FALSE)</f>
        <v>K2</v>
      </c>
      <c r="H140" s="150">
        <f>VLOOKUP($C140,'2023_projections_hppr'!$B$2:$J$730,H$4,FALSE)</f>
        <v>0</v>
      </c>
      <c r="I140" s="150"/>
      <c r="J140" t="str">
        <f>VLOOKUP($C140,'2023_projections'!$B$2:$J$730,J$4,FALSE)</f>
        <v>Harrison Butker $0|0|0</v>
      </c>
    </row>
    <row r="141" spans="1:11" ht="18.5" x14ac:dyDescent="0.45">
      <c r="A141" s="55">
        <f t="shared" si="1"/>
        <v>12</v>
      </c>
      <c r="B141" s="46">
        <v>136</v>
      </c>
      <c r="C141" s="45" t="str">
        <f>'2023_projections_hppr'!B137</f>
        <v>Kadarius Toney</v>
      </c>
      <c r="D141" s="46" t="str">
        <f>VLOOKUP($C141,'2023_projections_hppr'!$B$2:$J$730,D$4,FALSE)</f>
        <v>KC</v>
      </c>
      <c r="E141" s="46" t="str">
        <f>VLOOKUP($C141,'2023_projections_hppr'!$B$2:$J$730,E$4,FALSE)</f>
        <v>WR</v>
      </c>
      <c r="F141" s="47">
        <f>VLOOKUP($C141,'2023_projections_hppr'!$B$2:$J$730,F$4,FALSE)</f>
        <v>125.2</v>
      </c>
      <c r="G141" s="65" t="str">
        <f>VLOOKUP($C141,'2023_projections_hppr'!$B$2:$J$730,G$4,FALSE)</f>
        <v>WR49</v>
      </c>
      <c r="H141" s="65">
        <f>VLOOKUP($C141,'2023_projections_hppr'!$B$2:$J$730,H$4,FALSE)</f>
        <v>0</v>
      </c>
      <c r="I141" s="65"/>
      <c r="J141" t="str">
        <f>VLOOKUP($C141,'2023_projections'!$B$2:$J$730,J$4,FALSE)</f>
        <v>Kadarius Toney $1|1|1</v>
      </c>
    </row>
    <row r="142" spans="1:11" ht="18.5" x14ac:dyDescent="0.45">
      <c r="A142" s="146">
        <f t="shared" si="1"/>
        <v>12</v>
      </c>
      <c r="B142" s="147">
        <v>137</v>
      </c>
      <c r="C142" s="148" t="str">
        <f>'2023_projections_hppr'!B138</f>
        <v>Tyler Bass</v>
      </c>
      <c r="D142" s="147" t="str">
        <f>VLOOKUP($C142,'2023_projections_hppr'!$B$2:$J$730,D$4,FALSE)</f>
        <v>BUF</v>
      </c>
      <c r="E142" s="147" t="str">
        <f>VLOOKUP($C142,'2023_projections_hppr'!$B$2:$J$730,E$4,FALSE)</f>
        <v>K</v>
      </c>
      <c r="F142" s="149">
        <f>VLOOKUP($C142,'2023_projections_hppr'!$B$2:$J$730,F$4,FALSE)</f>
        <v>124.8</v>
      </c>
      <c r="G142" s="150" t="str">
        <f>VLOOKUP($C142,'2023_projections_hppr'!$B$2:$J$730,G$4,FALSE)</f>
        <v>K3</v>
      </c>
      <c r="H142" s="150">
        <f>VLOOKUP($C142,'2023_projections_hppr'!$B$2:$J$730,H$4,FALSE)</f>
        <v>0</v>
      </c>
      <c r="I142" s="150"/>
      <c r="J142" t="str">
        <f>VLOOKUP($C142,'2023_projections'!$B$2:$J$730,J$4,FALSE)</f>
        <v>Tyler Bass $0|0|0</v>
      </c>
    </row>
    <row r="143" spans="1:11" ht="18.5" x14ac:dyDescent="0.45">
      <c r="A143" s="146">
        <f t="shared" si="1"/>
        <v>12</v>
      </c>
      <c r="B143" s="147">
        <v>138</v>
      </c>
      <c r="C143" s="148" t="str">
        <f>'2023_projections_hppr'!B139</f>
        <v>Justin Tucker</v>
      </c>
      <c r="D143" s="147" t="str">
        <f>VLOOKUP($C143,'2023_projections_hppr'!$B$2:$J$730,D$4,FALSE)</f>
        <v>BAL</v>
      </c>
      <c r="E143" s="147" t="str">
        <f>VLOOKUP($C143,'2023_projections_hppr'!$B$2:$J$730,E$4,FALSE)</f>
        <v>K</v>
      </c>
      <c r="F143" s="149">
        <f>VLOOKUP($C143,'2023_projections_hppr'!$B$2:$J$730,F$4,FALSE)</f>
        <v>124.7</v>
      </c>
      <c r="G143" s="150" t="str">
        <f>VLOOKUP($C143,'2023_projections_hppr'!$B$2:$J$730,G$4,FALSE)</f>
        <v>K4</v>
      </c>
      <c r="H143" s="150">
        <f>VLOOKUP($C143,'2023_projections_hppr'!$B$2:$J$730,H$4,FALSE)</f>
        <v>0</v>
      </c>
      <c r="I143" s="150"/>
      <c r="J143" t="str">
        <f>VLOOKUP($C143,'2023_projections'!$B$2:$J$730,J$4,FALSE)</f>
        <v>Justin Tucker $0|0|0</v>
      </c>
    </row>
    <row r="144" spans="1:11" ht="18.5" x14ac:dyDescent="0.45">
      <c r="A144" s="55">
        <f t="shared" si="1"/>
        <v>12</v>
      </c>
      <c r="B144" s="46">
        <v>139</v>
      </c>
      <c r="C144" s="45" t="str">
        <f>'2023_projections_hppr'!B140</f>
        <v>Tyler Boyd</v>
      </c>
      <c r="D144" s="46" t="str">
        <f>VLOOKUP($C144,'2023_projections_hppr'!$B$2:$J$730,D$4,FALSE)</f>
        <v>CIN</v>
      </c>
      <c r="E144" s="46" t="str">
        <f>VLOOKUP($C144,'2023_projections_hppr'!$B$2:$J$730,E$4,FALSE)</f>
        <v>WR</v>
      </c>
      <c r="F144" s="47">
        <f>VLOOKUP($C144,'2023_projections_hppr'!$B$2:$J$730,F$4,FALSE)</f>
        <v>123.9</v>
      </c>
      <c r="G144" s="65" t="str">
        <f>VLOOKUP($C144,'2023_projections_hppr'!$B$2:$J$730,G$4,FALSE)</f>
        <v>WR50</v>
      </c>
      <c r="H144" s="65">
        <f>VLOOKUP($C144,'2023_projections_hppr'!$B$2:$J$730,H$4,FALSE)</f>
        <v>0</v>
      </c>
      <c r="I144" s="65"/>
      <c r="J144" t="str">
        <f>VLOOKUP($C144,'2023_projections'!$B$2:$J$730,J$4,FALSE)</f>
        <v>Tyler Boyd $0|1|1</v>
      </c>
    </row>
    <row r="145" spans="1:10" ht="18.5" x14ac:dyDescent="0.45">
      <c r="A145" s="146">
        <f t="shared" si="1"/>
        <v>12</v>
      </c>
      <c r="B145" s="147">
        <v>140</v>
      </c>
      <c r="C145" s="148" t="str">
        <f>'2023_projections_hppr'!B141</f>
        <v>Evan McPherson</v>
      </c>
      <c r="D145" s="147" t="str">
        <f>VLOOKUP($C145,'2023_projections_hppr'!$B$2:$J$730,D$4,FALSE)</f>
        <v>CIN</v>
      </c>
      <c r="E145" s="147" t="str">
        <f>VLOOKUP($C145,'2023_projections_hppr'!$B$2:$J$730,E$4,FALSE)</f>
        <v>K</v>
      </c>
      <c r="F145" s="149">
        <f>VLOOKUP($C145,'2023_projections_hppr'!$B$2:$J$730,F$4,FALSE)</f>
        <v>122.5</v>
      </c>
      <c r="G145" s="150" t="str">
        <f>VLOOKUP($C145,'2023_projections_hppr'!$B$2:$J$730,G$4,FALSE)</f>
        <v>K5</v>
      </c>
      <c r="H145" s="150">
        <f>VLOOKUP($C145,'2023_projections_hppr'!$B$2:$J$730,H$4,FALSE)</f>
        <v>0</v>
      </c>
      <c r="I145" s="150"/>
      <c r="J145" t="str">
        <f>VLOOKUP($C145,'2023_projections'!$B$2:$J$730,J$4,FALSE)</f>
        <v>Evan McPherson $0|0|0</v>
      </c>
    </row>
    <row r="146" spans="1:10" ht="18.5" x14ac:dyDescent="0.45">
      <c r="A146" s="146">
        <f t="shared" si="1"/>
        <v>12</v>
      </c>
      <c r="B146" s="147">
        <v>141</v>
      </c>
      <c r="C146" s="148" t="str">
        <f>'2023_projections_hppr'!B142</f>
        <v>Jason Myers</v>
      </c>
      <c r="D146" s="147" t="str">
        <f>VLOOKUP($C146,'2023_projections_hppr'!$B$2:$J$730,D$4,FALSE)</f>
        <v>SEA</v>
      </c>
      <c r="E146" s="147" t="str">
        <f>VLOOKUP($C146,'2023_projections_hppr'!$B$2:$J$730,E$4,FALSE)</f>
        <v>K</v>
      </c>
      <c r="F146" s="149">
        <f>VLOOKUP($C146,'2023_projections_hppr'!$B$2:$J$730,F$4,FALSE)</f>
        <v>122.5</v>
      </c>
      <c r="G146" s="150" t="str">
        <f>VLOOKUP($C146,'2023_projections_hppr'!$B$2:$J$730,G$4,FALSE)</f>
        <v>K6</v>
      </c>
      <c r="H146" s="150">
        <f>VLOOKUP($C146,'2023_projections_hppr'!$B$2:$J$730,H$4,FALSE)</f>
        <v>0</v>
      </c>
      <c r="I146" s="150"/>
      <c r="J146" t="str">
        <f>VLOOKUP($C146,'2023_projections'!$B$2:$J$730,J$4,FALSE)</f>
        <v>Jason Myers $0|0|0</v>
      </c>
    </row>
    <row r="147" spans="1:10" ht="18.5" x14ac:dyDescent="0.45">
      <c r="A147" s="146">
        <f t="shared" ref="A147:A210" si="2">A135+1</f>
        <v>12</v>
      </c>
      <c r="B147" s="147">
        <v>142</v>
      </c>
      <c r="C147" s="148" t="str">
        <f>'2023_projections_hppr'!B143</f>
        <v>Greg Joseph</v>
      </c>
      <c r="D147" s="147" t="str">
        <f>VLOOKUP($C147,'2023_projections_hppr'!$B$2:$J$730,D$4,FALSE)</f>
        <v>MIN</v>
      </c>
      <c r="E147" s="147" t="str">
        <f>VLOOKUP($C147,'2023_projections_hppr'!$B$2:$J$730,E$4,FALSE)</f>
        <v>K</v>
      </c>
      <c r="F147" s="149">
        <f>VLOOKUP($C147,'2023_projections_hppr'!$B$2:$J$730,F$4,FALSE)</f>
        <v>122.2</v>
      </c>
      <c r="G147" s="150" t="str">
        <f>VLOOKUP($C147,'2023_projections_hppr'!$B$2:$J$730,G$4,FALSE)</f>
        <v>K7</v>
      </c>
      <c r="H147" s="150">
        <f>VLOOKUP($C147,'2023_projections_hppr'!$B$2:$J$730,H$4,FALSE)</f>
        <v>0</v>
      </c>
      <c r="I147" s="150"/>
      <c r="J147" t="str">
        <f>VLOOKUP($C147,'2023_projections'!$B$2:$J$730,J$4,FALSE)</f>
        <v>Greg Joseph $0|0|0</v>
      </c>
    </row>
    <row r="148" spans="1:10" ht="18.5" x14ac:dyDescent="0.45">
      <c r="A148" s="55">
        <f t="shared" si="2"/>
        <v>12</v>
      </c>
      <c r="B148" s="46">
        <v>143</v>
      </c>
      <c r="C148" s="45" t="str">
        <f>'2023_projections_hppr'!B144</f>
        <v>Rondale Moore</v>
      </c>
      <c r="D148" s="46" t="str">
        <f>VLOOKUP($C148,'2023_projections_hppr'!$B$2:$J$730,D$4,FALSE)</f>
        <v>ARI</v>
      </c>
      <c r="E148" s="46" t="str">
        <f>VLOOKUP($C148,'2023_projections_hppr'!$B$2:$J$730,E$4,FALSE)</f>
        <v>WR</v>
      </c>
      <c r="F148" s="47">
        <f>VLOOKUP($C148,'2023_projections_hppr'!$B$2:$J$730,F$4,FALSE)</f>
        <v>122.1</v>
      </c>
      <c r="G148" s="65" t="str">
        <f>VLOOKUP($C148,'2023_projections_hppr'!$B$2:$J$730,G$4,FALSE)</f>
        <v>WR51</v>
      </c>
      <c r="H148" s="65">
        <f>VLOOKUP($C148,'2023_projections_hppr'!$B$2:$J$730,H$4,FALSE)</f>
        <v>0</v>
      </c>
      <c r="I148" s="65"/>
      <c r="J148" t="str">
        <f>VLOOKUP($C148,'2023_projections'!$B$2:$J$730,J$4,FALSE)</f>
        <v>Rondale Moore $0|1|1</v>
      </c>
    </row>
    <row r="149" spans="1:10" ht="19" thickBot="1" x14ac:dyDescent="0.5">
      <c r="A149" s="56">
        <f t="shared" si="2"/>
        <v>12</v>
      </c>
      <c r="B149" s="57">
        <v>144</v>
      </c>
      <c r="C149" s="58" t="str">
        <f>'2023_projections_hppr'!B145</f>
        <v>Odell Beckham Jr.</v>
      </c>
      <c r="D149" s="57" t="str">
        <f>VLOOKUP($C149,'2023_projections_hppr'!$B$2:$J$730,D$4,FALSE)</f>
        <v>BAL</v>
      </c>
      <c r="E149" s="57" t="str">
        <f>VLOOKUP($C149,'2023_projections_hppr'!$B$2:$J$730,E$4,FALSE)</f>
        <v>WR</v>
      </c>
      <c r="F149" s="59">
        <f>VLOOKUP($C149,'2023_projections_hppr'!$B$2:$J$730,F$4,FALSE)</f>
        <v>122.1</v>
      </c>
      <c r="G149" s="66" t="str">
        <f>VLOOKUP($C149,'2023_projections_hppr'!$B$2:$J$730,G$4,FALSE)</f>
        <v>WR52</v>
      </c>
      <c r="H149" s="66">
        <f>VLOOKUP($C149,'2023_projections_hppr'!$B$2:$J$730,H$4,FALSE)</f>
        <v>0</v>
      </c>
      <c r="I149" s="65"/>
      <c r="J149" t="str">
        <f>VLOOKUP($C149,'2023_projections'!$B$2:$J$730,J$4,FALSE)</f>
        <v>Odell Beckham Jr. $0|1|1</v>
      </c>
    </row>
    <row r="150" spans="1:10" ht="18.5" x14ac:dyDescent="0.45">
      <c r="A150" s="146">
        <f t="shared" si="2"/>
        <v>13</v>
      </c>
      <c r="B150" s="147">
        <v>145</v>
      </c>
      <c r="C150" s="148" t="str">
        <f>'2023_projections_hppr'!B146</f>
        <v>Cameron Dicker</v>
      </c>
      <c r="D150" s="147" t="str">
        <f>VLOOKUP($C150,'2023_projections_hppr'!$B$2:$J$730,D$4,FALSE)</f>
        <v>LAC</v>
      </c>
      <c r="E150" s="147" t="str">
        <f>VLOOKUP($C150,'2023_projections_hppr'!$B$2:$J$730,E$4,FALSE)</f>
        <v>K</v>
      </c>
      <c r="F150" s="149">
        <f>VLOOKUP($C150,'2023_projections_hppr'!$B$2:$J$730,F$4,FALSE)</f>
        <v>121.4</v>
      </c>
      <c r="G150" s="150" t="str">
        <f>VLOOKUP($C150,'2023_projections_hppr'!$B$2:$J$730,G$4,FALSE)</f>
        <v>K8</v>
      </c>
      <c r="H150" s="150">
        <f>VLOOKUP($C150,'2023_projections_hppr'!$B$2:$J$730,H$4,FALSE)</f>
        <v>0</v>
      </c>
      <c r="I150" s="150"/>
      <c r="J150" t="str">
        <f>VLOOKUP($C150,'2023_projections'!$B$2:$J$730,J$4,FALSE)</f>
        <v>Cameron Dicker $0|0|0</v>
      </c>
    </row>
    <row r="151" spans="1:10" ht="18.5" x14ac:dyDescent="0.45">
      <c r="A151" s="55">
        <f t="shared" si="2"/>
        <v>13</v>
      </c>
      <c r="B151" s="46">
        <v>146</v>
      </c>
      <c r="C151" s="45" t="str">
        <f>'2023_projections_hppr'!B147</f>
        <v>Zay Jones</v>
      </c>
      <c r="D151" s="46" t="str">
        <f>VLOOKUP($C151,'2023_projections_hppr'!$B$2:$J$730,D$4,FALSE)</f>
        <v>JAC</v>
      </c>
      <c r="E151" s="46" t="str">
        <f>VLOOKUP($C151,'2023_projections_hppr'!$B$2:$J$730,E$4,FALSE)</f>
        <v>WR</v>
      </c>
      <c r="F151" s="47">
        <f>VLOOKUP($C151,'2023_projections_hppr'!$B$2:$J$730,F$4,FALSE)</f>
        <v>120.6</v>
      </c>
      <c r="G151" s="65" t="str">
        <f>VLOOKUP($C151,'2023_projections_hppr'!$B$2:$J$730,G$4,FALSE)</f>
        <v>WR53</v>
      </c>
      <c r="H151" s="65">
        <f>VLOOKUP($C151,'2023_projections_hppr'!$B$2:$J$730,H$4,FALSE)</f>
        <v>0</v>
      </c>
      <c r="I151" s="65"/>
      <c r="J151" t="str">
        <f>VLOOKUP($C151,'2023_projections'!$B$2:$J$730,J$4,FALSE)</f>
        <v>Zay Jones $0|1|1</v>
      </c>
    </row>
    <row r="152" spans="1:10" ht="18.5" x14ac:dyDescent="0.45">
      <c r="A152" s="146">
        <f t="shared" si="2"/>
        <v>13</v>
      </c>
      <c r="B152" s="147">
        <v>147</v>
      </c>
      <c r="C152" s="148" t="str">
        <f>'2023_projections_hppr'!B148</f>
        <v>Jake Elliott</v>
      </c>
      <c r="D152" s="147" t="str">
        <f>VLOOKUP($C152,'2023_projections_hppr'!$B$2:$J$730,D$4,FALSE)</f>
        <v>PHI</v>
      </c>
      <c r="E152" s="147" t="str">
        <f>VLOOKUP($C152,'2023_projections_hppr'!$B$2:$J$730,E$4,FALSE)</f>
        <v>K</v>
      </c>
      <c r="F152" s="149">
        <f>VLOOKUP($C152,'2023_projections_hppr'!$B$2:$J$730,F$4,FALSE)</f>
        <v>120.2</v>
      </c>
      <c r="G152" s="150" t="str">
        <f>VLOOKUP($C152,'2023_projections_hppr'!$B$2:$J$730,G$4,FALSE)</f>
        <v>K9</v>
      </c>
      <c r="H152" s="150">
        <f>VLOOKUP($C152,'2023_projections_hppr'!$B$2:$J$730,H$4,FALSE)</f>
        <v>0</v>
      </c>
      <c r="I152" s="150"/>
      <c r="J152" t="str">
        <f>VLOOKUP($C152,'2023_projections'!$B$2:$J$730,J$4,FALSE)</f>
        <v>Jake Elliott $0|0|0</v>
      </c>
    </row>
    <row r="153" spans="1:10" ht="18.5" x14ac:dyDescent="0.45">
      <c r="A153" s="146">
        <f t="shared" si="2"/>
        <v>13</v>
      </c>
      <c r="B153" s="147">
        <v>148</v>
      </c>
      <c r="C153" s="148" t="str">
        <f>'2023_projections_hppr'!B149</f>
        <v>Younghoe Koo</v>
      </c>
      <c r="D153" s="147" t="str">
        <f>VLOOKUP($C153,'2023_projections_hppr'!$B$2:$J$730,D$4,FALSE)</f>
        <v>ATL</v>
      </c>
      <c r="E153" s="147" t="str">
        <f>VLOOKUP($C153,'2023_projections_hppr'!$B$2:$J$730,E$4,FALSE)</f>
        <v>K</v>
      </c>
      <c r="F153" s="149">
        <f>VLOOKUP($C153,'2023_projections_hppr'!$B$2:$J$730,F$4,FALSE)</f>
        <v>119.7</v>
      </c>
      <c r="G153" s="150" t="str">
        <f>VLOOKUP($C153,'2023_projections_hppr'!$B$2:$J$730,G$4,FALSE)</f>
        <v>K10</v>
      </c>
      <c r="H153" s="150">
        <f>VLOOKUP($C153,'2023_projections_hppr'!$B$2:$J$730,H$4,FALSE)</f>
        <v>0</v>
      </c>
      <c r="I153" s="150"/>
      <c r="J153" t="str">
        <f>VLOOKUP($C153,'2023_projections'!$B$2:$J$730,J$4,FALSE)</f>
        <v>Younghoe Koo $0|0|0</v>
      </c>
    </row>
    <row r="154" spans="1:10" ht="18.5" x14ac:dyDescent="0.45">
      <c r="A154" s="146">
        <f t="shared" si="2"/>
        <v>13</v>
      </c>
      <c r="B154" s="147">
        <v>149</v>
      </c>
      <c r="C154" s="148" t="str">
        <f>'2023_projections_hppr'!B150</f>
        <v>Brandon McManus</v>
      </c>
      <c r="D154" s="147" t="str">
        <f>VLOOKUP($C154,'2023_projections_hppr'!$B$2:$J$730,D$4,FALSE)</f>
        <v>JAC</v>
      </c>
      <c r="E154" s="147" t="str">
        <f>VLOOKUP($C154,'2023_projections_hppr'!$B$2:$J$730,E$4,FALSE)</f>
        <v>K</v>
      </c>
      <c r="F154" s="149">
        <f>VLOOKUP($C154,'2023_projections_hppr'!$B$2:$J$730,F$4,FALSE)</f>
        <v>119.4</v>
      </c>
      <c r="G154" s="150" t="str">
        <f>VLOOKUP($C154,'2023_projections_hppr'!$B$2:$J$730,G$4,FALSE)</f>
        <v>K11</v>
      </c>
      <c r="H154" s="150">
        <f>VLOOKUP($C154,'2023_projections_hppr'!$B$2:$J$730,H$4,FALSE)</f>
        <v>0</v>
      </c>
      <c r="I154" s="150"/>
      <c r="J154" t="str">
        <f>VLOOKUP($C154,'2023_projections'!$B$2:$J$730,J$4,FALSE)</f>
        <v>Brandon McManus $0|0|0</v>
      </c>
    </row>
    <row r="155" spans="1:10" ht="18.5" x14ac:dyDescent="0.45">
      <c r="A155" s="55">
        <f t="shared" si="2"/>
        <v>13</v>
      </c>
      <c r="B155" s="46">
        <v>150</v>
      </c>
      <c r="C155" s="45" t="str">
        <f>'2023_projections_hppr'!B151</f>
        <v>Romeo Doubs</v>
      </c>
      <c r="D155" s="46" t="str">
        <f>VLOOKUP($C155,'2023_projections_hppr'!$B$2:$J$730,D$4,FALSE)</f>
        <v>GB</v>
      </c>
      <c r="E155" s="46" t="str">
        <f>VLOOKUP($C155,'2023_projections_hppr'!$B$2:$J$730,E$4,FALSE)</f>
        <v>WR</v>
      </c>
      <c r="F155" s="47">
        <f>VLOOKUP($C155,'2023_projections_hppr'!$B$2:$J$730,F$4,FALSE)</f>
        <v>118.8</v>
      </c>
      <c r="G155" s="65" t="str">
        <f>VLOOKUP($C155,'2023_projections_hppr'!$B$2:$J$730,G$4,FALSE)</f>
        <v>WR54</v>
      </c>
      <c r="H155" s="65">
        <f>VLOOKUP($C155,'2023_projections_hppr'!$B$2:$J$730,H$4,FALSE)</f>
        <v>0</v>
      </c>
      <c r="I155" s="65"/>
      <c r="J155" t="str">
        <f>VLOOKUP($C155,'2023_projections'!$B$2:$J$730,J$4,FALSE)</f>
        <v>Romeo Doubs $0|1|1</v>
      </c>
    </row>
    <row r="156" spans="1:10" ht="18.5" x14ac:dyDescent="0.45">
      <c r="A156" s="146">
        <f t="shared" si="2"/>
        <v>13</v>
      </c>
      <c r="B156" s="147">
        <v>151</v>
      </c>
      <c r="C156" s="148" t="str">
        <f>'2023_projections_hppr'!B152</f>
        <v>Greg Zuerlein</v>
      </c>
      <c r="D156" s="147" t="str">
        <f>VLOOKUP($C156,'2023_projections_hppr'!$B$2:$J$730,D$4,FALSE)</f>
        <v>NYJ</v>
      </c>
      <c r="E156" s="147" t="str">
        <f>VLOOKUP($C156,'2023_projections_hppr'!$B$2:$J$730,E$4,FALSE)</f>
        <v>K</v>
      </c>
      <c r="F156" s="149">
        <f>VLOOKUP($C156,'2023_projections_hppr'!$B$2:$J$730,F$4,FALSE)</f>
        <v>118.7</v>
      </c>
      <c r="G156" s="150" t="str">
        <f>VLOOKUP($C156,'2023_projections_hppr'!$B$2:$J$730,G$4,FALSE)</f>
        <v>K12</v>
      </c>
      <c r="H156" s="150">
        <f>VLOOKUP($C156,'2023_projections_hppr'!$B$2:$J$730,H$4,FALSE)</f>
        <v>0</v>
      </c>
      <c r="I156" s="150"/>
      <c r="J156" t="str">
        <f>VLOOKUP($C156,'2023_projections'!$B$2:$J$730,J$4,FALSE)</f>
        <v>Greg Zuerlein $0|0|0</v>
      </c>
    </row>
    <row r="157" spans="1:10" ht="18.5" x14ac:dyDescent="0.45">
      <c r="A157" s="146">
        <f t="shared" si="2"/>
        <v>13</v>
      </c>
      <c r="B157" s="147">
        <v>152</v>
      </c>
      <c r="C157" s="148" t="str">
        <f>'2023_projections_hppr'!B153</f>
        <v>Jake Moody</v>
      </c>
      <c r="D157" s="147" t="str">
        <f>VLOOKUP($C157,'2023_projections_hppr'!$B$2:$J$730,D$4,FALSE)</f>
        <v>SF</v>
      </c>
      <c r="E157" s="147" t="str">
        <f>VLOOKUP($C157,'2023_projections_hppr'!$B$2:$J$730,E$4,FALSE)</f>
        <v>K</v>
      </c>
      <c r="F157" s="149">
        <f>VLOOKUP($C157,'2023_projections_hppr'!$B$2:$J$730,F$4,FALSE)</f>
        <v>118.6</v>
      </c>
      <c r="G157" s="150" t="str">
        <f>VLOOKUP($C157,'2023_projections_hppr'!$B$2:$J$730,G$4,FALSE)</f>
        <v>K13</v>
      </c>
      <c r="H157" s="150">
        <f>VLOOKUP($C157,'2023_projections_hppr'!$B$2:$J$730,H$4,FALSE)</f>
        <v>0</v>
      </c>
      <c r="I157" s="150"/>
      <c r="J157" t="str">
        <f>VLOOKUP($C157,'2023_projections'!$B$2:$J$730,J$4,FALSE)</f>
        <v>Jake Moody $0|0|0</v>
      </c>
    </row>
    <row r="158" spans="1:10" ht="18.5" x14ac:dyDescent="0.45">
      <c r="A158" s="55">
        <f t="shared" si="2"/>
        <v>13</v>
      </c>
      <c r="B158" s="46">
        <v>153</v>
      </c>
      <c r="C158" s="45" t="str">
        <f>'2023_projections_hppr'!B154</f>
        <v>Darnell Mooney</v>
      </c>
      <c r="D158" s="46" t="str">
        <f>VLOOKUP($C158,'2023_projections_hppr'!$B$2:$J$730,D$4,FALSE)</f>
        <v>CHI</v>
      </c>
      <c r="E158" s="46" t="str">
        <f>VLOOKUP($C158,'2023_projections_hppr'!$B$2:$J$730,E$4,FALSE)</f>
        <v>WR</v>
      </c>
      <c r="F158" s="47">
        <f>VLOOKUP($C158,'2023_projections_hppr'!$B$2:$J$730,F$4,FALSE)</f>
        <v>118.3</v>
      </c>
      <c r="G158" s="65" t="str">
        <f>VLOOKUP($C158,'2023_projections_hppr'!$B$2:$J$730,G$4,FALSE)</f>
        <v>WR55</v>
      </c>
      <c r="H158" s="65">
        <f>VLOOKUP($C158,'2023_projections_hppr'!$B$2:$J$730,H$4,FALSE)</f>
        <v>0</v>
      </c>
      <c r="I158" s="65"/>
      <c r="J158" t="str">
        <f>VLOOKUP($C158,'2023_projections'!$B$2:$J$730,J$4,FALSE)</f>
        <v>Darnell Mooney $0|1|1</v>
      </c>
    </row>
    <row r="159" spans="1:10" ht="18.5" x14ac:dyDescent="0.45">
      <c r="A159" s="146">
        <f t="shared" si="2"/>
        <v>13</v>
      </c>
      <c r="B159" s="147">
        <v>154</v>
      </c>
      <c r="C159" s="148" t="str">
        <f>'2023_projections_hppr'!B155</f>
        <v>Graham Gano</v>
      </c>
      <c r="D159" s="147" t="str">
        <f>VLOOKUP($C159,'2023_projections_hppr'!$B$2:$J$730,D$4,FALSE)</f>
        <v>NYG</v>
      </c>
      <c r="E159" s="147" t="str">
        <f>VLOOKUP($C159,'2023_projections_hppr'!$B$2:$J$730,E$4,FALSE)</f>
        <v>K</v>
      </c>
      <c r="F159" s="149">
        <f>VLOOKUP($C159,'2023_projections_hppr'!$B$2:$J$730,F$4,FALSE)</f>
        <v>118.2</v>
      </c>
      <c r="G159" s="150" t="str">
        <f>VLOOKUP($C159,'2023_projections_hppr'!$B$2:$J$730,G$4,FALSE)</f>
        <v>K14</v>
      </c>
      <c r="H159" s="150">
        <f>VLOOKUP($C159,'2023_projections_hppr'!$B$2:$J$730,H$4,FALSE)</f>
        <v>0</v>
      </c>
      <c r="I159" s="150"/>
      <c r="J159" t="str">
        <f>VLOOKUP($C159,'2023_projections'!$B$2:$J$730,J$4,FALSE)</f>
        <v>Graham Gano $0|0|0</v>
      </c>
    </row>
    <row r="160" spans="1:10" ht="18.5" x14ac:dyDescent="0.45">
      <c r="A160" s="55">
        <f t="shared" si="2"/>
        <v>13</v>
      </c>
      <c r="B160" s="46">
        <v>155</v>
      </c>
      <c r="C160" s="45" t="str">
        <f>'2023_projections_hppr'!B156</f>
        <v>Michael Gallup</v>
      </c>
      <c r="D160" s="46" t="str">
        <f>VLOOKUP($C160,'2023_projections_hppr'!$B$2:$J$730,D$4,FALSE)</f>
        <v>DAL</v>
      </c>
      <c r="E160" s="46" t="str">
        <f>VLOOKUP($C160,'2023_projections_hppr'!$B$2:$J$730,E$4,FALSE)</f>
        <v>WR</v>
      </c>
      <c r="F160" s="47">
        <f>VLOOKUP($C160,'2023_projections_hppr'!$B$2:$J$730,F$4,FALSE)</f>
        <v>117.9</v>
      </c>
      <c r="G160" s="65" t="str">
        <f>VLOOKUP($C160,'2023_projections_hppr'!$B$2:$J$730,G$4,FALSE)</f>
        <v>WR56</v>
      </c>
      <c r="H160" s="65">
        <f>VLOOKUP($C160,'2023_projections_hppr'!$B$2:$J$730,H$4,FALSE)</f>
        <v>0</v>
      </c>
      <c r="I160" s="65"/>
      <c r="J160" t="str">
        <f>VLOOKUP($C160,'2023_projections'!$B$2:$J$730,J$4,FALSE)</f>
        <v>Michael Gallup $0|1|1</v>
      </c>
    </row>
    <row r="161" spans="1:10" ht="19" thickBot="1" x14ac:dyDescent="0.5">
      <c r="A161" s="60">
        <f t="shared" si="2"/>
        <v>13</v>
      </c>
      <c r="B161" s="61">
        <v>156</v>
      </c>
      <c r="C161" s="62" t="str">
        <f>'2023_projections_hppr'!B157</f>
        <v>Jamaal Williams</v>
      </c>
      <c r="D161" s="61" t="str">
        <f>VLOOKUP($C161,'2023_projections_hppr'!$B$2:$J$730,D$4,FALSE)</f>
        <v>NO</v>
      </c>
      <c r="E161" s="61" t="str">
        <f>VLOOKUP($C161,'2023_projections_hppr'!$B$2:$J$730,E$4,FALSE)</f>
        <v>RB</v>
      </c>
      <c r="F161" s="63">
        <f>VLOOKUP($C161,'2023_projections_hppr'!$B$2:$J$730,F$4,FALSE)</f>
        <v>117</v>
      </c>
      <c r="G161" s="67" t="str">
        <f>VLOOKUP($C161,'2023_projections_hppr'!$B$2:$J$730,G$4,FALSE)</f>
        <v>RB38</v>
      </c>
      <c r="H161" s="67">
        <f>VLOOKUP($C161,'2023_projections_hppr'!$B$2:$J$730,H$4,FALSE)</f>
        <v>0</v>
      </c>
      <c r="I161" s="64"/>
      <c r="J161" t="str">
        <f>VLOOKUP($C161,'2023_projections'!$B$2:$J$730,J$4,FALSE)</f>
        <v>Jamaal Williams $0|3|4</v>
      </c>
    </row>
    <row r="162" spans="1:10" ht="18.5" x14ac:dyDescent="0.45">
      <c r="A162" s="55">
        <f t="shared" si="2"/>
        <v>14</v>
      </c>
      <c r="B162" s="46">
        <v>157</v>
      </c>
      <c r="C162" s="45" t="str">
        <f>'2023_projections_hppr'!B158</f>
        <v>DJ Chark Jr.</v>
      </c>
      <c r="D162" s="46" t="str">
        <f>VLOOKUP($C162,'2023_projections_hppr'!$B$2:$J$730,D$4,FALSE)</f>
        <v>CAR</v>
      </c>
      <c r="E162" s="46" t="str">
        <f>VLOOKUP($C162,'2023_projections_hppr'!$B$2:$J$730,E$4,FALSE)</f>
        <v>WR</v>
      </c>
      <c r="F162" s="47">
        <f>VLOOKUP($C162,'2023_projections_hppr'!$B$2:$J$730,F$4,FALSE)</f>
        <v>116.9</v>
      </c>
      <c r="G162" s="65" t="str">
        <f>VLOOKUP($C162,'2023_projections_hppr'!$B$2:$J$730,G$4,FALSE)</f>
        <v>WR57</v>
      </c>
      <c r="H162" s="65">
        <f>VLOOKUP($C162,'2023_projections_hppr'!$B$2:$J$730,H$4,FALSE)</f>
        <v>0</v>
      </c>
      <c r="I162" s="65"/>
      <c r="J162" t="str">
        <f>VLOOKUP($C162,'2023_projections'!$B$2:$J$730,J$4,FALSE)</f>
        <v>DJ Chark Jr. $0|1|1</v>
      </c>
    </row>
    <row r="163" spans="1:10" ht="18.5" x14ac:dyDescent="0.45">
      <c r="A163" s="55">
        <f t="shared" si="2"/>
        <v>14</v>
      </c>
      <c r="B163" s="46">
        <v>158</v>
      </c>
      <c r="C163" s="45" t="str">
        <f>'2023_projections_hppr'!B159</f>
        <v>Quentin Johnston</v>
      </c>
      <c r="D163" s="46" t="str">
        <f>VLOOKUP($C163,'2023_projections_hppr'!$B$2:$J$730,D$4,FALSE)</f>
        <v>LAC</v>
      </c>
      <c r="E163" s="46" t="str">
        <f>VLOOKUP($C163,'2023_projections_hppr'!$B$2:$J$730,E$4,FALSE)</f>
        <v>WR</v>
      </c>
      <c r="F163" s="47">
        <f>VLOOKUP($C163,'2023_projections_hppr'!$B$2:$J$730,F$4,FALSE)</f>
        <v>116.1</v>
      </c>
      <c r="G163" s="65" t="str">
        <f>VLOOKUP($C163,'2023_projections_hppr'!$B$2:$J$730,G$4,FALSE)</f>
        <v>WR58</v>
      </c>
      <c r="H163" s="65">
        <f>VLOOKUP($C163,'2023_projections_hppr'!$B$2:$J$730,H$4,FALSE)</f>
        <v>0</v>
      </c>
      <c r="I163" s="65"/>
      <c r="J163" t="str">
        <f>VLOOKUP($C163,'2023_projections'!$B$2:$J$730,J$4,FALSE)</f>
        <v>Quentin Johnston $0|1|1</v>
      </c>
    </row>
    <row r="164" spans="1:10" ht="18.5" x14ac:dyDescent="0.45">
      <c r="A164" s="146">
        <f t="shared" si="2"/>
        <v>14</v>
      </c>
      <c r="B164" s="147">
        <v>159</v>
      </c>
      <c r="C164" s="148" t="str">
        <f>'2023_projections_hppr'!B160</f>
        <v>Cairo Santos</v>
      </c>
      <c r="D164" s="147" t="str">
        <f>VLOOKUP($C164,'2023_projections_hppr'!$B$2:$J$730,D$4,FALSE)</f>
        <v>CHI</v>
      </c>
      <c r="E164" s="147" t="str">
        <f>VLOOKUP($C164,'2023_projections_hppr'!$B$2:$J$730,E$4,FALSE)</f>
        <v>K</v>
      </c>
      <c r="F164" s="149">
        <f>VLOOKUP($C164,'2023_projections_hppr'!$B$2:$J$730,F$4,FALSE)</f>
        <v>116.1</v>
      </c>
      <c r="G164" s="150" t="str">
        <f>VLOOKUP($C164,'2023_projections_hppr'!$B$2:$J$730,G$4,FALSE)</f>
        <v>K15</v>
      </c>
      <c r="H164" s="150">
        <f>VLOOKUP($C164,'2023_projections_hppr'!$B$2:$J$730,H$4,FALSE)</f>
        <v>0</v>
      </c>
      <c r="I164" s="150"/>
      <c r="J164" t="str">
        <f>VLOOKUP($C164,'2023_projections'!$B$2:$J$730,J$4,FALSE)</f>
        <v>Cairo Santos $0|0|0</v>
      </c>
    </row>
    <row r="165" spans="1:10" ht="18.5" x14ac:dyDescent="0.45">
      <c r="A165" s="146">
        <f t="shared" si="2"/>
        <v>14</v>
      </c>
      <c r="B165" s="147">
        <v>160</v>
      </c>
      <c r="C165" s="148" t="str">
        <f>'2023_projections_hppr'!B161</f>
        <v>Dustin Hopkins</v>
      </c>
      <c r="D165" s="147" t="str">
        <f>VLOOKUP($C165,'2023_projections_hppr'!$B$2:$J$730,D$4,FALSE)</f>
        <v>LAC</v>
      </c>
      <c r="E165" s="147" t="str">
        <f>VLOOKUP($C165,'2023_projections_hppr'!$B$2:$J$730,E$4,FALSE)</f>
        <v>K</v>
      </c>
      <c r="F165" s="149">
        <f>VLOOKUP($C165,'2023_projections_hppr'!$B$2:$J$730,F$4,FALSE)</f>
        <v>116.1</v>
      </c>
      <c r="G165" s="150" t="str">
        <f>VLOOKUP($C165,'2023_projections_hppr'!$B$2:$J$730,G$4,FALSE)</f>
        <v>K16</v>
      </c>
      <c r="H165" s="150">
        <f>VLOOKUP($C165,'2023_projections_hppr'!$B$2:$J$730,H$4,FALSE)</f>
        <v>0</v>
      </c>
      <c r="I165" s="150"/>
      <c r="J165" t="str">
        <f>VLOOKUP($C165,'2023_projections'!$B$2:$J$730,J$4,FALSE)</f>
        <v>Dustin Hopkins $0|0|0</v>
      </c>
    </row>
    <row r="166" spans="1:10" ht="18.5" x14ac:dyDescent="0.45">
      <c r="A166" s="146">
        <f t="shared" si="2"/>
        <v>14</v>
      </c>
      <c r="B166" s="147">
        <v>161</v>
      </c>
      <c r="C166" s="148" t="str">
        <f>'2023_projections_hppr'!B162</f>
        <v>Jason Sanders</v>
      </c>
      <c r="D166" s="147" t="str">
        <f>VLOOKUP($C166,'2023_projections_hppr'!$B$2:$J$730,D$4,FALSE)</f>
        <v>MIA</v>
      </c>
      <c r="E166" s="147" t="str">
        <f>VLOOKUP($C166,'2023_projections_hppr'!$B$2:$J$730,E$4,FALSE)</f>
        <v>K</v>
      </c>
      <c r="F166" s="149">
        <f>VLOOKUP($C166,'2023_projections_hppr'!$B$2:$J$730,F$4,FALSE)</f>
        <v>116</v>
      </c>
      <c r="G166" s="150" t="str">
        <f>VLOOKUP($C166,'2023_projections_hppr'!$B$2:$J$730,G$4,FALSE)</f>
        <v>K17</v>
      </c>
      <c r="H166" s="150">
        <f>VLOOKUP($C166,'2023_projections_hppr'!$B$2:$J$730,H$4,FALSE)</f>
        <v>0</v>
      </c>
      <c r="I166" s="150"/>
      <c r="J166" t="str">
        <f>VLOOKUP($C166,'2023_projections'!$B$2:$J$730,J$4,FALSE)</f>
        <v>Jason Sanders $0|0|0</v>
      </c>
    </row>
    <row r="167" spans="1:10" ht="18.5" x14ac:dyDescent="0.45">
      <c r="A167" s="146">
        <f t="shared" si="2"/>
        <v>14</v>
      </c>
      <c r="B167" s="147">
        <v>162</v>
      </c>
      <c r="C167" s="148" t="str">
        <f>'2023_projections_hppr'!B163</f>
        <v>Riley Patterson</v>
      </c>
      <c r="D167" s="147" t="str">
        <f>VLOOKUP($C167,'2023_projections_hppr'!$B$2:$J$730,D$4,FALSE)</f>
        <v>DET</v>
      </c>
      <c r="E167" s="147" t="str">
        <f>VLOOKUP($C167,'2023_projections_hppr'!$B$2:$J$730,E$4,FALSE)</f>
        <v>K</v>
      </c>
      <c r="F167" s="149">
        <f>VLOOKUP($C167,'2023_projections_hppr'!$B$2:$J$730,F$4,FALSE)</f>
        <v>115.9</v>
      </c>
      <c r="G167" s="150" t="str">
        <f>VLOOKUP($C167,'2023_projections_hppr'!$B$2:$J$730,G$4,FALSE)</f>
        <v>K18</v>
      </c>
      <c r="H167" s="150">
        <f>VLOOKUP($C167,'2023_projections_hppr'!$B$2:$J$730,H$4,FALSE)</f>
        <v>0</v>
      </c>
      <c r="I167" s="150"/>
      <c r="J167" t="str">
        <f>VLOOKUP($C167,'2023_projections'!$B$2:$J$730,J$4,FALSE)</f>
        <v>Riley Patterson $0|0|0</v>
      </c>
    </row>
    <row r="168" spans="1:10" ht="18.5" x14ac:dyDescent="0.45">
      <c r="A168" s="146">
        <f t="shared" si="2"/>
        <v>14</v>
      </c>
      <c r="B168" s="147">
        <v>163</v>
      </c>
      <c r="C168" s="148" t="str">
        <f>'2023_projections_hppr'!B164</f>
        <v>Dallas Cowboys</v>
      </c>
      <c r="D168" s="147">
        <f>VLOOKUP($C168,'2023_projections_hppr'!$B$2:$J$730,D$4,FALSE)</f>
        <v>0</v>
      </c>
      <c r="E168" s="147" t="str">
        <f>VLOOKUP($C168,'2023_projections_hppr'!$B$2:$J$730,E$4,FALSE)</f>
        <v>DST</v>
      </c>
      <c r="F168" s="149">
        <f>VLOOKUP($C168,'2023_projections_hppr'!$B$2:$J$730,F$4,FALSE)</f>
        <v>115.7</v>
      </c>
      <c r="G168" s="150" t="str">
        <f>VLOOKUP($C168,'2023_projections_hppr'!$B$2:$J$730,G$4,FALSE)</f>
        <v>DST1</v>
      </c>
      <c r="H168" s="150">
        <f>VLOOKUP($C168,'2023_projections_hppr'!$B$2:$J$730,H$4,FALSE)</f>
        <v>0</v>
      </c>
      <c r="I168" s="150"/>
      <c r="J168" t="str">
        <f>VLOOKUP($C168,'2023_projections'!$B$2:$J$730,J$4,FALSE)</f>
        <v>Dallas Cowboys $0|0|0</v>
      </c>
    </row>
    <row r="169" spans="1:10" ht="18.5" x14ac:dyDescent="0.45">
      <c r="A169" s="146">
        <f t="shared" si="2"/>
        <v>14</v>
      </c>
      <c r="B169" s="147">
        <v>164</v>
      </c>
      <c r="C169" s="148" t="str">
        <f>'2023_projections_hppr'!B165</f>
        <v>Matt Gay</v>
      </c>
      <c r="D169" s="147" t="str">
        <f>VLOOKUP($C169,'2023_projections_hppr'!$B$2:$J$730,D$4,FALSE)</f>
        <v>IND</v>
      </c>
      <c r="E169" s="147" t="str">
        <f>VLOOKUP($C169,'2023_projections_hppr'!$B$2:$J$730,E$4,FALSE)</f>
        <v>K</v>
      </c>
      <c r="F169" s="149">
        <f>VLOOKUP($C169,'2023_projections_hppr'!$B$2:$J$730,F$4,FALSE)</f>
        <v>115.5</v>
      </c>
      <c r="G169" s="150" t="str">
        <f>VLOOKUP($C169,'2023_projections_hppr'!$B$2:$J$730,G$4,FALSE)</f>
        <v>K19</v>
      </c>
      <c r="H169" s="150">
        <f>VLOOKUP($C169,'2023_projections_hppr'!$B$2:$J$730,H$4,FALSE)</f>
        <v>0</v>
      </c>
      <c r="I169" s="150"/>
      <c r="J169" t="str">
        <f>VLOOKUP($C169,'2023_projections'!$B$2:$J$730,J$4,FALSE)</f>
        <v>Matt Gay $0|0|0</v>
      </c>
    </row>
    <row r="170" spans="1:10" ht="18.5" x14ac:dyDescent="0.45">
      <c r="A170" s="55">
        <f t="shared" si="2"/>
        <v>14</v>
      </c>
      <c r="B170" s="46">
        <v>165</v>
      </c>
      <c r="C170" s="45" t="str">
        <f>'2023_projections_hppr'!B166</f>
        <v>Adam Thielen</v>
      </c>
      <c r="D170" s="46" t="str">
        <f>VLOOKUP($C170,'2023_projections_hppr'!$B$2:$J$730,D$4,FALSE)</f>
        <v>CAR</v>
      </c>
      <c r="E170" s="46" t="str">
        <f>VLOOKUP($C170,'2023_projections_hppr'!$B$2:$J$730,E$4,FALSE)</f>
        <v>WR</v>
      </c>
      <c r="F170" s="47">
        <f>VLOOKUP($C170,'2023_projections_hppr'!$B$2:$J$730,F$4,FALSE)</f>
        <v>115</v>
      </c>
      <c r="G170" s="65" t="str">
        <f>VLOOKUP($C170,'2023_projections_hppr'!$B$2:$J$730,G$4,FALSE)</f>
        <v>WR59</v>
      </c>
      <c r="H170" s="65">
        <f>VLOOKUP($C170,'2023_projections_hppr'!$B$2:$J$730,H$4,FALSE)</f>
        <v>0</v>
      </c>
      <c r="I170" s="65"/>
      <c r="J170" t="str">
        <f>VLOOKUP($C170,'2023_projections'!$B$2:$J$730,J$4,FALSE)</f>
        <v>Adam Thielen $0|1|0</v>
      </c>
    </row>
    <row r="171" spans="1:10" ht="18.5" x14ac:dyDescent="0.45">
      <c r="A171" s="146">
        <f t="shared" si="2"/>
        <v>14</v>
      </c>
      <c r="B171" s="147">
        <v>166</v>
      </c>
      <c r="C171" s="148" t="str">
        <f>'2023_projections_hppr'!B167</f>
        <v>Nick Folk</v>
      </c>
      <c r="D171" s="147" t="str">
        <f>VLOOKUP($C171,'2023_projections_hppr'!$B$2:$J$730,D$4,FALSE)</f>
        <v>NE</v>
      </c>
      <c r="E171" s="147" t="str">
        <f>VLOOKUP($C171,'2023_projections_hppr'!$B$2:$J$730,E$4,FALSE)</f>
        <v>K</v>
      </c>
      <c r="F171" s="149">
        <f>VLOOKUP($C171,'2023_projections_hppr'!$B$2:$J$730,F$4,FALSE)</f>
        <v>115</v>
      </c>
      <c r="G171" s="150" t="str">
        <f>VLOOKUP($C171,'2023_projections_hppr'!$B$2:$J$730,G$4,FALSE)</f>
        <v>K20</v>
      </c>
      <c r="H171" s="150">
        <f>VLOOKUP($C171,'2023_projections_hppr'!$B$2:$J$730,H$4,FALSE)</f>
        <v>0</v>
      </c>
      <c r="I171" s="150"/>
      <c r="J171" t="str">
        <f>VLOOKUP($C171,'2023_projections'!$B$2:$J$730,J$4,FALSE)</f>
        <v>Nick Folk $0|0|0</v>
      </c>
    </row>
    <row r="172" spans="1:10" ht="18.5" x14ac:dyDescent="0.45">
      <c r="A172" s="55">
        <f t="shared" si="2"/>
        <v>14</v>
      </c>
      <c r="B172" s="46">
        <v>167</v>
      </c>
      <c r="C172" s="45" t="str">
        <f>'2023_projections_hppr'!B168</f>
        <v>Marquez Valdes-Scantling</v>
      </c>
      <c r="D172" s="46" t="str">
        <f>VLOOKUP($C172,'2023_projections_hppr'!$B$2:$J$730,D$4,FALSE)</f>
        <v>KC</v>
      </c>
      <c r="E172" s="46" t="str">
        <f>VLOOKUP($C172,'2023_projections_hppr'!$B$2:$J$730,E$4,FALSE)</f>
        <v>WR</v>
      </c>
      <c r="F172" s="47">
        <f>VLOOKUP($C172,'2023_projections_hppr'!$B$2:$J$730,F$4,FALSE)</f>
        <v>114.9</v>
      </c>
      <c r="G172" s="65" t="str">
        <f>VLOOKUP($C172,'2023_projections_hppr'!$B$2:$J$730,G$4,FALSE)</f>
        <v>WR60</v>
      </c>
      <c r="H172" s="65">
        <f>VLOOKUP($C172,'2023_projections_hppr'!$B$2:$J$730,H$4,FALSE)</f>
        <v>0</v>
      </c>
      <c r="I172" s="65"/>
      <c r="J172" t="str">
        <f>VLOOKUP($C172,'2023_projections'!$B$2:$J$730,J$4,FALSE)</f>
        <v>Marquez Valdes-Scantling $0|1|1</v>
      </c>
    </row>
    <row r="173" spans="1:10" ht="19" thickBot="1" x14ac:dyDescent="0.5">
      <c r="A173" s="60">
        <f t="shared" si="2"/>
        <v>14</v>
      </c>
      <c r="B173" s="61">
        <v>168</v>
      </c>
      <c r="C173" s="62" t="str">
        <f>'2023_projections_hppr'!B169</f>
        <v>Philadelphia Eagles</v>
      </c>
      <c r="D173" s="61">
        <f>VLOOKUP($C173,'2023_projections_hppr'!$B$2:$J$730,D$4,FALSE)</f>
        <v>0</v>
      </c>
      <c r="E173" s="61" t="str">
        <f>VLOOKUP($C173,'2023_projections_hppr'!$B$2:$J$730,E$4,FALSE)</f>
        <v>DST</v>
      </c>
      <c r="F173" s="63">
        <f>VLOOKUP($C173,'2023_projections_hppr'!$B$2:$J$730,F$4,FALSE)</f>
        <v>114.6</v>
      </c>
      <c r="G173" s="67" t="str">
        <f>VLOOKUP($C173,'2023_projections_hppr'!$B$2:$J$730,G$4,FALSE)</f>
        <v>DST2</v>
      </c>
      <c r="H173" s="67">
        <f>VLOOKUP($C173,'2023_projections_hppr'!$B$2:$J$730,H$4,FALSE)</f>
        <v>0</v>
      </c>
      <c r="I173" s="64"/>
      <c r="J173" t="str">
        <f>VLOOKUP($C173,'2023_projections'!$B$2:$J$730,J$4,FALSE)</f>
        <v>Philadelphia Eagles $0|0|0</v>
      </c>
    </row>
    <row r="174" spans="1:10" ht="18.5" x14ac:dyDescent="0.45">
      <c r="A174" s="54">
        <f t="shared" si="2"/>
        <v>15</v>
      </c>
      <c r="B174" s="40">
        <v>169</v>
      </c>
      <c r="C174" s="44" t="str">
        <f>'2023_projections_hppr'!B170</f>
        <v>Cade York</v>
      </c>
      <c r="D174" s="40" t="str">
        <f>VLOOKUP($C174,'2023_projections_hppr'!$B$2:$J$730,D$4,FALSE)</f>
        <v>CLE</v>
      </c>
      <c r="E174" s="40" t="str">
        <f>VLOOKUP($C174,'2023_projections_hppr'!$B$2:$J$730,E$4,FALSE)</f>
        <v>K</v>
      </c>
      <c r="F174" s="41">
        <f>VLOOKUP($C174,'2023_projections_hppr'!$B$2:$J$730,F$4,FALSE)</f>
        <v>114.4</v>
      </c>
      <c r="G174" s="64" t="str">
        <f>VLOOKUP($C174,'2023_projections_hppr'!$B$2:$J$730,G$4,FALSE)</f>
        <v>K21</v>
      </c>
      <c r="H174" s="64">
        <f>VLOOKUP($C174,'2023_projections_hppr'!$B$2:$J$730,H$4,FALSE)</f>
        <v>0</v>
      </c>
      <c r="I174" s="64"/>
      <c r="J174" t="str">
        <f>VLOOKUP($C174,'2023_projections'!$B$2:$J$730,J$4,FALSE)</f>
        <v>Cade York $0|0|0</v>
      </c>
    </row>
    <row r="175" spans="1:10" ht="18.5" x14ac:dyDescent="0.45">
      <c r="A175" s="54">
        <f t="shared" si="2"/>
        <v>15</v>
      </c>
      <c r="B175" s="40">
        <v>170</v>
      </c>
      <c r="C175" s="44" t="str">
        <f>'2023_projections_hppr'!B171</f>
        <v>Wil Lutz</v>
      </c>
      <c r="D175" s="40" t="str">
        <f>VLOOKUP($C175,'2023_projections_hppr'!$B$2:$J$730,D$4,FALSE)</f>
        <v>NO</v>
      </c>
      <c r="E175" s="40" t="str">
        <f>VLOOKUP($C175,'2023_projections_hppr'!$B$2:$J$730,E$4,FALSE)</f>
        <v>K</v>
      </c>
      <c r="F175" s="41">
        <f>VLOOKUP($C175,'2023_projections_hppr'!$B$2:$J$730,F$4,FALSE)</f>
        <v>114.1</v>
      </c>
      <c r="G175" s="64" t="str">
        <f>VLOOKUP($C175,'2023_projections_hppr'!$B$2:$J$730,G$4,FALSE)</f>
        <v>K22</v>
      </c>
      <c r="H175" s="64">
        <f>VLOOKUP($C175,'2023_projections_hppr'!$B$2:$J$730,H$4,FALSE)</f>
        <v>0</v>
      </c>
      <c r="I175" s="64"/>
      <c r="J175" t="str">
        <f>VLOOKUP($C175,'2023_projections'!$B$2:$J$730,J$4,FALSE)</f>
        <v>Wil Lutz $0|0|0</v>
      </c>
    </row>
    <row r="176" spans="1:10" ht="18.5" x14ac:dyDescent="0.45">
      <c r="A176" s="54">
        <f t="shared" si="2"/>
        <v>15</v>
      </c>
      <c r="B176" s="40">
        <v>171</v>
      </c>
      <c r="C176" s="44" t="str">
        <f>'2023_projections_hppr'!B172</f>
        <v>Raheem Mostert</v>
      </c>
      <c r="D176" s="40" t="str">
        <f>VLOOKUP($C176,'2023_projections_hppr'!$B$2:$J$730,D$4,FALSE)</f>
        <v>MIA</v>
      </c>
      <c r="E176" s="40" t="str">
        <f>VLOOKUP($C176,'2023_projections_hppr'!$B$2:$J$730,E$4,FALSE)</f>
        <v>RB</v>
      </c>
      <c r="F176" s="41">
        <f>VLOOKUP($C176,'2023_projections_hppr'!$B$2:$J$730,F$4,FALSE)</f>
        <v>114</v>
      </c>
      <c r="G176" s="64" t="str">
        <f>VLOOKUP($C176,'2023_projections_hppr'!$B$2:$J$730,G$4,FALSE)</f>
        <v>RB39</v>
      </c>
      <c r="H176" s="64">
        <f>VLOOKUP($C176,'2023_projections_hppr'!$B$2:$J$730,H$4,FALSE)</f>
        <v>0</v>
      </c>
      <c r="I176" s="64"/>
      <c r="J176" t="str">
        <f>VLOOKUP($C176,'2023_projections'!$B$2:$J$730,J$4,FALSE)</f>
        <v>Raheem Mostert $0|2|3</v>
      </c>
    </row>
    <row r="177" spans="1:10" ht="18.5" x14ac:dyDescent="0.45">
      <c r="A177" s="146">
        <f t="shared" si="2"/>
        <v>15</v>
      </c>
      <c r="B177" s="147">
        <v>172</v>
      </c>
      <c r="C177" s="148" t="str">
        <f>'2023_projections_hppr'!B173</f>
        <v>Chris Boswell</v>
      </c>
      <c r="D177" s="147" t="str">
        <f>VLOOKUP($C177,'2023_projections_hppr'!$B$2:$J$730,D$4,FALSE)</f>
        <v>PIT</v>
      </c>
      <c r="E177" s="147" t="str">
        <f>VLOOKUP($C177,'2023_projections_hppr'!$B$2:$J$730,E$4,FALSE)</f>
        <v>K</v>
      </c>
      <c r="F177" s="149">
        <f>VLOOKUP($C177,'2023_projections_hppr'!$B$2:$J$730,F$4,FALSE)</f>
        <v>114</v>
      </c>
      <c r="G177" s="150" t="str">
        <f>VLOOKUP($C177,'2023_projections_hppr'!$B$2:$J$730,G$4,FALSE)</f>
        <v>K23</v>
      </c>
      <c r="H177" s="150">
        <f>VLOOKUP($C177,'2023_projections_hppr'!$B$2:$J$730,H$4,FALSE)</f>
        <v>0</v>
      </c>
      <c r="I177" s="150"/>
      <c r="J177" t="str">
        <f>VLOOKUP($C177,'2023_projections'!$B$2:$J$730,J$4,FALSE)</f>
        <v>Chris Boswell $0|0|0</v>
      </c>
    </row>
    <row r="178" spans="1:10" ht="18.5" x14ac:dyDescent="0.45">
      <c r="A178" s="54">
        <f t="shared" si="2"/>
        <v>15</v>
      </c>
      <c r="B178" s="40">
        <v>173</v>
      </c>
      <c r="C178" s="44" t="str">
        <f>'2023_projections_hppr'!B174</f>
        <v>Rashaad Penny</v>
      </c>
      <c r="D178" s="40" t="str">
        <f>VLOOKUP($C178,'2023_projections_hppr'!$B$2:$J$730,D$4,FALSE)</f>
        <v>PHI</v>
      </c>
      <c r="E178" s="40" t="str">
        <f>VLOOKUP($C178,'2023_projections_hppr'!$B$2:$J$730,E$4,FALSE)</f>
        <v>RB</v>
      </c>
      <c r="F178" s="41">
        <f>VLOOKUP($C178,'2023_projections_hppr'!$B$2:$J$730,F$4,FALSE)</f>
        <v>113.2</v>
      </c>
      <c r="G178" s="64" t="str">
        <f>VLOOKUP($C178,'2023_projections_hppr'!$B$2:$J$730,G$4,FALSE)</f>
        <v>RB40</v>
      </c>
      <c r="H178" s="64">
        <f>VLOOKUP($C178,'2023_projections_hppr'!$B$2:$J$730,H$4,FALSE)</f>
        <v>0</v>
      </c>
      <c r="I178" s="64"/>
      <c r="J178" t="str">
        <f>VLOOKUP($C178,'2023_projections'!$B$2:$J$730,J$4,FALSE)</f>
        <v>Rashaad Penny $0|3|3</v>
      </c>
    </row>
    <row r="179" spans="1:10" ht="18.5" x14ac:dyDescent="0.45">
      <c r="A179" s="146">
        <f t="shared" si="2"/>
        <v>15</v>
      </c>
      <c r="B179" s="147">
        <v>174</v>
      </c>
      <c r="C179" s="148" t="str">
        <f>'2023_projections_hppr'!B175</f>
        <v>Brett Maher</v>
      </c>
      <c r="D179" s="147" t="str">
        <f>VLOOKUP($C179,'2023_projections_hppr'!$B$2:$J$730,D$4,FALSE)</f>
        <v>DEN</v>
      </c>
      <c r="E179" s="147" t="str">
        <f>VLOOKUP($C179,'2023_projections_hppr'!$B$2:$J$730,E$4,FALSE)</f>
        <v>K</v>
      </c>
      <c r="F179" s="149">
        <f>VLOOKUP($C179,'2023_projections_hppr'!$B$2:$J$730,F$4,FALSE)</f>
        <v>113</v>
      </c>
      <c r="G179" s="150" t="str">
        <f>VLOOKUP($C179,'2023_projections_hppr'!$B$2:$J$730,G$4,FALSE)</f>
        <v>K24</v>
      </c>
      <c r="H179" s="150">
        <f>VLOOKUP($C179,'2023_projections_hppr'!$B$2:$J$730,H$4,FALSE)</f>
        <v>0</v>
      </c>
      <c r="I179" s="150"/>
      <c r="J179" t="str">
        <f>VLOOKUP($C179,'2023_projections'!$B$2:$J$730,J$4,FALSE)</f>
        <v>Brett Maher $0|0|0</v>
      </c>
    </row>
    <row r="180" spans="1:10" ht="18.5" x14ac:dyDescent="0.45">
      <c r="A180" s="146">
        <f t="shared" si="2"/>
        <v>15</v>
      </c>
      <c r="B180" s="147">
        <v>175</v>
      </c>
      <c r="C180" s="148" t="str">
        <f>'2023_projections_hppr'!B176</f>
        <v>Matt Prater</v>
      </c>
      <c r="D180" s="147" t="str">
        <f>VLOOKUP($C180,'2023_projections_hppr'!$B$2:$J$730,D$4,FALSE)</f>
        <v>ARI</v>
      </c>
      <c r="E180" s="147" t="str">
        <f>VLOOKUP($C180,'2023_projections_hppr'!$B$2:$J$730,E$4,FALSE)</f>
        <v>K</v>
      </c>
      <c r="F180" s="149">
        <f>VLOOKUP($C180,'2023_projections_hppr'!$B$2:$J$730,F$4,FALSE)</f>
        <v>113</v>
      </c>
      <c r="G180" s="150" t="str">
        <f>VLOOKUP($C180,'2023_projections_hppr'!$B$2:$J$730,G$4,FALSE)</f>
        <v>K25</v>
      </c>
      <c r="H180" s="150">
        <f>VLOOKUP($C180,'2023_projections_hppr'!$B$2:$J$730,H$4,FALSE)</f>
        <v>0</v>
      </c>
      <c r="I180" s="150"/>
      <c r="J180" t="str">
        <f>VLOOKUP($C180,'2023_projections'!$B$2:$J$730,J$4,FALSE)</f>
        <v>Matt Prater $0|0|0</v>
      </c>
    </row>
    <row r="181" spans="1:10" ht="18.5" x14ac:dyDescent="0.45">
      <c r="A181" s="55">
        <f t="shared" si="2"/>
        <v>15</v>
      </c>
      <c r="B181" s="46">
        <v>176</v>
      </c>
      <c r="C181" s="45" t="str">
        <f>'2023_projections_hppr'!B177</f>
        <v>Skyy Moore</v>
      </c>
      <c r="D181" s="46" t="str">
        <f>VLOOKUP($C181,'2023_projections_hppr'!$B$2:$J$730,D$4,FALSE)</f>
        <v>KC</v>
      </c>
      <c r="E181" s="46" t="str">
        <f>VLOOKUP($C181,'2023_projections_hppr'!$B$2:$J$730,E$4,FALSE)</f>
        <v>WR</v>
      </c>
      <c r="F181" s="47">
        <f>VLOOKUP($C181,'2023_projections_hppr'!$B$2:$J$730,F$4,FALSE)</f>
        <v>112.9</v>
      </c>
      <c r="G181" s="65" t="str">
        <f>VLOOKUP($C181,'2023_projections_hppr'!$B$2:$J$730,G$4,FALSE)</f>
        <v>WR61</v>
      </c>
      <c r="H181" s="65">
        <f>VLOOKUP($C181,'2023_projections_hppr'!$B$2:$J$730,H$4,FALSE)</f>
        <v>0</v>
      </c>
      <c r="I181" s="65"/>
      <c r="J181" t="str">
        <f>VLOOKUP($C181,'2023_projections'!$B$2:$J$730,J$4,FALSE)</f>
        <v>Skyy Moore $0|1|1</v>
      </c>
    </row>
    <row r="182" spans="1:10" ht="18.5" x14ac:dyDescent="0.45">
      <c r="A182" s="146">
        <f t="shared" si="2"/>
        <v>15</v>
      </c>
      <c r="B182" s="147">
        <v>177</v>
      </c>
      <c r="C182" s="148" t="str">
        <f>'2023_projections_hppr'!B178</f>
        <v>Ka'imi Fairbairn</v>
      </c>
      <c r="D182" s="147" t="str">
        <f>VLOOKUP($C182,'2023_projections_hppr'!$B$2:$J$730,D$4,FALSE)</f>
        <v>HOU</v>
      </c>
      <c r="E182" s="147" t="str">
        <f>VLOOKUP($C182,'2023_projections_hppr'!$B$2:$J$730,E$4,FALSE)</f>
        <v>K</v>
      </c>
      <c r="F182" s="149">
        <f>VLOOKUP($C182,'2023_projections_hppr'!$B$2:$J$730,F$4,FALSE)</f>
        <v>112.9</v>
      </c>
      <c r="G182" s="150" t="str">
        <f>VLOOKUP($C182,'2023_projections_hppr'!$B$2:$J$730,G$4,FALSE)</f>
        <v>K26</v>
      </c>
      <c r="H182" s="150">
        <f>VLOOKUP($C182,'2023_projections_hppr'!$B$2:$J$730,H$4,FALSE)</f>
        <v>0</v>
      </c>
      <c r="I182" s="150"/>
      <c r="J182" t="str">
        <f>VLOOKUP($C182,'2023_projections'!$B$2:$J$730,J$4,FALSE)</f>
        <v>Ka'imi Fairbairn $0|0|0</v>
      </c>
    </row>
    <row r="183" spans="1:10" ht="18.5" x14ac:dyDescent="0.45">
      <c r="A183" s="55">
        <f t="shared" si="2"/>
        <v>15</v>
      </c>
      <c r="B183" s="46">
        <v>178</v>
      </c>
      <c r="C183" s="45" t="str">
        <f>'2023_projections_hppr'!B179</f>
        <v>DeVante Parker</v>
      </c>
      <c r="D183" s="46" t="str">
        <f>VLOOKUP($C183,'2023_projections_hppr'!$B$2:$J$730,D$4,FALSE)</f>
        <v>NE</v>
      </c>
      <c r="E183" s="46" t="str">
        <f>VLOOKUP($C183,'2023_projections_hppr'!$B$2:$J$730,E$4,FALSE)</f>
        <v>WR</v>
      </c>
      <c r="F183" s="47">
        <f>VLOOKUP($C183,'2023_projections_hppr'!$B$2:$J$730,F$4,FALSE)</f>
        <v>112</v>
      </c>
      <c r="G183" s="65" t="str">
        <f>VLOOKUP($C183,'2023_projections_hppr'!$B$2:$J$730,G$4,FALSE)</f>
        <v>WR62</v>
      </c>
      <c r="H183" s="65">
        <f>VLOOKUP($C183,'2023_projections_hppr'!$B$2:$J$730,H$4,FALSE)</f>
        <v>0</v>
      </c>
      <c r="I183" s="65"/>
      <c r="J183" t="str">
        <f>VLOOKUP($C183,'2023_projections'!$B$2:$J$730,J$4,FALSE)</f>
        <v>DeVante Parker $0|1|1</v>
      </c>
    </row>
    <row r="184" spans="1:10" ht="18.5" x14ac:dyDescent="0.45">
      <c r="A184" s="55">
        <f t="shared" si="2"/>
        <v>15</v>
      </c>
      <c r="B184" s="46">
        <v>179</v>
      </c>
      <c r="C184" s="45" t="str">
        <f>'2023_projections_hppr'!B180</f>
        <v>Jonathan Mingo</v>
      </c>
      <c r="D184" s="46" t="str">
        <f>VLOOKUP($C184,'2023_projections_hppr'!$B$2:$J$730,D$4,FALSE)</f>
        <v>CAR</v>
      </c>
      <c r="E184" s="46" t="str">
        <f>VLOOKUP($C184,'2023_projections_hppr'!$B$2:$J$730,E$4,FALSE)</f>
        <v>WR</v>
      </c>
      <c r="F184" s="47">
        <f>VLOOKUP($C184,'2023_projections_hppr'!$B$2:$J$730,F$4,FALSE)</f>
        <v>111.9</v>
      </c>
      <c r="G184" s="65" t="str">
        <f>VLOOKUP($C184,'2023_projections_hppr'!$B$2:$J$730,G$4,FALSE)</f>
        <v>WR63</v>
      </c>
      <c r="H184" s="65">
        <f>VLOOKUP($C184,'2023_projections_hppr'!$B$2:$J$730,H$4,FALSE)</f>
        <v>0</v>
      </c>
      <c r="I184" s="65"/>
      <c r="J184" t="str">
        <f>VLOOKUP($C184,'2023_projections'!$B$2:$J$730,J$4,FALSE)</f>
        <v>Jonathan Mingo $0|1|0</v>
      </c>
    </row>
    <row r="185" spans="1:10" ht="19" thickBot="1" x14ac:dyDescent="0.5">
      <c r="A185" s="152">
        <f t="shared" si="2"/>
        <v>15</v>
      </c>
      <c r="B185" s="153">
        <v>180</v>
      </c>
      <c r="C185" s="154" t="str">
        <f>'2023_projections_hppr'!B181</f>
        <v>New England Patriots</v>
      </c>
      <c r="D185" s="153">
        <f>VLOOKUP($C185,'2023_projections_hppr'!$B$2:$J$730,D$4,FALSE)</f>
        <v>0</v>
      </c>
      <c r="E185" s="153" t="str">
        <f>VLOOKUP($C185,'2023_projections_hppr'!$B$2:$J$730,E$4,FALSE)</f>
        <v>DST</v>
      </c>
      <c r="F185" s="155">
        <f>VLOOKUP($C185,'2023_projections_hppr'!$B$2:$J$730,F$4,FALSE)</f>
        <v>110.8</v>
      </c>
      <c r="G185" s="156" t="str">
        <f>VLOOKUP($C185,'2023_projections_hppr'!$B$2:$J$730,G$4,FALSE)</f>
        <v>DST3</v>
      </c>
      <c r="H185" s="156">
        <f>VLOOKUP($C185,'2023_projections_hppr'!$B$2:$J$730,H$4,FALSE)</f>
        <v>0</v>
      </c>
      <c r="I185" s="150"/>
      <c r="J185" t="str">
        <f>VLOOKUP($C185,'2023_projections'!$B$2:$J$730,J$4,FALSE)</f>
        <v>New England Patriots $0|0|0</v>
      </c>
    </row>
    <row r="186" spans="1:10" ht="18.5" x14ac:dyDescent="0.45">
      <c r="A186" s="146">
        <f t="shared" si="2"/>
        <v>16</v>
      </c>
      <c r="B186" s="147">
        <v>181</v>
      </c>
      <c r="C186" s="148" t="str">
        <f>'2023_projections_hppr'!B182</f>
        <v>Chase McLaughlin</v>
      </c>
      <c r="D186" s="147" t="str">
        <f>VLOOKUP($C186,'2023_projections_hppr'!$B$2:$J$730,D$4,FALSE)</f>
        <v>TB</v>
      </c>
      <c r="E186" s="147" t="str">
        <f>VLOOKUP($C186,'2023_projections_hppr'!$B$2:$J$730,E$4,FALSE)</f>
        <v>K</v>
      </c>
      <c r="F186" s="149">
        <f>VLOOKUP($C186,'2023_projections_hppr'!$B$2:$J$730,F$4,FALSE)</f>
        <v>110.7</v>
      </c>
      <c r="G186" s="150" t="str">
        <f>VLOOKUP($C186,'2023_projections_hppr'!$B$2:$J$730,G$4,FALSE)</f>
        <v>K27</v>
      </c>
      <c r="H186" s="150">
        <f>VLOOKUP($C186,'2023_projections_hppr'!$B$2:$J$730,H$4,FALSE)</f>
        <v>0</v>
      </c>
      <c r="I186" s="150"/>
      <c r="J186" t="str">
        <f>VLOOKUP($C186,'2023_projections'!$B$2:$J$730,J$4,FALSE)</f>
        <v>Chase McLaughlin $0|0|0</v>
      </c>
    </row>
    <row r="187" spans="1:10" ht="18.5" x14ac:dyDescent="0.45">
      <c r="A187" s="55">
        <f t="shared" si="2"/>
        <v>16</v>
      </c>
      <c r="B187" s="46">
        <v>182</v>
      </c>
      <c r="C187" s="45" t="str">
        <f>'2023_projections_hppr'!B183</f>
        <v>Hunter Renfrow</v>
      </c>
      <c r="D187" s="46" t="str">
        <f>VLOOKUP($C187,'2023_projections_hppr'!$B$2:$J$730,D$4,FALSE)</f>
        <v>LV</v>
      </c>
      <c r="E187" s="46" t="str">
        <f>VLOOKUP($C187,'2023_projections_hppr'!$B$2:$J$730,E$4,FALSE)</f>
        <v>WR</v>
      </c>
      <c r="F187" s="47">
        <f>VLOOKUP($C187,'2023_projections_hppr'!$B$2:$J$730,F$4,FALSE)</f>
        <v>110.5</v>
      </c>
      <c r="G187" s="65" t="str">
        <f>VLOOKUP($C187,'2023_projections_hppr'!$B$2:$J$730,G$4,FALSE)</f>
        <v>WR64</v>
      </c>
      <c r="H187" s="65">
        <f>VLOOKUP($C187,'2023_projections_hppr'!$B$2:$J$730,H$4,FALSE)</f>
        <v>0</v>
      </c>
      <c r="I187" s="65"/>
      <c r="J187" t="str">
        <f>VLOOKUP($C187,'2023_projections'!$B$2:$J$730,J$4,FALSE)</f>
        <v>Hunter Renfrow $0|1|0</v>
      </c>
    </row>
    <row r="188" spans="1:10" ht="18.5" x14ac:dyDescent="0.45">
      <c r="A188" s="146">
        <f t="shared" si="2"/>
        <v>16</v>
      </c>
      <c r="B188" s="147">
        <v>183</v>
      </c>
      <c r="C188" s="148" t="str">
        <f>'2023_projections_hppr'!B184</f>
        <v>Eddy Pineiro</v>
      </c>
      <c r="D188" s="147" t="str">
        <f>VLOOKUP($C188,'2023_projections_hppr'!$B$2:$J$730,D$4,FALSE)</f>
        <v>CAR</v>
      </c>
      <c r="E188" s="147" t="str">
        <f>VLOOKUP($C188,'2023_projections_hppr'!$B$2:$J$730,E$4,FALSE)</f>
        <v>K</v>
      </c>
      <c r="F188" s="149">
        <f>VLOOKUP($C188,'2023_projections_hppr'!$B$2:$J$730,F$4,FALSE)</f>
        <v>110.3</v>
      </c>
      <c r="G188" s="150" t="str">
        <f>VLOOKUP($C188,'2023_projections_hppr'!$B$2:$J$730,G$4,FALSE)</f>
        <v>K28</v>
      </c>
      <c r="H188" s="150">
        <f>VLOOKUP($C188,'2023_projections_hppr'!$B$2:$J$730,H$4,FALSE)</f>
        <v>0</v>
      </c>
      <c r="I188" s="150"/>
      <c r="J188" t="str">
        <f>VLOOKUP($C188,'2023_projections'!$B$2:$J$730,J$4,FALSE)</f>
        <v>Eddy Pineiro $0|0|0</v>
      </c>
    </row>
    <row r="189" spans="1:10" ht="18.5" x14ac:dyDescent="0.45">
      <c r="A189" s="55">
        <f t="shared" si="2"/>
        <v>16</v>
      </c>
      <c r="B189" s="46">
        <v>184</v>
      </c>
      <c r="C189" s="45" t="str">
        <f>'2023_projections_hppr'!B185</f>
        <v>Curtis Samuel</v>
      </c>
      <c r="D189" s="46" t="str">
        <f>VLOOKUP($C189,'2023_projections_hppr'!$B$2:$J$730,D$4,FALSE)</f>
        <v>WAS</v>
      </c>
      <c r="E189" s="46" t="str">
        <f>VLOOKUP($C189,'2023_projections_hppr'!$B$2:$J$730,E$4,FALSE)</f>
        <v>WR</v>
      </c>
      <c r="F189" s="47">
        <f>VLOOKUP($C189,'2023_projections_hppr'!$B$2:$J$730,F$4,FALSE)</f>
        <v>109.2</v>
      </c>
      <c r="G189" s="65" t="str">
        <f>VLOOKUP($C189,'2023_projections_hppr'!$B$2:$J$730,G$4,FALSE)</f>
        <v>WR65</v>
      </c>
      <c r="H189" s="65">
        <f>VLOOKUP($C189,'2023_projections_hppr'!$B$2:$J$730,H$4,FALSE)</f>
        <v>0</v>
      </c>
      <c r="I189" s="65"/>
      <c r="J189" t="str">
        <f>VLOOKUP($C189,'2023_projections'!$B$2:$J$730,J$4,FALSE)</f>
        <v>Curtis Samuel $0|1|0</v>
      </c>
    </row>
    <row r="190" spans="1:10" ht="18.5" x14ac:dyDescent="0.45">
      <c r="A190" s="146">
        <f t="shared" si="2"/>
        <v>16</v>
      </c>
      <c r="B190" s="147">
        <v>185</v>
      </c>
      <c r="C190" s="148" t="str">
        <f>'2023_projections_hppr'!B186</f>
        <v>Brandon Aubrey</v>
      </c>
      <c r="D190" s="147" t="str">
        <f>VLOOKUP($C190,'2023_projections_hppr'!$B$2:$J$730,D$4,FALSE)</f>
        <v>DAL</v>
      </c>
      <c r="E190" s="147" t="str">
        <f>VLOOKUP($C190,'2023_projections_hppr'!$B$2:$J$730,E$4,FALSE)</f>
        <v>K</v>
      </c>
      <c r="F190" s="149">
        <f>VLOOKUP($C190,'2023_projections_hppr'!$B$2:$J$730,F$4,FALSE)</f>
        <v>109.1</v>
      </c>
      <c r="G190" s="150" t="str">
        <f>VLOOKUP($C190,'2023_projections_hppr'!$B$2:$J$730,G$4,FALSE)</f>
        <v>K29</v>
      </c>
      <c r="H190" s="150">
        <f>VLOOKUP($C190,'2023_projections_hppr'!$B$2:$J$730,H$4,FALSE)</f>
        <v>0</v>
      </c>
      <c r="I190" s="150"/>
      <c r="J190" t="str">
        <f>VLOOKUP($C190,'2023_projections'!$B$2:$J$730,J$4,FALSE)</f>
        <v>Brandon Aubrey $0|0|0</v>
      </c>
    </row>
    <row r="191" spans="1:10" ht="18.5" x14ac:dyDescent="0.45">
      <c r="A191" s="146">
        <f t="shared" si="2"/>
        <v>16</v>
      </c>
      <c r="B191" s="147">
        <v>186</v>
      </c>
      <c r="C191" s="148" t="str">
        <f>'2023_projections_hppr'!B187</f>
        <v>Pittsburgh Steelers</v>
      </c>
      <c r="D191" s="147">
        <f>VLOOKUP($C191,'2023_projections_hppr'!$B$2:$J$730,D$4,FALSE)</f>
        <v>0</v>
      </c>
      <c r="E191" s="147" t="str">
        <f>VLOOKUP($C191,'2023_projections_hppr'!$B$2:$J$730,E$4,FALSE)</f>
        <v>DST</v>
      </c>
      <c r="F191" s="149">
        <f>VLOOKUP($C191,'2023_projections_hppr'!$B$2:$J$730,F$4,FALSE)</f>
        <v>109.1</v>
      </c>
      <c r="G191" s="150" t="str">
        <f>VLOOKUP($C191,'2023_projections_hppr'!$B$2:$J$730,G$4,FALSE)</f>
        <v>DST4</v>
      </c>
      <c r="H191" s="150">
        <f>VLOOKUP($C191,'2023_projections_hppr'!$B$2:$J$730,H$4,FALSE)</f>
        <v>0</v>
      </c>
      <c r="I191" s="158"/>
      <c r="J191" t="str">
        <f>VLOOKUP($C191,'2023_projections'!$B$2:$J$730,J$4,FALSE)</f>
        <v>Pittsburgh Steelers $0|0|0</v>
      </c>
    </row>
    <row r="192" spans="1:10" ht="18.5" x14ac:dyDescent="0.45">
      <c r="A192" s="146">
        <f t="shared" si="2"/>
        <v>16</v>
      </c>
      <c r="B192" s="147">
        <v>187</v>
      </c>
      <c r="C192" s="148" t="str">
        <f>'2023_projections_hppr'!B188</f>
        <v>Cleveland Browns</v>
      </c>
      <c r="D192" s="147">
        <f>VLOOKUP($C192,'2023_projections_hppr'!$B$2:$J$730,D$4,FALSE)</f>
        <v>0</v>
      </c>
      <c r="E192" s="147" t="str">
        <f>VLOOKUP($C192,'2023_projections_hppr'!$B$2:$J$730,E$4,FALSE)</f>
        <v>DST</v>
      </c>
      <c r="F192" s="149">
        <f>VLOOKUP($C192,'2023_projections_hppr'!$B$2:$J$730,F$4,FALSE)</f>
        <v>108.8</v>
      </c>
      <c r="G192" s="150" t="str">
        <f>VLOOKUP($C192,'2023_projections_hppr'!$B$2:$J$730,G$4,FALSE)</f>
        <v>DST5</v>
      </c>
      <c r="H192" s="150">
        <f>VLOOKUP($C192,'2023_projections_hppr'!$B$2:$J$730,H$4,FALSE)</f>
        <v>0</v>
      </c>
      <c r="I192" s="158"/>
      <c r="J192" t="str">
        <f>VLOOKUP($C192,'2023_projections'!$B$2:$J$730,J$4,FALSE)</f>
        <v>Cleveland Browns $0|0|0</v>
      </c>
    </row>
    <row r="193" spans="1:10" ht="18.5" x14ac:dyDescent="0.45">
      <c r="A193" s="54">
        <f t="shared" si="2"/>
        <v>16</v>
      </c>
      <c r="B193" s="40">
        <v>188</v>
      </c>
      <c r="C193" s="44" t="str">
        <f>'2023_projections_hppr'!B189</f>
        <v>Elijah Mitchell</v>
      </c>
      <c r="D193" s="40" t="str">
        <f>VLOOKUP($C193,'2023_projections_hppr'!$B$2:$J$730,D$4,FALSE)</f>
        <v>SF</v>
      </c>
      <c r="E193" s="40" t="str">
        <f>VLOOKUP($C193,'2023_projections_hppr'!$B$2:$J$730,E$4,FALSE)</f>
        <v>RB</v>
      </c>
      <c r="F193" s="41">
        <f>VLOOKUP($C193,'2023_projections_hppr'!$B$2:$J$730,F$4,FALSE)</f>
        <v>108.7</v>
      </c>
      <c r="G193" s="64" t="str">
        <f>VLOOKUP($C193,'2023_projections_hppr'!$B$2:$J$730,G$4,FALSE)</f>
        <v>RB41</v>
      </c>
      <c r="H193" s="64">
        <f>VLOOKUP($C193,'2023_projections_hppr'!$B$2:$J$730,H$4,FALSE)</f>
        <v>0</v>
      </c>
      <c r="I193" s="42"/>
      <c r="J193" t="str">
        <f>VLOOKUP($C193,'2023_projections'!$B$2:$J$730,J$4,FALSE)</f>
        <v>Elijah Mitchell $0|2|3</v>
      </c>
    </row>
    <row r="194" spans="1:10" ht="18.5" x14ac:dyDescent="0.45">
      <c r="A194" s="146">
        <f t="shared" si="2"/>
        <v>16</v>
      </c>
      <c r="B194" s="147">
        <v>189</v>
      </c>
      <c r="C194" s="148" t="str">
        <f>'2023_projections_hppr'!B190</f>
        <v>Anders Carlson</v>
      </c>
      <c r="D194" s="147" t="str">
        <f>VLOOKUP($C194,'2023_projections_hppr'!$B$2:$J$730,D$4,FALSE)</f>
        <v>GB</v>
      </c>
      <c r="E194" s="147" t="str">
        <f>VLOOKUP($C194,'2023_projections_hppr'!$B$2:$J$730,E$4,FALSE)</f>
        <v>K</v>
      </c>
      <c r="F194" s="149">
        <f>VLOOKUP($C194,'2023_projections_hppr'!$B$2:$J$730,F$4,FALSE)</f>
        <v>108.6</v>
      </c>
      <c r="G194" s="150" t="str">
        <f>VLOOKUP($C194,'2023_projections_hppr'!$B$2:$J$730,G$4,FALSE)</f>
        <v>K30</v>
      </c>
      <c r="H194" s="150">
        <f>VLOOKUP($C194,'2023_projections_hppr'!$B$2:$J$730,H$4,FALSE)</f>
        <v>0</v>
      </c>
      <c r="I194" s="158"/>
      <c r="J194" t="str">
        <f>VLOOKUP($C194,'2023_projections'!$B$2:$J$730,J$4,FALSE)</f>
        <v>Anders Carlson $0|0|0</v>
      </c>
    </row>
    <row r="195" spans="1:10" ht="18.5" x14ac:dyDescent="0.45">
      <c r="A195" s="146">
        <f t="shared" si="2"/>
        <v>16</v>
      </c>
      <c r="B195" s="147">
        <v>190</v>
      </c>
      <c r="C195" s="148" t="str">
        <f>'2023_projections_hppr'!B191</f>
        <v>Kansas City Chiefs</v>
      </c>
      <c r="D195" s="147">
        <f>VLOOKUP($C195,'2023_projections_hppr'!$B$2:$J$730,D$4,FALSE)</f>
        <v>0</v>
      </c>
      <c r="E195" s="147" t="str">
        <f>VLOOKUP($C195,'2023_projections_hppr'!$B$2:$J$730,E$4,FALSE)</f>
        <v>DST</v>
      </c>
      <c r="F195" s="149">
        <f>VLOOKUP($C195,'2023_projections_hppr'!$B$2:$J$730,F$4,FALSE)</f>
        <v>108.4</v>
      </c>
      <c r="G195" s="150" t="str">
        <f>VLOOKUP($C195,'2023_projections_hppr'!$B$2:$J$730,G$4,FALSE)</f>
        <v>DST6</v>
      </c>
      <c r="H195" s="150">
        <f>VLOOKUP($C195,'2023_projections_hppr'!$B$2:$J$730,H$4,FALSE)</f>
        <v>0</v>
      </c>
      <c r="I195" s="158"/>
      <c r="J195" t="str">
        <f>VLOOKUP($C195,'2023_projections'!$B$2:$J$730,J$4,FALSE)</f>
        <v>Kansas City Chiefs $0|0|0</v>
      </c>
    </row>
    <row r="196" spans="1:10" ht="18.5" x14ac:dyDescent="0.45">
      <c r="A196" s="54">
        <f t="shared" si="2"/>
        <v>16</v>
      </c>
      <c r="B196" s="40">
        <v>191</v>
      </c>
      <c r="C196" s="44" t="str">
        <f>'2023_projections_hppr'!B192</f>
        <v>San Francisco 49ers</v>
      </c>
      <c r="D196" s="40">
        <f>VLOOKUP($C196,'2023_projections_hppr'!$B$2:$J$730,D$4,FALSE)</f>
        <v>0</v>
      </c>
      <c r="E196" s="40" t="str">
        <f>VLOOKUP($C196,'2023_projections_hppr'!$B$2:$J$730,E$4,FALSE)</f>
        <v>DST</v>
      </c>
      <c r="F196" s="41">
        <f>VLOOKUP($C196,'2023_projections_hppr'!$B$2:$J$730,F$4,FALSE)</f>
        <v>108.2</v>
      </c>
      <c r="G196" s="64" t="str">
        <f>VLOOKUP($C196,'2023_projections_hppr'!$B$2:$J$730,G$4,FALSE)</f>
        <v>DST7</v>
      </c>
      <c r="H196" s="64">
        <f>VLOOKUP($C196,'2023_projections_hppr'!$B$2:$J$730,H$4,FALSE)</f>
        <v>0</v>
      </c>
      <c r="I196" s="42"/>
      <c r="J196" t="str">
        <f>VLOOKUP($C196,'2023_projections'!$B$2:$J$730,J$4,FALSE)</f>
        <v>San Francisco 49ers $0|0|0</v>
      </c>
    </row>
    <row r="197" spans="1:10" ht="19" thickBot="1" x14ac:dyDescent="0.5">
      <c r="A197" s="60">
        <f t="shared" si="2"/>
        <v>16</v>
      </c>
      <c r="B197" s="61">
        <v>192</v>
      </c>
      <c r="C197" s="62" t="str">
        <f>'2023_projections_hppr'!B193</f>
        <v>Zach Charbonnet</v>
      </c>
      <c r="D197" s="61" t="str">
        <f>VLOOKUP($C197,'2023_projections_hppr'!$B$2:$J$730,D$4,FALSE)</f>
        <v>SEA</v>
      </c>
      <c r="E197" s="61" t="str">
        <f>VLOOKUP($C197,'2023_projections_hppr'!$B$2:$J$730,E$4,FALSE)</f>
        <v>RB</v>
      </c>
      <c r="F197" s="63">
        <f>VLOOKUP($C197,'2023_projections_hppr'!$B$2:$J$730,F$4,FALSE)</f>
        <v>107.9</v>
      </c>
      <c r="G197" s="67" t="str">
        <f>VLOOKUP($C197,'2023_projections_hppr'!$B$2:$J$730,G$4,FALSE)</f>
        <v>RB42</v>
      </c>
      <c r="H197" s="67">
        <f>VLOOKUP($C197,'2023_projections_hppr'!$B$2:$J$730,H$4,FALSE)</f>
        <v>0</v>
      </c>
      <c r="I197" s="42"/>
      <c r="J197" t="str">
        <f>VLOOKUP($C197,'2023_projections'!$B$2:$J$730,J$4,FALSE)</f>
        <v>Zach Charbonnet $0|1|2</v>
      </c>
    </row>
    <row r="198" spans="1:10" ht="18.5" x14ac:dyDescent="0.45">
      <c r="A198" s="55">
        <f t="shared" si="2"/>
        <v>17</v>
      </c>
      <c r="B198" s="46">
        <v>193</v>
      </c>
      <c r="C198" s="45" t="str">
        <f>'2023_projections_hppr'!B194</f>
        <v>K.J. Osborn</v>
      </c>
      <c r="D198" s="46" t="str">
        <f>VLOOKUP($C198,'2023_projections_hppr'!$B$2:$J$730,D$4,FALSE)</f>
        <v>MIN</v>
      </c>
      <c r="E198" s="46" t="str">
        <f>VLOOKUP($C198,'2023_projections_hppr'!$B$2:$J$730,E$4,FALSE)</f>
        <v>WR</v>
      </c>
      <c r="F198" s="47">
        <f>VLOOKUP($C198,'2023_projections_hppr'!$B$2:$J$730,F$4,FALSE)</f>
        <v>107.5</v>
      </c>
      <c r="G198" s="65" t="str">
        <f>VLOOKUP($C198,'2023_projections_hppr'!$B$2:$J$730,G$4,FALSE)</f>
        <v>WR66</v>
      </c>
      <c r="H198" s="65">
        <f>VLOOKUP($C198,'2023_projections_hppr'!$B$2:$J$730,H$4,FALSE)</f>
        <v>0</v>
      </c>
      <c r="I198" s="48"/>
      <c r="J198" t="str">
        <f>VLOOKUP($C198,'2023_projections'!$B$2:$J$730,J$4,FALSE)</f>
        <v>K.J. Osborn $0|1|0</v>
      </c>
    </row>
    <row r="199" spans="1:10" ht="18.5" x14ac:dyDescent="0.45">
      <c r="A199" s="54">
        <f t="shared" si="2"/>
        <v>17</v>
      </c>
      <c r="B199" s="40">
        <v>194</v>
      </c>
      <c r="C199" s="44" t="str">
        <f>'2023_projections_hppr'!B195</f>
        <v>Chad Ryland</v>
      </c>
      <c r="D199" s="40" t="str">
        <f>VLOOKUP($C199,'2023_projections_hppr'!$B$2:$J$730,D$4,FALSE)</f>
        <v>NE</v>
      </c>
      <c r="E199" s="40" t="str">
        <f>VLOOKUP($C199,'2023_projections_hppr'!$B$2:$J$730,E$4,FALSE)</f>
        <v>K</v>
      </c>
      <c r="F199" s="41">
        <f>VLOOKUP($C199,'2023_projections_hppr'!$B$2:$J$730,F$4,FALSE)</f>
        <v>107.4</v>
      </c>
      <c r="G199" s="64" t="str">
        <f>VLOOKUP($C199,'2023_projections_hppr'!$B$2:$J$730,G$4,FALSE)</f>
        <v>K31</v>
      </c>
      <c r="H199" s="64">
        <f>VLOOKUP($C199,'2023_projections_hppr'!$B$2:$J$730,H$4,FALSE)</f>
        <v>0</v>
      </c>
      <c r="I199" s="42"/>
      <c r="J199" t="str">
        <f>VLOOKUP($C199,'2023_projections'!$B$2:$J$730,J$4,FALSE)</f>
        <v>Chad Ryland $0|0|0</v>
      </c>
    </row>
    <row r="200" spans="1:10" ht="18.5" x14ac:dyDescent="0.45">
      <c r="A200" s="54">
        <f t="shared" si="2"/>
        <v>17</v>
      </c>
      <c r="B200" s="40">
        <v>195</v>
      </c>
      <c r="C200" s="44" t="str">
        <f>'2023_projections_hppr'!B196</f>
        <v>Washington Commanders</v>
      </c>
      <c r="D200" s="40">
        <f>VLOOKUP($C200,'2023_projections_hppr'!$B$2:$J$730,D$4,FALSE)</f>
        <v>0</v>
      </c>
      <c r="E200" s="40" t="str">
        <f>VLOOKUP($C200,'2023_projections_hppr'!$B$2:$J$730,E$4,FALSE)</f>
        <v>DST</v>
      </c>
      <c r="F200" s="41">
        <f>VLOOKUP($C200,'2023_projections_hppr'!$B$2:$J$730,F$4,FALSE)</f>
        <v>107.4</v>
      </c>
      <c r="G200" s="64" t="str">
        <f>VLOOKUP($C200,'2023_projections_hppr'!$B$2:$J$730,G$4,FALSE)</f>
        <v>DST8</v>
      </c>
      <c r="H200" s="64">
        <f>VLOOKUP($C200,'2023_projections_hppr'!$B$2:$J$730,H$4,FALSE)</f>
        <v>0</v>
      </c>
      <c r="I200" s="42"/>
      <c r="J200" t="str">
        <f>VLOOKUP($C200,'2023_projections'!$B$2:$J$730,J$4,FALSE)</f>
        <v>Washington Commanders $0|0|0</v>
      </c>
    </row>
    <row r="201" spans="1:10" ht="18.5" x14ac:dyDescent="0.45">
      <c r="A201" s="146">
        <f t="shared" si="2"/>
        <v>17</v>
      </c>
      <c r="B201" s="147">
        <v>196</v>
      </c>
      <c r="C201" s="148" t="str">
        <f>'2023_projections_hppr'!B197</f>
        <v>Miami Dolphins</v>
      </c>
      <c r="D201" s="147">
        <f>VLOOKUP($C201,'2023_projections_hppr'!$B$2:$J$730,D$4,FALSE)</f>
        <v>0</v>
      </c>
      <c r="E201" s="147" t="str">
        <f>VLOOKUP($C201,'2023_projections_hppr'!$B$2:$J$730,E$4,FALSE)</f>
        <v>DST</v>
      </c>
      <c r="F201" s="149">
        <f>VLOOKUP($C201,'2023_projections_hppr'!$B$2:$J$730,F$4,FALSE)</f>
        <v>107.2</v>
      </c>
      <c r="G201" s="150" t="str">
        <f>VLOOKUP($C201,'2023_projections_hppr'!$B$2:$J$730,G$4,FALSE)</f>
        <v>DST9</v>
      </c>
      <c r="H201" s="150">
        <f>VLOOKUP($C201,'2023_projections_hppr'!$B$2:$J$730,H$4,FALSE)</f>
        <v>0</v>
      </c>
      <c r="I201" s="158"/>
      <c r="J201" t="str">
        <f>VLOOKUP($C201,'2023_projections'!$B$2:$J$730,J$4,FALSE)</f>
        <v>Miami Dolphins $0|0|0</v>
      </c>
    </row>
    <row r="202" spans="1:10" ht="18.5" x14ac:dyDescent="0.45">
      <c r="A202" s="146">
        <f t="shared" si="2"/>
        <v>17</v>
      </c>
      <c r="B202" s="147">
        <v>197</v>
      </c>
      <c r="C202" s="148" t="str">
        <f>'2023_projections_hppr'!B198</f>
        <v>New Orleans Saints</v>
      </c>
      <c r="D202" s="147">
        <f>VLOOKUP($C202,'2023_projections_hppr'!$B$2:$J$730,D$4,FALSE)</f>
        <v>0</v>
      </c>
      <c r="E202" s="147" t="str">
        <f>VLOOKUP($C202,'2023_projections_hppr'!$B$2:$J$730,E$4,FALSE)</f>
        <v>DST</v>
      </c>
      <c r="F202" s="149">
        <f>VLOOKUP($C202,'2023_projections_hppr'!$B$2:$J$730,F$4,FALSE)</f>
        <v>106.5</v>
      </c>
      <c r="G202" s="150" t="str">
        <f>VLOOKUP($C202,'2023_projections_hppr'!$B$2:$J$730,G$4,FALSE)</f>
        <v>DST10</v>
      </c>
      <c r="H202" s="150">
        <f>VLOOKUP($C202,'2023_projections_hppr'!$B$2:$J$730,H$4,FALSE)</f>
        <v>0</v>
      </c>
      <c r="I202" s="158"/>
      <c r="J202" t="str">
        <f>VLOOKUP($C202,'2023_projections'!$B$2:$J$730,J$4,FALSE)</f>
        <v>New Orleans Saints $0|0|0</v>
      </c>
    </row>
    <row r="203" spans="1:10" ht="18.5" x14ac:dyDescent="0.45">
      <c r="A203" s="55">
        <f t="shared" si="2"/>
        <v>17</v>
      </c>
      <c r="B203" s="46">
        <v>198</v>
      </c>
      <c r="C203" s="45" t="str">
        <f>'2023_projections_hppr'!B199</f>
        <v>Mecole Hardman Jr.</v>
      </c>
      <c r="D203" s="46" t="str">
        <f>VLOOKUP($C203,'2023_projections_hppr'!$B$2:$J$730,D$4,FALSE)</f>
        <v>NYJ</v>
      </c>
      <c r="E203" s="46" t="str">
        <f>VLOOKUP($C203,'2023_projections_hppr'!$B$2:$J$730,E$4,FALSE)</f>
        <v>WR</v>
      </c>
      <c r="F203" s="47">
        <f>VLOOKUP($C203,'2023_projections_hppr'!$B$2:$J$730,F$4,FALSE)</f>
        <v>106.4</v>
      </c>
      <c r="G203" s="65" t="str">
        <f>VLOOKUP($C203,'2023_projections_hppr'!$B$2:$J$730,G$4,FALSE)</f>
        <v>WR67</v>
      </c>
      <c r="H203" s="65">
        <f>VLOOKUP($C203,'2023_projections_hppr'!$B$2:$J$730,H$4,FALSE)</f>
        <v>0</v>
      </c>
      <c r="I203" s="48"/>
      <c r="J203" t="str">
        <f>VLOOKUP($C203,'2023_projections'!$B$2:$J$730,J$4,FALSE)</f>
        <v>Mecole Hardman Jr. $0|1|0</v>
      </c>
    </row>
    <row r="204" spans="1:10" ht="18.5" x14ac:dyDescent="0.45">
      <c r="A204" s="54">
        <f t="shared" si="2"/>
        <v>17</v>
      </c>
      <c r="B204" s="40">
        <v>199</v>
      </c>
      <c r="C204" s="44" t="str">
        <f>'2023_projections_hppr'!B200</f>
        <v>Tyler Allgeier</v>
      </c>
      <c r="D204" s="40" t="str">
        <f>VLOOKUP($C204,'2023_projections_hppr'!$B$2:$J$730,D$4,FALSE)</f>
        <v>ATL</v>
      </c>
      <c r="E204" s="40" t="str">
        <f>VLOOKUP($C204,'2023_projections_hppr'!$B$2:$J$730,E$4,FALSE)</f>
        <v>RB</v>
      </c>
      <c r="F204" s="41">
        <f>VLOOKUP($C204,'2023_projections_hppr'!$B$2:$J$730,F$4,FALSE)</f>
        <v>106.3</v>
      </c>
      <c r="G204" s="64" t="str">
        <f>VLOOKUP($C204,'2023_projections_hppr'!$B$2:$J$730,G$4,FALSE)</f>
        <v>RB43</v>
      </c>
      <c r="H204" s="64">
        <f>VLOOKUP($C204,'2023_projections_hppr'!$B$2:$J$730,H$4,FALSE)</f>
        <v>0</v>
      </c>
      <c r="I204" s="42"/>
      <c r="J204" t="str">
        <f>VLOOKUP($C204,'2023_projections'!$B$2:$J$730,J$4,FALSE)</f>
        <v>Tyler Allgeier $0|2|2</v>
      </c>
    </row>
    <row r="205" spans="1:10" ht="18.5" x14ac:dyDescent="0.45">
      <c r="A205" s="55">
        <f t="shared" si="2"/>
        <v>17</v>
      </c>
      <c r="B205" s="46">
        <v>200</v>
      </c>
      <c r="C205" s="45" t="str">
        <f>'2023_projections_hppr'!B201</f>
        <v>Elijah Moore</v>
      </c>
      <c r="D205" s="46" t="str">
        <f>VLOOKUP($C205,'2023_projections_hppr'!$B$2:$J$730,D$4,FALSE)</f>
        <v>CLE</v>
      </c>
      <c r="E205" s="46" t="str">
        <f>VLOOKUP($C205,'2023_projections_hppr'!$B$2:$J$730,E$4,FALSE)</f>
        <v>WR</v>
      </c>
      <c r="F205" s="47">
        <f>VLOOKUP($C205,'2023_projections_hppr'!$B$2:$J$730,F$4,FALSE)</f>
        <v>106.2</v>
      </c>
      <c r="G205" s="65" t="str">
        <f>VLOOKUP($C205,'2023_projections_hppr'!$B$2:$J$730,G$4,FALSE)</f>
        <v>WR68</v>
      </c>
      <c r="H205" s="65">
        <f>VLOOKUP($C205,'2023_projections_hppr'!$B$2:$J$730,H$4,FALSE)</f>
        <v>0</v>
      </c>
      <c r="I205" s="48"/>
      <c r="J205" t="str">
        <f>VLOOKUP($C205,'2023_projections'!$B$2:$J$730,J$4,FALSE)</f>
        <v>Elijah Moore $0|1|0</v>
      </c>
    </row>
    <row r="206" spans="1:10" ht="18.5" x14ac:dyDescent="0.45">
      <c r="A206" s="146">
        <f t="shared" si="2"/>
        <v>17</v>
      </c>
      <c r="B206" s="147">
        <v>201</v>
      </c>
      <c r="C206" s="148" t="str">
        <f>'2023_projections_hppr'!B202</f>
        <v>Buffalo Bills</v>
      </c>
      <c r="D206" s="147">
        <f>VLOOKUP($C206,'2023_projections_hppr'!$B$2:$J$730,D$4,FALSE)</f>
        <v>0</v>
      </c>
      <c r="E206" s="147" t="str">
        <f>VLOOKUP($C206,'2023_projections_hppr'!$B$2:$J$730,E$4,FALSE)</f>
        <v>DST</v>
      </c>
      <c r="F206" s="149">
        <f>VLOOKUP($C206,'2023_projections_hppr'!$B$2:$J$730,F$4,FALSE)</f>
        <v>106.2</v>
      </c>
      <c r="G206" s="150" t="str">
        <f>VLOOKUP($C206,'2023_projections_hppr'!$B$2:$J$730,G$4,FALSE)</f>
        <v>DST11</v>
      </c>
      <c r="H206" s="150">
        <f>VLOOKUP($C206,'2023_projections_hppr'!$B$2:$J$730,H$4,FALSE)</f>
        <v>0</v>
      </c>
      <c r="I206" s="158"/>
      <c r="J206" t="str">
        <f>VLOOKUP($C206,'2023_projections'!$B$2:$J$730,J$4,FALSE)</f>
        <v>Buffalo Bills $0|0|0</v>
      </c>
    </row>
    <row r="207" spans="1:10" ht="18.5" x14ac:dyDescent="0.45">
      <c r="A207" s="146">
        <f t="shared" si="2"/>
        <v>17</v>
      </c>
      <c r="B207" s="147">
        <v>202</v>
      </c>
      <c r="C207" s="148" t="str">
        <f>'2023_projections_hppr'!B203</f>
        <v>Indianapolis Colts</v>
      </c>
      <c r="D207" s="147">
        <f>VLOOKUP($C207,'2023_projections_hppr'!$B$2:$J$730,D$4,FALSE)</f>
        <v>0</v>
      </c>
      <c r="E207" s="147" t="str">
        <f>VLOOKUP($C207,'2023_projections_hppr'!$B$2:$J$730,E$4,FALSE)</f>
        <v>DST</v>
      </c>
      <c r="F207" s="149">
        <f>VLOOKUP($C207,'2023_projections_hppr'!$B$2:$J$730,F$4,FALSE)</f>
        <v>106.2</v>
      </c>
      <c r="G207" s="150" t="str">
        <f>VLOOKUP($C207,'2023_projections_hppr'!$B$2:$J$730,G$4,FALSE)</f>
        <v>DST12</v>
      </c>
      <c r="H207" s="150">
        <f>VLOOKUP($C207,'2023_projections_hppr'!$B$2:$J$730,H$4,FALSE)</f>
        <v>0</v>
      </c>
      <c r="I207" s="158"/>
      <c r="J207" t="str">
        <f>VLOOKUP($C207,'2023_projections'!$B$2:$J$730,J$4,FALSE)</f>
        <v>Indianapolis Colts $0|0|0</v>
      </c>
    </row>
    <row r="208" spans="1:10" ht="18.5" x14ac:dyDescent="0.45">
      <c r="A208" s="146">
        <f t="shared" si="2"/>
        <v>17</v>
      </c>
      <c r="B208" s="147">
        <v>203</v>
      </c>
      <c r="C208" s="148" t="str">
        <f>'2023_projections_hppr'!B204</f>
        <v>Tanner Brown</v>
      </c>
      <c r="D208" s="147" t="str">
        <f>VLOOKUP($C208,'2023_projections_hppr'!$B$2:$J$730,D$4,FALSE)</f>
        <v>LAR</v>
      </c>
      <c r="E208" s="147" t="str">
        <f>VLOOKUP($C208,'2023_projections_hppr'!$B$2:$J$730,E$4,FALSE)</f>
        <v>K</v>
      </c>
      <c r="F208" s="149">
        <f>VLOOKUP($C208,'2023_projections_hppr'!$B$2:$J$730,F$4,FALSE)</f>
        <v>105.8</v>
      </c>
      <c r="G208" s="150" t="str">
        <f>VLOOKUP($C208,'2023_projections_hppr'!$B$2:$J$730,G$4,FALSE)</f>
        <v>K32</v>
      </c>
      <c r="H208" s="150">
        <f>VLOOKUP($C208,'2023_projections_hppr'!$B$2:$J$730,H$4,FALSE)</f>
        <v>0</v>
      </c>
      <c r="I208" s="158"/>
      <c r="J208" t="str">
        <f>VLOOKUP($C208,'2023_projections'!$B$2:$J$730,J$4,FALSE)</f>
        <v>Tanner Brown $0|0|0</v>
      </c>
    </row>
    <row r="209" spans="1:11" ht="19" thickBot="1" x14ac:dyDescent="0.5">
      <c r="A209" s="56">
        <f t="shared" si="2"/>
        <v>17</v>
      </c>
      <c r="B209" s="57">
        <v>204</v>
      </c>
      <c r="C209" s="58" t="str">
        <f>'2023_projections_hppr'!B205</f>
        <v>Green Bay Packers</v>
      </c>
      <c r="D209" s="57">
        <f>VLOOKUP($C209,'2023_projections_hppr'!$B$2:$J$730,D$4,FALSE)</f>
        <v>0</v>
      </c>
      <c r="E209" s="57" t="str">
        <f>VLOOKUP($C209,'2023_projections_hppr'!$B$2:$J$730,E$4,FALSE)</f>
        <v>DST</v>
      </c>
      <c r="F209" s="59">
        <f>VLOOKUP($C209,'2023_projections_hppr'!$B$2:$J$730,F$4,FALSE)</f>
        <v>105.6</v>
      </c>
      <c r="G209" s="66" t="str">
        <f>VLOOKUP($C209,'2023_projections_hppr'!$B$2:$J$730,G$4,FALSE)</f>
        <v>DST13</v>
      </c>
      <c r="H209" s="66">
        <f>VLOOKUP($C209,'2023_projections_hppr'!$B$2:$J$730,H$4,FALSE)</f>
        <v>0</v>
      </c>
      <c r="I209" s="48"/>
      <c r="J209" t="str">
        <f>VLOOKUP($C209,'2023_projections'!$B$2:$J$730,J$4,FALSE)</f>
        <v>Green Bay Packers $0|0|0</v>
      </c>
    </row>
    <row r="210" spans="1:11" ht="18.5" x14ac:dyDescent="0.45">
      <c r="A210" s="55">
        <f t="shared" si="2"/>
        <v>18</v>
      </c>
      <c r="B210" s="46">
        <v>205</v>
      </c>
      <c r="C210" s="45" t="str">
        <f>'2023_projections_hppr'!B206</f>
        <v>Van Jefferson</v>
      </c>
      <c r="D210" s="46" t="str">
        <f>VLOOKUP($C210,'2023_projections_hppr'!$B$2:$J$730,D$4,FALSE)</f>
        <v>LAR</v>
      </c>
      <c r="E210" s="46" t="str">
        <f>VLOOKUP($C210,'2023_projections_hppr'!$B$2:$J$730,E$4,FALSE)</f>
        <v>WR</v>
      </c>
      <c r="F210" s="47">
        <f>VLOOKUP($C210,'2023_projections_hppr'!$B$2:$J$730,F$4,FALSE)</f>
        <v>105.5</v>
      </c>
      <c r="G210" s="65" t="str">
        <f>VLOOKUP($C210,'2023_projections_hppr'!$B$2:$J$730,G$4,FALSE)</f>
        <v>WR69</v>
      </c>
      <c r="H210" s="65">
        <f>VLOOKUP($C210,'2023_projections_hppr'!$B$2:$J$730,H$4,FALSE)</f>
        <v>0</v>
      </c>
      <c r="I210" s="48"/>
      <c r="J210" t="str">
        <f>VLOOKUP($C210,'2023_projections'!$B$2:$J$730,J$4,FALSE)</f>
        <v>Van Jefferson $0|1|0</v>
      </c>
      <c r="K210" t="s">
        <v>20</v>
      </c>
    </row>
    <row r="211" spans="1:11" ht="18.5" x14ac:dyDescent="0.45">
      <c r="A211" s="55">
        <f t="shared" ref="A211:A233" si="3">A199+1</f>
        <v>18</v>
      </c>
      <c r="B211" s="46">
        <v>206</v>
      </c>
      <c r="C211" s="45" t="str">
        <f>'2023_projections_hppr'!B207</f>
        <v>New York Jets</v>
      </c>
      <c r="D211" s="46">
        <f>VLOOKUP($C211,'2023_projections_hppr'!$B$2:$J$730,D$4,FALSE)</f>
        <v>0</v>
      </c>
      <c r="E211" s="46" t="str">
        <f>VLOOKUP($C211,'2023_projections_hppr'!$B$2:$J$730,E$4,FALSE)</f>
        <v>DST</v>
      </c>
      <c r="F211" s="47">
        <f>VLOOKUP($C211,'2023_projections_hppr'!$B$2:$J$730,F$4,FALSE)</f>
        <v>105.4</v>
      </c>
      <c r="G211" s="65" t="str">
        <f>VLOOKUP($C211,'2023_projections_hppr'!$B$2:$J$730,G$4,FALSE)</f>
        <v>DST14</v>
      </c>
      <c r="H211" s="65">
        <f>VLOOKUP($C211,'2023_projections_hppr'!$B$2:$J$730,H$4,FALSE)</f>
        <v>0</v>
      </c>
      <c r="I211" s="48"/>
      <c r="J211" t="str">
        <f>VLOOKUP($C211,'2023_projections'!$B$2:$J$730,J$4,FALSE)</f>
        <v>New York Jets $0|0|0</v>
      </c>
    </row>
    <row r="212" spans="1:11" ht="18.5" x14ac:dyDescent="0.45">
      <c r="A212" s="54">
        <f t="shared" si="3"/>
        <v>18</v>
      </c>
      <c r="B212" s="40">
        <v>207</v>
      </c>
      <c r="C212" s="44" t="str">
        <f>'2023_projections_hppr'!B208</f>
        <v>Jaylen Warren</v>
      </c>
      <c r="D212" s="40" t="str">
        <f>VLOOKUP($C212,'2023_projections_hppr'!$B$2:$J$730,D$4,FALSE)</f>
        <v>PIT</v>
      </c>
      <c r="E212" s="40" t="str">
        <f>VLOOKUP($C212,'2023_projections_hppr'!$B$2:$J$730,E$4,FALSE)</f>
        <v>RB</v>
      </c>
      <c r="F212" s="41">
        <f>VLOOKUP($C212,'2023_projections_hppr'!$B$2:$J$730,F$4,FALSE)</f>
        <v>105.3</v>
      </c>
      <c r="G212" s="64" t="str">
        <f>VLOOKUP($C212,'2023_projections_hppr'!$B$2:$J$730,G$4,FALSE)</f>
        <v>RB44</v>
      </c>
      <c r="H212" s="64">
        <f>VLOOKUP($C212,'2023_projections_hppr'!$B$2:$J$730,H$4,FALSE)</f>
        <v>0</v>
      </c>
      <c r="I212" s="42"/>
      <c r="J212" t="str">
        <f>VLOOKUP($C212,'2023_projections'!$B$2:$J$730,J$4,FALSE)</f>
        <v>Jaylen Warren $0|1|2</v>
      </c>
    </row>
    <row r="213" spans="1:11" ht="18.5" x14ac:dyDescent="0.45">
      <c r="A213" s="55">
        <f t="shared" si="3"/>
        <v>18</v>
      </c>
      <c r="B213" s="46">
        <v>208</v>
      </c>
      <c r="C213" s="45" t="str">
        <f>'2023_projections_hppr'!B209</f>
        <v>Seattle Seahawks</v>
      </c>
      <c r="D213" s="46">
        <f>VLOOKUP($C213,'2023_projections_hppr'!$B$2:$J$730,D$4,FALSE)</f>
        <v>0</v>
      </c>
      <c r="E213" s="46" t="str">
        <f>VLOOKUP($C213,'2023_projections_hppr'!$B$2:$J$730,E$4,FALSE)</f>
        <v>DST</v>
      </c>
      <c r="F213" s="47">
        <f>VLOOKUP($C213,'2023_projections_hppr'!$B$2:$J$730,F$4,FALSE)</f>
        <v>104.7</v>
      </c>
      <c r="G213" s="65" t="str">
        <f>VLOOKUP($C213,'2023_projections_hppr'!$B$2:$J$730,G$4,FALSE)</f>
        <v>DST15</v>
      </c>
      <c r="H213" s="65">
        <f>VLOOKUP($C213,'2023_projections_hppr'!$B$2:$J$730,H$4,FALSE)</f>
        <v>0</v>
      </c>
      <c r="I213" s="48"/>
      <c r="J213" t="str">
        <f>VLOOKUP($C213,'2023_projections'!$B$2:$J$730,J$4,FALSE)</f>
        <v>Seattle Seahawks $0|0|0</v>
      </c>
    </row>
    <row r="214" spans="1:11" ht="18.5" x14ac:dyDescent="0.45">
      <c r="A214" s="55">
        <f t="shared" si="3"/>
        <v>18</v>
      </c>
      <c r="B214" s="46">
        <v>209</v>
      </c>
      <c r="C214" s="45" t="str">
        <f>'2023_projections_hppr'!B210</f>
        <v>Jayden Reed</v>
      </c>
      <c r="D214" s="46" t="str">
        <f>VLOOKUP($C214,'2023_projections_hppr'!$B$2:$J$730,D$4,FALSE)</f>
        <v>GB</v>
      </c>
      <c r="E214" s="46" t="str">
        <f>VLOOKUP($C214,'2023_projections_hppr'!$B$2:$J$730,E$4,FALSE)</f>
        <v>WR</v>
      </c>
      <c r="F214" s="47">
        <f>VLOOKUP($C214,'2023_projections_hppr'!$B$2:$J$730,F$4,FALSE)</f>
        <v>104.4</v>
      </c>
      <c r="G214" s="65" t="str">
        <f>VLOOKUP($C214,'2023_projections_hppr'!$B$2:$J$730,G$4,FALSE)</f>
        <v>WR70</v>
      </c>
      <c r="H214" s="65">
        <f>VLOOKUP($C214,'2023_projections_hppr'!$B$2:$J$730,H$4,FALSE)</f>
        <v>0</v>
      </c>
      <c r="I214" s="48"/>
      <c r="J214" t="str">
        <f>VLOOKUP($C214,'2023_projections'!$B$2:$J$730,J$4,FALSE)</f>
        <v>Jayden Reed $0|1|0</v>
      </c>
    </row>
    <row r="215" spans="1:11" ht="18.5" x14ac:dyDescent="0.45">
      <c r="A215" s="55">
        <f t="shared" si="3"/>
        <v>18</v>
      </c>
      <c r="B215" s="46">
        <v>210</v>
      </c>
      <c r="C215" s="45" t="str">
        <f>'2023_projections_hppr'!B211</f>
        <v>Los Angeles Chargers</v>
      </c>
      <c r="D215" s="46">
        <f>VLOOKUP($C215,'2023_projections_hppr'!$B$2:$J$730,D$4,FALSE)</f>
        <v>0</v>
      </c>
      <c r="E215" s="46" t="str">
        <f>VLOOKUP($C215,'2023_projections_hppr'!$B$2:$J$730,E$4,FALSE)</f>
        <v>DST</v>
      </c>
      <c r="F215" s="47">
        <f>VLOOKUP($C215,'2023_projections_hppr'!$B$2:$J$730,F$4,FALSE)</f>
        <v>104.4</v>
      </c>
      <c r="G215" s="65" t="str">
        <f>VLOOKUP($C215,'2023_projections_hppr'!$B$2:$J$730,G$4,FALSE)</f>
        <v>DST16</v>
      </c>
      <c r="H215" s="65">
        <f>VLOOKUP($C215,'2023_projections_hppr'!$B$2:$J$730,H$4,FALSE)</f>
        <v>0</v>
      </c>
      <c r="I215" s="48"/>
      <c r="J215" t="str">
        <f>VLOOKUP($C215,'2023_projections'!$B$2:$J$730,J$4,FALSE)</f>
        <v>Los Angeles Chargers $0|0|0</v>
      </c>
    </row>
    <row r="216" spans="1:11" ht="18.5" x14ac:dyDescent="0.45">
      <c r="A216" s="54">
        <f t="shared" si="3"/>
        <v>18</v>
      </c>
      <c r="B216" s="40">
        <v>211</v>
      </c>
      <c r="C216" s="44" t="str">
        <f>'2023_projections_hppr'!B212</f>
        <v>Detroit Lions</v>
      </c>
      <c r="D216" s="40">
        <f>VLOOKUP($C216,'2023_projections_hppr'!$B$2:$J$730,D$4,FALSE)</f>
        <v>0</v>
      </c>
      <c r="E216" s="40" t="str">
        <f>VLOOKUP($C216,'2023_projections_hppr'!$B$2:$J$730,E$4,FALSE)</f>
        <v>DST</v>
      </c>
      <c r="F216" s="41">
        <f>VLOOKUP($C216,'2023_projections_hppr'!$B$2:$J$730,F$4,FALSE)</f>
        <v>104</v>
      </c>
      <c r="G216" s="64" t="str">
        <f>VLOOKUP($C216,'2023_projections_hppr'!$B$2:$J$730,G$4,FALSE)</f>
        <v>DST17</v>
      </c>
      <c r="H216" s="64">
        <f>VLOOKUP($C216,'2023_projections_hppr'!$B$2:$J$730,H$4,FALSE)</f>
        <v>0</v>
      </c>
      <c r="I216" s="42"/>
      <c r="J216" t="str">
        <f>VLOOKUP($C216,'2023_projections'!$B$2:$J$730,J$4,FALSE)</f>
        <v>Detroit Lions $0|0|0</v>
      </c>
    </row>
    <row r="217" spans="1:11" ht="18.5" x14ac:dyDescent="0.45">
      <c r="A217" s="54">
        <f t="shared" si="3"/>
        <v>18</v>
      </c>
      <c r="B217" s="40">
        <v>212</v>
      </c>
      <c r="C217" s="44" t="str">
        <f>'2023_projections_hppr'!B213</f>
        <v>Houston Texans</v>
      </c>
      <c r="D217" s="40">
        <f>VLOOKUP($C217,'2023_projections_hppr'!$B$2:$J$730,D$4,FALSE)</f>
        <v>0</v>
      </c>
      <c r="E217" s="40" t="str">
        <f>VLOOKUP($C217,'2023_projections_hppr'!$B$2:$J$730,E$4,FALSE)</f>
        <v>DST</v>
      </c>
      <c r="F217" s="41">
        <f>VLOOKUP($C217,'2023_projections_hppr'!$B$2:$J$730,F$4,FALSE)</f>
        <v>103.5</v>
      </c>
      <c r="G217" s="64" t="str">
        <f>VLOOKUP($C217,'2023_projections_hppr'!$B$2:$J$730,G$4,FALSE)</f>
        <v>DST18</v>
      </c>
      <c r="H217" s="64">
        <f>VLOOKUP($C217,'2023_projections_hppr'!$B$2:$J$730,H$4,FALSE)</f>
        <v>0</v>
      </c>
      <c r="I217" s="42"/>
      <c r="J217" t="str">
        <f>VLOOKUP($C217,'2023_projections'!$B$2:$J$730,J$4,FALSE)</f>
        <v>Houston Texans $0|0|0</v>
      </c>
    </row>
    <row r="218" spans="1:11" ht="18.5" x14ac:dyDescent="0.45">
      <c r="A218" s="55">
        <f t="shared" si="3"/>
        <v>18</v>
      </c>
      <c r="B218" s="46">
        <v>213</v>
      </c>
      <c r="C218" s="45" t="str">
        <f>'2023_projections_hppr'!B214</f>
        <v>Joey Slye</v>
      </c>
      <c r="D218" s="46" t="str">
        <f>VLOOKUP($C218,'2023_projections_hppr'!$B$2:$J$730,D$4,FALSE)</f>
        <v>WAS</v>
      </c>
      <c r="E218" s="46" t="str">
        <f>VLOOKUP($C218,'2023_projections_hppr'!$B$2:$J$730,E$4,FALSE)</f>
        <v>K</v>
      </c>
      <c r="F218" s="47">
        <f>VLOOKUP($C218,'2023_projections_hppr'!$B$2:$J$730,F$4,FALSE)</f>
        <v>103.2</v>
      </c>
      <c r="G218" s="65" t="str">
        <f>VLOOKUP($C218,'2023_projections_hppr'!$B$2:$J$730,G$4,FALSE)</f>
        <v>K33</v>
      </c>
      <c r="H218" s="65">
        <f>VLOOKUP($C218,'2023_projections_hppr'!$B$2:$J$730,H$4,FALSE)</f>
        <v>0</v>
      </c>
      <c r="I218" s="48"/>
      <c r="J218" t="str">
        <f>VLOOKUP($C218,'2023_projections'!$B$2:$J$730,J$4,FALSE)</f>
        <v>Joey Slye $0|0|0</v>
      </c>
    </row>
    <row r="219" spans="1:11" ht="18.5" x14ac:dyDescent="0.45">
      <c r="A219" s="55">
        <f t="shared" si="3"/>
        <v>18</v>
      </c>
      <c r="B219" s="46">
        <v>214</v>
      </c>
      <c r="C219" s="45" t="str">
        <f>'2023_projections_hppr'!B215</f>
        <v>Minnesota Vikings</v>
      </c>
      <c r="D219" s="46">
        <f>VLOOKUP($C219,'2023_projections_hppr'!$B$2:$J$730,D$4,FALSE)</f>
        <v>0</v>
      </c>
      <c r="E219" s="46" t="str">
        <f>VLOOKUP($C219,'2023_projections_hppr'!$B$2:$J$730,E$4,FALSE)</f>
        <v>DST</v>
      </c>
      <c r="F219" s="47">
        <f>VLOOKUP($C219,'2023_projections_hppr'!$B$2:$J$730,F$4,FALSE)</f>
        <v>103.2</v>
      </c>
      <c r="G219" s="65" t="str">
        <f>VLOOKUP($C219,'2023_projections_hppr'!$B$2:$J$730,G$4,FALSE)</f>
        <v>DST19</v>
      </c>
      <c r="H219" s="65">
        <f>VLOOKUP($C219,'2023_projections_hppr'!$B$2:$J$730,H$4,FALSE)</f>
        <v>0</v>
      </c>
      <c r="I219" s="48"/>
      <c r="J219" t="str">
        <f>VLOOKUP($C219,'2023_projections'!$B$2:$J$730,J$4,FALSE)</f>
        <v>Minnesota Vikings $0|0|0</v>
      </c>
    </row>
    <row r="220" spans="1:11" ht="18.5" x14ac:dyDescent="0.45">
      <c r="A220" s="55">
        <f t="shared" si="3"/>
        <v>18</v>
      </c>
      <c r="B220" s="46">
        <v>215</v>
      </c>
      <c r="C220" s="45" t="str">
        <f>'2023_projections_hppr'!B216</f>
        <v>Baltimore Ravens</v>
      </c>
      <c r="D220" s="46">
        <f>VLOOKUP($C220,'2023_projections_hppr'!$B$2:$J$730,D$4,FALSE)</f>
        <v>0</v>
      </c>
      <c r="E220" s="46" t="str">
        <f>VLOOKUP($C220,'2023_projections_hppr'!$B$2:$J$730,E$4,FALSE)</f>
        <v>DST</v>
      </c>
      <c r="F220" s="47">
        <f>VLOOKUP($C220,'2023_projections_hppr'!$B$2:$J$730,F$4,FALSE)</f>
        <v>103</v>
      </c>
      <c r="G220" s="65" t="str">
        <f>VLOOKUP($C220,'2023_projections_hppr'!$B$2:$J$730,G$4,FALSE)</f>
        <v>DST20</v>
      </c>
      <c r="H220" s="65">
        <f>VLOOKUP($C220,'2023_projections_hppr'!$B$2:$J$730,H$4,FALSE)</f>
        <v>0</v>
      </c>
      <c r="I220" s="48"/>
      <c r="J220" t="str">
        <f>VLOOKUP($C220,'2023_projections'!$B$2:$J$730,J$4,FALSE)</f>
        <v>Baltimore Ravens $0|0|0</v>
      </c>
    </row>
    <row r="221" spans="1:11" ht="19" thickBot="1" x14ac:dyDescent="0.5">
      <c r="A221" s="56">
        <f t="shared" si="3"/>
        <v>18</v>
      </c>
      <c r="B221" s="57">
        <v>216</v>
      </c>
      <c r="C221" s="58" t="str">
        <f>'2023_projections_hppr'!B217</f>
        <v>Donovan Peoples-Jones</v>
      </c>
      <c r="D221" s="57" t="str">
        <f>VLOOKUP($C221,'2023_projections_hppr'!$B$2:$J$730,D$4,FALSE)</f>
        <v>CLE</v>
      </c>
      <c r="E221" s="57" t="str">
        <f>VLOOKUP($C221,'2023_projections_hppr'!$B$2:$J$730,E$4,FALSE)</f>
        <v>WR</v>
      </c>
      <c r="F221" s="59">
        <f>VLOOKUP($C221,'2023_projections_hppr'!$B$2:$J$730,F$4,FALSE)</f>
        <v>102.8</v>
      </c>
      <c r="G221" s="66" t="str">
        <f>VLOOKUP($C221,'2023_projections_hppr'!$B$2:$J$730,G$4,FALSE)</f>
        <v>WR71</v>
      </c>
      <c r="H221" s="66">
        <f>VLOOKUP($C221,'2023_projections_hppr'!$B$2:$J$730,H$4,FALSE)</f>
        <v>0</v>
      </c>
      <c r="I221" s="48"/>
      <c r="J221" t="str">
        <f>VLOOKUP($C221,'2023_projections'!$B$2:$J$730,J$4,FALSE)</f>
        <v>Donovan Peoples-Jones $0|1|0</v>
      </c>
    </row>
    <row r="222" spans="1:11" ht="18.5" x14ac:dyDescent="0.45">
      <c r="A222" s="146">
        <f t="shared" si="3"/>
        <v>19</v>
      </c>
      <c r="B222" s="147">
        <v>217</v>
      </c>
      <c r="C222" s="148" t="str">
        <f>'2023_projections_hppr'!B218</f>
        <v>Tampa Bay Buccaneers</v>
      </c>
      <c r="D222" s="147">
        <f>VLOOKUP($C222,'2023_projections_hppr'!$B$2:$J$730,D$4,FALSE)</f>
        <v>0</v>
      </c>
      <c r="E222" s="147" t="str">
        <f>VLOOKUP($C222,'2023_projections_hppr'!$B$2:$J$730,E$4,FALSE)</f>
        <v>DST</v>
      </c>
      <c r="F222" s="149">
        <f>VLOOKUP($C222,'2023_projections_hppr'!$B$2:$J$730,F$4,FALSE)</f>
        <v>101.5</v>
      </c>
      <c r="G222" s="150" t="str">
        <f>VLOOKUP($C222,'2023_projections_hppr'!$B$2:$J$730,G$4,FALSE)</f>
        <v>DST21</v>
      </c>
      <c r="H222" s="150">
        <f>VLOOKUP($C222,'2023_projections_hppr'!$B$2:$J$730,H$4,FALSE)</f>
        <v>0</v>
      </c>
      <c r="I222" s="158"/>
      <c r="J222" t="str">
        <f>VLOOKUP($C222,'2023_projections'!$B$2:$J$730,J$4,FALSE)</f>
        <v>Tampa Bay Buccaneers $0|0|0</v>
      </c>
    </row>
    <row r="223" spans="1:11" ht="18.5" x14ac:dyDescent="0.45">
      <c r="A223" s="54">
        <f t="shared" si="3"/>
        <v>19</v>
      </c>
      <c r="B223" s="40">
        <v>218</v>
      </c>
      <c r="C223" s="44" t="str">
        <f>'2023_projections_hppr'!B219</f>
        <v>Jerick McKinnon</v>
      </c>
      <c r="D223" s="40" t="str">
        <f>VLOOKUP($C223,'2023_projections_hppr'!$B$2:$J$730,D$4,FALSE)</f>
        <v>KC</v>
      </c>
      <c r="E223" s="40" t="str">
        <f>VLOOKUP($C223,'2023_projections_hppr'!$B$2:$J$730,E$4,FALSE)</f>
        <v>RB</v>
      </c>
      <c r="F223" s="41">
        <f>VLOOKUP($C223,'2023_projections_hppr'!$B$2:$J$730,F$4,FALSE)</f>
        <v>101.3</v>
      </c>
      <c r="G223" s="64" t="str">
        <f>VLOOKUP($C223,'2023_projections_hppr'!$B$2:$J$730,G$4,FALSE)</f>
        <v>RB45</v>
      </c>
      <c r="H223" s="64">
        <f>VLOOKUP($C223,'2023_projections_hppr'!$B$2:$J$730,H$4,FALSE)</f>
        <v>0</v>
      </c>
      <c r="I223" s="42"/>
      <c r="J223" t="str">
        <f>VLOOKUP($C223,'2023_projections'!$B$2:$J$730,J$4,FALSE)</f>
        <v>Jerick McKinnon $0|1|1</v>
      </c>
    </row>
    <row r="224" spans="1:11" ht="18.5" x14ac:dyDescent="0.45">
      <c r="A224" s="54">
        <f t="shared" si="3"/>
        <v>19</v>
      </c>
      <c r="B224" s="40">
        <v>219</v>
      </c>
      <c r="C224" s="44" t="str">
        <f>'2023_projections_hppr'!B220</f>
        <v>Ezekiel Elliott</v>
      </c>
      <c r="D224" s="40" t="str">
        <f>VLOOKUP($C224,'2023_projections_hppr'!$B$2:$J$730,D$4,FALSE)</f>
        <v>NE</v>
      </c>
      <c r="E224" s="40" t="str">
        <f>VLOOKUP($C224,'2023_projections_hppr'!$B$2:$J$730,E$4,FALSE)</f>
        <v>RB</v>
      </c>
      <c r="F224" s="41">
        <f>VLOOKUP($C224,'2023_projections_hppr'!$B$2:$J$730,F$4,FALSE)</f>
        <v>101.2</v>
      </c>
      <c r="G224" s="64" t="str">
        <f>VLOOKUP($C224,'2023_projections_hppr'!$B$2:$J$730,G$4,FALSE)</f>
        <v>RB46</v>
      </c>
      <c r="H224" s="64">
        <f>VLOOKUP($C224,'2023_projections_hppr'!$B$2:$J$730,H$4,FALSE)</f>
        <v>0</v>
      </c>
      <c r="I224" s="42"/>
      <c r="J224" t="str">
        <f>VLOOKUP($C224,'2023_projections'!$B$2:$J$730,J$4,FALSE)</f>
        <v>Ezekiel Elliott $0|1|2</v>
      </c>
    </row>
    <row r="225" spans="1:11" ht="18.5" x14ac:dyDescent="0.45">
      <c r="A225" s="54">
        <f t="shared" si="3"/>
        <v>19</v>
      </c>
      <c r="B225" s="40">
        <v>220</v>
      </c>
      <c r="C225" s="44" t="str">
        <f>'2023_projections_hppr'!B221</f>
        <v>Jacksonville Jaguars</v>
      </c>
      <c r="D225" s="40">
        <f>VLOOKUP($C225,'2023_projections_hppr'!$B$2:$J$730,D$4,FALSE)</f>
        <v>0</v>
      </c>
      <c r="E225" s="40" t="str">
        <f>VLOOKUP($C225,'2023_projections_hppr'!$B$2:$J$730,E$4,FALSE)</f>
        <v>DST</v>
      </c>
      <c r="F225" s="41">
        <f>VLOOKUP($C225,'2023_projections_hppr'!$B$2:$J$730,F$4,FALSE)</f>
        <v>100.4</v>
      </c>
      <c r="G225" s="64" t="str">
        <f>VLOOKUP($C225,'2023_projections_hppr'!$B$2:$J$730,G$4,FALSE)</f>
        <v>DST22</v>
      </c>
      <c r="H225" s="64">
        <f>VLOOKUP($C225,'2023_projections_hppr'!$B$2:$J$730,H$4,FALSE)</f>
        <v>0</v>
      </c>
      <c r="I225" s="42"/>
      <c r="J225" t="str">
        <f>VLOOKUP($C225,'2023_projections'!$B$2:$J$730,J$4,FALSE)</f>
        <v>Jacksonville Jaguars $0|0|0</v>
      </c>
    </row>
    <row r="226" spans="1:11" ht="18.5" x14ac:dyDescent="0.45">
      <c r="A226" s="55">
        <f t="shared" si="3"/>
        <v>19</v>
      </c>
      <c r="B226" s="46">
        <v>221</v>
      </c>
      <c r="C226" s="45" t="str">
        <f>'2023_projections_hppr'!B222</f>
        <v>Denver Broncos</v>
      </c>
      <c r="D226" s="46">
        <f>VLOOKUP($C226,'2023_projections_hppr'!$B$2:$J$730,D$4,FALSE)</f>
        <v>0</v>
      </c>
      <c r="E226" s="46" t="str">
        <f>VLOOKUP($C226,'2023_projections_hppr'!$B$2:$J$730,E$4,FALSE)</f>
        <v>DST</v>
      </c>
      <c r="F226" s="47">
        <f>VLOOKUP($C226,'2023_projections_hppr'!$B$2:$J$730,F$4,FALSE)</f>
        <v>100.2</v>
      </c>
      <c r="G226" s="65" t="str">
        <f>VLOOKUP($C226,'2023_projections_hppr'!$B$2:$J$730,G$4,FALSE)</f>
        <v>DST23</v>
      </c>
      <c r="H226" s="65">
        <f>VLOOKUP($C226,'2023_projections_hppr'!$B$2:$J$730,H$4,FALSE)</f>
        <v>0</v>
      </c>
      <c r="I226" s="48"/>
      <c r="J226" t="str">
        <f>VLOOKUP($C226,'2023_projections'!$B$2:$J$730,J$4,FALSE)</f>
        <v>Denver Broncos $0|0|0</v>
      </c>
    </row>
    <row r="227" spans="1:11" ht="18.5" x14ac:dyDescent="0.45">
      <c r="A227" s="55">
        <f t="shared" si="3"/>
        <v>19</v>
      </c>
      <c r="B227" s="46">
        <v>222</v>
      </c>
      <c r="C227" s="45" t="str">
        <f>'2023_projections_hppr'!B223</f>
        <v>Isaiah Hodgins</v>
      </c>
      <c r="D227" s="46" t="str">
        <f>VLOOKUP($C227,'2023_projections_hppr'!$B$2:$J$730,D$4,FALSE)</f>
        <v>NYG</v>
      </c>
      <c r="E227" s="46" t="str">
        <f>VLOOKUP($C227,'2023_projections_hppr'!$B$2:$J$730,E$4,FALSE)</f>
        <v>WR</v>
      </c>
      <c r="F227" s="47">
        <f>VLOOKUP($C227,'2023_projections_hppr'!$B$2:$J$730,F$4,FALSE)</f>
        <v>99.9</v>
      </c>
      <c r="G227" s="65" t="str">
        <f>VLOOKUP($C227,'2023_projections_hppr'!$B$2:$J$730,G$4,FALSE)</f>
        <v>WR72</v>
      </c>
      <c r="H227" s="65">
        <f>VLOOKUP($C227,'2023_projections_hppr'!$B$2:$J$730,H$4,FALSE)</f>
        <v>0</v>
      </c>
      <c r="I227" s="48"/>
      <c r="J227" t="str">
        <f>VLOOKUP($C227,'2023_projections'!$B$2:$J$730,J$4,FALSE)</f>
        <v>Isaiah Hodgins $0|1|0</v>
      </c>
    </row>
    <row r="228" spans="1:11" ht="18.5" x14ac:dyDescent="0.45">
      <c r="A228" s="54">
        <f t="shared" si="3"/>
        <v>19</v>
      </c>
      <c r="B228" s="40">
        <v>223</v>
      </c>
      <c r="C228" s="44" t="str">
        <f>'2023_projections_hppr'!B224</f>
        <v>New York Giants</v>
      </c>
      <c r="D228" s="40">
        <f>VLOOKUP($C228,'2023_projections_hppr'!$B$2:$J$730,D$4,FALSE)</f>
        <v>0</v>
      </c>
      <c r="E228" s="40" t="str">
        <f>VLOOKUP($C228,'2023_projections_hppr'!$B$2:$J$730,E$4,FALSE)</f>
        <v>DST</v>
      </c>
      <c r="F228" s="41">
        <f>VLOOKUP($C228,'2023_projections_hppr'!$B$2:$J$730,F$4,FALSE)</f>
        <v>99.9</v>
      </c>
      <c r="G228" s="64" t="str">
        <f>VLOOKUP($C228,'2023_projections_hppr'!$B$2:$J$730,G$4,FALSE)</f>
        <v>DST24</v>
      </c>
      <c r="H228" s="64">
        <f>VLOOKUP($C228,'2023_projections_hppr'!$B$2:$J$730,H$4,FALSE)</f>
        <v>0</v>
      </c>
      <c r="I228" s="42"/>
      <c r="J228" t="str">
        <f>VLOOKUP($C228,'2023_projections'!$B$2:$J$730,J$4,FALSE)</f>
        <v>New York Giants $0|0|0</v>
      </c>
      <c r="K228" t="s">
        <v>20</v>
      </c>
    </row>
    <row r="229" spans="1:11" ht="18.5" x14ac:dyDescent="0.45">
      <c r="A229" s="55">
        <f t="shared" si="3"/>
        <v>19</v>
      </c>
      <c r="B229" s="46">
        <v>224</v>
      </c>
      <c r="C229" s="45" t="str">
        <f>'2023_projections_hppr'!B225</f>
        <v>Tennessee Titans</v>
      </c>
      <c r="D229" s="46">
        <f>VLOOKUP($C229,'2023_projections_hppr'!$B$2:$J$730,D$4,FALSE)</f>
        <v>0</v>
      </c>
      <c r="E229" s="46" t="str">
        <f>VLOOKUP($C229,'2023_projections_hppr'!$B$2:$J$730,E$4,FALSE)</f>
        <v>DST</v>
      </c>
      <c r="F229" s="47">
        <f>VLOOKUP($C229,'2023_projections_hppr'!$B$2:$J$730,F$4,FALSE)</f>
        <v>99.9</v>
      </c>
      <c r="G229" s="65" t="str">
        <f>VLOOKUP($C229,'2023_projections_hppr'!$B$2:$J$730,G$4,FALSE)</f>
        <v>DST25</v>
      </c>
      <c r="H229" s="65">
        <f>VLOOKUP($C229,'2023_projections_hppr'!$B$2:$J$730,H$4,FALSE)</f>
        <v>0</v>
      </c>
      <c r="I229" s="48"/>
      <c r="J229" t="str">
        <f>VLOOKUP($C229,'2023_projections'!$B$2:$J$730,J$4,FALSE)</f>
        <v>Tennessee Titans $0|0|0</v>
      </c>
    </row>
    <row r="230" spans="1:11" ht="18.5" x14ac:dyDescent="0.45">
      <c r="A230" s="54">
        <f t="shared" si="3"/>
        <v>19</v>
      </c>
      <c r="B230" s="40">
        <v>225</v>
      </c>
      <c r="C230" s="44" t="str">
        <f>'2023_projections_hppr'!B226</f>
        <v>Cincinnati Bengals</v>
      </c>
      <c r="D230" s="40">
        <f>VLOOKUP($C230,'2023_projections_hppr'!$B$2:$J$730,D$4,FALSE)</f>
        <v>0</v>
      </c>
      <c r="E230" s="40" t="str">
        <f>VLOOKUP($C230,'2023_projections_hppr'!$B$2:$J$730,E$4,FALSE)</f>
        <v>DST</v>
      </c>
      <c r="F230" s="41">
        <f>VLOOKUP($C230,'2023_projections_hppr'!$B$2:$J$730,F$4,FALSE)</f>
        <v>99.8</v>
      </c>
      <c r="G230" s="64" t="str">
        <f>VLOOKUP($C230,'2023_projections_hppr'!$B$2:$J$730,G$4,FALSE)</f>
        <v>DST26</v>
      </c>
      <c r="H230" s="64">
        <f>VLOOKUP($C230,'2023_projections_hppr'!$B$2:$J$730,H$4,FALSE)</f>
        <v>0</v>
      </c>
      <c r="I230" s="42"/>
      <c r="J230" t="str">
        <f>VLOOKUP($C230,'2023_projections'!$B$2:$J$730,J$4,FALSE)</f>
        <v>Cincinnati Bengals $0|0|0</v>
      </c>
    </row>
    <row r="231" spans="1:11" ht="18.5" x14ac:dyDescent="0.45">
      <c r="A231" s="54">
        <f t="shared" si="3"/>
        <v>19</v>
      </c>
      <c r="B231" s="40">
        <v>226</v>
      </c>
      <c r="C231" s="44" t="str">
        <f>'2023_projections_hppr'!B227</f>
        <v>Los Angeles Rams</v>
      </c>
      <c r="D231" s="40">
        <f>VLOOKUP($C231,'2023_projections_hppr'!$B$2:$J$730,D$4,FALSE)</f>
        <v>0</v>
      </c>
      <c r="E231" s="40" t="str">
        <f>VLOOKUP($C231,'2023_projections_hppr'!$B$2:$J$730,E$4,FALSE)</f>
        <v>DST</v>
      </c>
      <c r="F231" s="41">
        <f>VLOOKUP($C231,'2023_projections_hppr'!$B$2:$J$730,F$4,FALSE)</f>
        <v>99.7</v>
      </c>
      <c r="G231" s="64" t="str">
        <f>VLOOKUP($C231,'2023_projections_hppr'!$B$2:$J$730,G$4,FALSE)</f>
        <v>DST27</v>
      </c>
      <c r="H231" s="64">
        <f>VLOOKUP($C231,'2023_projections_hppr'!$B$2:$J$730,H$4,FALSE)</f>
        <v>0</v>
      </c>
      <c r="I231" s="42"/>
      <c r="J231" t="str">
        <f>VLOOKUP($C231,'2023_projections'!$B$2:$J$730,J$4,FALSE)</f>
        <v>Los Angeles Rams $0|0|0</v>
      </c>
    </row>
    <row r="232" spans="1:11" ht="18.5" x14ac:dyDescent="0.45">
      <c r="A232" s="55">
        <f t="shared" si="3"/>
        <v>19</v>
      </c>
      <c r="B232" s="46">
        <v>227</v>
      </c>
      <c r="C232" s="45" t="str">
        <f>'2023_projections_hppr'!B228</f>
        <v>Rashod Bateman</v>
      </c>
      <c r="D232" s="46" t="str">
        <f>VLOOKUP($C232,'2023_projections_hppr'!$B$2:$J$730,D$4,FALSE)</f>
        <v>BAL</v>
      </c>
      <c r="E232" s="46" t="str">
        <f>VLOOKUP($C232,'2023_projections_hppr'!$B$2:$J$730,E$4,FALSE)</f>
        <v>WR</v>
      </c>
      <c r="F232" s="47">
        <f>VLOOKUP($C232,'2023_projections_hppr'!$B$2:$J$730,F$4,FALSE)</f>
        <v>98.8</v>
      </c>
      <c r="G232" s="65" t="str">
        <f>VLOOKUP($C232,'2023_projections_hppr'!$B$2:$J$730,G$4,FALSE)</f>
        <v>WR73</v>
      </c>
      <c r="H232" s="65">
        <f>VLOOKUP($C232,'2023_projections_hppr'!$B$2:$J$730,H$4,FALSE)</f>
        <v>0</v>
      </c>
      <c r="I232" s="48"/>
      <c r="J232" t="str">
        <f>VLOOKUP($C232,'2023_projections'!$B$2:$J$730,J$4,FALSE)</f>
        <v>Rashod Bateman $0|1|0</v>
      </c>
    </row>
    <row r="233" spans="1:11" ht="19" thickBot="1" x14ac:dyDescent="0.5">
      <c r="A233" s="60">
        <f t="shared" si="3"/>
        <v>19</v>
      </c>
      <c r="B233" s="61">
        <v>228</v>
      </c>
      <c r="C233" s="62" t="str">
        <f>'2023_projections_hppr'!B229</f>
        <v>Carolina Panthers</v>
      </c>
      <c r="D233" s="61">
        <f>VLOOKUP($C233,'2023_projections_hppr'!$B$2:$J$730,D$4,FALSE)</f>
        <v>0</v>
      </c>
      <c r="E233" s="61" t="str">
        <f>VLOOKUP($C233,'2023_projections_hppr'!$B$2:$J$730,E$4,FALSE)</f>
        <v>DST</v>
      </c>
      <c r="F233" s="63">
        <f>VLOOKUP($C233,'2023_projections_hppr'!$B$2:$J$730,F$4,FALSE)</f>
        <v>98.8</v>
      </c>
      <c r="G233" s="67" t="str">
        <f>VLOOKUP($C233,'2023_projections_hppr'!$B$2:$J$730,G$4,FALSE)</f>
        <v>DST28</v>
      </c>
      <c r="H233" s="67">
        <f>VLOOKUP($C233,'2023_projections_hppr'!$B$2:$J$730,H$4,FALSE)</f>
        <v>0</v>
      </c>
      <c r="I233" s="42"/>
      <c r="J233" t="str">
        <f>VLOOKUP($C233,'2023_projections'!$B$2:$J$730,J$4,FALSE)</f>
        <v>Carolina Panthers $0|0|0</v>
      </c>
    </row>
    <row r="234" spans="1:11" ht="18.5" x14ac:dyDescent="0.45">
      <c r="A234" s="55" t="s">
        <v>1571</v>
      </c>
      <c r="B234" s="46">
        <v>229</v>
      </c>
      <c r="C234" s="45" t="str">
        <f>'2023_projections_hppr'!B230</f>
        <v>Alec Pierce</v>
      </c>
      <c r="D234" s="46" t="str">
        <f>VLOOKUP($C234,'2023_projections_hppr'!$B$2:$J$730,D$4,FALSE)</f>
        <v>IND</v>
      </c>
      <c r="E234" s="46" t="str">
        <f>VLOOKUP($C234,'2023_projections_hppr'!$B$2:$J$730,E$4,FALSE)</f>
        <v>WR</v>
      </c>
      <c r="F234" s="47">
        <f>VLOOKUP($C234,'2023_projections_hppr'!$B$2:$J$730,F$4,FALSE)</f>
        <v>98.7</v>
      </c>
      <c r="G234" s="65" t="str">
        <f>VLOOKUP($C234,'2023_projections_hppr'!$B$2:$J$730,G$4,FALSE)</f>
        <v>WR74</v>
      </c>
      <c r="H234" s="65">
        <f>VLOOKUP($C234,'2023_projections_hppr'!$B$2:$J$730,H$4,FALSE)</f>
        <v>0</v>
      </c>
      <c r="I234" s="48"/>
      <c r="J234" t="str">
        <f>VLOOKUP($C234,'2023_projections'!$B$2:$J$730,J$4,FALSE)</f>
        <v>Alec Pierce $0|1|0</v>
      </c>
    </row>
    <row r="235" spans="1:11" ht="18.5" x14ac:dyDescent="0.45">
      <c r="A235" s="129" t="s">
        <v>1571</v>
      </c>
      <c r="B235" s="130">
        <v>230</v>
      </c>
      <c r="C235" s="131" t="str">
        <f>'2023_projections_hppr'!B231</f>
        <v>Dalton Kincaid</v>
      </c>
      <c r="D235" s="130" t="str">
        <f>VLOOKUP($C235,'2023_projections_hppr'!$B$2:$J$730,D$4,FALSE)</f>
        <v>BUF</v>
      </c>
      <c r="E235" s="130" t="str">
        <f>VLOOKUP($C235,'2023_projections_hppr'!$B$2:$J$730,E$4,FALSE)</f>
        <v>TE</v>
      </c>
      <c r="F235" s="132">
        <f>VLOOKUP($C235,'2023_projections_hppr'!$B$2:$J$730,F$4,FALSE)</f>
        <v>97.6</v>
      </c>
      <c r="G235" s="133" t="str">
        <f>VLOOKUP($C235,'2023_projections_hppr'!$B$2:$J$730,G$4,FALSE)</f>
        <v>TE17</v>
      </c>
      <c r="H235" s="133">
        <f>VLOOKUP($C235,'2023_projections_hppr'!$B$2:$J$730,H$4,FALSE)</f>
        <v>0</v>
      </c>
      <c r="I235" s="135"/>
      <c r="J235" t="str">
        <f>VLOOKUP($C235,'2023_projections'!$B$2:$J$730,J$4,FALSE)</f>
        <v>Dalton Kincaid $0|1|0</v>
      </c>
    </row>
    <row r="236" spans="1:11" ht="18.5" x14ac:dyDescent="0.45">
      <c r="A236" s="55" t="s">
        <v>1571</v>
      </c>
      <c r="B236" s="46">
        <v>231</v>
      </c>
      <c r="C236" s="45" t="str">
        <f>'2023_projections_hppr'!B232</f>
        <v>Atlanta Falcons</v>
      </c>
      <c r="D236" s="46">
        <f>VLOOKUP($C236,'2023_projections_hppr'!$B$2:$J$730,D$4,FALSE)</f>
        <v>0</v>
      </c>
      <c r="E236" s="46" t="str">
        <f>VLOOKUP($C236,'2023_projections_hppr'!$B$2:$J$730,E$4,FALSE)</f>
        <v>DST</v>
      </c>
      <c r="F236" s="47">
        <f>VLOOKUP($C236,'2023_projections_hppr'!$B$2:$J$730,F$4,FALSE)</f>
        <v>97.6</v>
      </c>
      <c r="G236" s="65" t="str">
        <f>VLOOKUP($C236,'2023_projections_hppr'!$B$2:$J$730,G$4,FALSE)</f>
        <v>DST29</v>
      </c>
      <c r="H236" s="65">
        <f>VLOOKUP($C236,'2023_projections_hppr'!$B$2:$J$730,H$4,FALSE)</f>
        <v>0</v>
      </c>
      <c r="I236" s="48"/>
      <c r="J236" t="str">
        <f>VLOOKUP($C236,'2023_projections'!$B$2:$J$730,J$4,FALSE)</f>
        <v>Atlanta Falcons $0|0|0</v>
      </c>
      <c r="K236" t="s">
        <v>20</v>
      </c>
    </row>
    <row r="237" spans="1:11" ht="18.5" x14ac:dyDescent="0.45">
      <c r="A237" s="55" t="s">
        <v>1571</v>
      </c>
      <c r="B237" s="46">
        <v>232</v>
      </c>
      <c r="C237" s="45" t="str">
        <f>'2023_projections_hppr'!B233</f>
        <v>Robert Woods</v>
      </c>
      <c r="D237" s="46" t="str">
        <f>VLOOKUP($C237,'2023_projections_hppr'!$B$2:$J$730,D$4,FALSE)</f>
        <v>HOU</v>
      </c>
      <c r="E237" s="46" t="str">
        <f>VLOOKUP($C237,'2023_projections_hppr'!$B$2:$J$730,E$4,FALSE)</f>
        <v>WR</v>
      </c>
      <c r="F237" s="47">
        <f>VLOOKUP($C237,'2023_projections_hppr'!$B$2:$J$730,F$4,FALSE)</f>
        <v>97</v>
      </c>
      <c r="G237" s="65" t="str">
        <f>VLOOKUP($C237,'2023_projections_hppr'!$B$2:$J$730,G$4,FALSE)</f>
        <v>WR75</v>
      </c>
      <c r="H237" s="65">
        <f>VLOOKUP($C237,'2023_projections_hppr'!$B$2:$J$730,H$4,FALSE)</f>
        <v>0</v>
      </c>
      <c r="I237" s="48"/>
      <c r="J237" t="str">
        <f>VLOOKUP($C237,'2023_projections'!$B$2:$J$730,J$4,FALSE)</f>
        <v>Robert Woods $0|0|0</v>
      </c>
    </row>
    <row r="238" spans="1:11" ht="18.5" x14ac:dyDescent="0.45">
      <c r="A238" s="55" t="s">
        <v>1571</v>
      </c>
      <c r="B238" s="46">
        <v>233</v>
      </c>
      <c r="C238" s="45" t="str">
        <f>'2023_projections_hppr'!B234</f>
        <v>Arizona Cardinals</v>
      </c>
      <c r="D238" s="46">
        <f>VLOOKUP($C238,'2023_projections_hppr'!$B$2:$J$730,D$4,FALSE)</f>
        <v>0</v>
      </c>
      <c r="E238" s="46" t="str">
        <f>VLOOKUP($C238,'2023_projections_hppr'!$B$2:$J$730,E$4,FALSE)</f>
        <v>DST</v>
      </c>
      <c r="F238" s="47">
        <f>VLOOKUP($C238,'2023_projections_hppr'!$B$2:$J$730,F$4,FALSE)</f>
        <v>97</v>
      </c>
      <c r="G238" s="65" t="str">
        <f>VLOOKUP($C238,'2023_projections_hppr'!$B$2:$J$730,G$4,FALSE)</f>
        <v>DST30</v>
      </c>
      <c r="H238" s="65">
        <f>VLOOKUP($C238,'2023_projections_hppr'!$B$2:$J$730,H$4,FALSE)</f>
        <v>0</v>
      </c>
      <c r="I238" s="48"/>
      <c r="J238" t="str">
        <f>VLOOKUP($C238,'2023_projections'!$B$2:$J$730,J$4,FALSE)</f>
        <v>Arizona Cardinals $0|0|0</v>
      </c>
    </row>
    <row r="239" spans="1:11" ht="18.5" x14ac:dyDescent="0.45">
      <c r="A239" s="54" t="s">
        <v>1571</v>
      </c>
      <c r="B239" s="40">
        <v>234</v>
      </c>
      <c r="C239" s="44" t="str">
        <f>'2023_projections_hppr'!B235</f>
        <v>Damien Harris</v>
      </c>
      <c r="D239" s="40" t="str">
        <f>VLOOKUP($C239,'2023_projections_hppr'!$B$2:$J$730,D$4,FALSE)</f>
        <v>BUF</v>
      </c>
      <c r="E239" s="40" t="str">
        <f>VLOOKUP($C239,'2023_projections_hppr'!$B$2:$J$730,E$4,FALSE)</f>
        <v>RB</v>
      </c>
      <c r="F239" s="41">
        <f>VLOOKUP($C239,'2023_projections_hppr'!$B$2:$J$730,F$4,FALSE)</f>
        <v>96.8</v>
      </c>
      <c r="G239" s="64" t="str">
        <f>VLOOKUP($C239,'2023_projections_hppr'!$B$2:$J$730,G$4,FALSE)</f>
        <v>RB47</v>
      </c>
      <c r="H239" s="64">
        <f>VLOOKUP($C239,'2023_projections_hppr'!$B$2:$J$730,H$4,FALSE)</f>
        <v>0</v>
      </c>
      <c r="I239" s="42"/>
      <c r="J239" t="str">
        <f>VLOOKUP($C239,'2023_projections'!$B$2:$J$730,J$4,FALSE)</f>
        <v>Damien Harris $0|1|2</v>
      </c>
    </row>
    <row r="240" spans="1:11" ht="18.5" x14ac:dyDescent="0.45">
      <c r="A240" s="54" t="s">
        <v>1571</v>
      </c>
      <c r="B240" s="40">
        <v>235</v>
      </c>
      <c r="C240" s="44" t="str">
        <f>'2023_projections_hppr'!B236</f>
        <v>Chuba Hubbard</v>
      </c>
      <c r="D240" s="40" t="str">
        <f>VLOOKUP($C240,'2023_projections_hppr'!$B$2:$J$730,D$4,FALSE)</f>
        <v>CAR</v>
      </c>
      <c r="E240" s="40" t="str">
        <f>VLOOKUP($C240,'2023_projections_hppr'!$B$2:$J$730,E$4,FALSE)</f>
        <v>RB</v>
      </c>
      <c r="F240" s="41">
        <f>VLOOKUP($C240,'2023_projections_hppr'!$B$2:$J$730,F$4,FALSE)</f>
        <v>96.8</v>
      </c>
      <c r="G240" s="64" t="str">
        <f>VLOOKUP($C240,'2023_projections_hppr'!$B$2:$J$730,G$4,FALSE)</f>
        <v>RB48</v>
      </c>
      <c r="H240" s="64">
        <f>VLOOKUP($C240,'2023_projections_hppr'!$B$2:$J$730,H$4,FALSE)</f>
        <v>0</v>
      </c>
      <c r="I240" s="42"/>
      <c r="J240" t="str">
        <f>VLOOKUP($C240,'2023_projections'!$B$2:$J$730,J$4,FALSE)</f>
        <v>Chuba Hubbard $0|1|2</v>
      </c>
      <c r="K240" t="s">
        <v>20</v>
      </c>
    </row>
    <row r="241" spans="1:11" ht="18.5" x14ac:dyDescent="0.45">
      <c r="A241" s="54" t="s">
        <v>1571</v>
      </c>
      <c r="B241" s="40">
        <v>236</v>
      </c>
      <c r="C241" s="44" t="str">
        <f>'2023_projections_hppr'!B237</f>
        <v>Kenneth Gainwell</v>
      </c>
      <c r="D241" s="40" t="str">
        <f>VLOOKUP($C241,'2023_projections_hppr'!$B$2:$J$730,D$4,FALSE)</f>
        <v>PHI</v>
      </c>
      <c r="E241" s="40" t="str">
        <f>VLOOKUP($C241,'2023_projections_hppr'!$B$2:$J$730,E$4,FALSE)</f>
        <v>RB</v>
      </c>
      <c r="F241" s="41">
        <f>VLOOKUP($C241,'2023_projections_hppr'!$B$2:$J$730,F$4,FALSE)</f>
        <v>96.5</v>
      </c>
      <c r="G241" s="64" t="str">
        <f>VLOOKUP($C241,'2023_projections_hppr'!$B$2:$J$730,G$4,FALSE)</f>
        <v>RB49</v>
      </c>
      <c r="H241" s="64">
        <f>VLOOKUP($C241,'2023_projections_hppr'!$B$2:$J$730,H$4,FALSE)</f>
        <v>0</v>
      </c>
      <c r="I241" s="42"/>
      <c r="J241" t="str">
        <f>VLOOKUP($C241,'2023_projections'!$B$2:$J$730,J$4,FALSE)</f>
        <v>Kenneth Gainwell $0|1|1</v>
      </c>
    </row>
    <row r="242" spans="1:11" ht="18.5" x14ac:dyDescent="0.45">
      <c r="A242" s="54" t="s">
        <v>1571</v>
      </c>
      <c r="B242" s="40">
        <v>237</v>
      </c>
      <c r="C242" s="44" t="str">
        <f>'2023_projections_hppr'!B238</f>
        <v>Devin Singletary</v>
      </c>
      <c r="D242" s="40" t="str">
        <f>VLOOKUP($C242,'2023_projections_hppr'!$B$2:$J$730,D$4,FALSE)</f>
        <v>HOU</v>
      </c>
      <c r="E242" s="40" t="str">
        <f>VLOOKUP($C242,'2023_projections_hppr'!$B$2:$J$730,E$4,FALSE)</f>
        <v>RB</v>
      </c>
      <c r="F242" s="41">
        <f>VLOOKUP($C242,'2023_projections_hppr'!$B$2:$J$730,F$4,FALSE)</f>
        <v>96.1</v>
      </c>
      <c r="G242" s="64" t="str">
        <f>VLOOKUP($C242,'2023_projections_hppr'!$B$2:$J$730,G$4,FALSE)</f>
        <v>RB50</v>
      </c>
      <c r="H242" s="64">
        <f>VLOOKUP($C242,'2023_projections_hppr'!$B$2:$J$730,H$4,FALSE)</f>
        <v>0</v>
      </c>
      <c r="I242" s="42"/>
      <c r="J242" t="str">
        <f>VLOOKUP($C242,'2023_projections'!$B$2:$J$730,J$4,FALSE)</f>
        <v>Devin Singletary $0|1|1</v>
      </c>
    </row>
    <row r="243" spans="1:11" ht="18.5" x14ac:dyDescent="0.45">
      <c r="A243" s="55" t="s">
        <v>1571</v>
      </c>
      <c r="B243" s="46">
        <v>238</v>
      </c>
      <c r="C243" s="45" t="str">
        <f>'2023_projections_hppr'!B239</f>
        <v>Jameson Williams</v>
      </c>
      <c r="D243" s="46" t="str">
        <f>VLOOKUP($C243,'2023_projections_hppr'!$B$2:$J$730,D$4,FALSE)</f>
        <v>DET</v>
      </c>
      <c r="E243" s="46" t="str">
        <f>VLOOKUP($C243,'2023_projections_hppr'!$B$2:$J$730,E$4,FALSE)</f>
        <v>WR</v>
      </c>
      <c r="F243" s="47">
        <f>VLOOKUP($C243,'2023_projections_hppr'!$B$2:$J$730,F$4,FALSE)</f>
        <v>94.6</v>
      </c>
      <c r="G243" s="65" t="str">
        <f>VLOOKUP($C243,'2023_projections_hppr'!$B$2:$J$730,G$4,FALSE)</f>
        <v>WR76</v>
      </c>
      <c r="H243" s="65">
        <f>VLOOKUP($C243,'2023_projections_hppr'!$B$2:$J$730,H$4,FALSE)</f>
        <v>0</v>
      </c>
      <c r="I243" s="48"/>
      <c r="J243" t="str">
        <f>VLOOKUP($C243,'2023_projections'!$B$2:$J$730,J$4,FALSE)</f>
        <v>Jameson Williams $0|1|0</v>
      </c>
      <c r="K243" t="s">
        <v>20</v>
      </c>
    </row>
    <row r="244" spans="1:11" ht="18.5" x14ac:dyDescent="0.45">
      <c r="A244" s="129" t="s">
        <v>1571</v>
      </c>
      <c r="B244" s="130">
        <v>239</v>
      </c>
      <c r="C244" s="131" t="str">
        <f>'2023_projections_hppr'!B240</f>
        <v>Juwan Johnson</v>
      </c>
      <c r="D244" s="130" t="str">
        <f>VLOOKUP($C244,'2023_projections_hppr'!$B$2:$J$730,D$4,FALSE)</f>
        <v>NO</v>
      </c>
      <c r="E244" s="130" t="str">
        <f>VLOOKUP($C244,'2023_projections_hppr'!$B$2:$J$730,E$4,FALSE)</f>
        <v>TE</v>
      </c>
      <c r="F244" s="132">
        <f>VLOOKUP($C244,'2023_projections_hppr'!$B$2:$J$730,F$4,FALSE)</f>
        <v>93.4</v>
      </c>
      <c r="G244" s="133" t="str">
        <f>VLOOKUP($C244,'2023_projections_hppr'!$B$2:$J$730,G$4,FALSE)</f>
        <v>TE18</v>
      </c>
      <c r="H244" s="133">
        <f>VLOOKUP($C244,'2023_projections_hppr'!$B$2:$J$730,H$4,FALSE)</f>
        <v>0</v>
      </c>
      <c r="I244" s="135"/>
      <c r="J244" t="str">
        <f>VLOOKUP($C244,'2023_projections'!$B$2:$J$730,J$4,FALSE)</f>
        <v>Juwan Johnson $0|0|0</v>
      </c>
    </row>
    <row r="245" spans="1:11" ht="18.5" x14ac:dyDescent="0.45">
      <c r="A245" s="55" t="s">
        <v>1571</v>
      </c>
      <c r="B245" s="46">
        <v>240</v>
      </c>
      <c r="C245" s="45" t="str">
        <f>'2023_projections_hppr'!B241</f>
        <v>Chicago Bears</v>
      </c>
      <c r="D245" s="46">
        <f>VLOOKUP($C245,'2023_projections_hppr'!$B$2:$J$730,D$4,FALSE)</f>
        <v>0</v>
      </c>
      <c r="E245" s="46" t="str">
        <f>VLOOKUP($C245,'2023_projections_hppr'!$B$2:$J$730,E$4,FALSE)</f>
        <v>DST</v>
      </c>
      <c r="F245" s="47">
        <f>VLOOKUP($C245,'2023_projections_hppr'!$B$2:$J$730,F$4,FALSE)</f>
        <v>93.1</v>
      </c>
      <c r="G245" s="65" t="str">
        <f>VLOOKUP($C245,'2023_projections_hppr'!$B$2:$J$730,G$4,FALSE)</f>
        <v>DST31</v>
      </c>
      <c r="H245" s="65">
        <f>VLOOKUP($C245,'2023_projections_hppr'!$B$2:$J$730,H$4,FALSE)</f>
        <v>0</v>
      </c>
      <c r="I245" s="48"/>
      <c r="J245" t="str">
        <f>VLOOKUP($C245,'2023_projections'!$B$2:$J$730,J$4,FALSE)</f>
        <v>Chicago Bears $0|0|0</v>
      </c>
    </row>
    <row r="246" spans="1:11" ht="18.5" x14ac:dyDescent="0.45">
      <c r="A246" s="129" t="s">
        <v>1571</v>
      </c>
      <c r="B246" s="130">
        <v>241</v>
      </c>
      <c r="C246" s="131" t="str">
        <f>'2023_projections_hppr'!B242</f>
        <v>Sam LaPorta</v>
      </c>
      <c r="D246" s="130" t="str">
        <f>VLOOKUP($C246,'2023_projections_hppr'!$B$2:$J$730,D$4,FALSE)</f>
        <v>DET</v>
      </c>
      <c r="E246" s="130" t="str">
        <f>VLOOKUP($C246,'2023_projections_hppr'!$B$2:$J$730,E$4,FALSE)</f>
        <v>TE</v>
      </c>
      <c r="F246" s="132">
        <f>VLOOKUP($C246,'2023_projections_hppr'!$B$2:$J$730,F$4,FALSE)</f>
        <v>92</v>
      </c>
      <c r="G246" s="133" t="str">
        <f>VLOOKUP($C246,'2023_projections_hppr'!$B$2:$J$730,G$4,FALSE)</f>
        <v>TE19</v>
      </c>
      <c r="H246" s="133">
        <f>VLOOKUP($C246,'2023_projections_hppr'!$B$2:$J$730,H$4,FALSE)</f>
        <v>0</v>
      </c>
      <c r="I246" s="135"/>
      <c r="J246" t="str">
        <f>VLOOKUP($C246,'2023_projections'!$B$2:$J$730,J$4,FALSE)</f>
        <v>Sam LaPorta $0|0|0</v>
      </c>
    </row>
    <row r="247" spans="1:11" ht="18.5" x14ac:dyDescent="0.45">
      <c r="A247" s="55" t="s">
        <v>1571</v>
      </c>
      <c r="B247" s="46">
        <v>242</v>
      </c>
      <c r="C247" s="45" t="str">
        <f>'2023_projections_hppr'!B243</f>
        <v>Russell Gage</v>
      </c>
      <c r="D247" s="46" t="str">
        <f>VLOOKUP($C247,'2023_projections_hppr'!$B$2:$J$730,D$4,FALSE)</f>
        <v>TB</v>
      </c>
      <c r="E247" s="46" t="str">
        <f>VLOOKUP($C247,'2023_projections_hppr'!$B$2:$J$730,E$4,FALSE)</f>
        <v>WR</v>
      </c>
      <c r="F247" s="47">
        <f>VLOOKUP($C247,'2023_projections_hppr'!$B$2:$J$730,F$4,FALSE)</f>
        <v>91.9</v>
      </c>
      <c r="G247" s="65" t="str">
        <f>VLOOKUP($C247,'2023_projections_hppr'!$B$2:$J$730,G$4,FALSE)</f>
        <v>WR77</v>
      </c>
      <c r="H247" s="65">
        <f>VLOOKUP($C247,'2023_projections_hppr'!$B$2:$J$730,H$4,FALSE)</f>
        <v>0</v>
      </c>
      <c r="I247" s="48"/>
      <c r="J247" t="str">
        <f>VLOOKUP($C247,'2023_projections'!$B$2:$J$730,J$4,FALSE)</f>
        <v>Russell Gage $0|0|0</v>
      </c>
    </row>
    <row r="248" spans="1:11" ht="18.5" x14ac:dyDescent="0.45">
      <c r="A248" s="54" t="s">
        <v>1571</v>
      </c>
      <c r="B248" s="40">
        <v>243</v>
      </c>
      <c r="C248" s="44" t="str">
        <f>'2023_projections_hppr'!B244</f>
        <v>De'Von Achane</v>
      </c>
      <c r="D248" s="40" t="str">
        <f>VLOOKUP($C248,'2023_projections_hppr'!$B$2:$J$730,D$4,FALSE)</f>
        <v>MIA</v>
      </c>
      <c r="E248" s="40" t="str">
        <f>VLOOKUP($C248,'2023_projections_hppr'!$B$2:$J$730,E$4,FALSE)</f>
        <v>RB</v>
      </c>
      <c r="F248" s="41">
        <f>VLOOKUP($C248,'2023_projections_hppr'!$B$2:$J$730,F$4,FALSE)</f>
        <v>91.1</v>
      </c>
      <c r="G248" s="64" t="str">
        <f>VLOOKUP($C248,'2023_projections_hppr'!$B$2:$J$730,G$4,FALSE)</f>
        <v>RB51</v>
      </c>
      <c r="H248" s="64">
        <f>VLOOKUP($C248,'2023_projections_hppr'!$B$2:$J$730,H$4,FALSE)</f>
        <v>0</v>
      </c>
      <c r="I248" s="42"/>
      <c r="J248" t="str">
        <f>VLOOKUP($C248,'2023_projections'!$B$2:$J$730,J$4,FALSE)</f>
        <v>De'Von Achane $0|1|1</v>
      </c>
    </row>
    <row r="249" spans="1:11" ht="18.5" x14ac:dyDescent="0.45">
      <c r="A249" s="54" t="s">
        <v>1571</v>
      </c>
      <c r="B249" s="40">
        <v>244</v>
      </c>
      <c r="C249" s="44" t="str">
        <f>'2023_projections_hppr'!B245</f>
        <v>D'Onta Foreman</v>
      </c>
      <c r="D249" s="40" t="str">
        <f>VLOOKUP($C249,'2023_projections_hppr'!$B$2:$J$730,D$4,FALSE)</f>
        <v>CHI</v>
      </c>
      <c r="E249" s="40" t="str">
        <f>VLOOKUP($C249,'2023_projections_hppr'!$B$2:$J$730,E$4,FALSE)</f>
        <v>RB</v>
      </c>
      <c r="F249" s="41">
        <f>VLOOKUP($C249,'2023_projections_hppr'!$B$2:$J$730,F$4,FALSE)</f>
        <v>90.7</v>
      </c>
      <c r="G249" s="64" t="str">
        <f>VLOOKUP($C249,'2023_projections_hppr'!$B$2:$J$730,G$4,FALSE)</f>
        <v>RB52</v>
      </c>
      <c r="H249" s="64">
        <f>VLOOKUP($C249,'2023_projections_hppr'!$B$2:$J$730,H$4,FALSE)</f>
        <v>0</v>
      </c>
      <c r="I249" s="42"/>
      <c r="J249" t="str">
        <f>VLOOKUP($C249,'2023_projections'!$B$2:$J$730,J$4,FALSE)</f>
        <v>D'Onta Foreman $0|1|1</v>
      </c>
    </row>
    <row r="250" spans="1:11" ht="18.5" x14ac:dyDescent="0.45">
      <c r="A250" s="55" t="s">
        <v>1571</v>
      </c>
      <c r="B250" s="46">
        <v>245</v>
      </c>
      <c r="C250" s="45" t="str">
        <f>'2023_projections_hppr'!B246</f>
        <v>Rashid Shaheed</v>
      </c>
      <c r="D250" s="46" t="str">
        <f>VLOOKUP($C250,'2023_projections_hppr'!$B$2:$J$730,D$4,FALSE)</f>
        <v>NO</v>
      </c>
      <c r="E250" s="46" t="str">
        <f>VLOOKUP($C250,'2023_projections_hppr'!$B$2:$J$730,E$4,FALSE)</f>
        <v>WR</v>
      </c>
      <c r="F250" s="47">
        <f>VLOOKUP($C250,'2023_projections_hppr'!$B$2:$J$730,F$4,FALSE)</f>
        <v>90.4</v>
      </c>
      <c r="G250" s="65" t="str">
        <f>VLOOKUP($C250,'2023_projections_hppr'!$B$2:$J$730,G$4,FALSE)</f>
        <v>WR78</v>
      </c>
      <c r="H250" s="65">
        <f>VLOOKUP($C250,'2023_projections_hppr'!$B$2:$J$730,H$4,FALSE)</f>
        <v>0</v>
      </c>
      <c r="I250" s="48"/>
      <c r="J250" t="str">
        <f>VLOOKUP($C250,'2023_projections'!$B$2:$J$730,J$4,FALSE)</f>
        <v>Rashid Shaheed $0|0|0</v>
      </c>
    </row>
    <row r="251" spans="1:11" ht="18.5" x14ac:dyDescent="0.45">
      <c r="A251" s="129" t="s">
        <v>1571</v>
      </c>
      <c r="B251" s="130">
        <v>246</v>
      </c>
      <c r="C251" s="131" t="str">
        <f>'2023_projections_hppr'!B247</f>
        <v>Las Vegas Raiders</v>
      </c>
      <c r="D251" s="130">
        <f>VLOOKUP($C251,'2023_projections_hppr'!$B$2:$J$730,D$4,FALSE)</f>
        <v>0</v>
      </c>
      <c r="E251" s="130" t="str">
        <f>VLOOKUP($C251,'2023_projections_hppr'!$B$2:$J$730,E$4,FALSE)</f>
        <v>DST</v>
      </c>
      <c r="F251" s="132">
        <f>VLOOKUP($C251,'2023_projections_hppr'!$B$2:$J$730,F$4,FALSE)</f>
        <v>89.7</v>
      </c>
      <c r="G251" s="133" t="str">
        <f>VLOOKUP($C251,'2023_projections_hppr'!$B$2:$J$730,G$4,FALSE)</f>
        <v>DST32</v>
      </c>
      <c r="H251" s="133">
        <f>VLOOKUP($C251,'2023_projections_hppr'!$B$2:$J$730,H$4,FALSE)</f>
        <v>0</v>
      </c>
      <c r="I251" s="135"/>
      <c r="J251" t="str">
        <f>VLOOKUP($C251,'2023_projections'!$B$2:$J$730,J$4,FALSE)</f>
        <v>Las Vegas Raiders $0|0|0</v>
      </c>
      <c r="K251" t="s">
        <v>20</v>
      </c>
    </row>
    <row r="252" spans="1:11" ht="18.5" x14ac:dyDescent="0.45">
      <c r="A252" s="55" t="s">
        <v>1571</v>
      </c>
      <c r="B252" s="46">
        <v>247</v>
      </c>
      <c r="C252" s="45" t="str">
        <f>'2023_projections_hppr'!B248</f>
        <v>Mack Hollins</v>
      </c>
      <c r="D252" s="46" t="str">
        <f>VLOOKUP($C252,'2023_projections_hppr'!$B$2:$J$730,D$4,FALSE)</f>
        <v>ATL</v>
      </c>
      <c r="E252" s="46" t="str">
        <f>VLOOKUP($C252,'2023_projections_hppr'!$B$2:$J$730,E$4,FALSE)</f>
        <v>WR</v>
      </c>
      <c r="F252" s="47">
        <f>VLOOKUP($C252,'2023_projections_hppr'!$B$2:$J$730,F$4,FALSE)</f>
        <v>89.3</v>
      </c>
      <c r="G252" s="65" t="str">
        <f>VLOOKUP($C252,'2023_projections_hppr'!$B$2:$J$730,G$4,FALSE)</f>
        <v>WR79</v>
      </c>
      <c r="H252" s="65">
        <f>VLOOKUP($C252,'2023_projections_hppr'!$B$2:$J$730,H$4,FALSE)</f>
        <v>0</v>
      </c>
      <c r="I252" s="48"/>
      <c r="J252" t="str">
        <f>VLOOKUP($C252,'2023_projections'!$B$2:$J$730,J$4,FALSE)</f>
        <v>Mack Hollins $0|0|0</v>
      </c>
    </row>
    <row r="253" spans="1:11" ht="18.5" x14ac:dyDescent="0.45">
      <c r="A253" s="55" t="s">
        <v>1571</v>
      </c>
      <c r="B253" s="46">
        <v>248</v>
      </c>
      <c r="C253" s="45" t="str">
        <f>'2023_projections_hppr'!B249</f>
        <v>Chase Claypool</v>
      </c>
      <c r="D253" s="46" t="str">
        <f>VLOOKUP($C253,'2023_projections_hppr'!$B$2:$J$730,D$4,FALSE)</f>
        <v>CHI</v>
      </c>
      <c r="E253" s="46" t="str">
        <f>VLOOKUP($C253,'2023_projections_hppr'!$B$2:$J$730,E$4,FALSE)</f>
        <v>WR</v>
      </c>
      <c r="F253" s="47">
        <f>VLOOKUP($C253,'2023_projections_hppr'!$B$2:$J$730,F$4,FALSE)</f>
        <v>88</v>
      </c>
      <c r="G253" s="65" t="str">
        <f>VLOOKUP($C253,'2023_projections_hppr'!$B$2:$J$730,G$4,FALSE)</f>
        <v>WR80</v>
      </c>
      <c r="H253" s="65">
        <f>VLOOKUP($C253,'2023_projections_hppr'!$B$2:$J$730,H$4,FALSE)</f>
        <v>0</v>
      </c>
      <c r="I253" s="48"/>
      <c r="J253" t="str">
        <f>VLOOKUP($C253,'2023_projections'!$B$2:$J$730,J$4,FALSE)</f>
        <v>Chase Claypool $0|0|0</v>
      </c>
    </row>
    <row r="254" spans="1:11" ht="18.5" x14ac:dyDescent="0.45">
      <c r="A254" s="55" t="s">
        <v>1571</v>
      </c>
      <c r="B254" s="46">
        <v>249</v>
      </c>
      <c r="C254" s="45" t="str">
        <f>'2023_projections_hppr'!B250</f>
        <v>Marvin Jones Jr.</v>
      </c>
      <c r="D254" s="46" t="str">
        <f>VLOOKUP($C254,'2023_projections_hppr'!$B$2:$J$730,D$4,FALSE)</f>
        <v>DET</v>
      </c>
      <c r="E254" s="46" t="str">
        <f>VLOOKUP($C254,'2023_projections_hppr'!$B$2:$J$730,E$4,FALSE)</f>
        <v>WR</v>
      </c>
      <c r="F254" s="47">
        <f>VLOOKUP($C254,'2023_projections_hppr'!$B$2:$J$730,F$4,FALSE)</f>
        <v>87.5</v>
      </c>
      <c r="G254" s="65" t="str">
        <f>VLOOKUP($C254,'2023_projections_hppr'!$B$2:$J$730,G$4,FALSE)</f>
        <v>WR81</v>
      </c>
      <c r="H254" s="65">
        <f>VLOOKUP($C254,'2023_projections_hppr'!$B$2:$J$730,H$4,FALSE)</f>
        <v>0</v>
      </c>
      <c r="I254" s="48"/>
      <c r="J254" t="str">
        <f>VLOOKUP($C254,'2023_projections'!$B$2:$J$730,J$4,FALSE)</f>
        <v>Marvin Jones Jr. $0|0|0</v>
      </c>
    </row>
    <row r="255" spans="1:11" ht="18.5" x14ac:dyDescent="0.45">
      <c r="A255" s="54" t="s">
        <v>1571</v>
      </c>
      <c r="B255" s="40">
        <v>250</v>
      </c>
      <c r="C255" s="44" t="str">
        <f>'2023_projections_hppr'!B251</f>
        <v>Tank Bigsby</v>
      </c>
      <c r="D255" s="40" t="str">
        <f>VLOOKUP($C255,'2023_projections_hppr'!$B$2:$J$730,D$4,FALSE)</f>
        <v>JAC</v>
      </c>
      <c r="E255" s="40" t="str">
        <f>VLOOKUP($C255,'2023_projections_hppr'!$B$2:$J$730,E$4,FALSE)</f>
        <v>RB</v>
      </c>
      <c r="F255" s="41">
        <f>VLOOKUP($C255,'2023_projections_hppr'!$B$2:$J$730,F$4,FALSE)</f>
        <v>87.1</v>
      </c>
      <c r="G255" s="64" t="str">
        <f>VLOOKUP($C255,'2023_projections_hppr'!$B$2:$J$730,G$4,FALSE)</f>
        <v>RB53</v>
      </c>
      <c r="H255" s="64">
        <f>VLOOKUP($C255,'2023_projections_hppr'!$B$2:$J$730,H$4,FALSE)</f>
        <v>0</v>
      </c>
      <c r="I255" s="42"/>
      <c r="J255" t="str">
        <f>VLOOKUP($C255,'2023_projections'!$B$2:$J$730,J$4,FALSE)</f>
        <v>Tank Bigsby $0|1|1</v>
      </c>
    </row>
    <row r="256" spans="1:11" ht="18.5" x14ac:dyDescent="0.45">
      <c r="A256" s="129" t="s">
        <v>1571</v>
      </c>
      <c r="B256" s="130">
        <v>251</v>
      </c>
      <c r="C256" s="131" t="str">
        <f>'2023_projections_hppr'!B252</f>
        <v>Irv Smith Jr.</v>
      </c>
      <c r="D256" s="130" t="str">
        <f>VLOOKUP($C256,'2023_projections_hppr'!$B$2:$J$730,D$4,FALSE)</f>
        <v>CIN</v>
      </c>
      <c r="E256" s="130" t="str">
        <f>VLOOKUP($C256,'2023_projections_hppr'!$B$2:$J$730,E$4,FALSE)</f>
        <v>TE</v>
      </c>
      <c r="F256" s="132">
        <f>VLOOKUP($C256,'2023_projections_hppr'!$B$2:$J$730,F$4,FALSE)</f>
        <v>87.1</v>
      </c>
      <c r="G256" s="133" t="str">
        <f>VLOOKUP($C256,'2023_projections_hppr'!$B$2:$J$730,G$4,FALSE)</f>
        <v>TE20</v>
      </c>
      <c r="H256" s="133">
        <f>VLOOKUP($C256,'2023_projections_hppr'!$B$2:$J$730,H$4,FALSE)</f>
        <v>0</v>
      </c>
      <c r="I256" s="135"/>
      <c r="J256" t="str">
        <f>VLOOKUP($C256,'2023_projections'!$B$2:$J$730,J$4,FALSE)</f>
        <v>Irv Smith Jr. $0|0|0</v>
      </c>
    </row>
    <row r="257" spans="1:10" ht="18.5" x14ac:dyDescent="0.45">
      <c r="A257" s="55" t="s">
        <v>1571</v>
      </c>
      <c r="B257" s="46">
        <v>252</v>
      </c>
      <c r="C257" s="45" t="str">
        <f>'2023_projections_hppr'!B253</f>
        <v>John Metchie III</v>
      </c>
      <c r="D257" s="46" t="str">
        <f>VLOOKUP($C257,'2023_projections_hppr'!$B$2:$J$730,D$4,FALSE)</f>
        <v>HOU</v>
      </c>
      <c r="E257" s="46" t="str">
        <f>VLOOKUP($C257,'2023_projections_hppr'!$B$2:$J$730,E$4,FALSE)</f>
        <v>WR</v>
      </c>
      <c r="F257" s="47">
        <f>VLOOKUP($C257,'2023_projections_hppr'!$B$2:$J$730,F$4,FALSE)</f>
        <v>86.8</v>
      </c>
      <c r="G257" s="65" t="str">
        <f>VLOOKUP($C257,'2023_projections_hppr'!$B$2:$J$730,G$4,FALSE)</f>
        <v>WR82</v>
      </c>
      <c r="H257" s="65">
        <f>VLOOKUP($C257,'2023_projections_hppr'!$B$2:$J$730,H$4,FALSE)</f>
        <v>0</v>
      </c>
      <c r="I257" s="48"/>
      <c r="J257" t="str">
        <f>VLOOKUP($C257,'2023_projections'!$B$2:$J$730,J$4,FALSE)</f>
        <v>John Metchie III $0|0|0</v>
      </c>
    </row>
    <row r="258" spans="1:10" ht="18.5" x14ac:dyDescent="0.45">
      <c r="A258" s="129" t="s">
        <v>1571</v>
      </c>
      <c r="B258" s="130">
        <v>253</v>
      </c>
      <c r="C258" s="131" t="str">
        <f>'2023_projections_hppr'!B254</f>
        <v>Hunter Henry</v>
      </c>
      <c r="D258" s="130" t="str">
        <f>VLOOKUP($C258,'2023_projections_hppr'!$B$2:$J$730,D$4,FALSE)</f>
        <v>NE</v>
      </c>
      <c r="E258" s="130" t="str">
        <f>VLOOKUP($C258,'2023_projections_hppr'!$B$2:$J$730,E$4,FALSE)</f>
        <v>TE</v>
      </c>
      <c r="F258" s="132">
        <f>VLOOKUP($C258,'2023_projections_hppr'!$B$2:$J$730,F$4,FALSE)</f>
        <v>86.6</v>
      </c>
      <c r="G258" s="133" t="str">
        <f>VLOOKUP($C258,'2023_projections_hppr'!$B$2:$J$730,G$4,FALSE)</f>
        <v>TE21</v>
      </c>
      <c r="H258" s="133">
        <f>VLOOKUP($C258,'2023_projections_hppr'!$B$2:$J$730,H$4,FALSE)</f>
        <v>0</v>
      </c>
      <c r="I258" s="135"/>
      <c r="J258" t="str">
        <f>VLOOKUP($C258,'2023_projections'!$B$2:$J$730,J$4,FALSE)</f>
        <v>Hunter Henry $0|0|0</v>
      </c>
    </row>
    <row r="259" spans="1:10" ht="18.5" x14ac:dyDescent="0.45">
      <c r="A259" s="55" t="s">
        <v>1571</v>
      </c>
      <c r="B259" s="46">
        <v>254</v>
      </c>
      <c r="C259" s="45" t="str">
        <f>'2023_projections_hppr'!B255</f>
        <v>Darius Slayton</v>
      </c>
      <c r="D259" s="46" t="str">
        <f>VLOOKUP($C259,'2023_projections_hppr'!$B$2:$J$730,D$4,FALSE)</f>
        <v>NYG</v>
      </c>
      <c r="E259" s="46" t="str">
        <f>VLOOKUP($C259,'2023_projections_hppr'!$B$2:$J$730,E$4,FALSE)</f>
        <v>WR</v>
      </c>
      <c r="F259" s="47">
        <f>VLOOKUP($C259,'2023_projections_hppr'!$B$2:$J$730,F$4,FALSE)</f>
        <v>85.1</v>
      </c>
      <c r="G259" s="65" t="str">
        <f>VLOOKUP($C259,'2023_projections_hppr'!$B$2:$J$730,G$4,FALSE)</f>
        <v>WR83</v>
      </c>
      <c r="H259" s="65">
        <f>VLOOKUP($C259,'2023_projections_hppr'!$B$2:$J$730,H$4,FALSE)</f>
        <v>0</v>
      </c>
      <c r="I259" s="48"/>
      <c r="J259" t="str">
        <f>VLOOKUP($C259,'2023_projections'!$B$2:$J$730,J$4,FALSE)</f>
        <v>Darius Slayton $0|0|0</v>
      </c>
    </row>
    <row r="260" spans="1:10" ht="18.5" x14ac:dyDescent="0.45">
      <c r="A260" s="129" t="s">
        <v>1571</v>
      </c>
      <c r="B260" s="130">
        <v>255</v>
      </c>
      <c r="C260" s="131" t="str">
        <f>'2023_projections_hppr'!B256</f>
        <v>Noah Fant</v>
      </c>
      <c r="D260" s="130" t="str">
        <f>VLOOKUP($C260,'2023_projections_hppr'!$B$2:$J$730,D$4,FALSE)</f>
        <v>SEA</v>
      </c>
      <c r="E260" s="130" t="str">
        <f>VLOOKUP($C260,'2023_projections_hppr'!$B$2:$J$730,E$4,FALSE)</f>
        <v>TE</v>
      </c>
      <c r="F260" s="132">
        <f>VLOOKUP($C260,'2023_projections_hppr'!$B$2:$J$730,F$4,FALSE)</f>
        <v>84.7</v>
      </c>
      <c r="G260" s="133" t="str">
        <f>VLOOKUP($C260,'2023_projections_hppr'!$B$2:$J$730,G$4,FALSE)</f>
        <v>TE22</v>
      </c>
      <c r="H260" s="133">
        <f>VLOOKUP($C260,'2023_projections_hppr'!$B$2:$J$730,H$4,FALSE)</f>
        <v>0</v>
      </c>
      <c r="I260" s="135"/>
      <c r="J260" t="str">
        <f>VLOOKUP($C260,'2023_projections'!$B$2:$J$730,J$4,FALSE)</f>
        <v>Noah Fant $0|0|0</v>
      </c>
    </row>
    <row r="261" spans="1:10" ht="18.5" x14ac:dyDescent="0.45">
      <c r="A261" s="55" t="s">
        <v>1571</v>
      </c>
      <c r="B261" s="46">
        <v>256</v>
      </c>
      <c r="C261" s="45" t="str">
        <f>'2023_projections_hppr'!B257</f>
        <v>Rashee Rice</v>
      </c>
      <c r="D261" s="46" t="str">
        <f>VLOOKUP($C261,'2023_projections_hppr'!$B$2:$J$730,D$4,FALSE)</f>
        <v>KC</v>
      </c>
      <c r="E261" s="46" t="str">
        <f>VLOOKUP($C261,'2023_projections_hppr'!$B$2:$J$730,E$4,FALSE)</f>
        <v>WR</v>
      </c>
      <c r="F261" s="47">
        <f>VLOOKUP($C261,'2023_projections_hppr'!$B$2:$J$730,F$4,FALSE)</f>
        <v>84.2</v>
      </c>
      <c r="G261" s="65" t="str">
        <f>VLOOKUP($C261,'2023_projections_hppr'!$B$2:$J$730,G$4,FALSE)</f>
        <v>WR84</v>
      </c>
      <c r="H261" s="65">
        <f>VLOOKUP($C261,'2023_projections_hppr'!$B$2:$J$730,H$4,FALSE)</f>
        <v>0</v>
      </c>
      <c r="I261" s="48"/>
      <c r="J261" t="str">
        <f>VLOOKUP($C261,'2023_projections'!$B$2:$J$730,J$4,FALSE)</f>
        <v>Rashee Rice $0|0|0</v>
      </c>
    </row>
    <row r="262" spans="1:10" ht="18.5" x14ac:dyDescent="0.45">
      <c r="A262" s="129" t="s">
        <v>1571</v>
      </c>
      <c r="B262" s="130">
        <v>257</v>
      </c>
      <c r="C262" s="131" t="str">
        <f>'2023_projections_hppr'!B258</f>
        <v>Zach Ertz</v>
      </c>
      <c r="D262" s="130" t="str">
        <f>VLOOKUP($C262,'2023_projections_hppr'!$B$2:$J$730,D$4,FALSE)</f>
        <v>ARI</v>
      </c>
      <c r="E262" s="130" t="str">
        <f>VLOOKUP($C262,'2023_projections_hppr'!$B$2:$J$730,E$4,FALSE)</f>
        <v>TE</v>
      </c>
      <c r="F262" s="132">
        <f>VLOOKUP($C262,'2023_projections_hppr'!$B$2:$J$730,F$4,FALSE)</f>
        <v>83</v>
      </c>
      <c r="G262" s="133" t="str">
        <f>VLOOKUP($C262,'2023_projections_hppr'!$B$2:$J$730,G$4,FALSE)</f>
        <v>TE23</v>
      </c>
      <c r="H262" s="133">
        <f>VLOOKUP($C262,'2023_projections_hppr'!$B$2:$J$730,H$4,FALSE)</f>
        <v>0</v>
      </c>
      <c r="I262" s="135"/>
      <c r="J262" t="str">
        <f>VLOOKUP($C262,'2023_projections'!$B$2:$J$730,J$4,FALSE)</f>
        <v>Zach Ertz $0|0|0</v>
      </c>
    </row>
    <row r="263" spans="1:10" ht="18.5" x14ac:dyDescent="0.45">
      <c r="A263" s="55" t="s">
        <v>1571</v>
      </c>
      <c r="B263" s="46">
        <v>258</v>
      </c>
      <c r="C263" s="45" t="str">
        <f>'2023_projections_hppr'!B259</f>
        <v>Parris Campbell</v>
      </c>
      <c r="D263" s="46" t="str">
        <f>VLOOKUP($C263,'2023_projections_hppr'!$B$2:$J$730,D$4,FALSE)</f>
        <v>NYG</v>
      </c>
      <c r="E263" s="46" t="str">
        <f>VLOOKUP($C263,'2023_projections_hppr'!$B$2:$J$730,E$4,FALSE)</f>
        <v>WR</v>
      </c>
      <c r="F263" s="47">
        <f>VLOOKUP($C263,'2023_projections_hppr'!$B$2:$J$730,F$4,FALSE)</f>
        <v>82.6</v>
      </c>
      <c r="G263" s="65" t="str">
        <f>VLOOKUP($C263,'2023_projections_hppr'!$B$2:$J$730,G$4,FALSE)</f>
        <v>WR85</v>
      </c>
      <c r="H263" s="65">
        <f>VLOOKUP($C263,'2023_projections_hppr'!$B$2:$J$730,H$4,FALSE)</f>
        <v>0</v>
      </c>
      <c r="I263" s="48"/>
      <c r="J263" t="str">
        <f>VLOOKUP($C263,'2023_projections'!$B$2:$J$730,J$4,FALSE)</f>
        <v>Parris Campbell $0|0|0</v>
      </c>
    </row>
    <row r="264" spans="1:10" ht="18.5" x14ac:dyDescent="0.45">
      <c r="A264" s="129" t="s">
        <v>1571</v>
      </c>
      <c r="B264" s="130">
        <v>259</v>
      </c>
      <c r="C264" s="131" t="str">
        <f>'2023_projections_hppr'!B260</f>
        <v>Cade Otton</v>
      </c>
      <c r="D264" s="130" t="str">
        <f>VLOOKUP($C264,'2023_projections_hppr'!$B$2:$J$730,D$4,FALSE)</f>
        <v>TB</v>
      </c>
      <c r="E264" s="130" t="str">
        <f>VLOOKUP($C264,'2023_projections_hppr'!$B$2:$J$730,E$4,FALSE)</f>
        <v>TE</v>
      </c>
      <c r="F264" s="132">
        <f>VLOOKUP($C264,'2023_projections_hppr'!$B$2:$J$730,F$4,FALSE)</f>
        <v>82.5</v>
      </c>
      <c r="G264" s="133" t="str">
        <f>VLOOKUP($C264,'2023_projections_hppr'!$B$2:$J$730,G$4,FALSE)</f>
        <v>TE24</v>
      </c>
      <c r="H264" s="133">
        <f>VLOOKUP($C264,'2023_projections_hppr'!$B$2:$J$730,H$4,FALSE)</f>
        <v>0</v>
      </c>
      <c r="I264" s="135"/>
      <c r="J264" t="str">
        <f>VLOOKUP($C264,'2023_projections'!$B$2:$J$730,J$4,FALSE)</f>
        <v>Cade Otton $0|0|0</v>
      </c>
    </row>
    <row r="265" spans="1:10" ht="18.5" x14ac:dyDescent="0.45">
      <c r="A265" s="129" t="s">
        <v>1571</v>
      </c>
      <c r="B265" s="130">
        <v>260</v>
      </c>
      <c r="C265" s="131" t="str">
        <f>'2023_projections_hppr'!B261</f>
        <v>Hayden Hurst</v>
      </c>
      <c r="D265" s="130" t="str">
        <f>VLOOKUP($C265,'2023_projections_hppr'!$B$2:$J$730,D$4,FALSE)</f>
        <v>CAR</v>
      </c>
      <c r="E265" s="130" t="str">
        <f>VLOOKUP($C265,'2023_projections_hppr'!$B$2:$J$730,E$4,FALSE)</f>
        <v>TE</v>
      </c>
      <c r="F265" s="132">
        <f>VLOOKUP($C265,'2023_projections_hppr'!$B$2:$J$730,F$4,FALSE)</f>
        <v>82.2</v>
      </c>
      <c r="G265" s="133" t="str">
        <f>VLOOKUP($C265,'2023_projections_hppr'!$B$2:$J$730,G$4,FALSE)</f>
        <v>TE25</v>
      </c>
      <c r="H265" s="133">
        <f>VLOOKUP($C265,'2023_projections_hppr'!$B$2:$J$730,H$4,FALSE)</f>
        <v>0</v>
      </c>
      <c r="I265" s="135"/>
      <c r="J265" t="str">
        <f>VLOOKUP($C265,'2023_projections'!$B$2:$J$730,J$4,FALSE)</f>
        <v>Hayden Hurst $0|0|0</v>
      </c>
    </row>
    <row r="266" spans="1:10" ht="18.5" x14ac:dyDescent="0.45">
      <c r="A266" s="54" t="s">
        <v>1571</v>
      </c>
      <c r="B266" s="40">
        <v>261</v>
      </c>
      <c r="C266" s="44" t="str">
        <f>'2023_projections_hppr'!B262</f>
        <v>Gus Edwards</v>
      </c>
      <c r="D266" s="40" t="str">
        <f>VLOOKUP($C266,'2023_projections_hppr'!$B$2:$J$730,D$4,FALSE)</f>
        <v>BAL</v>
      </c>
      <c r="E266" s="40" t="str">
        <f>VLOOKUP($C266,'2023_projections_hppr'!$B$2:$J$730,E$4,FALSE)</f>
        <v>RB</v>
      </c>
      <c r="F266" s="41">
        <f>VLOOKUP($C266,'2023_projections_hppr'!$B$2:$J$730,F$4,FALSE)</f>
        <v>82.1</v>
      </c>
      <c r="G266" s="64" t="str">
        <f>VLOOKUP($C266,'2023_projections_hppr'!$B$2:$J$730,G$4,FALSE)</f>
        <v>RB54</v>
      </c>
      <c r="H266" s="64">
        <f>VLOOKUP($C266,'2023_projections_hppr'!$B$2:$J$730,H$4,FALSE)</f>
        <v>0</v>
      </c>
      <c r="I266" s="42"/>
      <c r="J266" t="str">
        <f>VLOOKUP($C266,'2023_projections'!$B$2:$J$730,J$4,FALSE)</f>
        <v>Gus Edwards $0|1|1</v>
      </c>
    </row>
    <row r="267" spans="1:10" ht="18.5" x14ac:dyDescent="0.45">
      <c r="A267" s="55" t="s">
        <v>1571</v>
      </c>
      <c r="B267" s="46">
        <v>262</v>
      </c>
      <c r="C267" s="45" t="str">
        <f>'2023_projections_hppr'!B263</f>
        <v>Allen Robinson II</v>
      </c>
      <c r="D267" s="46" t="str">
        <f>VLOOKUP($C267,'2023_projections_hppr'!$B$2:$J$730,D$4,FALSE)</f>
        <v>PIT</v>
      </c>
      <c r="E267" s="46" t="str">
        <f>VLOOKUP($C267,'2023_projections_hppr'!$B$2:$J$730,E$4,FALSE)</f>
        <v>WR</v>
      </c>
      <c r="F267" s="47">
        <f>VLOOKUP($C267,'2023_projections_hppr'!$B$2:$J$730,F$4,FALSE)</f>
        <v>81.900000000000006</v>
      </c>
      <c r="G267" s="65" t="str">
        <f>VLOOKUP($C267,'2023_projections_hppr'!$B$2:$J$730,G$4,FALSE)</f>
        <v>WR86</v>
      </c>
      <c r="H267" s="65">
        <f>VLOOKUP($C267,'2023_projections_hppr'!$B$2:$J$730,H$4,FALSE)</f>
        <v>0</v>
      </c>
      <c r="I267" s="48"/>
      <c r="J267" t="str">
        <f>VLOOKUP($C267,'2023_projections'!$B$2:$J$730,J$4,FALSE)</f>
        <v>Allen Robinson II $0|0|0</v>
      </c>
    </row>
    <row r="268" spans="1:10" ht="18.5" x14ac:dyDescent="0.45">
      <c r="A268" s="129" t="s">
        <v>1571</v>
      </c>
      <c r="B268" s="130">
        <v>263</v>
      </c>
      <c r="C268" s="131" t="str">
        <f>'2023_projections_hppr'!B264</f>
        <v>Tyler Conklin</v>
      </c>
      <c r="D268" s="130" t="str">
        <f>VLOOKUP($C268,'2023_projections_hppr'!$B$2:$J$730,D$4,FALSE)</f>
        <v>NYJ</v>
      </c>
      <c r="E268" s="130" t="str">
        <f>VLOOKUP($C268,'2023_projections_hppr'!$B$2:$J$730,E$4,FALSE)</f>
        <v>TE</v>
      </c>
      <c r="F268" s="132">
        <f>VLOOKUP($C268,'2023_projections_hppr'!$B$2:$J$730,F$4,FALSE)</f>
        <v>80.900000000000006</v>
      </c>
      <c r="G268" s="133" t="str">
        <f>VLOOKUP($C268,'2023_projections_hppr'!$B$2:$J$730,G$4,FALSE)</f>
        <v>TE26</v>
      </c>
      <c r="H268" s="133">
        <f>VLOOKUP($C268,'2023_projections_hppr'!$B$2:$J$730,H$4,FALSE)</f>
        <v>0</v>
      </c>
      <c r="I268" s="135"/>
      <c r="J268" t="str">
        <f>VLOOKUP($C268,'2023_projections'!$B$2:$J$730,J$4,FALSE)</f>
        <v>Tyler Conklin $0|0|0</v>
      </c>
    </row>
    <row r="269" spans="1:10" ht="18.5" x14ac:dyDescent="0.45">
      <c r="A269" s="129" t="s">
        <v>1571</v>
      </c>
      <c r="B269" s="130">
        <v>264</v>
      </c>
      <c r="C269" s="131" t="str">
        <f>'2023_projections_hppr'!B265</f>
        <v>Dawson Knox</v>
      </c>
      <c r="D269" s="130" t="str">
        <f>VLOOKUP($C269,'2023_projections_hppr'!$B$2:$J$730,D$4,FALSE)</f>
        <v>BUF</v>
      </c>
      <c r="E269" s="130" t="str">
        <f>VLOOKUP($C269,'2023_projections_hppr'!$B$2:$J$730,E$4,FALSE)</f>
        <v>TE</v>
      </c>
      <c r="F269" s="132">
        <f>VLOOKUP($C269,'2023_projections_hppr'!$B$2:$J$730,F$4,FALSE)</f>
        <v>80.3</v>
      </c>
      <c r="G269" s="133" t="str">
        <f>VLOOKUP($C269,'2023_projections_hppr'!$B$2:$J$730,G$4,FALSE)</f>
        <v>TE27</v>
      </c>
      <c r="H269" s="133">
        <f>VLOOKUP($C269,'2023_projections_hppr'!$B$2:$J$730,H$4,FALSE)</f>
        <v>0</v>
      </c>
      <c r="I269" s="135"/>
      <c r="J269" t="str">
        <f>VLOOKUP($C269,'2023_projections'!$B$2:$J$730,J$4,FALSE)</f>
        <v>Dawson Knox $0|0|0</v>
      </c>
    </row>
    <row r="270" spans="1:10" ht="18.5" x14ac:dyDescent="0.45">
      <c r="A270" s="55" t="s">
        <v>1571</v>
      </c>
      <c r="B270" s="46">
        <v>265</v>
      </c>
      <c r="C270" s="45" t="str">
        <f>'2023_projections_hppr'!B266</f>
        <v>Marvin Mims Jr.</v>
      </c>
      <c r="D270" s="46" t="str">
        <f>VLOOKUP($C270,'2023_projections_hppr'!$B$2:$J$730,D$4,FALSE)</f>
        <v>DEN</v>
      </c>
      <c r="E270" s="46" t="str">
        <f>VLOOKUP($C270,'2023_projections_hppr'!$B$2:$J$730,E$4,FALSE)</f>
        <v>WR</v>
      </c>
      <c r="F270" s="47">
        <f>VLOOKUP($C270,'2023_projections_hppr'!$B$2:$J$730,F$4,FALSE)</f>
        <v>77</v>
      </c>
      <c r="G270" s="65" t="str">
        <f>VLOOKUP($C270,'2023_projections_hppr'!$B$2:$J$730,G$4,FALSE)</f>
        <v>WR87</v>
      </c>
      <c r="H270" s="65">
        <f>VLOOKUP($C270,'2023_projections_hppr'!$B$2:$J$730,H$4,FALSE)</f>
        <v>0</v>
      </c>
      <c r="I270" s="48"/>
      <c r="J270" t="str">
        <f>VLOOKUP($C270,'2023_projections'!$B$2:$J$730,J$4,FALSE)</f>
        <v>Marvin Mims Jr. $0|0|0</v>
      </c>
    </row>
    <row r="271" spans="1:10" ht="18.5" x14ac:dyDescent="0.45">
      <c r="A271" s="129" t="s">
        <v>1571</v>
      </c>
      <c r="B271" s="130">
        <v>266</v>
      </c>
      <c r="C271" s="131" t="str">
        <f>'2023_projections_hppr'!B267</f>
        <v>Jelani Woods</v>
      </c>
      <c r="D271" s="130" t="str">
        <f>VLOOKUP($C271,'2023_projections_hppr'!$B$2:$J$730,D$4,FALSE)</f>
        <v>IND</v>
      </c>
      <c r="E271" s="130" t="str">
        <f>VLOOKUP($C271,'2023_projections_hppr'!$B$2:$J$730,E$4,FALSE)</f>
        <v>TE</v>
      </c>
      <c r="F271" s="132">
        <f>VLOOKUP($C271,'2023_projections_hppr'!$B$2:$J$730,F$4,FALSE)</f>
        <v>76.8</v>
      </c>
      <c r="G271" s="133" t="str">
        <f>VLOOKUP($C271,'2023_projections_hppr'!$B$2:$J$730,G$4,FALSE)</f>
        <v>TE28</v>
      </c>
      <c r="H271" s="133">
        <f>VLOOKUP($C271,'2023_projections_hppr'!$B$2:$J$730,H$4,FALSE)</f>
        <v>0</v>
      </c>
      <c r="I271" s="135"/>
      <c r="J271" t="str">
        <f>VLOOKUP($C271,'2023_projections'!$B$2:$J$730,J$4,FALSE)</f>
        <v>Jelani Woods $0|0|0</v>
      </c>
    </row>
    <row r="272" spans="1:10" ht="18.5" x14ac:dyDescent="0.45">
      <c r="A272" s="55" t="s">
        <v>1571</v>
      </c>
      <c r="B272" s="46">
        <v>267</v>
      </c>
      <c r="C272" s="45" t="str">
        <f>'2023_projections_hppr'!B268</f>
        <v>Joshua Palmer</v>
      </c>
      <c r="D272" s="46" t="str">
        <f>VLOOKUP($C272,'2023_projections_hppr'!$B$2:$J$730,D$4,FALSE)</f>
        <v>LAC</v>
      </c>
      <c r="E272" s="46" t="str">
        <f>VLOOKUP($C272,'2023_projections_hppr'!$B$2:$J$730,E$4,FALSE)</f>
        <v>WR</v>
      </c>
      <c r="F272" s="47">
        <f>VLOOKUP($C272,'2023_projections_hppr'!$B$2:$J$730,F$4,FALSE)</f>
        <v>76.599999999999994</v>
      </c>
      <c r="G272" s="65" t="str">
        <f>VLOOKUP($C272,'2023_projections_hppr'!$B$2:$J$730,G$4,FALSE)</f>
        <v>WR88</v>
      </c>
      <c r="H272" s="65">
        <f>VLOOKUP($C272,'2023_projections_hppr'!$B$2:$J$730,H$4,FALSE)</f>
        <v>0</v>
      </c>
      <c r="I272" s="48"/>
      <c r="J272" t="str">
        <f>VLOOKUP($C272,'2023_projections'!$B$2:$J$730,J$4,FALSE)</f>
        <v>Joshua Palmer $0|0|0</v>
      </c>
    </row>
    <row r="273" spans="1:10" ht="18.5" x14ac:dyDescent="0.45">
      <c r="A273" s="129" t="s">
        <v>1571</v>
      </c>
      <c r="B273" s="130">
        <v>268</v>
      </c>
      <c r="C273" s="131" t="str">
        <f>'2023_projections_hppr'!B269</f>
        <v>Mike Gesicki</v>
      </c>
      <c r="D273" s="130" t="str">
        <f>VLOOKUP($C273,'2023_projections_hppr'!$B$2:$J$730,D$4,FALSE)</f>
        <v>NE</v>
      </c>
      <c r="E273" s="130" t="str">
        <f>VLOOKUP($C273,'2023_projections_hppr'!$B$2:$J$730,E$4,FALSE)</f>
        <v>TE</v>
      </c>
      <c r="F273" s="132">
        <f>VLOOKUP($C273,'2023_projections_hppr'!$B$2:$J$730,F$4,FALSE)</f>
        <v>74.099999999999994</v>
      </c>
      <c r="G273" s="133" t="str">
        <f>VLOOKUP($C273,'2023_projections_hppr'!$B$2:$J$730,G$4,FALSE)</f>
        <v>TE29</v>
      </c>
      <c r="H273" s="133">
        <f>VLOOKUP($C273,'2023_projections_hppr'!$B$2:$J$730,H$4,FALSE)</f>
        <v>0</v>
      </c>
      <c r="I273" s="135"/>
      <c r="J273" t="str">
        <f>VLOOKUP($C273,'2023_projections'!$B$2:$J$730,J$4,FALSE)</f>
        <v>Mike Gesicki $0|0|0</v>
      </c>
    </row>
    <row r="274" spans="1:10" ht="18.5" x14ac:dyDescent="0.45">
      <c r="A274" s="129" t="s">
        <v>1571</v>
      </c>
      <c r="B274" s="130">
        <v>269</v>
      </c>
      <c r="C274" s="131" t="str">
        <f>'2023_projections_hppr'!B270</f>
        <v>Logan Thomas</v>
      </c>
      <c r="D274" s="130" t="str">
        <f>VLOOKUP($C274,'2023_projections_hppr'!$B$2:$J$730,D$4,FALSE)</f>
        <v>WAS</v>
      </c>
      <c r="E274" s="130" t="str">
        <f>VLOOKUP($C274,'2023_projections_hppr'!$B$2:$J$730,E$4,FALSE)</f>
        <v>TE</v>
      </c>
      <c r="F274" s="132">
        <f>VLOOKUP($C274,'2023_projections_hppr'!$B$2:$J$730,F$4,FALSE)</f>
        <v>74.099999999999994</v>
      </c>
      <c r="G274" s="133" t="str">
        <f>VLOOKUP($C274,'2023_projections_hppr'!$B$2:$J$730,G$4,FALSE)</f>
        <v>TE30</v>
      </c>
      <c r="H274" s="133">
        <f>VLOOKUP($C274,'2023_projections_hppr'!$B$2:$J$730,H$4,FALSE)</f>
        <v>0</v>
      </c>
      <c r="I274" s="135"/>
      <c r="J274" t="str">
        <f>VLOOKUP($C274,'2023_projections'!$B$2:$J$730,J$4,FALSE)</f>
        <v>Logan Thomas $0|0|0</v>
      </c>
    </row>
    <row r="275" spans="1:10" ht="18.5" x14ac:dyDescent="0.45">
      <c r="A275" s="129" t="s">
        <v>1571</v>
      </c>
      <c r="B275" s="130">
        <v>270</v>
      </c>
      <c r="C275" s="131" t="str">
        <f>'2023_projections_hppr'!B271</f>
        <v>Jake Ferguson</v>
      </c>
      <c r="D275" s="130" t="str">
        <f>VLOOKUP($C275,'2023_projections_hppr'!$B$2:$J$730,D$4,FALSE)</f>
        <v>DAL</v>
      </c>
      <c r="E275" s="130" t="str">
        <f>VLOOKUP($C275,'2023_projections_hppr'!$B$2:$J$730,E$4,FALSE)</f>
        <v>TE</v>
      </c>
      <c r="F275" s="132">
        <f>VLOOKUP($C275,'2023_projections_hppr'!$B$2:$J$730,F$4,FALSE)</f>
        <v>73.900000000000006</v>
      </c>
      <c r="G275" s="133" t="str">
        <f>VLOOKUP($C275,'2023_projections_hppr'!$B$2:$J$730,G$4,FALSE)</f>
        <v>TE31</v>
      </c>
      <c r="H275" s="133">
        <f>VLOOKUP($C275,'2023_projections_hppr'!$B$2:$J$730,H$4,FALSE)</f>
        <v>0</v>
      </c>
      <c r="I275" s="135"/>
      <c r="J275" t="str">
        <f>VLOOKUP($C275,'2023_projections'!$B$2:$J$730,J$4,FALSE)</f>
        <v>Jake Ferguson $0|0|0</v>
      </c>
    </row>
    <row r="276" spans="1:10" ht="18.5" x14ac:dyDescent="0.45">
      <c r="A276" s="54" t="s">
        <v>1571</v>
      </c>
      <c r="B276" s="40">
        <v>271</v>
      </c>
      <c r="C276" s="44" t="str">
        <f>'2023_projections_hppr'!B272</f>
        <v>Cordarrelle Patterson</v>
      </c>
      <c r="D276" s="40" t="str">
        <f>VLOOKUP($C276,'2023_projections_hppr'!$B$2:$J$730,D$4,FALSE)</f>
        <v>ATL</v>
      </c>
      <c r="E276" s="40" t="str">
        <f>VLOOKUP($C276,'2023_projections_hppr'!$B$2:$J$730,E$4,FALSE)</f>
        <v>RB</v>
      </c>
      <c r="F276" s="41">
        <f>VLOOKUP($C276,'2023_projections_hppr'!$B$2:$J$730,F$4,FALSE)</f>
        <v>73.2</v>
      </c>
      <c r="G276" s="64" t="str">
        <f>VLOOKUP($C276,'2023_projections_hppr'!$B$2:$J$730,G$4,FALSE)</f>
        <v>RB55</v>
      </c>
      <c r="H276" s="64">
        <f>VLOOKUP($C276,'2023_projections_hppr'!$B$2:$J$730,H$4,FALSE)</f>
        <v>0</v>
      </c>
      <c r="I276" s="42"/>
      <c r="J276" t="str">
        <f>VLOOKUP($C276,'2023_projections'!$B$2:$J$730,J$4,FALSE)</f>
        <v>Cordarrelle Patterson $0|1|1</v>
      </c>
    </row>
    <row r="277" spans="1:10" ht="18.5" x14ac:dyDescent="0.45">
      <c r="A277" s="54" t="s">
        <v>1571</v>
      </c>
      <c r="B277" s="40">
        <v>272</v>
      </c>
      <c r="C277" s="44" t="str">
        <f>'2023_projections_hppr'!B273</f>
        <v>Roschon Johnson</v>
      </c>
      <c r="D277" s="40" t="str">
        <f>VLOOKUP($C277,'2023_projections_hppr'!$B$2:$J$730,D$4,FALSE)</f>
        <v>CHI</v>
      </c>
      <c r="E277" s="40" t="str">
        <f>VLOOKUP($C277,'2023_projections_hppr'!$B$2:$J$730,E$4,FALSE)</f>
        <v>RB</v>
      </c>
      <c r="F277" s="41">
        <f>VLOOKUP($C277,'2023_projections_hppr'!$B$2:$J$730,F$4,FALSE)</f>
        <v>73</v>
      </c>
      <c r="G277" s="64" t="str">
        <f>VLOOKUP($C277,'2023_projections_hppr'!$B$2:$J$730,G$4,FALSE)</f>
        <v>RB56</v>
      </c>
      <c r="H277" s="64">
        <f>VLOOKUP($C277,'2023_projections_hppr'!$B$2:$J$730,H$4,FALSE)</f>
        <v>0</v>
      </c>
      <c r="I277" s="42"/>
      <c r="J277" t="str">
        <f>VLOOKUP($C277,'2023_projections'!$B$2:$J$730,J$4,FALSE)</f>
        <v>Roschon Johnson $0|1|1</v>
      </c>
    </row>
    <row r="278" spans="1:10" ht="18.5" x14ac:dyDescent="0.45">
      <c r="A278" s="55" t="s">
        <v>1571</v>
      </c>
      <c r="B278" s="46">
        <v>273</v>
      </c>
      <c r="C278" s="45" t="str">
        <f>'2023_projections_hppr'!B274</f>
        <v>Kendrick Bourne</v>
      </c>
      <c r="D278" s="46" t="str">
        <f>VLOOKUP($C278,'2023_projections_hppr'!$B$2:$J$730,D$4,FALSE)</f>
        <v>NE</v>
      </c>
      <c r="E278" s="46" t="str">
        <f>VLOOKUP($C278,'2023_projections_hppr'!$B$2:$J$730,E$4,FALSE)</f>
        <v>WR</v>
      </c>
      <c r="F278" s="47">
        <f>VLOOKUP($C278,'2023_projections_hppr'!$B$2:$J$730,F$4,FALSE)</f>
        <v>72.8</v>
      </c>
      <c r="G278" s="65" t="str">
        <f>VLOOKUP($C278,'2023_projections_hppr'!$B$2:$J$730,G$4,FALSE)</f>
        <v>WR89</v>
      </c>
      <c r="H278" s="65">
        <f>VLOOKUP($C278,'2023_projections_hppr'!$B$2:$J$730,H$4,FALSE)</f>
        <v>0</v>
      </c>
      <c r="I278" s="48"/>
      <c r="J278" t="str">
        <f>VLOOKUP($C278,'2023_projections'!$B$2:$J$730,J$4,FALSE)</f>
        <v>Kendrick Bourne $0|0|0</v>
      </c>
    </row>
    <row r="279" spans="1:10" ht="18.5" x14ac:dyDescent="0.45">
      <c r="A279" s="129" t="s">
        <v>1571</v>
      </c>
      <c r="B279" s="130">
        <v>274</v>
      </c>
      <c r="C279" s="131" t="str">
        <f>'2023_projections_hppr'!B275</f>
        <v>Michael Mayer</v>
      </c>
      <c r="D279" s="130" t="str">
        <f>VLOOKUP($C279,'2023_projections_hppr'!$B$2:$J$730,D$4,FALSE)</f>
        <v>LV</v>
      </c>
      <c r="E279" s="130" t="str">
        <f>VLOOKUP($C279,'2023_projections_hppr'!$B$2:$J$730,E$4,FALSE)</f>
        <v>TE</v>
      </c>
      <c r="F279" s="132">
        <f>VLOOKUP($C279,'2023_projections_hppr'!$B$2:$J$730,F$4,FALSE)</f>
        <v>72.7</v>
      </c>
      <c r="G279" s="133" t="str">
        <f>VLOOKUP($C279,'2023_projections_hppr'!$B$2:$J$730,G$4,FALSE)</f>
        <v>TE32</v>
      </c>
      <c r="H279" s="133">
        <f>VLOOKUP($C279,'2023_projections_hppr'!$B$2:$J$730,H$4,FALSE)</f>
        <v>0</v>
      </c>
      <c r="I279" s="135"/>
      <c r="J279" t="str">
        <f>VLOOKUP($C279,'2023_projections'!$B$2:$J$730,J$4,FALSE)</f>
        <v>Michael Mayer $0|0|0</v>
      </c>
    </row>
    <row r="280" spans="1:10" ht="18.5" x14ac:dyDescent="0.45">
      <c r="A280" s="109" t="s">
        <v>1571</v>
      </c>
      <c r="B280" s="110">
        <v>275</v>
      </c>
      <c r="C280" s="111" t="str">
        <f>'2023_projections_hppr'!B276</f>
        <v>Jacoby Brissett</v>
      </c>
      <c r="D280" s="110" t="str">
        <f>VLOOKUP($C280,'2023_projections_hppr'!$B$2:$J$730,D$4,FALSE)</f>
        <v>WAS</v>
      </c>
      <c r="E280" s="110" t="str">
        <f>VLOOKUP($C280,'2023_projections_hppr'!$B$2:$J$730,E$4,FALSE)</f>
        <v>QB</v>
      </c>
      <c r="F280" s="112">
        <f>VLOOKUP($C280,'2023_projections_hppr'!$B$2:$J$730,F$4,FALSE)</f>
        <v>72.599999999999994</v>
      </c>
      <c r="G280" s="113" t="str">
        <f>VLOOKUP($C280,'2023_projections_hppr'!$B$2:$J$730,G$4,FALSE)</f>
        <v>QB33</v>
      </c>
      <c r="H280" s="113">
        <f>VLOOKUP($C280,'2023_projections_hppr'!$B$2:$J$730,H$4,FALSE)</f>
        <v>0</v>
      </c>
      <c r="I280" s="121"/>
      <c r="J280" t="str">
        <f>VLOOKUP($C280,'2023_projections'!$B$2:$J$730,J$4,FALSE)</f>
        <v>Jacoby Brissett $0|1|3</v>
      </c>
    </row>
    <row r="281" spans="1:10" ht="18.5" x14ac:dyDescent="0.45">
      <c r="A281" s="55" t="s">
        <v>1571</v>
      </c>
      <c r="B281" s="46">
        <v>276</v>
      </c>
      <c r="C281" s="45" t="str">
        <f>'2023_projections_hppr'!B277</f>
        <v>Tyquan Thornton</v>
      </c>
      <c r="D281" s="46" t="str">
        <f>VLOOKUP($C281,'2023_projections_hppr'!$B$2:$J$730,D$4,FALSE)</f>
        <v>NE</v>
      </c>
      <c r="E281" s="46" t="str">
        <f>VLOOKUP($C281,'2023_projections_hppr'!$B$2:$J$730,E$4,FALSE)</f>
        <v>WR</v>
      </c>
      <c r="F281" s="47">
        <f>VLOOKUP($C281,'2023_projections_hppr'!$B$2:$J$730,F$4,FALSE)</f>
        <v>72.400000000000006</v>
      </c>
      <c r="G281" s="65" t="str">
        <f>VLOOKUP($C281,'2023_projections_hppr'!$B$2:$J$730,G$4,FALSE)</f>
        <v>WR90</v>
      </c>
      <c r="H281" s="65">
        <f>VLOOKUP($C281,'2023_projections_hppr'!$B$2:$J$730,H$4,FALSE)</f>
        <v>0</v>
      </c>
      <c r="I281" s="48"/>
      <c r="J281" t="str">
        <f>VLOOKUP($C281,'2023_projections'!$B$2:$J$730,J$4,FALSE)</f>
        <v>Tyquan Thornton $0|0|0</v>
      </c>
    </row>
    <row r="282" spans="1:10" ht="18.5" x14ac:dyDescent="0.45">
      <c r="A282" s="109" t="s">
        <v>1571</v>
      </c>
      <c r="B282" s="110">
        <v>277</v>
      </c>
      <c r="C282" s="111" t="str">
        <f>'2023_projections_hppr'!B278</f>
        <v>Colt McCoy</v>
      </c>
      <c r="D282" s="110" t="str">
        <f>VLOOKUP($C282,'2023_projections_hppr'!$B$2:$J$730,D$4,FALSE)</f>
        <v>ARI</v>
      </c>
      <c r="E282" s="110" t="str">
        <f>VLOOKUP($C282,'2023_projections_hppr'!$B$2:$J$730,E$4,FALSE)</f>
        <v>QB</v>
      </c>
      <c r="F282" s="112">
        <f>VLOOKUP($C282,'2023_projections_hppr'!$B$2:$J$730,F$4,FALSE)</f>
        <v>72.099999999999994</v>
      </c>
      <c r="G282" s="113" t="str">
        <f>VLOOKUP($C282,'2023_projections_hppr'!$B$2:$J$730,G$4,FALSE)</f>
        <v>QB34</v>
      </c>
      <c r="H282" s="113">
        <f>VLOOKUP($C282,'2023_projections_hppr'!$B$2:$J$730,H$4,FALSE)</f>
        <v>0</v>
      </c>
      <c r="I282" s="121"/>
      <c r="J282" t="str">
        <f>VLOOKUP($C282,'2023_projections'!$B$2:$J$730,J$4,FALSE)</f>
        <v>Colt McCoy $0|1|2</v>
      </c>
    </row>
    <row r="283" spans="1:10" ht="18.5" x14ac:dyDescent="0.45">
      <c r="A283" s="54" t="s">
        <v>1571</v>
      </c>
      <c r="B283" s="40">
        <v>278</v>
      </c>
      <c r="C283" s="44" t="str">
        <f>'2023_projections_hppr'!B279</f>
        <v>Kyren Williams</v>
      </c>
      <c r="D283" s="40" t="str">
        <f>VLOOKUP($C283,'2023_projections_hppr'!$B$2:$J$730,D$4,FALSE)</f>
        <v>LAR</v>
      </c>
      <c r="E283" s="40" t="str">
        <f>VLOOKUP($C283,'2023_projections_hppr'!$B$2:$J$730,E$4,FALSE)</f>
        <v>RB</v>
      </c>
      <c r="F283" s="41">
        <f>VLOOKUP($C283,'2023_projections_hppr'!$B$2:$J$730,F$4,FALSE)</f>
        <v>71.599999999999994</v>
      </c>
      <c r="G283" s="64" t="str">
        <f>VLOOKUP($C283,'2023_projections_hppr'!$B$2:$J$730,G$4,FALSE)</f>
        <v>RB57</v>
      </c>
      <c r="H283" s="64">
        <f>VLOOKUP($C283,'2023_projections_hppr'!$B$2:$J$730,H$4,FALSE)</f>
        <v>0</v>
      </c>
      <c r="I283" s="42"/>
      <c r="J283" t="str">
        <f>VLOOKUP($C283,'2023_projections'!$B$2:$J$730,J$4,FALSE)</f>
        <v>Kyren Williams $0|1|1</v>
      </c>
    </row>
    <row r="284" spans="1:10" ht="18.5" x14ac:dyDescent="0.45">
      <c r="A284" s="129" t="s">
        <v>1571</v>
      </c>
      <c r="B284" s="130">
        <v>279</v>
      </c>
      <c r="C284" s="131" t="str">
        <f>'2023_projections_hppr'!B280</f>
        <v>Luke Musgrave</v>
      </c>
      <c r="D284" s="130" t="str">
        <f>VLOOKUP($C284,'2023_projections_hppr'!$B$2:$J$730,D$4,FALSE)</f>
        <v>GB</v>
      </c>
      <c r="E284" s="130" t="str">
        <f>VLOOKUP($C284,'2023_projections_hppr'!$B$2:$J$730,E$4,FALSE)</f>
        <v>TE</v>
      </c>
      <c r="F284" s="132">
        <f>VLOOKUP($C284,'2023_projections_hppr'!$B$2:$J$730,F$4,FALSE)</f>
        <v>71.400000000000006</v>
      </c>
      <c r="G284" s="133" t="str">
        <f>VLOOKUP($C284,'2023_projections_hppr'!$B$2:$J$730,G$4,FALSE)</f>
        <v>TE33</v>
      </c>
      <c r="H284" s="133">
        <f>VLOOKUP($C284,'2023_projections_hppr'!$B$2:$J$730,H$4,FALSE)</f>
        <v>0</v>
      </c>
      <c r="I284" s="135"/>
      <c r="J284" t="str">
        <f>VLOOKUP($C284,'2023_projections'!$B$2:$J$730,J$4,FALSE)</f>
        <v>Luke Musgrave $0|0|0</v>
      </c>
    </row>
    <row r="285" spans="1:10" ht="18.5" x14ac:dyDescent="0.45">
      <c r="A285" s="54" t="s">
        <v>1571</v>
      </c>
      <c r="B285" s="40">
        <v>280</v>
      </c>
      <c r="C285" s="44" t="str">
        <f>'2023_projections_hppr'!B281</f>
        <v>Tyjae Spears</v>
      </c>
      <c r="D285" s="40" t="str">
        <f>VLOOKUP($C285,'2023_projections_hppr'!$B$2:$J$730,D$4,FALSE)</f>
        <v>TEN</v>
      </c>
      <c r="E285" s="40" t="str">
        <f>VLOOKUP($C285,'2023_projections_hppr'!$B$2:$J$730,E$4,FALSE)</f>
        <v>RB</v>
      </c>
      <c r="F285" s="41">
        <f>VLOOKUP($C285,'2023_projections_hppr'!$B$2:$J$730,F$4,FALSE)</f>
        <v>70.900000000000006</v>
      </c>
      <c r="G285" s="64" t="str">
        <f>VLOOKUP($C285,'2023_projections_hppr'!$B$2:$J$730,G$4,FALSE)</f>
        <v>RB58</v>
      </c>
      <c r="H285" s="64">
        <f>VLOOKUP($C285,'2023_projections_hppr'!$B$2:$J$730,H$4,FALSE)</f>
        <v>0</v>
      </c>
      <c r="I285" s="42"/>
      <c r="J285" t="str">
        <f>VLOOKUP($C285,'2023_projections'!$B$2:$J$730,J$4,FALSE)</f>
        <v>Tyjae Spears $0|1|1</v>
      </c>
    </row>
    <row r="286" spans="1:10" ht="18.5" x14ac:dyDescent="0.45">
      <c r="A286" s="55" t="s">
        <v>1571</v>
      </c>
      <c r="B286" s="46">
        <v>281</v>
      </c>
      <c r="C286" s="45" t="str">
        <f>'2023_projections_hppr'!B282</f>
        <v>Wan'Dale Robinson</v>
      </c>
      <c r="D286" s="46" t="str">
        <f>VLOOKUP($C286,'2023_projections_hppr'!$B$2:$J$730,D$4,FALSE)</f>
        <v>NYG</v>
      </c>
      <c r="E286" s="46" t="str">
        <f>VLOOKUP($C286,'2023_projections_hppr'!$B$2:$J$730,E$4,FALSE)</f>
        <v>WR</v>
      </c>
      <c r="F286" s="47">
        <f>VLOOKUP($C286,'2023_projections_hppr'!$B$2:$J$730,F$4,FALSE)</f>
        <v>70.599999999999994</v>
      </c>
      <c r="G286" s="65" t="str">
        <f>VLOOKUP($C286,'2023_projections_hppr'!$B$2:$J$730,G$4,FALSE)</f>
        <v>WR91</v>
      </c>
      <c r="H286" s="65">
        <f>VLOOKUP($C286,'2023_projections_hppr'!$B$2:$J$730,H$4,FALSE)</f>
        <v>0</v>
      </c>
      <c r="I286" s="48"/>
      <c r="J286" t="str">
        <f>VLOOKUP($C286,'2023_projections'!$B$2:$J$730,J$4,FALSE)</f>
        <v>Wan'Dale Robinson $0|0|0</v>
      </c>
    </row>
    <row r="287" spans="1:10" ht="18.5" x14ac:dyDescent="0.45">
      <c r="A287" s="54" t="s">
        <v>1571</v>
      </c>
      <c r="B287" s="40">
        <v>282</v>
      </c>
      <c r="C287" s="44" t="str">
        <f>'2023_projections_hppr'!B283</f>
        <v>Joshua Kelley</v>
      </c>
      <c r="D287" s="40" t="str">
        <f>VLOOKUP($C287,'2023_projections_hppr'!$B$2:$J$730,D$4,FALSE)</f>
        <v>LAC</v>
      </c>
      <c r="E287" s="40" t="str">
        <f>VLOOKUP($C287,'2023_projections_hppr'!$B$2:$J$730,E$4,FALSE)</f>
        <v>RB</v>
      </c>
      <c r="F287" s="41">
        <f>VLOOKUP($C287,'2023_projections_hppr'!$B$2:$J$730,F$4,FALSE)</f>
        <v>69.900000000000006</v>
      </c>
      <c r="G287" s="64" t="str">
        <f>VLOOKUP($C287,'2023_projections_hppr'!$B$2:$J$730,G$4,FALSE)</f>
        <v>RB59</v>
      </c>
      <c r="H287" s="64">
        <f>VLOOKUP($C287,'2023_projections_hppr'!$B$2:$J$730,H$4,FALSE)</f>
        <v>0</v>
      </c>
      <c r="I287" s="42"/>
      <c r="J287" t="str">
        <f>VLOOKUP($C287,'2023_projections'!$B$2:$J$730,J$4,FALSE)</f>
        <v>Joshua Kelley $0|1|1</v>
      </c>
    </row>
    <row r="288" spans="1:10" ht="18.5" x14ac:dyDescent="0.45">
      <c r="A288" s="109" t="s">
        <v>1571</v>
      </c>
      <c r="B288" s="110">
        <v>283</v>
      </c>
      <c r="C288" s="111" t="str">
        <f>'2023_projections_hppr'!B284</f>
        <v>Kyle Trask</v>
      </c>
      <c r="D288" s="110" t="str">
        <f>VLOOKUP($C288,'2023_projections_hppr'!$B$2:$J$730,D$4,FALSE)</f>
        <v>TB</v>
      </c>
      <c r="E288" s="110" t="str">
        <f>VLOOKUP($C288,'2023_projections_hppr'!$B$2:$J$730,E$4,FALSE)</f>
        <v>QB</v>
      </c>
      <c r="F288" s="112">
        <f>VLOOKUP($C288,'2023_projections_hppr'!$B$2:$J$730,F$4,FALSE)</f>
        <v>69.8</v>
      </c>
      <c r="G288" s="113" t="str">
        <f>VLOOKUP($C288,'2023_projections_hppr'!$B$2:$J$730,G$4,FALSE)</f>
        <v>QB35</v>
      </c>
      <c r="H288" s="113">
        <f>VLOOKUP($C288,'2023_projections_hppr'!$B$2:$J$730,H$4,FALSE)</f>
        <v>0</v>
      </c>
      <c r="I288" s="121"/>
      <c r="J288" t="str">
        <f>VLOOKUP($C288,'2023_projections'!$B$2:$J$730,J$4,FALSE)</f>
        <v>Kyle Trask $0|1|1</v>
      </c>
    </row>
    <row r="289" spans="1:10" ht="18.5" x14ac:dyDescent="0.45">
      <c r="A289" s="55" t="s">
        <v>1571</v>
      </c>
      <c r="B289" s="46">
        <v>284</v>
      </c>
      <c r="C289" s="45" t="str">
        <f>'2023_projections_hppr'!B285</f>
        <v>Josh Reynolds</v>
      </c>
      <c r="D289" s="46" t="str">
        <f>VLOOKUP($C289,'2023_projections_hppr'!$B$2:$J$730,D$4,FALSE)</f>
        <v>DET</v>
      </c>
      <c r="E289" s="46" t="str">
        <f>VLOOKUP($C289,'2023_projections_hppr'!$B$2:$J$730,E$4,FALSE)</f>
        <v>WR</v>
      </c>
      <c r="F289" s="47">
        <f>VLOOKUP($C289,'2023_projections_hppr'!$B$2:$J$730,F$4,FALSE)</f>
        <v>69.599999999999994</v>
      </c>
      <c r="G289" s="65" t="str">
        <f>VLOOKUP($C289,'2023_projections_hppr'!$B$2:$J$730,G$4,FALSE)</f>
        <v>WR92</v>
      </c>
      <c r="H289" s="65">
        <f>VLOOKUP($C289,'2023_projections_hppr'!$B$2:$J$730,H$4,FALSE)</f>
        <v>0</v>
      </c>
      <c r="I289" s="48"/>
      <c r="J289" t="str">
        <f>VLOOKUP($C289,'2023_projections'!$B$2:$J$730,J$4,FALSE)</f>
        <v>Josh Reynolds $0|0|0</v>
      </c>
    </row>
    <row r="290" spans="1:10" ht="18.5" x14ac:dyDescent="0.45">
      <c r="A290" s="54" t="s">
        <v>1571</v>
      </c>
      <c r="B290" s="40">
        <v>285</v>
      </c>
      <c r="C290" s="44" t="str">
        <f>'2023_projections_hppr'!B286</f>
        <v>Chase Edmonds</v>
      </c>
      <c r="D290" s="40" t="str">
        <f>VLOOKUP($C290,'2023_projections_hppr'!$B$2:$J$730,D$4,FALSE)</f>
        <v>TB</v>
      </c>
      <c r="E290" s="40" t="str">
        <f>VLOOKUP($C290,'2023_projections_hppr'!$B$2:$J$730,E$4,FALSE)</f>
        <v>RB</v>
      </c>
      <c r="F290" s="41">
        <f>VLOOKUP($C290,'2023_projections_hppr'!$B$2:$J$730,F$4,FALSE)</f>
        <v>68.599999999999994</v>
      </c>
      <c r="G290" s="64" t="str">
        <f>VLOOKUP($C290,'2023_projections_hppr'!$B$2:$J$730,G$4,FALSE)</f>
        <v>RB60</v>
      </c>
      <c r="H290" s="64">
        <f>VLOOKUP($C290,'2023_projections_hppr'!$B$2:$J$730,H$4,FALSE)</f>
        <v>0</v>
      </c>
      <c r="I290" s="42"/>
      <c r="J290" t="str">
        <f>VLOOKUP($C290,'2023_projections'!$B$2:$J$730,J$4,FALSE)</f>
        <v>Chase Edmonds $0|1|1</v>
      </c>
    </row>
    <row r="291" spans="1:10" ht="18.5" x14ac:dyDescent="0.45">
      <c r="A291" s="55" t="s">
        <v>1571</v>
      </c>
      <c r="B291" s="46">
        <v>286</v>
      </c>
      <c r="C291" s="45" t="str">
        <f>'2023_projections_hppr'!B287</f>
        <v>Greg Dortch</v>
      </c>
      <c r="D291" s="46" t="str">
        <f>VLOOKUP($C291,'2023_projections_hppr'!$B$2:$J$730,D$4,FALSE)</f>
        <v>ARI</v>
      </c>
      <c r="E291" s="46" t="str">
        <f>VLOOKUP($C291,'2023_projections_hppr'!$B$2:$J$730,E$4,FALSE)</f>
        <v>WR</v>
      </c>
      <c r="F291" s="47">
        <f>VLOOKUP($C291,'2023_projections_hppr'!$B$2:$J$730,F$4,FALSE)</f>
        <v>68.099999999999994</v>
      </c>
      <c r="G291" s="65" t="str">
        <f>VLOOKUP($C291,'2023_projections_hppr'!$B$2:$J$730,G$4,FALSE)</f>
        <v>WR93</v>
      </c>
      <c r="H291" s="65">
        <f>VLOOKUP($C291,'2023_projections_hppr'!$B$2:$J$730,H$4,FALSE)</f>
        <v>0</v>
      </c>
      <c r="I291" s="48"/>
      <c r="J291" t="str">
        <f>VLOOKUP($C291,'2023_projections'!$B$2:$J$730,J$4,FALSE)</f>
        <v>Greg Dortch $0|0|0</v>
      </c>
    </row>
    <row r="292" spans="1:10" ht="18.5" x14ac:dyDescent="0.45">
      <c r="A292" s="55" t="s">
        <v>1571</v>
      </c>
      <c r="B292" s="46">
        <v>287</v>
      </c>
      <c r="C292" s="45" t="str">
        <f>'2023_projections_hppr'!B288</f>
        <v>Nick Westbrook-Ikhine</v>
      </c>
      <c r="D292" s="46" t="str">
        <f>VLOOKUP($C292,'2023_projections_hppr'!$B$2:$J$730,D$4,FALSE)</f>
        <v>TEN</v>
      </c>
      <c r="E292" s="46" t="str">
        <f>VLOOKUP($C292,'2023_projections_hppr'!$B$2:$J$730,E$4,FALSE)</f>
        <v>WR</v>
      </c>
      <c r="F292" s="47">
        <f>VLOOKUP($C292,'2023_projections_hppr'!$B$2:$J$730,F$4,FALSE)</f>
        <v>67.8</v>
      </c>
      <c r="G292" s="65" t="str">
        <f>VLOOKUP($C292,'2023_projections_hppr'!$B$2:$J$730,G$4,FALSE)</f>
        <v>WR94</v>
      </c>
      <c r="H292" s="65">
        <f>VLOOKUP($C292,'2023_projections_hppr'!$B$2:$J$730,H$4,FALSE)</f>
        <v>0</v>
      </c>
      <c r="I292" s="48"/>
      <c r="J292" t="str">
        <f>VLOOKUP($C292,'2023_projections'!$B$2:$J$730,J$4,FALSE)</f>
        <v>Nick Westbrook-Ikhine $0|0|0</v>
      </c>
    </row>
    <row r="293" spans="1:10" ht="18.5" x14ac:dyDescent="0.45">
      <c r="A293" s="55" t="s">
        <v>1571</v>
      </c>
      <c r="B293" s="46">
        <v>288</v>
      </c>
      <c r="C293" s="45" t="str">
        <f>'2023_projections_hppr'!B289</f>
        <v>Jalin Hyatt</v>
      </c>
      <c r="D293" s="46" t="str">
        <f>VLOOKUP($C293,'2023_projections_hppr'!$B$2:$J$730,D$4,FALSE)</f>
        <v>NYG</v>
      </c>
      <c r="E293" s="46" t="str">
        <f>VLOOKUP($C293,'2023_projections_hppr'!$B$2:$J$730,E$4,FALSE)</f>
        <v>WR</v>
      </c>
      <c r="F293" s="47">
        <f>VLOOKUP($C293,'2023_projections_hppr'!$B$2:$J$730,F$4,FALSE)</f>
        <v>67.7</v>
      </c>
      <c r="G293" s="65" t="str">
        <f>VLOOKUP($C293,'2023_projections_hppr'!$B$2:$J$730,G$4,FALSE)</f>
        <v>WR95</v>
      </c>
      <c r="H293" s="65">
        <f>VLOOKUP($C293,'2023_projections_hppr'!$B$2:$J$730,H$4,FALSE)</f>
        <v>0</v>
      </c>
      <c r="I293" s="48"/>
      <c r="J293" t="str">
        <f>VLOOKUP($C293,'2023_projections'!$B$2:$J$730,J$4,FALSE)</f>
        <v>Jalin Hyatt $0|0|0</v>
      </c>
    </row>
    <row r="294" spans="1:10" ht="18.5" x14ac:dyDescent="0.45">
      <c r="A294" s="54" t="s">
        <v>1571</v>
      </c>
      <c r="B294" s="40">
        <v>289</v>
      </c>
      <c r="C294" s="44" t="str">
        <f>'2023_projections_hppr'!B290</f>
        <v>Clyde Edwards-Helaire</v>
      </c>
      <c r="D294" s="40" t="str">
        <f>VLOOKUP($C294,'2023_projections_hppr'!$B$2:$J$730,D$4,FALSE)</f>
        <v>KC</v>
      </c>
      <c r="E294" s="40" t="str">
        <f>VLOOKUP($C294,'2023_projections_hppr'!$B$2:$J$730,E$4,FALSE)</f>
        <v>RB</v>
      </c>
      <c r="F294" s="41">
        <f>VLOOKUP($C294,'2023_projections_hppr'!$B$2:$J$730,F$4,FALSE)</f>
        <v>67.5</v>
      </c>
      <c r="G294" s="64" t="str">
        <f>VLOOKUP($C294,'2023_projections_hppr'!$B$2:$J$730,G$4,FALSE)</f>
        <v>RB61</v>
      </c>
      <c r="H294" s="64">
        <f>VLOOKUP($C294,'2023_projections_hppr'!$B$2:$J$730,H$4,FALSE)</f>
        <v>0</v>
      </c>
      <c r="I294" s="42"/>
      <c r="J294" t="str">
        <f>VLOOKUP($C294,'2023_projections'!$B$2:$J$730,J$4,FALSE)</f>
        <v>Clyde Edwards-Helaire $0|1|1</v>
      </c>
    </row>
    <row r="295" spans="1:10" ht="18.5" x14ac:dyDescent="0.45">
      <c r="A295" s="129" t="s">
        <v>1571</v>
      </c>
      <c r="B295" s="130">
        <v>290</v>
      </c>
      <c r="C295" s="131" t="str">
        <f>'2023_projections_hppr'!B291</f>
        <v>Trey McBride</v>
      </c>
      <c r="D295" s="130" t="str">
        <f>VLOOKUP($C295,'2023_projections_hppr'!$B$2:$J$730,D$4,FALSE)</f>
        <v>ARI</v>
      </c>
      <c r="E295" s="130" t="str">
        <f>VLOOKUP($C295,'2023_projections_hppr'!$B$2:$J$730,E$4,FALSE)</f>
        <v>TE</v>
      </c>
      <c r="F295" s="132">
        <f>VLOOKUP($C295,'2023_projections_hppr'!$B$2:$J$730,F$4,FALSE)</f>
        <v>67.5</v>
      </c>
      <c r="G295" s="133" t="str">
        <f>VLOOKUP($C295,'2023_projections_hppr'!$B$2:$J$730,G$4,FALSE)</f>
        <v>TE34</v>
      </c>
      <c r="H295" s="133">
        <f>VLOOKUP($C295,'2023_projections_hppr'!$B$2:$J$730,H$4,FALSE)</f>
        <v>0</v>
      </c>
      <c r="I295" s="135"/>
      <c r="J295" t="str">
        <f>VLOOKUP($C295,'2023_projections'!$B$2:$J$730,J$4,FALSE)</f>
        <v>Trey McBride $0|0|0</v>
      </c>
    </row>
    <row r="296" spans="1:10" ht="18.5" x14ac:dyDescent="0.45">
      <c r="A296" s="129" t="s">
        <v>1571</v>
      </c>
      <c r="B296" s="130">
        <v>291</v>
      </c>
      <c r="C296" s="131" t="str">
        <f>'2023_projections_hppr'!B292</f>
        <v>Taysom Hill</v>
      </c>
      <c r="D296" s="130" t="str">
        <f>VLOOKUP($C296,'2023_projections_hppr'!$B$2:$J$730,D$4,FALSE)</f>
        <v>NO</v>
      </c>
      <c r="E296" s="130" t="str">
        <f>VLOOKUP($C296,'2023_projections_hppr'!$B$2:$J$730,E$4,FALSE)</f>
        <v>TE</v>
      </c>
      <c r="F296" s="132">
        <f>VLOOKUP($C296,'2023_projections_hppr'!$B$2:$J$730,F$4,FALSE)</f>
        <v>66.8</v>
      </c>
      <c r="G296" s="133" t="str">
        <f>VLOOKUP($C296,'2023_projections_hppr'!$B$2:$J$730,G$4,FALSE)</f>
        <v>TE35</v>
      </c>
      <c r="H296" s="133">
        <f>VLOOKUP($C296,'2023_projections_hppr'!$B$2:$J$730,H$4,FALSE)</f>
        <v>0</v>
      </c>
      <c r="I296" s="135"/>
      <c r="J296" t="str">
        <f>VLOOKUP($C296,'2023_projections'!$B$2:$J$730,J$4,FALSE)</f>
        <v>Taysom Hill $0|0|0</v>
      </c>
    </row>
    <row r="297" spans="1:10" ht="18.5" x14ac:dyDescent="0.45">
      <c r="A297" s="54" t="s">
        <v>1571</v>
      </c>
      <c r="B297" s="40">
        <v>292</v>
      </c>
      <c r="C297" s="44" t="str">
        <f>'2023_projections_hppr'!B293</f>
        <v>Ty Chandler</v>
      </c>
      <c r="D297" s="40" t="str">
        <f>VLOOKUP($C297,'2023_projections_hppr'!$B$2:$J$730,D$4,FALSE)</f>
        <v>MIN</v>
      </c>
      <c r="E297" s="40" t="str">
        <f>VLOOKUP($C297,'2023_projections_hppr'!$B$2:$J$730,E$4,FALSE)</f>
        <v>RB</v>
      </c>
      <c r="F297" s="41">
        <f>VLOOKUP($C297,'2023_projections_hppr'!$B$2:$J$730,F$4,FALSE)</f>
        <v>66</v>
      </c>
      <c r="G297" s="64" t="str">
        <f>VLOOKUP($C297,'2023_projections_hppr'!$B$2:$J$730,G$4,FALSE)</f>
        <v>RB62</v>
      </c>
      <c r="H297" s="64">
        <f>VLOOKUP($C297,'2023_projections_hppr'!$B$2:$J$730,H$4,FALSE)</f>
        <v>0</v>
      </c>
      <c r="I297" s="42"/>
      <c r="J297" t="str">
        <f>VLOOKUP($C297,'2023_projections'!$B$2:$J$730,J$4,FALSE)</f>
        <v>Ty Chandler $0|1|1</v>
      </c>
    </row>
    <row r="298" spans="1:10" ht="18.5" x14ac:dyDescent="0.45">
      <c r="A298" s="55" t="s">
        <v>1571</v>
      </c>
      <c r="B298" s="46">
        <v>293</v>
      </c>
      <c r="C298" s="45" t="str">
        <f>'2023_projections_hppr'!B294</f>
        <v>Michael Wilson</v>
      </c>
      <c r="D298" s="46" t="str">
        <f>VLOOKUP($C298,'2023_projections_hppr'!$B$2:$J$730,D$4,FALSE)</f>
        <v>ARI</v>
      </c>
      <c r="E298" s="46" t="str">
        <f>VLOOKUP($C298,'2023_projections_hppr'!$B$2:$J$730,E$4,FALSE)</f>
        <v>WR</v>
      </c>
      <c r="F298" s="47">
        <f>VLOOKUP($C298,'2023_projections_hppr'!$B$2:$J$730,F$4,FALSE)</f>
        <v>65.2</v>
      </c>
      <c r="G298" s="65" t="str">
        <f>VLOOKUP($C298,'2023_projections_hppr'!$B$2:$J$730,G$4,FALSE)</f>
        <v>WR96</v>
      </c>
      <c r="H298" s="65">
        <f>VLOOKUP($C298,'2023_projections_hppr'!$B$2:$J$730,H$4,FALSE)</f>
        <v>0</v>
      </c>
      <c r="I298" s="48"/>
      <c r="J298" t="str">
        <f>VLOOKUP($C298,'2023_projections'!$B$2:$J$730,J$4,FALSE)</f>
        <v>Michael Wilson $0|0|0</v>
      </c>
    </row>
    <row r="299" spans="1:10" ht="18.5" x14ac:dyDescent="0.45">
      <c r="A299" s="54" t="s">
        <v>1571</v>
      </c>
      <c r="B299" s="40">
        <v>294</v>
      </c>
      <c r="C299" s="44" t="str">
        <f>'2023_projections_hppr'!B295</f>
        <v>Chase Brown</v>
      </c>
      <c r="D299" s="40" t="str">
        <f>VLOOKUP($C299,'2023_projections_hppr'!$B$2:$J$730,D$4,FALSE)</f>
        <v>CIN</v>
      </c>
      <c r="E299" s="40" t="str">
        <f>VLOOKUP($C299,'2023_projections_hppr'!$B$2:$J$730,E$4,FALSE)</f>
        <v>RB</v>
      </c>
      <c r="F299" s="41">
        <f>VLOOKUP($C299,'2023_projections_hppr'!$B$2:$J$730,F$4,FALSE)</f>
        <v>63.9</v>
      </c>
      <c r="G299" s="64" t="str">
        <f>VLOOKUP($C299,'2023_projections_hppr'!$B$2:$J$730,G$4,FALSE)</f>
        <v>RB63</v>
      </c>
      <c r="H299" s="64">
        <f>VLOOKUP($C299,'2023_projections_hppr'!$B$2:$J$730,H$4,FALSE)</f>
        <v>0</v>
      </c>
      <c r="I299" s="42"/>
      <c r="J299" t="str">
        <f>VLOOKUP($C299,'2023_projections'!$B$2:$J$730,J$4,FALSE)</f>
        <v>Chase Brown $0|0|0</v>
      </c>
    </row>
    <row r="300" spans="1:10" ht="18.5" x14ac:dyDescent="0.45">
      <c r="A300" s="54" t="s">
        <v>1571</v>
      </c>
      <c r="B300" s="40">
        <v>295</v>
      </c>
      <c r="C300" s="44" t="str">
        <f>'2023_projections_hppr'!B296</f>
        <v>Jerome Ford</v>
      </c>
      <c r="D300" s="40" t="str">
        <f>VLOOKUP($C300,'2023_projections_hppr'!$B$2:$J$730,D$4,FALSE)</f>
        <v>CLE</v>
      </c>
      <c r="E300" s="40" t="str">
        <f>VLOOKUP($C300,'2023_projections_hppr'!$B$2:$J$730,E$4,FALSE)</f>
        <v>RB</v>
      </c>
      <c r="F300" s="41">
        <f>VLOOKUP($C300,'2023_projections_hppr'!$B$2:$J$730,F$4,FALSE)</f>
        <v>63.1</v>
      </c>
      <c r="G300" s="64" t="str">
        <f>VLOOKUP($C300,'2023_projections_hppr'!$B$2:$J$730,G$4,FALSE)</f>
        <v>RB64</v>
      </c>
      <c r="H300" s="64">
        <f>VLOOKUP($C300,'2023_projections_hppr'!$B$2:$J$730,H$4,FALSE)</f>
        <v>0</v>
      </c>
      <c r="I300" s="42"/>
      <c r="J300" t="str">
        <f>VLOOKUP($C300,'2023_projections'!$B$2:$J$730,J$4,FALSE)</f>
        <v>Jerome Ford $0|0|1</v>
      </c>
    </row>
    <row r="301" spans="1:10" ht="18.5" x14ac:dyDescent="0.45">
      <c r="A301" s="55" t="s">
        <v>1571</v>
      </c>
      <c r="B301" s="46">
        <v>296</v>
      </c>
      <c r="C301" s="45" t="str">
        <f>'2023_projections_hppr'!B297</f>
        <v>Ben Skowronek</v>
      </c>
      <c r="D301" s="46" t="str">
        <f>VLOOKUP($C301,'2023_projections_hppr'!$B$2:$J$730,D$4,FALSE)</f>
        <v>LAR</v>
      </c>
      <c r="E301" s="46" t="str">
        <f>VLOOKUP($C301,'2023_projections_hppr'!$B$2:$J$730,E$4,FALSE)</f>
        <v>WR</v>
      </c>
      <c r="F301" s="47">
        <f>VLOOKUP($C301,'2023_projections_hppr'!$B$2:$J$730,F$4,FALSE)</f>
        <v>63.1</v>
      </c>
      <c r="G301" s="65" t="str">
        <f>VLOOKUP($C301,'2023_projections_hppr'!$B$2:$J$730,G$4,FALSE)</f>
        <v>WR97</v>
      </c>
      <c r="H301" s="65">
        <f>VLOOKUP($C301,'2023_projections_hppr'!$B$2:$J$730,H$4,FALSE)</f>
        <v>0</v>
      </c>
      <c r="I301" s="48"/>
      <c r="J301" t="str">
        <f>VLOOKUP($C301,'2023_projections'!$B$2:$J$730,J$4,FALSE)</f>
        <v>Ben Skowronek $0|0|0</v>
      </c>
    </row>
    <row r="302" spans="1:10" ht="18.5" x14ac:dyDescent="0.45">
      <c r="A302" s="55" t="s">
        <v>1571</v>
      </c>
      <c r="B302" s="46">
        <v>297</v>
      </c>
      <c r="C302" s="45" t="str">
        <f>'2023_projections_hppr'!B298</f>
        <v>Terrace Marshall Jr.</v>
      </c>
      <c r="D302" s="46" t="str">
        <f>VLOOKUP($C302,'2023_projections_hppr'!$B$2:$J$730,D$4,FALSE)</f>
        <v>CAR</v>
      </c>
      <c r="E302" s="46" t="str">
        <f>VLOOKUP($C302,'2023_projections_hppr'!$B$2:$J$730,E$4,FALSE)</f>
        <v>WR</v>
      </c>
      <c r="F302" s="47">
        <f>VLOOKUP($C302,'2023_projections_hppr'!$B$2:$J$730,F$4,FALSE)</f>
        <v>62.6</v>
      </c>
      <c r="G302" s="65" t="str">
        <f>VLOOKUP($C302,'2023_projections_hppr'!$B$2:$J$730,G$4,FALSE)</f>
        <v>WR98</v>
      </c>
      <c r="H302" s="65">
        <f>VLOOKUP($C302,'2023_projections_hppr'!$B$2:$J$730,H$4,FALSE)</f>
        <v>0</v>
      </c>
      <c r="I302" s="48"/>
      <c r="J302" t="str">
        <f>VLOOKUP($C302,'2023_projections'!$B$2:$J$730,J$4,FALSE)</f>
        <v>Terrace Marshall Jr. $0|0|0</v>
      </c>
    </row>
    <row r="303" spans="1:10" ht="18.5" x14ac:dyDescent="0.45">
      <c r="A303" s="55" t="s">
        <v>1571</v>
      </c>
      <c r="B303" s="46">
        <v>298</v>
      </c>
      <c r="C303" s="45" t="str">
        <f>'2023_projections_hppr'!B299</f>
        <v>Sterling Shepard</v>
      </c>
      <c r="D303" s="46" t="str">
        <f>VLOOKUP($C303,'2023_projections_hppr'!$B$2:$J$730,D$4,FALSE)</f>
        <v>NYG</v>
      </c>
      <c r="E303" s="46" t="str">
        <f>VLOOKUP($C303,'2023_projections_hppr'!$B$2:$J$730,E$4,FALSE)</f>
        <v>WR</v>
      </c>
      <c r="F303" s="47">
        <f>VLOOKUP($C303,'2023_projections_hppr'!$B$2:$J$730,F$4,FALSE)</f>
        <v>62</v>
      </c>
      <c r="G303" s="65" t="str">
        <f>VLOOKUP($C303,'2023_projections_hppr'!$B$2:$J$730,G$4,FALSE)</f>
        <v>WR99</v>
      </c>
      <c r="H303" s="65">
        <f>VLOOKUP($C303,'2023_projections_hppr'!$B$2:$J$730,H$4,FALSE)</f>
        <v>0</v>
      </c>
      <c r="I303" s="48"/>
      <c r="J303" t="str">
        <f>VLOOKUP($C303,'2023_projections'!$B$2:$J$730,J$4,FALSE)</f>
        <v>Sterling Shepard $0|0|0</v>
      </c>
    </row>
    <row r="304" spans="1:10" ht="18.5" x14ac:dyDescent="0.45">
      <c r="A304" s="54" t="s">
        <v>1571</v>
      </c>
      <c r="B304" s="40">
        <v>299</v>
      </c>
      <c r="C304" s="44" t="str">
        <f>'2023_projections_hppr'!B300</f>
        <v>Kendre Miller</v>
      </c>
      <c r="D304" s="40" t="str">
        <f>VLOOKUP($C304,'2023_projections_hppr'!$B$2:$J$730,D$4,FALSE)</f>
        <v>NO</v>
      </c>
      <c r="E304" s="40" t="str">
        <f>VLOOKUP($C304,'2023_projections_hppr'!$B$2:$J$730,E$4,FALSE)</f>
        <v>RB</v>
      </c>
      <c r="F304" s="41">
        <f>VLOOKUP($C304,'2023_projections_hppr'!$B$2:$J$730,F$4,FALSE)</f>
        <v>60.2</v>
      </c>
      <c r="G304" s="64" t="str">
        <f>VLOOKUP($C304,'2023_projections_hppr'!$B$2:$J$730,G$4,FALSE)</f>
        <v>RB65</v>
      </c>
      <c r="H304" s="64">
        <f>VLOOKUP($C304,'2023_projections_hppr'!$B$2:$J$730,H$4,FALSE)</f>
        <v>0</v>
      </c>
      <c r="I304" s="42"/>
      <c r="J304" t="str">
        <f>VLOOKUP($C304,'2023_projections'!$B$2:$J$730,J$4,FALSE)</f>
        <v>Kendre Miller $0|0|0</v>
      </c>
    </row>
    <row r="305" spans="1:10" ht="18.5" x14ac:dyDescent="0.45">
      <c r="A305" s="55" t="s">
        <v>1571</v>
      </c>
      <c r="B305" s="46">
        <v>300</v>
      </c>
      <c r="C305" s="45" t="str">
        <f>'2023_projections_hppr'!B301</f>
        <v>Tank Dell</v>
      </c>
      <c r="D305" s="46" t="str">
        <f>VLOOKUP($C305,'2023_projections_hppr'!$B$2:$J$730,D$4,FALSE)</f>
        <v>HOU</v>
      </c>
      <c r="E305" s="46" t="str">
        <f>VLOOKUP($C305,'2023_projections_hppr'!$B$2:$J$730,E$4,FALSE)</f>
        <v>WR</v>
      </c>
      <c r="F305" s="47">
        <f>VLOOKUP($C305,'2023_projections_hppr'!$B$2:$J$730,F$4,FALSE)</f>
        <v>60.2</v>
      </c>
      <c r="G305" s="65" t="str">
        <f>VLOOKUP($C305,'2023_projections_hppr'!$B$2:$J$730,G$4,FALSE)</f>
        <v>WR100</v>
      </c>
      <c r="H305" s="65">
        <f>VLOOKUP($C305,'2023_projections_hppr'!$B$2:$J$730,H$4,FALSE)</f>
        <v>0</v>
      </c>
      <c r="I305" s="48"/>
      <c r="J305" t="str">
        <f>VLOOKUP($C305,'2023_projections'!$B$2:$J$730,J$4,FALSE)</f>
        <v>Tank Dell $0|0|0</v>
      </c>
    </row>
    <row r="306" spans="1:10" ht="18.5" x14ac:dyDescent="0.45">
      <c r="A306" s="55" t="s">
        <v>1571</v>
      </c>
      <c r="B306" s="46">
        <v>301</v>
      </c>
      <c r="C306" s="45" t="str">
        <f>'2023_projections_hppr'!B302</f>
        <v>Khalil Shakir</v>
      </c>
      <c r="D306" s="46" t="str">
        <f>VLOOKUP($C306,'2023_projections_hppr'!$B$2:$J$730,D$4,FALSE)</f>
        <v>BUF</v>
      </c>
      <c r="E306" s="46" t="str">
        <f>VLOOKUP($C306,'2023_projections_hppr'!$B$2:$J$730,E$4,FALSE)</f>
        <v>WR</v>
      </c>
      <c r="F306" s="47">
        <f>VLOOKUP($C306,'2023_projections_hppr'!$B$2:$J$730,F$4,FALSE)</f>
        <v>59.5</v>
      </c>
      <c r="G306" s="65" t="str">
        <f>VLOOKUP($C306,'2023_projections_hppr'!$B$2:$J$730,G$4,FALSE)</f>
        <v>WR101</v>
      </c>
      <c r="H306" s="65">
        <f>VLOOKUP($C306,'2023_projections_hppr'!$B$2:$J$730,H$4,FALSE)</f>
        <v>0</v>
      </c>
      <c r="I306" s="48"/>
      <c r="J306" t="str">
        <f>VLOOKUP($C306,'2023_projections'!$B$2:$J$730,J$4,FALSE)</f>
        <v>Khalil Shakir $0|0|0</v>
      </c>
    </row>
    <row r="307" spans="1:10" ht="18.5" x14ac:dyDescent="0.45">
      <c r="A307" s="55" t="s">
        <v>1571</v>
      </c>
      <c r="B307" s="46">
        <v>302</v>
      </c>
      <c r="C307" s="45" t="str">
        <f>'2023_projections_hppr'!B303</f>
        <v>Josh Downs</v>
      </c>
      <c r="D307" s="46" t="str">
        <f>VLOOKUP($C307,'2023_projections_hppr'!$B$2:$J$730,D$4,FALSE)</f>
        <v>IND</v>
      </c>
      <c r="E307" s="46" t="str">
        <f>VLOOKUP($C307,'2023_projections_hppr'!$B$2:$J$730,E$4,FALSE)</f>
        <v>WR</v>
      </c>
      <c r="F307" s="47">
        <f>VLOOKUP($C307,'2023_projections_hppr'!$B$2:$J$730,F$4,FALSE)</f>
        <v>59.1</v>
      </c>
      <c r="G307" s="65" t="str">
        <f>VLOOKUP($C307,'2023_projections_hppr'!$B$2:$J$730,G$4,FALSE)</f>
        <v>WR102</v>
      </c>
      <c r="H307" s="65">
        <f>VLOOKUP($C307,'2023_projections_hppr'!$B$2:$J$730,H$4,FALSE)</f>
        <v>0</v>
      </c>
      <c r="I307" s="48"/>
      <c r="J307" t="str">
        <f>VLOOKUP($C307,'2023_projections'!$B$2:$J$730,J$4,FALSE)</f>
        <v>Josh Downs $0|0|0</v>
      </c>
    </row>
    <row r="308" spans="1:10" ht="18.5" x14ac:dyDescent="0.45">
      <c r="A308" s="54" t="s">
        <v>1571</v>
      </c>
      <c r="B308" s="40">
        <v>303</v>
      </c>
      <c r="C308" s="44" t="str">
        <f>'2023_projections_hppr'!B304</f>
        <v>Keaontay Ingram</v>
      </c>
      <c r="D308" s="40" t="str">
        <f>VLOOKUP($C308,'2023_projections_hppr'!$B$2:$J$730,D$4,FALSE)</f>
        <v>ARI</v>
      </c>
      <c r="E308" s="40" t="str">
        <f>VLOOKUP($C308,'2023_projections_hppr'!$B$2:$J$730,E$4,FALSE)</f>
        <v>RB</v>
      </c>
      <c r="F308" s="41">
        <f>VLOOKUP($C308,'2023_projections_hppr'!$B$2:$J$730,F$4,FALSE)</f>
        <v>58.6</v>
      </c>
      <c r="G308" s="64" t="str">
        <f>VLOOKUP($C308,'2023_projections_hppr'!$B$2:$J$730,G$4,FALSE)</f>
        <v>RB66</v>
      </c>
      <c r="H308" s="64">
        <f>VLOOKUP($C308,'2023_projections_hppr'!$B$2:$J$730,H$4,FALSE)</f>
        <v>0</v>
      </c>
      <c r="I308" s="42"/>
      <c r="J308" t="str">
        <f>VLOOKUP($C308,'2023_projections'!$B$2:$J$730,J$4,FALSE)</f>
        <v>Keaontay Ingram $0|0|0</v>
      </c>
    </row>
    <row r="309" spans="1:10" ht="18.5" x14ac:dyDescent="0.45">
      <c r="A309" s="55" t="s">
        <v>1571</v>
      </c>
      <c r="B309" s="46">
        <v>304</v>
      </c>
      <c r="C309" s="45" t="str">
        <f>'2023_projections_hppr'!B305</f>
        <v>Robbie Chosen</v>
      </c>
      <c r="D309" s="46" t="str">
        <f>VLOOKUP($C309,'2023_projections_hppr'!$B$2:$J$730,D$4,FALSE)</f>
        <v>MIA</v>
      </c>
      <c r="E309" s="46" t="str">
        <f>VLOOKUP($C309,'2023_projections_hppr'!$B$2:$J$730,E$4,FALSE)</f>
        <v>WR</v>
      </c>
      <c r="F309" s="47">
        <f>VLOOKUP($C309,'2023_projections_hppr'!$B$2:$J$730,F$4,FALSE)</f>
        <v>58.5</v>
      </c>
      <c r="G309" s="65" t="str">
        <f>VLOOKUP($C309,'2023_projections_hppr'!$B$2:$J$730,G$4,FALSE)</f>
        <v>WR103</v>
      </c>
      <c r="H309" s="65">
        <f>VLOOKUP($C309,'2023_projections_hppr'!$B$2:$J$730,H$4,FALSE)</f>
        <v>0</v>
      </c>
      <c r="I309" s="48"/>
      <c r="J309" t="str">
        <f>VLOOKUP($C309,'2023_projections'!$B$2:$J$730,J$4,FALSE)</f>
        <v>Robbie Chosen $0|0|0</v>
      </c>
    </row>
    <row r="310" spans="1:10" ht="18.5" x14ac:dyDescent="0.45">
      <c r="A310" s="55" t="s">
        <v>1571</v>
      </c>
      <c r="B310" s="46">
        <v>305</v>
      </c>
      <c r="C310" s="45" t="str">
        <f>'2023_projections_hppr'!B306</f>
        <v>Tutu Atwell</v>
      </c>
      <c r="D310" s="46" t="str">
        <f>VLOOKUP($C310,'2023_projections_hppr'!$B$2:$J$730,D$4,FALSE)</f>
        <v>LAR</v>
      </c>
      <c r="E310" s="46" t="str">
        <f>VLOOKUP($C310,'2023_projections_hppr'!$B$2:$J$730,E$4,FALSE)</f>
        <v>WR</v>
      </c>
      <c r="F310" s="47">
        <f>VLOOKUP($C310,'2023_projections_hppr'!$B$2:$J$730,F$4,FALSE)</f>
        <v>57.6</v>
      </c>
      <c r="G310" s="65" t="str">
        <f>VLOOKUP($C310,'2023_projections_hppr'!$B$2:$J$730,G$4,FALSE)</f>
        <v>WR104</v>
      </c>
      <c r="H310" s="65">
        <f>VLOOKUP($C310,'2023_projections_hppr'!$B$2:$J$730,H$4,FALSE)</f>
        <v>0</v>
      </c>
      <c r="I310" s="48"/>
      <c r="J310" t="str">
        <f>VLOOKUP($C310,'2023_projections'!$B$2:$J$730,J$4,FALSE)</f>
        <v>Tutu Atwell $0|0|0</v>
      </c>
    </row>
    <row r="311" spans="1:10" ht="18.5" x14ac:dyDescent="0.45">
      <c r="A311" s="55" t="s">
        <v>1571</v>
      </c>
      <c r="B311" s="46">
        <v>306</v>
      </c>
      <c r="C311" s="45" t="str">
        <f>'2023_projections_hppr'!B307</f>
        <v>Randall Cobb</v>
      </c>
      <c r="D311" s="46" t="str">
        <f>VLOOKUP($C311,'2023_projections_hppr'!$B$2:$J$730,D$4,FALSE)</f>
        <v>NYJ</v>
      </c>
      <c r="E311" s="46" t="str">
        <f>VLOOKUP($C311,'2023_projections_hppr'!$B$2:$J$730,E$4,FALSE)</f>
        <v>WR</v>
      </c>
      <c r="F311" s="47">
        <f>VLOOKUP($C311,'2023_projections_hppr'!$B$2:$J$730,F$4,FALSE)</f>
        <v>56.1</v>
      </c>
      <c r="G311" s="65" t="str">
        <f>VLOOKUP($C311,'2023_projections_hppr'!$B$2:$J$730,G$4,FALSE)</f>
        <v>WR105</v>
      </c>
      <c r="H311" s="65">
        <f>VLOOKUP($C311,'2023_projections_hppr'!$B$2:$J$730,H$4,FALSE)</f>
        <v>0</v>
      </c>
      <c r="I311" s="48"/>
      <c r="J311" t="str">
        <f>VLOOKUP($C311,'2023_projections'!$B$2:$J$730,J$4,FALSE)</f>
        <v>Randall Cobb $0|0|0</v>
      </c>
    </row>
    <row r="312" spans="1:10" ht="18.5" x14ac:dyDescent="0.45">
      <c r="A312" s="55" t="s">
        <v>1571</v>
      </c>
      <c r="B312" s="46">
        <v>307</v>
      </c>
      <c r="C312" s="45" t="str">
        <f>'2023_projections_hppr'!B308</f>
        <v>Richie James Jr.</v>
      </c>
      <c r="D312" s="46" t="str">
        <f>VLOOKUP($C312,'2023_projections_hppr'!$B$2:$J$730,D$4,FALSE)</f>
        <v>KC</v>
      </c>
      <c r="E312" s="46" t="str">
        <f>VLOOKUP($C312,'2023_projections_hppr'!$B$2:$J$730,E$4,FALSE)</f>
        <v>WR</v>
      </c>
      <c r="F312" s="47">
        <f>VLOOKUP($C312,'2023_projections_hppr'!$B$2:$J$730,F$4,FALSE)</f>
        <v>55.3</v>
      </c>
      <c r="G312" s="65" t="str">
        <f>VLOOKUP($C312,'2023_projections_hppr'!$B$2:$J$730,G$4,FALSE)</f>
        <v>WR106</v>
      </c>
      <c r="H312" s="65">
        <f>VLOOKUP($C312,'2023_projections_hppr'!$B$2:$J$730,H$4,FALSE)</f>
        <v>0</v>
      </c>
      <c r="I312" s="48"/>
      <c r="J312" t="str">
        <f>VLOOKUP($C312,'2023_projections'!$B$2:$J$730,J$4,FALSE)</f>
        <v>Richie James Jr. $0|0|0</v>
      </c>
    </row>
    <row r="313" spans="1:10" ht="18.5" x14ac:dyDescent="0.45">
      <c r="A313" s="54" t="s">
        <v>1571</v>
      </c>
      <c r="B313" s="40">
        <v>308</v>
      </c>
      <c r="C313" s="44" t="str">
        <f>'2023_projections_hppr'!B309</f>
        <v>Ronald Jones II</v>
      </c>
      <c r="D313" s="40" t="str">
        <f>VLOOKUP($C313,'2023_projections_hppr'!$B$2:$J$730,D$4,FALSE)</f>
        <v>DAL</v>
      </c>
      <c r="E313" s="40" t="str">
        <f>VLOOKUP($C313,'2023_projections_hppr'!$B$2:$J$730,E$4,FALSE)</f>
        <v>RB</v>
      </c>
      <c r="F313" s="41">
        <f>VLOOKUP($C313,'2023_projections_hppr'!$B$2:$J$730,F$4,FALSE)</f>
        <v>55.1</v>
      </c>
      <c r="G313" s="64" t="str">
        <f>VLOOKUP($C313,'2023_projections_hppr'!$B$2:$J$730,G$4,FALSE)</f>
        <v>RB67</v>
      </c>
      <c r="H313" s="64">
        <f>VLOOKUP($C313,'2023_projections_hppr'!$B$2:$J$730,H$4,FALSE)</f>
        <v>0</v>
      </c>
      <c r="I313" s="42"/>
      <c r="J313" t="str">
        <f>VLOOKUP($C313,'2023_projections'!$B$2:$J$730,J$4,FALSE)</f>
        <v>Ronald Jones II $0|0|0</v>
      </c>
    </row>
    <row r="314" spans="1:10" ht="18.5" x14ac:dyDescent="0.45">
      <c r="A314" s="55" t="s">
        <v>1571</v>
      </c>
      <c r="B314" s="46">
        <v>309</v>
      </c>
      <c r="C314" s="45" t="str">
        <f>'2023_projections_hppr'!B310</f>
        <v>Puka Nacua</v>
      </c>
      <c r="D314" s="46" t="str">
        <f>VLOOKUP($C314,'2023_projections_hppr'!$B$2:$J$730,D$4,FALSE)</f>
        <v>LAR</v>
      </c>
      <c r="E314" s="46" t="str">
        <f>VLOOKUP($C314,'2023_projections_hppr'!$B$2:$J$730,E$4,FALSE)</f>
        <v>WR</v>
      </c>
      <c r="F314" s="47">
        <f>VLOOKUP($C314,'2023_projections_hppr'!$B$2:$J$730,F$4,FALSE)</f>
        <v>55.1</v>
      </c>
      <c r="G314" s="65" t="str">
        <f>VLOOKUP($C314,'2023_projections_hppr'!$B$2:$J$730,G$4,FALSE)</f>
        <v>WR107</v>
      </c>
      <c r="H314" s="65">
        <f>VLOOKUP($C314,'2023_projections_hppr'!$B$2:$J$730,H$4,FALSE)</f>
        <v>0</v>
      </c>
      <c r="I314" s="48"/>
      <c r="J314" t="str">
        <f>VLOOKUP($C314,'2023_projections'!$B$2:$J$730,J$4,FALSE)</f>
        <v>Puka Nacua $0|0|0</v>
      </c>
    </row>
    <row r="315" spans="1:10" ht="18.5" x14ac:dyDescent="0.45">
      <c r="A315" s="55" t="s">
        <v>1571</v>
      </c>
      <c r="B315" s="46">
        <v>310</v>
      </c>
      <c r="C315" s="45" t="str">
        <f>'2023_projections_hppr'!B311</f>
        <v>Laviska Shenault Jr.</v>
      </c>
      <c r="D315" s="46" t="str">
        <f>VLOOKUP($C315,'2023_projections_hppr'!$B$2:$J$730,D$4,FALSE)</f>
        <v>CAR</v>
      </c>
      <c r="E315" s="46" t="str">
        <f>VLOOKUP($C315,'2023_projections_hppr'!$B$2:$J$730,E$4,FALSE)</f>
        <v>WR</v>
      </c>
      <c r="F315" s="47">
        <f>VLOOKUP($C315,'2023_projections_hppr'!$B$2:$J$730,F$4,FALSE)</f>
        <v>54.4</v>
      </c>
      <c r="G315" s="65" t="str">
        <f>VLOOKUP($C315,'2023_projections_hppr'!$B$2:$J$730,G$4,FALSE)</f>
        <v>WR108</v>
      </c>
      <c r="H315" s="65">
        <f>VLOOKUP($C315,'2023_projections_hppr'!$B$2:$J$730,H$4,FALSE)</f>
        <v>0</v>
      </c>
      <c r="I315" s="48"/>
      <c r="J315" t="str">
        <f>VLOOKUP($C315,'2023_projections'!$B$2:$J$730,J$4,FALSE)</f>
        <v>Laviska Shenault Jr. $0|0|0</v>
      </c>
    </row>
    <row r="316" spans="1:10" ht="18.5" x14ac:dyDescent="0.45">
      <c r="A316" s="129" t="s">
        <v>1571</v>
      </c>
      <c r="B316" s="130">
        <v>311</v>
      </c>
      <c r="C316" s="131" t="str">
        <f>'2023_projections_hppr'!B312</f>
        <v>Austin Hooper</v>
      </c>
      <c r="D316" s="130" t="str">
        <f>VLOOKUP($C316,'2023_projections_hppr'!$B$2:$J$730,D$4,FALSE)</f>
        <v>LV</v>
      </c>
      <c r="E316" s="130" t="str">
        <f>VLOOKUP($C316,'2023_projections_hppr'!$B$2:$J$730,E$4,FALSE)</f>
        <v>TE</v>
      </c>
      <c r="F316" s="132">
        <f>VLOOKUP($C316,'2023_projections_hppr'!$B$2:$J$730,F$4,FALSE)</f>
        <v>54</v>
      </c>
      <c r="G316" s="133" t="str">
        <f>VLOOKUP($C316,'2023_projections_hppr'!$B$2:$J$730,G$4,FALSE)</f>
        <v>TE36</v>
      </c>
      <c r="H316" s="133">
        <f>VLOOKUP($C316,'2023_projections_hppr'!$B$2:$J$730,H$4,FALSE)</f>
        <v>0</v>
      </c>
      <c r="I316" s="135"/>
      <c r="J316" t="str">
        <f>VLOOKUP($C316,'2023_projections'!$B$2:$J$730,J$4,FALSE)</f>
        <v>Austin Hooper $0|0|0</v>
      </c>
    </row>
    <row r="317" spans="1:10" ht="18.5" x14ac:dyDescent="0.45">
      <c r="A317" s="109" t="s">
        <v>1571</v>
      </c>
      <c r="B317" s="110">
        <v>312</v>
      </c>
      <c r="C317" s="111" t="str">
        <f>'2023_projections_hppr'!B313</f>
        <v>Will Levis</v>
      </c>
      <c r="D317" s="110" t="str">
        <f>VLOOKUP($C317,'2023_projections_hppr'!$B$2:$J$730,D$4,FALSE)</f>
        <v>TEN</v>
      </c>
      <c r="E317" s="110" t="str">
        <f>VLOOKUP($C317,'2023_projections_hppr'!$B$2:$J$730,E$4,FALSE)</f>
        <v>QB</v>
      </c>
      <c r="F317" s="112">
        <f>VLOOKUP($C317,'2023_projections_hppr'!$B$2:$J$730,F$4,FALSE)</f>
        <v>53.9</v>
      </c>
      <c r="G317" s="113" t="str">
        <f>VLOOKUP($C317,'2023_projections_hppr'!$B$2:$J$730,G$4,FALSE)</f>
        <v>QB36</v>
      </c>
      <c r="H317" s="113">
        <f>VLOOKUP($C317,'2023_projections_hppr'!$B$2:$J$730,H$4,FALSE)</f>
        <v>0</v>
      </c>
      <c r="I317" s="121"/>
      <c r="J317" t="str">
        <f>VLOOKUP($C317,'2023_projections'!$B$2:$J$730,J$4,FALSE)</f>
        <v>Will Levis $0|1|1</v>
      </c>
    </row>
    <row r="318" spans="1:10" ht="18.5" x14ac:dyDescent="0.45">
      <c r="A318" s="55" t="s">
        <v>1571</v>
      </c>
      <c r="B318" s="46">
        <v>313</v>
      </c>
      <c r="C318" s="45" t="str">
        <f>'2023_projections_hppr'!B314</f>
        <v>Trey Palmer</v>
      </c>
      <c r="D318" s="46" t="str">
        <f>VLOOKUP($C318,'2023_projections_hppr'!$B$2:$J$730,D$4,FALSE)</f>
        <v>TB</v>
      </c>
      <c r="E318" s="46" t="str">
        <f>VLOOKUP($C318,'2023_projections_hppr'!$B$2:$J$730,E$4,FALSE)</f>
        <v>WR</v>
      </c>
      <c r="F318" s="47">
        <f>VLOOKUP($C318,'2023_projections_hppr'!$B$2:$J$730,F$4,FALSE)</f>
        <v>53.9</v>
      </c>
      <c r="G318" s="65" t="str">
        <f>VLOOKUP($C318,'2023_projections_hppr'!$B$2:$J$730,G$4,FALSE)</f>
        <v>WR109</v>
      </c>
      <c r="H318" s="65">
        <f>VLOOKUP($C318,'2023_projections_hppr'!$B$2:$J$730,H$4,FALSE)</f>
        <v>0</v>
      </c>
      <c r="I318" s="48"/>
      <c r="J318" t="str">
        <f>VLOOKUP($C318,'2023_projections'!$B$2:$J$730,J$4,FALSE)</f>
        <v>Trey Palmer $0|0|0</v>
      </c>
    </row>
    <row r="319" spans="1:10" ht="18.5" x14ac:dyDescent="0.45">
      <c r="A319" s="55" t="s">
        <v>1571</v>
      </c>
      <c r="B319" s="46">
        <v>314</v>
      </c>
      <c r="C319" s="45" t="str">
        <f>'2023_projections_hppr'!B315</f>
        <v>Braxton Berrios</v>
      </c>
      <c r="D319" s="46" t="str">
        <f>VLOOKUP($C319,'2023_projections_hppr'!$B$2:$J$730,D$4,FALSE)</f>
        <v>MIA</v>
      </c>
      <c r="E319" s="46" t="str">
        <f>VLOOKUP($C319,'2023_projections_hppr'!$B$2:$J$730,E$4,FALSE)</f>
        <v>WR</v>
      </c>
      <c r="F319" s="47">
        <f>VLOOKUP($C319,'2023_projections_hppr'!$B$2:$J$730,F$4,FALSE)</f>
        <v>53.8</v>
      </c>
      <c r="G319" s="65" t="str">
        <f>VLOOKUP($C319,'2023_projections_hppr'!$B$2:$J$730,G$4,FALSE)</f>
        <v>WR110</v>
      </c>
      <c r="H319" s="65">
        <f>VLOOKUP($C319,'2023_projections_hppr'!$B$2:$J$730,H$4,FALSE)</f>
        <v>0</v>
      </c>
      <c r="I319" s="48"/>
      <c r="J319" t="str">
        <f>VLOOKUP($C319,'2023_projections'!$B$2:$J$730,J$4,FALSE)</f>
        <v>Braxton Berrios $0|0|0</v>
      </c>
    </row>
    <row r="320" spans="1:10" ht="18.5" x14ac:dyDescent="0.45">
      <c r="A320" s="129" t="s">
        <v>1571</v>
      </c>
      <c r="B320" s="130">
        <v>315</v>
      </c>
      <c r="C320" s="131" t="str">
        <f>'2023_projections_hppr'!B316</f>
        <v>Isaiah Likely</v>
      </c>
      <c r="D320" s="130" t="str">
        <f>VLOOKUP($C320,'2023_projections_hppr'!$B$2:$J$730,D$4,FALSE)</f>
        <v>BAL</v>
      </c>
      <c r="E320" s="130" t="str">
        <f>VLOOKUP($C320,'2023_projections_hppr'!$B$2:$J$730,E$4,FALSE)</f>
        <v>TE</v>
      </c>
      <c r="F320" s="132">
        <f>VLOOKUP($C320,'2023_projections_hppr'!$B$2:$J$730,F$4,FALSE)</f>
        <v>53.2</v>
      </c>
      <c r="G320" s="133" t="str">
        <f>VLOOKUP($C320,'2023_projections_hppr'!$B$2:$J$730,G$4,FALSE)</f>
        <v>TE37</v>
      </c>
      <c r="H320" s="133">
        <f>VLOOKUP($C320,'2023_projections_hppr'!$B$2:$J$730,H$4,FALSE)</f>
        <v>0</v>
      </c>
      <c r="I320" s="135"/>
      <c r="J320" t="str">
        <f>VLOOKUP($C320,'2023_projections'!$B$2:$J$730,J$4,FALSE)</f>
        <v>Isaiah Likely $0|0|0</v>
      </c>
    </row>
    <row r="321" spans="1:10" ht="18.5" x14ac:dyDescent="0.45">
      <c r="A321" s="55" t="s">
        <v>1571</v>
      </c>
      <c r="B321" s="46">
        <v>316</v>
      </c>
      <c r="C321" s="45" t="str">
        <f>'2023_projections_hppr'!B317</f>
        <v>Isaiah McKenzie</v>
      </c>
      <c r="D321" s="46" t="str">
        <f>VLOOKUP($C321,'2023_projections_hppr'!$B$2:$J$730,D$4,FALSE)</f>
        <v>IND</v>
      </c>
      <c r="E321" s="46" t="str">
        <f>VLOOKUP($C321,'2023_projections_hppr'!$B$2:$J$730,E$4,FALSE)</f>
        <v>WR</v>
      </c>
      <c r="F321" s="47">
        <f>VLOOKUP($C321,'2023_projections_hppr'!$B$2:$J$730,F$4,FALSE)</f>
        <v>52.3</v>
      </c>
      <c r="G321" s="65" t="str">
        <f>VLOOKUP($C321,'2023_projections_hppr'!$B$2:$J$730,G$4,FALSE)</f>
        <v>WR111</v>
      </c>
      <c r="H321" s="65">
        <f>VLOOKUP($C321,'2023_projections_hppr'!$B$2:$J$730,H$4,FALSE)</f>
        <v>0</v>
      </c>
      <c r="I321" s="48"/>
      <c r="J321" t="str">
        <f>VLOOKUP($C321,'2023_projections'!$B$2:$J$730,J$4,FALSE)</f>
        <v>Isaiah McKenzie $0|0|0</v>
      </c>
    </row>
    <row r="322" spans="1:10" ht="18.5" x14ac:dyDescent="0.45">
      <c r="A322" s="54" t="s">
        <v>1571</v>
      </c>
      <c r="B322" s="40">
        <v>317</v>
      </c>
      <c r="C322" s="44" t="str">
        <f>'2023_projections_hppr'!B318</f>
        <v>Latavius Murray</v>
      </c>
      <c r="D322" s="40" t="str">
        <f>VLOOKUP($C322,'2023_projections_hppr'!$B$2:$J$730,D$4,FALSE)</f>
        <v>BUF</v>
      </c>
      <c r="E322" s="40" t="str">
        <f>VLOOKUP($C322,'2023_projections_hppr'!$B$2:$J$730,E$4,FALSE)</f>
        <v>RB</v>
      </c>
      <c r="F322" s="41">
        <f>VLOOKUP($C322,'2023_projections_hppr'!$B$2:$J$730,F$4,FALSE)</f>
        <v>51.8</v>
      </c>
      <c r="G322" s="64" t="str">
        <f>VLOOKUP($C322,'2023_projections_hppr'!$B$2:$J$730,G$4,FALSE)</f>
        <v>RB68</v>
      </c>
      <c r="H322" s="64">
        <f>VLOOKUP($C322,'2023_projections_hppr'!$B$2:$J$730,H$4,FALSE)</f>
        <v>0</v>
      </c>
      <c r="I322" s="42"/>
      <c r="J322" t="str">
        <f>VLOOKUP($C322,'2023_projections'!$B$2:$J$730,J$4,FALSE)</f>
        <v>Latavius Murray $0|0|0</v>
      </c>
    </row>
    <row r="323" spans="1:10" ht="18.5" x14ac:dyDescent="0.45">
      <c r="A323" s="54" t="s">
        <v>1571</v>
      </c>
      <c r="B323" s="40">
        <v>318</v>
      </c>
      <c r="C323" s="44" t="str">
        <f>'2023_projections_hppr'!B319</f>
        <v>Zack Moss</v>
      </c>
      <c r="D323" s="40" t="str">
        <f>VLOOKUP($C323,'2023_projections_hppr'!$B$2:$J$730,D$4,FALSE)</f>
        <v>IND</v>
      </c>
      <c r="E323" s="40" t="str">
        <f>VLOOKUP($C323,'2023_projections_hppr'!$B$2:$J$730,E$4,FALSE)</f>
        <v>RB</v>
      </c>
      <c r="F323" s="41">
        <f>VLOOKUP($C323,'2023_projections_hppr'!$B$2:$J$730,F$4,FALSE)</f>
        <v>50.3</v>
      </c>
      <c r="G323" s="64" t="str">
        <f>VLOOKUP($C323,'2023_projections_hppr'!$B$2:$J$730,G$4,FALSE)</f>
        <v>RB69</v>
      </c>
      <c r="H323" s="64">
        <f>VLOOKUP($C323,'2023_projections_hppr'!$B$2:$J$730,H$4,FALSE)</f>
        <v>0</v>
      </c>
      <c r="I323" s="42"/>
      <c r="J323" t="str">
        <f>VLOOKUP($C323,'2023_projections'!$B$2:$J$730,J$4,FALSE)</f>
        <v>Zack Moss $0|0|0</v>
      </c>
    </row>
    <row r="324" spans="1:10" ht="18.5" x14ac:dyDescent="0.45">
      <c r="A324" s="54" t="s">
        <v>1571</v>
      </c>
      <c r="B324" s="40">
        <v>319</v>
      </c>
      <c r="C324" s="44" t="str">
        <f>'2023_projections_hppr'!B320</f>
        <v>Matt Breida</v>
      </c>
      <c r="D324" s="40" t="str">
        <f>VLOOKUP($C324,'2023_projections_hppr'!$B$2:$J$730,D$4,FALSE)</f>
        <v>NYG</v>
      </c>
      <c r="E324" s="40" t="str">
        <f>VLOOKUP($C324,'2023_projections_hppr'!$B$2:$J$730,E$4,FALSE)</f>
        <v>RB</v>
      </c>
      <c r="F324" s="41">
        <f>VLOOKUP($C324,'2023_projections_hppr'!$B$2:$J$730,F$4,FALSE)</f>
        <v>49.6</v>
      </c>
      <c r="G324" s="64" t="str">
        <f>VLOOKUP($C324,'2023_projections_hppr'!$B$2:$J$730,G$4,FALSE)</f>
        <v>RB70</v>
      </c>
      <c r="H324" s="64">
        <f>VLOOKUP($C324,'2023_projections_hppr'!$B$2:$J$730,H$4,FALSE)</f>
        <v>0</v>
      </c>
      <c r="I324" s="42"/>
      <c r="J324" t="str">
        <f>VLOOKUP($C324,'2023_projections'!$B$2:$J$730,J$4,FALSE)</f>
        <v>Matt Breida $0|0|0</v>
      </c>
    </row>
    <row r="325" spans="1:10" ht="18.5" x14ac:dyDescent="0.45">
      <c r="A325" s="54" t="s">
        <v>1571</v>
      </c>
      <c r="B325" s="40">
        <v>320</v>
      </c>
      <c r="C325" s="44" t="str">
        <f>'2023_projections_hppr'!B321</f>
        <v>Deuce Vaughn</v>
      </c>
      <c r="D325" s="40" t="str">
        <f>VLOOKUP($C325,'2023_projections_hppr'!$B$2:$J$730,D$4,FALSE)</f>
        <v>DAL</v>
      </c>
      <c r="E325" s="40" t="str">
        <f>VLOOKUP($C325,'2023_projections_hppr'!$B$2:$J$730,E$4,FALSE)</f>
        <v>RB</v>
      </c>
      <c r="F325" s="41">
        <f>VLOOKUP($C325,'2023_projections_hppr'!$B$2:$J$730,F$4,FALSE)</f>
        <v>49.5</v>
      </c>
      <c r="G325" s="64" t="str">
        <f>VLOOKUP($C325,'2023_projections_hppr'!$B$2:$J$730,G$4,FALSE)</f>
        <v>RB71</v>
      </c>
      <c r="H325" s="64">
        <f>VLOOKUP($C325,'2023_projections_hppr'!$B$2:$J$730,H$4,FALSE)</f>
        <v>0</v>
      </c>
      <c r="I325" s="42"/>
      <c r="J325" t="str">
        <f>VLOOKUP($C325,'2023_projections'!$B$2:$J$730,J$4,FALSE)</f>
        <v>Deuce Vaughn $0|0|0</v>
      </c>
    </row>
    <row r="326" spans="1:10" ht="18.5" x14ac:dyDescent="0.45">
      <c r="A326" s="55" t="s">
        <v>1571</v>
      </c>
      <c r="B326" s="46">
        <v>321</v>
      </c>
      <c r="C326" s="45" t="str">
        <f>'2023_projections_hppr'!B322</f>
        <v>Quez Watkins</v>
      </c>
      <c r="D326" s="46" t="str">
        <f>VLOOKUP($C326,'2023_projections_hppr'!$B$2:$J$730,D$4,FALSE)</f>
        <v>PHI</v>
      </c>
      <c r="E326" s="46" t="str">
        <f>VLOOKUP($C326,'2023_projections_hppr'!$B$2:$J$730,E$4,FALSE)</f>
        <v>WR</v>
      </c>
      <c r="F326" s="47">
        <f>VLOOKUP($C326,'2023_projections_hppr'!$B$2:$J$730,F$4,FALSE)</f>
        <v>49.4</v>
      </c>
      <c r="G326" s="65" t="str">
        <f>VLOOKUP($C326,'2023_projections_hppr'!$B$2:$J$730,G$4,FALSE)</f>
        <v>WR112</v>
      </c>
      <c r="H326" s="65">
        <f>VLOOKUP($C326,'2023_projections_hppr'!$B$2:$J$730,H$4,FALSE)</f>
        <v>0</v>
      </c>
      <c r="I326" s="48"/>
      <c r="J326" t="str">
        <f>VLOOKUP($C326,'2023_projections'!$B$2:$J$730,J$4,FALSE)</f>
        <v>Quez Watkins $0|0|0</v>
      </c>
    </row>
    <row r="327" spans="1:10" ht="18.5" x14ac:dyDescent="0.45">
      <c r="A327" s="54" t="s">
        <v>1571</v>
      </c>
      <c r="B327" s="40">
        <v>322</v>
      </c>
      <c r="C327" s="44" t="str">
        <f>'2023_projections_hppr'!B323</f>
        <v>Abram Smith</v>
      </c>
      <c r="D327" s="40" t="str">
        <f>VLOOKUP($C327,'2023_projections_hppr'!$B$2:$J$730,D$4,FALSE)</f>
        <v>MIN</v>
      </c>
      <c r="E327" s="40" t="str">
        <f>VLOOKUP($C327,'2023_projections_hppr'!$B$2:$J$730,E$4,FALSE)</f>
        <v>RB</v>
      </c>
      <c r="F327" s="41">
        <f>VLOOKUP($C327,'2023_projections_hppr'!$B$2:$J$730,F$4,FALSE)</f>
        <v>48.8</v>
      </c>
      <c r="G327" s="64" t="str">
        <f>VLOOKUP($C327,'2023_projections_hppr'!$B$2:$J$730,G$4,FALSE)</f>
        <v>RB72</v>
      </c>
      <c r="H327" s="64">
        <f>VLOOKUP($C327,'2023_projections_hppr'!$B$2:$J$730,H$4,FALSE)</f>
        <v>0</v>
      </c>
      <c r="I327" s="42"/>
      <c r="J327" t="str">
        <f>VLOOKUP($C327,'2023_projections'!$B$2:$J$730,J$4,FALSE)</f>
        <v>Abram Smith $0|0|0</v>
      </c>
    </row>
    <row r="328" spans="1:10" ht="18.5" x14ac:dyDescent="0.45">
      <c r="A328" s="55" t="s">
        <v>1571</v>
      </c>
      <c r="B328" s="46">
        <v>323</v>
      </c>
      <c r="C328" s="45" t="str">
        <f>'2023_projections_hppr'!B324</f>
        <v>Anthony Miller</v>
      </c>
      <c r="D328" s="46" t="str">
        <f>VLOOKUP($C328,'2023_projections_hppr'!$B$2:$J$730,D$4,FALSE)</f>
        <v>SF</v>
      </c>
      <c r="E328" s="46" t="str">
        <f>VLOOKUP($C328,'2023_projections_hppr'!$B$2:$J$730,E$4,FALSE)</f>
        <v>WR</v>
      </c>
      <c r="F328" s="47">
        <f>VLOOKUP($C328,'2023_projections_hppr'!$B$2:$J$730,F$4,FALSE)</f>
        <v>46.4</v>
      </c>
      <c r="G328" s="65" t="str">
        <f>VLOOKUP($C328,'2023_projections_hppr'!$B$2:$J$730,G$4,FALSE)</f>
        <v>WR113</v>
      </c>
      <c r="H328" s="65">
        <f>VLOOKUP($C328,'2023_projections_hppr'!$B$2:$J$730,H$4,FALSE)</f>
        <v>0</v>
      </c>
      <c r="I328" s="48"/>
      <c r="J328" t="str">
        <f>VLOOKUP($C328,'2023_projections'!$B$2:$J$730,J$4,FALSE)</f>
        <v>Anthony Miller $0|0|0</v>
      </c>
    </row>
    <row r="329" spans="1:10" ht="18.5" x14ac:dyDescent="0.45">
      <c r="A329" s="54" t="s">
        <v>1571</v>
      </c>
      <c r="B329" s="40">
        <v>324</v>
      </c>
      <c r="C329" s="44" t="str">
        <f>'2023_projections_hppr'!B325</f>
        <v>Isaiah Spiller</v>
      </c>
      <c r="D329" s="40" t="str">
        <f>VLOOKUP($C329,'2023_projections_hppr'!$B$2:$J$730,D$4,FALSE)</f>
        <v>LAC</v>
      </c>
      <c r="E329" s="40" t="str">
        <f>VLOOKUP($C329,'2023_projections_hppr'!$B$2:$J$730,E$4,FALSE)</f>
        <v>RB</v>
      </c>
      <c r="F329" s="41">
        <f>VLOOKUP($C329,'2023_projections_hppr'!$B$2:$J$730,F$4,FALSE)</f>
        <v>46</v>
      </c>
      <c r="G329" s="64" t="str">
        <f>VLOOKUP($C329,'2023_projections_hppr'!$B$2:$J$730,G$4,FALSE)</f>
        <v>RB73</v>
      </c>
      <c r="H329" s="64">
        <f>VLOOKUP($C329,'2023_projections_hppr'!$B$2:$J$730,H$4,FALSE)</f>
        <v>0</v>
      </c>
      <c r="I329" s="42"/>
      <c r="J329" t="str">
        <f>VLOOKUP($C329,'2023_projections'!$B$2:$J$730,J$4,FALSE)</f>
        <v>Isaiah Spiller $0|0|0</v>
      </c>
    </row>
    <row r="330" spans="1:10" ht="18.5" x14ac:dyDescent="0.45">
      <c r="A330" s="54" t="s">
        <v>1571</v>
      </c>
      <c r="B330" s="40">
        <v>325</v>
      </c>
      <c r="C330" s="44" t="str">
        <f>'2023_projections_hppr'!B326</f>
        <v>Zamir White</v>
      </c>
      <c r="D330" s="40" t="str">
        <f>VLOOKUP($C330,'2023_projections_hppr'!$B$2:$J$730,D$4,FALSE)</f>
        <v>LV</v>
      </c>
      <c r="E330" s="40" t="str">
        <f>VLOOKUP($C330,'2023_projections_hppr'!$B$2:$J$730,E$4,FALSE)</f>
        <v>RB</v>
      </c>
      <c r="F330" s="41">
        <f>VLOOKUP($C330,'2023_projections_hppr'!$B$2:$J$730,F$4,FALSE)</f>
        <v>45.4</v>
      </c>
      <c r="G330" s="64" t="str">
        <f>VLOOKUP($C330,'2023_projections_hppr'!$B$2:$J$730,G$4,FALSE)</f>
        <v>RB74</v>
      </c>
      <c r="H330" s="64">
        <f>VLOOKUP($C330,'2023_projections_hppr'!$B$2:$J$730,H$4,FALSE)</f>
        <v>0</v>
      </c>
      <c r="I330" s="42"/>
      <c r="J330" t="str">
        <f>VLOOKUP($C330,'2023_projections'!$B$2:$J$730,J$4,FALSE)</f>
        <v>Zamir White $0|0|0</v>
      </c>
    </row>
    <row r="331" spans="1:10" ht="18.5" x14ac:dyDescent="0.45">
      <c r="A331" s="109" t="s">
        <v>1571</v>
      </c>
      <c r="B331" s="110">
        <v>326</v>
      </c>
      <c r="C331" s="111" t="str">
        <f>'2023_projections_hppr'!B327</f>
        <v>Brian Hoyer</v>
      </c>
      <c r="D331" s="110" t="str">
        <f>VLOOKUP($C331,'2023_projections_hppr'!$B$2:$J$730,D$4,FALSE)</f>
        <v>LV</v>
      </c>
      <c r="E331" s="110" t="str">
        <f>VLOOKUP($C331,'2023_projections_hppr'!$B$2:$J$730,E$4,FALSE)</f>
        <v>QB</v>
      </c>
      <c r="F331" s="112">
        <f>VLOOKUP($C331,'2023_projections_hppr'!$B$2:$J$730,F$4,FALSE)</f>
        <v>44.7</v>
      </c>
      <c r="G331" s="113" t="str">
        <f>VLOOKUP($C331,'2023_projections_hppr'!$B$2:$J$730,G$4,FALSE)</f>
        <v>QB37</v>
      </c>
      <c r="H331" s="113">
        <f>VLOOKUP($C331,'2023_projections_hppr'!$B$2:$J$730,H$4,FALSE)</f>
        <v>0</v>
      </c>
      <c r="I331" s="121"/>
      <c r="J331" t="str">
        <f>VLOOKUP($C331,'2023_projections'!$B$2:$J$730,J$4,FALSE)</f>
        <v>Brian Hoyer $0|1|0</v>
      </c>
    </row>
    <row r="332" spans="1:10" ht="18.5" x14ac:dyDescent="0.45">
      <c r="A332" s="54" t="s">
        <v>1571</v>
      </c>
      <c r="B332" s="40">
        <v>327</v>
      </c>
      <c r="C332" s="44" t="str">
        <f>'2023_projections_hppr'!B328</f>
        <v>Corey Clement</v>
      </c>
      <c r="D332" s="40" t="str">
        <f>VLOOKUP($C332,'2023_projections_hppr'!$B$2:$J$730,D$4,FALSE)</f>
        <v>ARI</v>
      </c>
      <c r="E332" s="40" t="str">
        <f>VLOOKUP($C332,'2023_projections_hppr'!$B$2:$J$730,E$4,FALSE)</f>
        <v>RB</v>
      </c>
      <c r="F332" s="41">
        <f>VLOOKUP($C332,'2023_projections_hppr'!$B$2:$J$730,F$4,FALSE)</f>
        <v>44.7</v>
      </c>
      <c r="G332" s="64" t="str">
        <f>VLOOKUP($C332,'2023_projections_hppr'!$B$2:$J$730,G$4,FALSE)</f>
        <v>RB75</v>
      </c>
      <c r="H332" s="64">
        <f>VLOOKUP($C332,'2023_projections_hppr'!$B$2:$J$730,H$4,FALSE)</f>
        <v>0</v>
      </c>
      <c r="I332" s="42"/>
      <c r="J332" t="str">
        <f>VLOOKUP($C332,'2023_projections'!$B$2:$J$730,J$4,FALSE)</f>
        <v>Corey Clement $0|0|0</v>
      </c>
    </row>
    <row r="333" spans="1:10" ht="18.5" x14ac:dyDescent="0.45">
      <c r="A333" s="54" t="s">
        <v>1571</v>
      </c>
      <c r="B333" s="40">
        <v>328</v>
      </c>
      <c r="C333" s="44" t="str">
        <f>'2023_projections_hppr'!B329</f>
        <v>Zach Evans</v>
      </c>
      <c r="D333" s="40" t="str">
        <f>VLOOKUP($C333,'2023_projections_hppr'!$B$2:$J$730,D$4,FALSE)</f>
        <v>LAR</v>
      </c>
      <c r="E333" s="40" t="str">
        <f>VLOOKUP($C333,'2023_projections_hppr'!$B$2:$J$730,E$4,FALSE)</f>
        <v>RB</v>
      </c>
      <c r="F333" s="41">
        <f>VLOOKUP($C333,'2023_projections_hppr'!$B$2:$J$730,F$4,FALSE)</f>
        <v>44.6</v>
      </c>
      <c r="G333" s="64" t="str">
        <f>VLOOKUP($C333,'2023_projections_hppr'!$B$2:$J$730,G$4,FALSE)</f>
        <v>RB76</v>
      </c>
      <c r="H333" s="64">
        <f>VLOOKUP($C333,'2023_projections_hppr'!$B$2:$J$730,H$4,FALSE)</f>
        <v>0</v>
      </c>
      <c r="I333" s="42"/>
      <c r="J333" t="str">
        <f>VLOOKUP($C333,'2023_projections'!$B$2:$J$730,J$4,FALSE)</f>
        <v>Zach Evans $0|0|0</v>
      </c>
    </row>
    <row r="334" spans="1:10" ht="18.5" x14ac:dyDescent="0.45">
      <c r="A334" s="55" t="s">
        <v>1571</v>
      </c>
      <c r="B334" s="46">
        <v>329</v>
      </c>
      <c r="C334" s="45" t="str">
        <f>'2023_projections_hppr'!B330</f>
        <v>Kalif Raymond</v>
      </c>
      <c r="D334" s="46" t="str">
        <f>VLOOKUP($C334,'2023_projections_hppr'!$B$2:$J$730,D$4,FALSE)</f>
        <v>DET</v>
      </c>
      <c r="E334" s="46" t="str">
        <f>VLOOKUP($C334,'2023_projections_hppr'!$B$2:$J$730,E$4,FALSE)</f>
        <v>WR</v>
      </c>
      <c r="F334" s="47">
        <f>VLOOKUP($C334,'2023_projections_hppr'!$B$2:$J$730,F$4,FALSE)</f>
        <v>44.4</v>
      </c>
      <c r="G334" s="65" t="str">
        <f>VLOOKUP($C334,'2023_projections_hppr'!$B$2:$J$730,G$4,FALSE)</f>
        <v>WR114</v>
      </c>
      <c r="H334" s="65">
        <f>VLOOKUP($C334,'2023_projections_hppr'!$B$2:$J$730,H$4,FALSE)</f>
        <v>0</v>
      </c>
      <c r="I334" s="48"/>
      <c r="J334" t="str">
        <f>VLOOKUP($C334,'2023_projections'!$B$2:$J$730,J$4,FALSE)</f>
        <v>Kalif Raymond $0|0|0</v>
      </c>
    </row>
    <row r="335" spans="1:10" ht="18.5" x14ac:dyDescent="0.45">
      <c r="A335" s="129" t="s">
        <v>1571</v>
      </c>
      <c r="B335" s="130">
        <v>330</v>
      </c>
      <c r="C335" s="131" t="str">
        <f>'2023_projections_hppr'!B331</f>
        <v>Noah Gray</v>
      </c>
      <c r="D335" s="130" t="str">
        <f>VLOOKUP($C335,'2023_projections_hppr'!$B$2:$J$730,D$4,FALSE)</f>
        <v>KC</v>
      </c>
      <c r="E335" s="130" t="str">
        <f>VLOOKUP($C335,'2023_projections_hppr'!$B$2:$J$730,E$4,FALSE)</f>
        <v>TE</v>
      </c>
      <c r="F335" s="132">
        <f>VLOOKUP($C335,'2023_projections_hppr'!$B$2:$J$730,F$4,FALSE)</f>
        <v>44.1</v>
      </c>
      <c r="G335" s="133" t="str">
        <f>VLOOKUP($C335,'2023_projections_hppr'!$B$2:$J$730,G$4,FALSE)</f>
        <v>TE38</v>
      </c>
      <c r="H335" s="133">
        <f>VLOOKUP($C335,'2023_projections_hppr'!$B$2:$J$730,H$4,FALSE)</f>
        <v>0</v>
      </c>
      <c r="I335" s="135"/>
      <c r="J335" t="str">
        <f>VLOOKUP($C335,'2023_projections'!$B$2:$J$730,J$4,FALSE)</f>
        <v>Noah Gray $0|0|0</v>
      </c>
    </row>
    <row r="336" spans="1:10" ht="18.5" x14ac:dyDescent="0.45">
      <c r="A336" s="54" t="s">
        <v>1571</v>
      </c>
      <c r="B336" s="40">
        <v>331</v>
      </c>
      <c r="C336" s="44" t="str">
        <f>'2023_projections_hppr'!B332</f>
        <v>Sean Tucker</v>
      </c>
      <c r="D336" s="40" t="str">
        <f>VLOOKUP($C336,'2023_projections_hppr'!$B$2:$J$730,D$4,FALSE)</f>
        <v>TB</v>
      </c>
      <c r="E336" s="40" t="str">
        <f>VLOOKUP($C336,'2023_projections_hppr'!$B$2:$J$730,E$4,FALSE)</f>
        <v>RB</v>
      </c>
      <c r="F336" s="41">
        <f>VLOOKUP($C336,'2023_projections_hppr'!$B$2:$J$730,F$4,FALSE)</f>
        <v>43.8</v>
      </c>
      <c r="G336" s="64" t="str">
        <f>VLOOKUP($C336,'2023_projections_hppr'!$B$2:$J$730,G$4,FALSE)</f>
        <v>RB77</v>
      </c>
      <c r="H336" s="64">
        <f>VLOOKUP($C336,'2023_projections_hppr'!$B$2:$J$730,H$4,FALSE)</f>
        <v>0</v>
      </c>
      <c r="I336" s="42"/>
      <c r="J336" t="str">
        <f>VLOOKUP($C336,'2023_projections'!$B$2:$J$730,J$4,FALSE)</f>
        <v>Sean Tucker $0|0|0</v>
      </c>
    </row>
    <row r="337" spans="1:10" ht="18.5" x14ac:dyDescent="0.45">
      <c r="A337" s="109" t="s">
        <v>1571</v>
      </c>
      <c r="B337" s="110">
        <v>332</v>
      </c>
      <c r="C337" s="111" t="str">
        <f>'2023_projections_hppr'!B333</f>
        <v>Taylor Heinicke</v>
      </c>
      <c r="D337" s="110" t="str">
        <f>VLOOKUP($C337,'2023_projections_hppr'!$B$2:$J$730,D$4,FALSE)</f>
        <v>ATL</v>
      </c>
      <c r="E337" s="110" t="str">
        <f>VLOOKUP($C337,'2023_projections_hppr'!$B$2:$J$730,E$4,FALSE)</f>
        <v>QB</v>
      </c>
      <c r="F337" s="112">
        <f>VLOOKUP($C337,'2023_projections_hppr'!$B$2:$J$730,F$4,FALSE)</f>
        <v>43.4</v>
      </c>
      <c r="G337" s="113" t="str">
        <f>VLOOKUP($C337,'2023_projections_hppr'!$B$2:$J$730,G$4,FALSE)</f>
        <v>QB38</v>
      </c>
      <c r="H337" s="113">
        <f>VLOOKUP($C337,'2023_projections_hppr'!$B$2:$J$730,H$4,FALSE)</f>
        <v>0</v>
      </c>
      <c r="I337" s="121"/>
      <c r="J337" t="str">
        <f>VLOOKUP($C337,'2023_projections'!$B$2:$J$730,J$4,FALSE)</f>
        <v>Taylor Heinicke $0|1|0</v>
      </c>
    </row>
    <row r="338" spans="1:10" ht="18.5" x14ac:dyDescent="0.45">
      <c r="A338" s="55" t="s">
        <v>1571</v>
      </c>
      <c r="B338" s="46">
        <v>333</v>
      </c>
      <c r="C338" s="45" t="str">
        <f>'2023_projections_hppr'!B334</f>
        <v>Trent Sherfield</v>
      </c>
      <c r="D338" s="46" t="str">
        <f>VLOOKUP($C338,'2023_projections_hppr'!$B$2:$J$730,D$4,FALSE)</f>
        <v>BUF</v>
      </c>
      <c r="E338" s="46" t="str">
        <f>VLOOKUP($C338,'2023_projections_hppr'!$B$2:$J$730,E$4,FALSE)</f>
        <v>WR</v>
      </c>
      <c r="F338" s="47">
        <f>VLOOKUP($C338,'2023_projections_hppr'!$B$2:$J$730,F$4,FALSE)</f>
        <v>42.8</v>
      </c>
      <c r="G338" s="65" t="str">
        <f>VLOOKUP($C338,'2023_projections_hppr'!$B$2:$J$730,G$4,FALSE)</f>
        <v>WR115</v>
      </c>
      <c r="H338" s="65">
        <f>VLOOKUP($C338,'2023_projections_hppr'!$B$2:$J$730,H$4,FALSE)</f>
        <v>0</v>
      </c>
      <c r="I338" s="48"/>
      <c r="J338" t="str">
        <f>VLOOKUP($C338,'2023_projections'!$B$2:$J$730,J$4,FALSE)</f>
        <v>Trent Sherfield $0|0|0</v>
      </c>
    </row>
    <row r="339" spans="1:10" ht="18.5" x14ac:dyDescent="0.45">
      <c r="A339" s="129" t="s">
        <v>1571</v>
      </c>
      <c r="B339" s="130">
        <v>334</v>
      </c>
      <c r="C339" s="131" t="str">
        <f>'2023_projections_hppr'!B335</f>
        <v>Luke Schoonmaker</v>
      </c>
      <c r="D339" s="130" t="str">
        <f>VLOOKUP($C339,'2023_projections_hppr'!$B$2:$J$730,D$4,FALSE)</f>
        <v>DAL</v>
      </c>
      <c r="E339" s="130" t="str">
        <f>VLOOKUP($C339,'2023_projections_hppr'!$B$2:$J$730,E$4,FALSE)</f>
        <v>TE</v>
      </c>
      <c r="F339" s="132">
        <f>VLOOKUP($C339,'2023_projections_hppr'!$B$2:$J$730,F$4,FALSE)</f>
        <v>42.5</v>
      </c>
      <c r="G339" s="133" t="str">
        <f>VLOOKUP($C339,'2023_projections_hppr'!$B$2:$J$730,G$4,FALSE)</f>
        <v>TE39</v>
      </c>
      <c r="H339" s="133">
        <f>VLOOKUP($C339,'2023_projections_hppr'!$B$2:$J$730,H$4,FALSE)</f>
        <v>0</v>
      </c>
      <c r="I339" s="135"/>
      <c r="J339" t="str">
        <f>VLOOKUP($C339,'2023_projections'!$B$2:$J$730,J$4,FALSE)</f>
        <v>Luke Schoonmaker $0|0|0</v>
      </c>
    </row>
    <row r="340" spans="1:10" ht="18.5" x14ac:dyDescent="0.45">
      <c r="A340" s="54" t="s">
        <v>1571</v>
      </c>
      <c r="B340" s="40">
        <v>335</v>
      </c>
      <c r="C340" s="44" t="str">
        <f>'2023_projections_hppr'!B336</f>
        <v>JaMycal Hasty</v>
      </c>
      <c r="D340" s="40" t="str">
        <f>VLOOKUP($C340,'2023_projections_hppr'!$B$2:$J$730,D$4,FALSE)</f>
        <v>JAC</v>
      </c>
      <c r="E340" s="40" t="str">
        <f>VLOOKUP($C340,'2023_projections_hppr'!$B$2:$J$730,E$4,FALSE)</f>
        <v>RB</v>
      </c>
      <c r="F340" s="41">
        <f>VLOOKUP($C340,'2023_projections_hppr'!$B$2:$J$730,F$4,FALSE)</f>
        <v>41.7</v>
      </c>
      <c r="G340" s="64" t="str">
        <f>VLOOKUP($C340,'2023_projections_hppr'!$B$2:$J$730,G$4,FALSE)</f>
        <v>RB78</v>
      </c>
      <c r="H340" s="64">
        <f>VLOOKUP($C340,'2023_projections_hppr'!$B$2:$J$730,H$4,FALSE)</f>
        <v>0</v>
      </c>
      <c r="I340" s="42"/>
      <c r="J340" t="str">
        <f>VLOOKUP($C340,'2023_projections'!$B$2:$J$730,J$4,FALSE)</f>
        <v>JaMycal Hasty $0|0|0</v>
      </c>
    </row>
    <row r="341" spans="1:10" ht="18.5" x14ac:dyDescent="0.45">
      <c r="A341" s="55" t="s">
        <v>1571</v>
      </c>
      <c r="B341" s="46">
        <v>336</v>
      </c>
      <c r="C341" s="45" t="str">
        <f>'2023_projections_hppr'!B337</f>
        <v>Cedric Tillman</v>
      </c>
      <c r="D341" s="46" t="str">
        <f>VLOOKUP($C341,'2023_projections_hppr'!$B$2:$J$730,D$4,FALSE)</f>
        <v>CLE</v>
      </c>
      <c r="E341" s="46" t="str">
        <f>VLOOKUP($C341,'2023_projections_hppr'!$B$2:$J$730,E$4,FALSE)</f>
        <v>WR</v>
      </c>
      <c r="F341" s="47">
        <f>VLOOKUP($C341,'2023_projections_hppr'!$B$2:$J$730,F$4,FALSE)</f>
        <v>41.2</v>
      </c>
      <c r="G341" s="65" t="str">
        <f>VLOOKUP($C341,'2023_projections_hppr'!$B$2:$J$730,G$4,FALSE)</f>
        <v>WR116</v>
      </c>
      <c r="H341" s="65">
        <f>VLOOKUP($C341,'2023_projections_hppr'!$B$2:$J$730,H$4,FALSE)</f>
        <v>0</v>
      </c>
      <c r="I341" s="48"/>
      <c r="J341" t="str">
        <f>VLOOKUP($C341,'2023_projections'!$B$2:$J$730,J$4,FALSE)</f>
        <v>Cedric Tillman $0|0|0</v>
      </c>
    </row>
    <row r="342" spans="1:10" ht="18.5" x14ac:dyDescent="0.45">
      <c r="A342" s="54" t="s">
        <v>1571</v>
      </c>
      <c r="B342" s="40">
        <v>337</v>
      </c>
      <c r="C342" s="44" t="str">
        <f>'2023_projections_hppr'!B338</f>
        <v>Michael Carter</v>
      </c>
      <c r="D342" s="40" t="str">
        <f>VLOOKUP($C342,'2023_projections_hppr'!$B$2:$J$730,D$4,FALSE)</f>
        <v>NYJ</v>
      </c>
      <c r="E342" s="40" t="str">
        <f>VLOOKUP($C342,'2023_projections_hppr'!$B$2:$J$730,E$4,FALSE)</f>
        <v>RB</v>
      </c>
      <c r="F342" s="41">
        <f>VLOOKUP($C342,'2023_projections_hppr'!$B$2:$J$730,F$4,FALSE)</f>
        <v>40.6</v>
      </c>
      <c r="G342" s="64" t="str">
        <f>VLOOKUP($C342,'2023_projections_hppr'!$B$2:$J$730,G$4,FALSE)</f>
        <v>RB79</v>
      </c>
      <c r="H342" s="64">
        <f>VLOOKUP($C342,'2023_projections_hppr'!$B$2:$J$730,H$4,FALSE)</f>
        <v>0</v>
      </c>
      <c r="I342" s="42"/>
      <c r="J342" t="str">
        <f>VLOOKUP($C342,'2023_projections'!$B$2:$J$730,J$4,FALSE)</f>
        <v>Michael Carter $0|0|0</v>
      </c>
    </row>
    <row r="343" spans="1:10" ht="18.5" x14ac:dyDescent="0.45">
      <c r="A343" s="55" t="s">
        <v>1571</v>
      </c>
      <c r="B343" s="46">
        <v>338</v>
      </c>
      <c r="C343" s="45" t="str">
        <f>'2023_projections_hppr'!B339</f>
        <v>Marquez Callaway</v>
      </c>
      <c r="D343" s="46" t="str">
        <f>VLOOKUP($C343,'2023_projections_hppr'!$B$2:$J$730,D$4,FALSE)</f>
        <v>DEN</v>
      </c>
      <c r="E343" s="46" t="str">
        <f>VLOOKUP($C343,'2023_projections_hppr'!$B$2:$J$730,E$4,FALSE)</f>
        <v>WR</v>
      </c>
      <c r="F343" s="47">
        <f>VLOOKUP($C343,'2023_projections_hppr'!$B$2:$J$730,F$4,FALSE)</f>
        <v>40.5</v>
      </c>
      <c r="G343" s="65" t="str">
        <f>VLOOKUP($C343,'2023_projections_hppr'!$B$2:$J$730,G$4,FALSE)</f>
        <v>WR117</v>
      </c>
      <c r="H343" s="65">
        <f>VLOOKUP($C343,'2023_projections_hppr'!$B$2:$J$730,H$4,FALSE)</f>
        <v>0</v>
      </c>
      <c r="I343" s="48"/>
      <c r="J343" t="str">
        <f>VLOOKUP($C343,'2023_projections'!$B$2:$J$730,J$4,FALSE)</f>
        <v>Marquez Callaway $0|0|0</v>
      </c>
    </row>
    <row r="344" spans="1:10" ht="18.5" x14ac:dyDescent="0.45">
      <c r="A344" s="129" t="s">
        <v>1571</v>
      </c>
      <c r="B344" s="130">
        <v>339</v>
      </c>
      <c r="C344" s="131" t="str">
        <f>'2023_projections_hppr'!B340</f>
        <v>Adam Trautman</v>
      </c>
      <c r="D344" s="130" t="str">
        <f>VLOOKUP($C344,'2023_projections_hppr'!$B$2:$J$730,D$4,FALSE)</f>
        <v>DEN</v>
      </c>
      <c r="E344" s="130" t="str">
        <f>VLOOKUP($C344,'2023_projections_hppr'!$B$2:$J$730,E$4,FALSE)</f>
        <v>TE</v>
      </c>
      <c r="F344" s="132">
        <f>VLOOKUP($C344,'2023_projections_hppr'!$B$2:$J$730,F$4,FALSE)</f>
        <v>40.4</v>
      </c>
      <c r="G344" s="133" t="str">
        <f>VLOOKUP($C344,'2023_projections_hppr'!$B$2:$J$730,G$4,FALSE)</f>
        <v>TE40</v>
      </c>
      <c r="H344" s="133">
        <f>VLOOKUP($C344,'2023_projections_hppr'!$B$2:$J$730,H$4,FALSE)</f>
        <v>0</v>
      </c>
      <c r="I344" s="135"/>
      <c r="J344" t="str">
        <f>VLOOKUP($C344,'2023_projections'!$B$2:$J$730,J$4,FALSE)</f>
        <v>Adam Trautman $0|0|0</v>
      </c>
    </row>
    <row r="345" spans="1:10" ht="18.5" x14ac:dyDescent="0.45">
      <c r="A345" s="129" t="s">
        <v>1571</v>
      </c>
      <c r="B345" s="130">
        <v>340</v>
      </c>
      <c r="C345" s="131" t="str">
        <f>'2023_projections_hppr'!B341</f>
        <v>Foster Moreau</v>
      </c>
      <c r="D345" s="130" t="str">
        <f>VLOOKUP($C345,'2023_projections_hppr'!$B$2:$J$730,D$4,FALSE)</f>
        <v>NO</v>
      </c>
      <c r="E345" s="130" t="str">
        <f>VLOOKUP($C345,'2023_projections_hppr'!$B$2:$J$730,E$4,FALSE)</f>
        <v>TE</v>
      </c>
      <c r="F345" s="132">
        <f>VLOOKUP($C345,'2023_projections_hppr'!$B$2:$J$730,F$4,FALSE)</f>
        <v>39.9</v>
      </c>
      <c r="G345" s="133" t="str">
        <f>VLOOKUP($C345,'2023_projections_hppr'!$B$2:$J$730,G$4,FALSE)</f>
        <v>TE41</v>
      </c>
      <c r="H345" s="133">
        <f>VLOOKUP($C345,'2023_projections_hppr'!$B$2:$J$730,H$4,FALSE)</f>
        <v>0</v>
      </c>
      <c r="I345" s="135"/>
      <c r="J345" t="str">
        <f>VLOOKUP($C345,'2023_projections'!$B$2:$J$730,J$4,FALSE)</f>
        <v>Foster Moreau $0|0|0</v>
      </c>
    </row>
    <row r="346" spans="1:10" ht="18.5" x14ac:dyDescent="0.45">
      <c r="A346" s="55" t="s">
        <v>1571</v>
      </c>
      <c r="B346" s="46">
        <v>341</v>
      </c>
      <c r="C346" s="45" t="str">
        <f>'2023_projections_hppr'!B342</f>
        <v>Amari Rodgers</v>
      </c>
      <c r="D346" s="46" t="str">
        <f>VLOOKUP($C346,'2023_projections_hppr'!$B$2:$J$730,D$4,FALSE)</f>
        <v>IND</v>
      </c>
      <c r="E346" s="46" t="str">
        <f>VLOOKUP($C346,'2023_projections_hppr'!$B$2:$J$730,E$4,FALSE)</f>
        <v>WR</v>
      </c>
      <c r="F346" s="47">
        <f>VLOOKUP($C346,'2023_projections_hppr'!$B$2:$J$730,F$4,FALSE)</f>
        <v>39.799999999999997</v>
      </c>
      <c r="G346" s="65" t="str">
        <f>VLOOKUP($C346,'2023_projections_hppr'!$B$2:$J$730,G$4,FALSE)</f>
        <v>WR118</v>
      </c>
      <c r="H346" s="65">
        <f>VLOOKUP($C346,'2023_projections_hppr'!$B$2:$J$730,H$4,FALSE)</f>
        <v>0</v>
      </c>
      <c r="I346" s="48"/>
      <c r="J346" t="str">
        <f>VLOOKUP($C346,'2023_projections'!$B$2:$J$730,J$4,FALSE)</f>
        <v>Amari Rodgers $0|0|0</v>
      </c>
    </row>
    <row r="347" spans="1:10" ht="18.5" x14ac:dyDescent="0.45">
      <c r="A347" s="55" t="s">
        <v>1571</v>
      </c>
      <c r="B347" s="46">
        <v>342</v>
      </c>
      <c r="C347" s="45" t="str">
        <f>'2023_projections_hppr'!B343</f>
        <v>Chris Moore</v>
      </c>
      <c r="D347" s="46" t="str">
        <f>VLOOKUP($C347,'2023_projections_hppr'!$B$2:$J$730,D$4,FALSE)</f>
        <v>TEN</v>
      </c>
      <c r="E347" s="46" t="str">
        <f>VLOOKUP($C347,'2023_projections_hppr'!$B$2:$J$730,E$4,FALSE)</f>
        <v>WR</v>
      </c>
      <c r="F347" s="47">
        <f>VLOOKUP($C347,'2023_projections_hppr'!$B$2:$J$730,F$4,FALSE)</f>
        <v>39.5</v>
      </c>
      <c r="G347" s="65" t="str">
        <f>VLOOKUP($C347,'2023_projections_hppr'!$B$2:$J$730,G$4,FALSE)</f>
        <v>WR119</v>
      </c>
      <c r="H347" s="65">
        <f>VLOOKUP($C347,'2023_projections_hppr'!$B$2:$J$730,H$4,FALSE)</f>
        <v>0</v>
      </c>
      <c r="I347" s="48"/>
      <c r="J347" t="str">
        <f>VLOOKUP($C347,'2023_projections'!$B$2:$J$730,J$4,FALSE)</f>
        <v>Chris Moore $0|0|0</v>
      </c>
    </row>
    <row r="348" spans="1:10" ht="18.5" x14ac:dyDescent="0.45">
      <c r="A348" s="129" t="s">
        <v>1571</v>
      </c>
      <c r="B348" s="130">
        <v>343</v>
      </c>
      <c r="C348" s="131" t="str">
        <f>'2023_projections_hppr'!B344</f>
        <v>Will Dissly</v>
      </c>
      <c r="D348" s="130" t="str">
        <f>VLOOKUP($C348,'2023_projections_hppr'!$B$2:$J$730,D$4,FALSE)</f>
        <v>SEA</v>
      </c>
      <c r="E348" s="130" t="str">
        <f>VLOOKUP($C348,'2023_projections_hppr'!$B$2:$J$730,E$4,FALSE)</f>
        <v>TE</v>
      </c>
      <c r="F348" s="132">
        <f>VLOOKUP($C348,'2023_projections_hppr'!$B$2:$J$730,F$4,FALSE)</f>
        <v>39.4</v>
      </c>
      <c r="G348" s="133" t="str">
        <f>VLOOKUP($C348,'2023_projections_hppr'!$B$2:$J$730,G$4,FALSE)</f>
        <v>TE42</v>
      </c>
      <c r="H348" s="133">
        <f>VLOOKUP($C348,'2023_projections_hppr'!$B$2:$J$730,H$4,FALSE)</f>
        <v>0</v>
      </c>
      <c r="I348" s="135"/>
      <c r="J348" t="str">
        <f>VLOOKUP($C348,'2023_projections'!$B$2:$J$730,J$4,FALSE)</f>
        <v>Will Dissly $0|0|0</v>
      </c>
    </row>
    <row r="349" spans="1:10" ht="18.5" x14ac:dyDescent="0.45">
      <c r="A349" s="55" t="s">
        <v>1571</v>
      </c>
      <c r="B349" s="46">
        <v>344</v>
      </c>
      <c r="C349" s="45" t="str">
        <f>'2023_projections_hppr'!B345</f>
        <v>Noah Brown</v>
      </c>
      <c r="D349" s="46" t="str">
        <f>VLOOKUP($C349,'2023_projections_hppr'!$B$2:$J$730,D$4,FALSE)</f>
        <v>HOU</v>
      </c>
      <c r="E349" s="46" t="str">
        <f>VLOOKUP($C349,'2023_projections_hppr'!$B$2:$J$730,E$4,FALSE)</f>
        <v>WR</v>
      </c>
      <c r="F349" s="47">
        <f>VLOOKUP($C349,'2023_projections_hppr'!$B$2:$J$730,F$4,FALSE)</f>
        <v>39.299999999999997</v>
      </c>
      <c r="G349" s="65" t="str">
        <f>VLOOKUP($C349,'2023_projections_hppr'!$B$2:$J$730,G$4,FALSE)</f>
        <v>WR120</v>
      </c>
      <c r="H349" s="65">
        <f>VLOOKUP($C349,'2023_projections_hppr'!$B$2:$J$730,H$4,FALSE)</f>
        <v>0</v>
      </c>
      <c r="I349" s="48"/>
      <c r="J349" t="str">
        <f>VLOOKUP($C349,'2023_projections'!$B$2:$J$730,J$4,FALSE)</f>
        <v>Noah Brown $0|0|0</v>
      </c>
    </row>
    <row r="350" spans="1:10" ht="18.5" x14ac:dyDescent="0.45">
      <c r="A350" s="55" t="s">
        <v>1571</v>
      </c>
      <c r="B350" s="46">
        <v>345</v>
      </c>
      <c r="C350" s="45" t="str">
        <f>'2023_projections_hppr'!B346</f>
        <v>Jauan Jennings</v>
      </c>
      <c r="D350" s="46" t="str">
        <f>VLOOKUP($C350,'2023_projections_hppr'!$B$2:$J$730,D$4,FALSE)</f>
        <v>SF</v>
      </c>
      <c r="E350" s="46" t="str">
        <f>VLOOKUP($C350,'2023_projections_hppr'!$B$2:$J$730,E$4,FALSE)</f>
        <v>WR</v>
      </c>
      <c r="F350" s="47">
        <f>VLOOKUP($C350,'2023_projections_hppr'!$B$2:$J$730,F$4,FALSE)</f>
        <v>39.299999999999997</v>
      </c>
      <c r="G350" s="65" t="str">
        <f>VLOOKUP($C350,'2023_projections_hppr'!$B$2:$J$730,G$4,FALSE)</f>
        <v>WR121</v>
      </c>
      <c r="H350" s="65">
        <f>VLOOKUP($C350,'2023_projections_hppr'!$B$2:$J$730,H$4,FALSE)</f>
        <v>0</v>
      </c>
      <c r="I350" s="48"/>
      <c r="J350" t="str">
        <f>VLOOKUP($C350,'2023_projections'!$B$2:$J$730,J$4,FALSE)</f>
        <v>Jauan Jennings $0|0|0</v>
      </c>
    </row>
    <row r="351" spans="1:10" ht="18.5" x14ac:dyDescent="0.45">
      <c r="A351" s="129" t="s">
        <v>1571</v>
      </c>
      <c r="B351" s="130">
        <v>346</v>
      </c>
      <c r="C351" s="131" t="str">
        <f>'2023_projections_hppr'!B347</f>
        <v>Donald Parham Jr.</v>
      </c>
      <c r="D351" s="130" t="str">
        <f>VLOOKUP($C351,'2023_projections_hppr'!$B$2:$J$730,D$4,FALSE)</f>
        <v>LAC</v>
      </c>
      <c r="E351" s="130" t="str">
        <f>VLOOKUP($C351,'2023_projections_hppr'!$B$2:$J$730,E$4,FALSE)</f>
        <v>TE</v>
      </c>
      <c r="F351" s="132">
        <f>VLOOKUP($C351,'2023_projections_hppr'!$B$2:$J$730,F$4,FALSE)</f>
        <v>39.299999999999997</v>
      </c>
      <c r="G351" s="133" t="str">
        <f>VLOOKUP($C351,'2023_projections_hppr'!$B$2:$J$730,G$4,FALSE)</f>
        <v>TE43</v>
      </c>
      <c r="H351" s="133">
        <f>VLOOKUP($C351,'2023_projections_hppr'!$B$2:$J$730,H$4,FALSE)</f>
        <v>0</v>
      </c>
      <c r="I351" s="135"/>
      <c r="J351" t="str">
        <f>VLOOKUP($C351,'2023_projections'!$B$2:$J$730,J$4,FALSE)</f>
        <v>Donald Parham Jr. $0|0|0</v>
      </c>
    </row>
    <row r="352" spans="1:10" ht="18.5" x14ac:dyDescent="0.45">
      <c r="A352" s="129" t="s">
        <v>1571</v>
      </c>
      <c r="B352" s="130">
        <v>347</v>
      </c>
      <c r="C352" s="131" t="str">
        <f>'2023_projections_hppr'!B348</f>
        <v>Jonnu Smith</v>
      </c>
      <c r="D352" s="130" t="str">
        <f>VLOOKUP($C352,'2023_projections_hppr'!$B$2:$J$730,D$4,FALSE)</f>
        <v>ATL</v>
      </c>
      <c r="E352" s="130" t="str">
        <f>VLOOKUP($C352,'2023_projections_hppr'!$B$2:$J$730,E$4,FALSE)</f>
        <v>TE</v>
      </c>
      <c r="F352" s="132">
        <f>VLOOKUP($C352,'2023_projections_hppr'!$B$2:$J$730,F$4,FALSE)</f>
        <v>39.1</v>
      </c>
      <c r="G352" s="133" t="str">
        <f>VLOOKUP($C352,'2023_projections_hppr'!$B$2:$J$730,G$4,FALSE)</f>
        <v>TE44</v>
      </c>
      <c r="H352" s="133">
        <f>VLOOKUP($C352,'2023_projections_hppr'!$B$2:$J$730,H$4,FALSE)</f>
        <v>0</v>
      </c>
      <c r="I352" s="135"/>
      <c r="J352" t="str">
        <f>VLOOKUP($C352,'2023_projections'!$B$2:$J$730,J$4,FALSE)</f>
        <v>Jonnu Smith $0|0|0</v>
      </c>
    </row>
    <row r="353" spans="1:10" ht="18.5" x14ac:dyDescent="0.45">
      <c r="A353" s="55" t="s">
        <v>1571</v>
      </c>
      <c r="B353" s="46">
        <v>348</v>
      </c>
      <c r="C353" s="45" t="str">
        <f>'2023_projections_hppr'!B349</f>
        <v>Dyami Brown</v>
      </c>
      <c r="D353" s="46" t="str">
        <f>VLOOKUP($C353,'2023_projections_hppr'!$B$2:$J$730,D$4,FALSE)</f>
        <v>WAS</v>
      </c>
      <c r="E353" s="46" t="str">
        <f>VLOOKUP($C353,'2023_projections_hppr'!$B$2:$J$730,E$4,FALSE)</f>
        <v>WR</v>
      </c>
      <c r="F353" s="47">
        <f>VLOOKUP($C353,'2023_projections_hppr'!$B$2:$J$730,F$4,FALSE)</f>
        <v>38.9</v>
      </c>
      <c r="G353" s="65" t="str">
        <f>VLOOKUP($C353,'2023_projections_hppr'!$B$2:$J$730,G$4,FALSE)</f>
        <v>WR122</v>
      </c>
      <c r="H353" s="65">
        <f>VLOOKUP($C353,'2023_projections_hppr'!$B$2:$J$730,H$4,FALSE)</f>
        <v>0</v>
      </c>
      <c r="I353" s="48"/>
      <c r="J353" t="str">
        <f>VLOOKUP($C353,'2023_projections'!$B$2:$J$730,J$4,FALSE)</f>
        <v>Dyami Brown $0|0|0</v>
      </c>
    </row>
    <row r="354" spans="1:10" ht="18.5" x14ac:dyDescent="0.45">
      <c r="A354" s="129" t="s">
        <v>1571</v>
      </c>
      <c r="B354" s="130">
        <v>349</v>
      </c>
      <c r="C354" s="131" t="str">
        <f>'2023_projections_hppr'!B350</f>
        <v>Brock Wright</v>
      </c>
      <c r="D354" s="130" t="str">
        <f>VLOOKUP($C354,'2023_projections_hppr'!$B$2:$J$730,D$4,FALSE)</f>
        <v>DET</v>
      </c>
      <c r="E354" s="130" t="str">
        <f>VLOOKUP($C354,'2023_projections_hppr'!$B$2:$J$730,E$4,FALSE)</f>
        <v>TE</v>
      </c>
      <c r="F354" s="132">
        <f>VLOOKUP($C354,'2023_projections_hppr'!$B$2:$J$730,F$4,FALSE)</f>
        <v>38.799999999999997</v>
      </c>
      <c r="G354" s="133" t="str">
        <f>VLOOKUP($C354,'2023_projections_hppr'!$B$2:$J$730,G$4,FALSE)</f>
        <v>TE45</v>
      </c>
      <c r="H354" s="133">
        <f>VLOOKUP($C354,'2023_projections_hppr'!$B$2:$J$730,H$4,FALSE)</f>
        <v>0</v>
      </c>
      <c r="I354" s="135"/>
      <c r="J354" t="str">
        <f>VLOOKUP($C354,'2023_projections'!$B$2:$J$730,J$4,FALSE)</f>
        <v>Brock Wright $0|0|0</v>
      </c>
    </row>
    <row r="355" spans="1:10" ht="18.5" x14ac:dyDescent="0.45">
      <c r="A355" s="129" t="s">
        <v>1571</v>
      </c>
      <c r="B355" s="130">
        <v>350</v>
      </c>
      <c r="C355" s="131" t="str">
        <f>'2023_projections_hppr'!B351</f>
        <v>Robert Tonyan</v>
      </c>
      <c r="D355" s="130" t="str">
        <f>VLOOKUP($C355,'2023_projections_hppr'!$B$2:$J$730,D$4,FALSE)</f>
        <v>CHI</v>
      </c>
      <c r="E355" s="130" t="str">
        <f>VLOOKUP($C355,'2023_projections_hppr'!$B$2:$J$730,E$4,FALSE)</f>
        <v>TE</v>
      </c>
      <c r="F355" s="132">
        <f>VLOOKUP($C355,'2023_projections_hppr'!$B$2:$J$730,F$4,FALSE)</f>
        <v>38.700000000000003</v>
      </c>
      <c r="G355" s="133" t="str">
        <f>VLOOKUP($C355,'2023_projections_hppr'!$B$2:$J$730,G$4,FALSE)</f>
        <v>TE46</v>
      </c>
      <c r="H355" s="133">
        <f>VLOOKUP($C355,'2023_projections_hppr'!$B$2:$J$730,H$4,FALSE)</f>
        <v>0</v>
      </c>
      <c r="I355" s="135"/>
      <c r="J355" t="str">
        <f>VLOOKUP($C355,'2023_projections'!$B$2:$J$730,J$4,FALSE)</f>
        <v>Robert Tonyan $0|0|0</v>
      </c>
    </row>
    <row r="356" spans="1:10" ht="18.5" x14ac:dyDescent="0.45">
      <c r="A356" s="54" t="s">
        <v>1571</v>
      </c>
      <c r="B356" s="40">
        <v>351</v>
      </c>
      <c r="C356" s="44" t="str">
        <f>'2023_projections_hppr'!B352</f>
        <v>Ameer Abdullah</v>
      </c>
      <c r="D356" s="40" t="str">
        <f>VLOOKUP($C356,'2023_projections_hppr'!$B$2:$J$730,D$4,FALSE)</f>
        <v>LV</v>
      </c>
      <c r="E356" s="40" t="str">
        <f>VLOOKUP($C356,'2023_projections_hppr'!$B$2:$J$730,E$4,FALSE)</f>
        <v>RB</v>
      </c>
      <c r="F356" s="41">
        <f>VLOOKUP($C356,'2023_projections_hppr'!$B$2:$J$730,F$4,FALSE)</f>
        <v>38.6</v>
      </c>
      <c r="G356" s="64" t="str">
        <f>VLOOKUP($C356,'2023_projections_hppr'!$B$2:$J$730,G$4,FALSE)</f>
        <v>RB80</v>
      </c>
      <c r="H356" s="64">
        <f>VLOOKUP($C356,'2023_projections_hppr'!$B$2:$J$730,H$4,FALSE)</f>
        <v>0</v>
      </c>
      <c r="I356" s="42"/>
      <c r="J356" t="str">
        <f>VLOOKUP($C356,'2023_projections'!$B$2:$J$730,J$4,FALSE)</f>
        <v>Ameer Abdullah $0|0|0</v>
      </c>
    </row>
    <row r="357" spans="1:10" ht="18.5" x14ac:dyDescent="0.45">
      <c r="A357" s="54" t="s">
        <v>1571</v>
      </c>
      <c r="B357" s="40">
        <v>352</v>
      </c>
      <c r="C357" s="44" t="str">
        <f>'2023_projections_hppr'!B353</f>
        <v>Eric Gray</v>
      </c>
      <c r="D357" s="40" t="str">
        <f>VLOOKUP($C357,'2023_projections_hppr'!$B$2:$J$730,D$4,FALSE)</f>
        <v>NYG</v>
      </c>
      <c r="E357" s="40" t="str">
        <f>VLOOKUP($C357,'2023_projections_hppr'!$B$2:$J$730,E$4,FALSE)</f>
        <v>RB</v>
      </c>
      <c r="F357" s="41">
        <f>VLOOKUP($C357,'2023_projections_hppr'!$B$2:$J$730,F$4,FALSE)</f>
        <v>38.299999999999997</v>
      </c>
      <c r="G357" s="64" t="str">
        <f>VLOOKUP($C357,'2023_projections_hppr'!$B$2:$J$730,G$4,FALSE)</f>
        <v>RB81</v>
      </c>
      <c r="H357" s="64">
        <f>VLOOKUP($C357,'2023_projections_hppr'!$B$2:$J$730,H$4,FALSE)</f>
        <v>0</v>
      </c>
      <c r="I357" s="42"/>
      <c r="J357" t="str">
        <f>VLOOKUP($C357,'2023_projections'!$B$2:$J$730,J$4,FALSE)</f>
        <v>Eric Gray $0|0|0</v>
      </c>
    </row>
    <row r="358" spans="1:10" ht="18.5" x14ac:dyDescent="0.45">
      <c r="A358" s="109" t="s">
        <v>1571</v>
      </c>
      <c r="B358" s="110">
        <v>353</v>
      </c>
      <c r="C358" s="111" t="str">
        <f>'2023_projections_hppr'!B354</f>
        <v>Trey Lance</v>
      </c>
      <c r="D358" s="110" t="str">
        <f>VLOOKUP($C358,'2023_projections_hppr'!$B$2:$J$730,D$4,FALSE)</f>
        <v>DAL</v>
      </c>
      <c r="E358" s="110" t="str">
        <f>VLOOKUP($C358,'2023_projections_hppr'!$B$2:$J$730,E$4,FALSE)</f>
        <v>QB</v>
      </c>
      <c r="F358" s="112">
        <f>VLOOKUP($C358,'2023_projections_hppr'!$B$2:$J$730,F$4,FALSE)</f>
        <v>38.1</v>
      </c>
      <c r="G358" s="113" t="str">
        <f>VLOOKUP($C358,'2023_projections_hppr'!$B$2:$J$730,G$4,FALSE)</f>
        <v>QB39</v>
      </c>
      <c r="H358" s="113">
        <f>VLOOKUP($C358,'2023_projections_hppr'!$B$2:$J$730,H$4,FALSE)</f>
        <v>0</v>
      </c>
      <c r="I358" s="121"/>
      <c r="J358" t="str">
        <f>VLOOKUP($C358,'2023_projections'!$B$2:$J$730,J$4,FALSE)</f>
        <v>Trey Lance $0|1|0</v>
      </c>
    </row>
    <row r="359" spans="1:10" ht="18.5" x14ac:dyDescent="0.45">
      <c r="A359" s="109" t="s">
        <v>1571</v>
      </c>
      <c r="B359" s="110">
        <v>354</v>
      </c>
      <c r="C359" s="111" t="str">
        <f>'2023_projections_hppr'!B355</f>
        <v>Gardner Minshew II</v>
      </c>
      <c r="D359" s="110" t="str">
        <f>VLOOKUP($C359,'2023_projections_hppr'!$B$2:$J$730,D$4,FALSE)</f>
        <v>IND</v>
      </c>
      <c r="E359" s="110" t="str">
        <f>VLOOKUP($C359,'2023_projections_hppr'!$B$2:$J$730,E$4,FALSE)</f>
        <v>QB</v>
      </c>
      <c r="F359" s="112">
        <f>VLOOKUP($C359,'2023_projections_hppr'!$B$2:$J$730,F$4,FALSE)</f>
        <v>38.1</v>
      </c>
      <c r="G359" s="113" t="str">
        <f>VLOOKUP($C359,'2023_projections_hppr'!$B$2:$J$730,G$4,FALSE)</f>
        <v>QB40</v>
      </c>
      <c r="H359" s="113">
        <f>VLOOKUP($C359,'2023_projections_hppr'!$B$2:$J$730,H$4,FALSE)</f>
        <v>0</v>
      </c>
      <c r="I359" s="121"/>
      <c r="J359" t="str">
        <f>VLOOKUP($C359,'2023_projections'!$B$2:$J$730,J$4,FALSE)</f>
        <v>Gardner Minshew II $0|1|0</v>
      </c>
    </row>
    <row r="360" spans="1:10" ht="18.5" x14ac:dyDescent="0.45">
      <c r="A360" s="129" t="s">
        <v>1571</v>
      </c>
      <c r="B360" s="130">
        <v>355</v>
      </c>
      <c r="C360" s="131" t="str">
        <f>'2023_projections_hppr'!B356</f>
        <v>C.J. Uzomah</v>
      </c>
      <c r="D360" s="130" t="str">
        <f>VLOOKUP($C360,'2023_projections_hppr'!$B$2:$J$730,D$4,FALSE)</f>
        <v>NYJ</v>
      </c>
      <c r="E360" s="130" t="str">
        <f>VLOOKUP($C360,'2023_projections_hppr'!$B$2:$J$730,E$4,FALSE)</f>
        <v>TE</v>
      </c>
      <c r="F360" s="132">
        <f>VLOOKUP($C360,'2023_projections_hppr'!$B$2:$J$730,F$4,FALSE)</f>
        <v>38</v>
      </c>
      <c r="G360" s="133" t="str">
        <f>VLOOKUP($C360,'2023_projections_hppr'!$B$2:$J$730,G$4,FALSE)</f>
        <v>TE47</v>
      </c>
      <c r="H360" s="133">
        <f>VLOOKUP($C360,'2023_projections_hppr'!$B$2:$J$730,H$4,FALSE)</f>
        <v>0</v>
      </c>
      <c r="I360" s="135"/>
      <c r="J360" t="str">
        <f>VLOOKUP($C360,'2023_projections'!$B$2:$J$730,J$4,FALSE)</f>
        <v>C.J. Uzomah $0|0|0</v>
      </c>
    </row>
    <row r="361" spans="1:10" ht="18.5" x14ac:dyDescent="0.45">
      <c r="A361" s="54" t="s">
        <v>1571</v>
      </c>
      <c r="B361" s="40">
        <v>356</v>
      </c>
      <c r="C361" s="44" t="str">
        <f>'2023_projections_hppr'!B357</f>
        <v>Ke'Shawn Vaughn</v>
      </c>
      <c r="D361" s="40" t="str">
        <f>VLOOKUP($C361,'2023_projections_hppr'!$B$2:$J$730,D$4,FALSE)</f>
        <v>TB</v>
      </c>
      <c r="E361" s="40" t="str">
        <f>VLOOKUP($C361,'2023_projections_hppr'!$B$2:$J$730,E$4,FALSE)</f>
        <v>RB</v>
      </c>
      <c r="F361" s="41">
        <f>VLOOKUP($C361,'2023_projections_hppr'!$B$2:$J$730,F$4,FALSE)</f>
        <v>37.6</v>
      </c>
      <c r="G361" s="64" t="str">
        <f>VLOOKUP($C361,'2023_projections_hppr'!$B$2:$J$730,G$4,FALSE)</f>
        <v>RB82</v>
      </c>
      <c r="H361" s="64">
        <f>VLOOKUP($C361,'2023_projections_hppr'!$B$2:$J$730,H$4,FALSE)</f>
        <v>0</v>
      </c>
      <c r="I361" s="42"/>
      <c r="J361" t="str">
        <f>VLOOKUP($C361,'2023_projections'!$B$2:$J$730,J$4,FALSE)</f>
        <v>Ke'Shawn Vaughn $0|0|0</v>
      </c>
    </row>
    <row r="362" spans="1:10" ht="18.5" x14ac:dyDescent="0.45">
      <c r="A362" s="129" t="s">
        <v>1571</v>
      </c>
      <c r="B362" s="130">
        <v>357</v>
      </c>
      <c r="C362" s="131" t="str">
        <f>'2023_projections_hppr'!B358</f>
        <v>Durham Smythe</v>
      </c>
      <c r="D362" s="130" t="str">
        <f>VLOOKUP($C362,'2023_projections_hppr'!$B$2:$J$730,D$4,FALSE)</f>
        <v>MIA</v>
      </c>
      <c r="E362" s="130" t="str">
        <f>VLOOKUP($C362,'2023_projections_hppr'!$B$2:$J$730,E$4,FALSE)</f>
        <v>TE</v>
      </c>
      <c r="F362" s="132">
        <f>VLOOKUP($C362,'2023_projections_hppr'!$B$2:$J$730,F$4,FALSE)</f>
        <v>36.9</v>
      </c>
      <c r="G362" s="133" t="str">
        <f>VLOOKUP($C362,'2023_projections_hppr'!$B$2:$J$730,G$4,FALSE)</f>
        <v>TE48</v>
      </c>
      <c r="H362" s="133">
        <f>VLOOKUP($C362,'2023_projections_hppr'!$B$2:$J$730,H$4,FALSE)</f>
        <v>0</v>
      </c>
      <c r="I362" s="135"/>
      <c r="J362" t="str">
        <f>VLOOKUP($C362,'2023_projections'!$B$2:$J$730,J$4,FALSE)</f>
        <v>Durham Smythe $0|0|0</v>
      </c>
    </row>
    <row r="363" spans="1:10" ht="18.5" x14ac:dyDescent="0.45">
      <c r="A363" s="55" t="s">
        <v>1571</v>
      </c>
      <c r="B363" s="46">
        <v>358</v>
      </c>
      <c r="C363" s="45" t="str">
        <f>'2023_projections_hppr'!B359</f>
        <v>Olamide Zaccheaus</v>
      </c>
      <c r="D363" s="46" t="str">
        <f>VLOOKUP($C363,'2023_projections_hppr'!$B$2:$J$730,D$4,FALSE)</f>
        <v>PHI</v>
      </c>
      <c r="E363" s="46" t="str">
        <f>VLOOKUP($C363,'2023_projections_hppr'!$B$2:$J$730,E$4,FALSE)</f>
        <v>WR</v>
      </c>
      <c r="F363" s="47">
        <f>VLOOKUP($C363,'2023_projections_hppr'!$B$2:$J$730,F$4,FALSE)</f>
        <v>36.799999999999997</v>
      </c>
      <c r="G363" s="65" t="str">
        <f>VLOOKUP($C363,'2023_projections_hppr'!$B$2:$J$730,G$4,FALSE)</f>
        <v>WR123</v>
      </c>
      <c r="H363" s="65">
        <f>VLOOKUP($C363,'2023_projections_hppr'!$B$2:$J$730,H$4,FALSE)</f>
        <v>0</v>
      </c>
      <c r="I363" s="48"/>
      <c r="J363" t="str">
        <f>VLOOKUP($C363,'2023_projections'!$B$2:$J$730,J$4,FALSE)</f>
        <v>Olamide Zaccheaus $0|0|0</v>
      </c>
    </row>
    <row r="364" spans="1:10" ht="18.5" x14ac:dyDescent="0.45">
      <c r="A364" s="55" t="s">
        <v>1571</v>
      </c>
      <c r="B364" s="46">
        <v>359</v>
      </c>
      <c r="C364" s="45" t="str">
        <f>'2023_projections_hppr'!B360</f>
        <v>Demarcus Robinson</v>
      </c>
      <c r="D364" s="46" t="str">
        <f>VLOOKUP($C364,'2023_projections_hppr'!$B$2:$J$730,D$4,FALSE)</f>
        <v>LAR</v>
      </c>
      <c r="E364" s="46" t="str">
        <f>VLOOKUP($C364,'2023_projections_hppr'!$B$2:$J$730,E$4,FALSE)</f>
        <v>WR</v>
      </c>
      <c r="F364" s="47">
        <f>VLOOKUP($C364,'2023_projections_hppr'!$B$2:$J$730,F$4,FALSE)</f>
        <v>36.700000000000003</v>
      </c>
      <c r="G364" s="65" t="str">
        <f>VLOOKUP($C364,'2023_projections_hppr'!$B$2:$J$730,G$4,FALSE)</f>
        <v>WR124</v>
      </c>
      <c r="H364" s="65">
        <f>VLOOKUP($C364,'2023_projections_hppr'!$B$2:$J$730,H$4,FALSE)</f>
        <v>0</v>
      </c>
      <c r="I364" s="48"/>
      <c r="J364" t="str">
        <f>VLOOKUP($C364,'2023_projections'!$B$2:$J$730,J$4,FALSE)</f>
        <v>Demarcus Robinson $0|0|0</v>
      </c>
    </row>
    <row r="365" spans="1:10" ht="18.5" x14ac:dyDescent="0.45">
      <c r="A365" s="129" t="s">
        <v>1571</v>
      </c>
      <c r="B365" s="130">
        <v>360</v>
      </c>
      <c r="C365" s="131" t="str">
        <f>'2023_projections_hppr'!B361</f>
        <v>Brenton Strange</v>
      </c>
      <c r="D365" s="130" t="str">
        <f>VLOOKUP($C365,'2023_projections_hppr'!$B$2:$J$730,D$4,FALSE)</f>
        <v>JAC</v>
      </c>
      <c r="E365" s="130" t="str">
        <f>VLOOKUP($C365,'2023_projections_hppr'!$B$2:$J$730,E$4,FALSE)</f>
        <v>TE</v>
      </c>
      <c r="F365" s="132">
        <f>VLOOKUP($C365,'2023_projections_hppr'!$B$2:$J$730,F$4,FALSE)</f>
        <v>36.6</v>
      </c>
      <c r="G365" s="133" t="str">
        <f>VLOOKUP($C365,'2023_projections_hppr'!$B$2:$J$730,G$4,FALSE)</f>
        <v>TE49</v>
      </c>
      <c r="H365" s="133">
        <f>VLOOKUP($C365,'2023_projections_hppr'!$B$2:$J$730,H$4,FALSE)</f>
        <v>0</v>
      </c>
      <c r="I365" s="135"/>
      <c r="J365" t="str">
        <f>VLOOKUP($C365,'2023_projections'!$B$2:$J$730,J$4,FALSE)</f>
        <v>Brenton Strange $0|0|0</v>
      </c>
    </row>
    <row r="366" spans="1:10" ht="18.5" x14ac:dyDescent="0.45">
      <c r="A366" s="54" t="s">
        <v>1571</v>
      </c>
      <c r="B366" s="40">
        <v>361</v>
      </c>
      <c r="C366" s="44" t="str">
        <f>'2023_projections_hppr'!B362</f>
        <v>Melvin Gordon III</v>
      </c>
      <c r="D366" s="40" t="str">
        <f>VLOOKUP($C366,'2023_projections_hppr'!$B$2:$J$730,D$4,FALSE)</f>
        <v>BAL</v>
      </c>
      <c r="E366" s="40" t="str">
        <f>VLOOKUP($C366,'2023_projections_hppr'!$B$2:$J$730,E$4,FALSE)</f>
        <v>RB</v>
      </c>
      <c r="F366" s="41">
        <f>VLOOKUP($C366,'2023_projections_hppr'!$B$2:$J$730,F$4,FALSE)</f>
        <v>36.5</v>
      </c>
      <c r="G366" s="64" t="str">
        <f>VLOOKUP($C366,'2023_projections_hppr'!$B$2:$J$730,G$4,FALSE)</f>
        <v>RB83</v>
      </c>
      <c r="H366" s="64">
        <f>VLOOKUP($C366,'2023_projections_hppr'!$B$2:$J$730,H$4,FALSE)</f>
        <v>0</v>
      </c>
      <c r="I366" s="42"/>
      <c r="J366" t="str">
        <f>VLOOKUP($C366,'2023_projections'!$B$2:$J$730,J$4,FALSE)</f>
        <v>Melvin Gordon III $0|0|0</v>
      </c>
    </row>
    <row r="367" spans="1:10" ht="18.5" x14ac:dyDescent="0.45">
      <c r="A367" s="54" t="s">
        <v>1571</v>
      </c>
      <c r="B367" s="40">
        <v>362</v>
      </c>
      <c r="C367" s="44" t="str">
        <f>'2023_projections_hppr'!B363</f>
        <v>Pierre Strong Jr.</v>
      </c>
      <c r="D367" s="40" t="str">
        <f>VLOOKUP($C367,'2023_projections_hppr'!$B$2:$J$730,D$4,FALSE)</f>
        <v>CLE</v>
      </c>
      <c r="E367" s="40" t="str">
        <f>VLOOKUP($C367,'2023_projections_hppr'!$B$2:$J$730,E$4,FALSE)</f>
        <v>RB</v>
      </c>
      <c r="F367" s="41">
        <f>VLOOKUP($C367,'2023_projections_hppr'!$B$2:$J$730,F$4,FALSE)</f>
        <v>35</v>
      </c>
      <c r="G367" s="64" t="str">
        <f>VLOOKUP($C367,'2023_projections_hppr'!$B$2:$J$730,G$4,FALSE)</f>
        <v>RB84</v>
      </c>
      <c r="H367" s="64">
        <f>VLOOKUP($C367,'2023_projections_hppr'!$B$2:$J$730,H$4,FALSE)</f>
        <v>0</v>
      </c>
      <c r="I367" s="42"/>
      <c r="J367" t="str">
        <f>VLOOKUP($C367,'2023_projections'!$B$2:$J$730,J$4,FALSE)</f>
        <v>Pierre Strong Jr. $0|0|0</v>
      </c>
    </row>
    <row r="368" spans="1:10" ht="18.5" x14ac:dyDescent="0.45">
      <c r="A368" s="55" t="s">
        <v>1571</v>
      </c>
      <c r="B368" s="46">
        <v>363</v>
      </c>
      <c r="C368" s="45" t="str">
        <f>'2023_projections_hppr'!B364</f>
        <v>Demario Douglas</v>
      </c>
      <c r="D368" s="46" t="str">
        <f>VLOOKUP($C368,'2023_projections_hppr'!$B$2:$J$730,D$4,FALSE)</f>
        <v>NE</v>
      </c>
      <c r="E368" s="46" t="str">
        <f>VLOOKUP($C368,'2023_projections_hppr'!$B$2:$J$730,E$4,FALSE)</f>
        <v>WR</v>
      </c>
      <c r="F368" s="47">
        <f>VLOOKUP($C368,'2023_projections_hppr'!$B$2:$J$730,F$4,FALSE)</f>
        <v>34.5</v>
      </c>
      <c r="G368" s="65" t="str">
        <f>VLOOKUP($C368,'2023_projections_hppr'!$B$2:$J$730,G$4,FALSE)</f>
        <v>WR125</v>
      </c>
      <c r="H368" s="65">
        <f>VLOOKUP($C368,'2023_projections_hppr'!$B$2:$J$730,H$4,FALSE)</f>
        <v>0</v>
      </c>
      <c r="I368" s="48"/>
      <c r="J368" t="str">
        <f>VLOOKUP($C368,'2023_projections'!$B$2:$J$730,J$4,FALSE)</f>
        <v>Demario Douglas $0|0|0</v>
      </c>
    </row>
    <row r="369" spans="1:10" ht="18.5" x14ac:dyDescent="0.45">
      <c r="A369" s="55" t="s">
        <v>1571</v>
      </c>
      <c r="B369" s="46">
        <v>364</v>
      </c>
      <c r="C369" s="45" t="str">
        <f>'2023_projections_hppr'!B365</f>
        <v>Jamal Agnew</v>
      </c>
      <c r="D369" s="46" t="str">
        <f>VLOOKUP($C369,'2023_projections_hppr'!$B$2:$J$730,D$4,FALSE)</f>
        <v>JAC</v>
      </c>
      <c r="E369" s="46" t="str">
        <f>VLOOKUP($C369,'2023_projections_hppr'!$B$2:$J$730,E$4,FALSE)</f>
        <v>WR</v>
      </c>
      <c r="F369" s="47">
        <f>VLOOKUP($C369,'2023_projections_hppr'!$B$2:$J$730,F$4,FALSE)</f>
        <v>34.1</v>
      </c>
      <c r="G369" s="65" t="str">
        <f>VLOOKUP($C369,'2023_projections_hppr'!$B$2:$J$730,G$4,FALSE)</f>
        <v>WR126</v>
      </c>
      <c r="H369" s="65">
        <f>VLOOKUP($C369,'2023_projections_hppr'!$B$2:$J$730,H$4,FALSE)</f>
        <v>0</v>
      </c>
      <c r="I369" s="48"/>
      <c r="J369" t="str">
        <f>VLOOKUP($C369,'2023_projections'!$B$2:$J$730,J$4,FALSE)</f>
        <v>Jamal Agnew $0|0|0</v>
      </c>
    </row>
    <row r="370" spans="1:10" ht="18.5" x14ac:dyDescent="0.45">
      <c r="A370" s="54" t="s">
        <v>1571</v>
      </c>
      <c r="B370" s="40">
        <v>365</v>
      </c>
      <c r="C370" s="44" t="str">
        <f>'2023_projections_hppr'!B366</f>
        <v>Evan Hull</v>
      </c>
      <c r="D370" s="40" t="str">
        <f>VLOOKUP($C370,'2023_projections_hppr'!$B$2:$J$730,D$4,FALSE)</f>
        <v>IND</v>
      </c>
      <c r="E370" s="40" t="str">
        <f>VLOOKUP($C370,'2023_projections_hppr'!$B$2:$J$730,E$4,FALSE)</f>
        <v>RB</v>
      </c>
      <c r="F370" s="41">
        <f>VLOOKUP($C370,'2023_projections_hppr'!$B$2:$J$730,F$4,FALSE)</f>
        <v>33.9</v>
      </c>
      <c r="G370" s="64" t="str">
        <f>VLOOKUP($C370,'2023_projections_hppr'!$B$2:$J$730,G$4,FALSE)</f>
        <v>RB85</v>
      </c>
      <c r="H370" s="64">
        <f>VLOOKUP($C370,'2023_projections_hppr'!$B$2:$J$730,H$4,FALSE)</f>
        <v>0</v>
      </c>
      <c r="I370" s="42"/>
      <c r="J370" t="str">
        <f>VLOOKUP($C370,'2023_projections'!$B$2:$J$730,J$4,FALSE)</f>
        <v>Evan Hull $0|0|0</v>
      </c>
    </row>
    <row r="371" spans="1:10" ht="18.5" x14ac:dyDescent="0.45">
      <c r="A371" s="109" t="s">
        <v>1571</v>
      </c>
      <c r="B371" s="110">
        <v>366</v>
      </c>
      <c r="C371" s="111" t="str">
        <f>'2023_projections_hppr'!B367</f>
        <v>Sam Darnold</v>
      </c>
      <c r="D371" s="110" t="str">
        <f>VLOOKUP($C371,'2023_projections_hppr'!$B$2:$J$730,D$4,FALSE)</f>
        <v>SF</v>
      </c>
      <c r="E371" s="110" t="str">
        <f>VLOOKUP($C371,'2023_projections_hppr'!$B$2:$J$730,E$4,FALSE)</f>
        <v>QB</v>
      </c>
      <c r="F371" s="112">
        <f>VLOOKUP($C371,'2023_projections_hppr'!$B$2:$J$730,F$4,FALSE)</f>
        <v>33.6</v>
      </c>
      <c r="G371" s="113" t="str">
        <f>VLOOKUP($C371,'2023_projections_hppr'!$B$2:$J$730,G$4,FALSE)</f>
        <v>QB41</v>
      </c>
      <c r="H371" s="113">
        <f>VLOOKUP($C371,'2023_projections_hppr'!$B$2:$J$730,H$4,FALSE)</f>
        <v>0</v>
      </c>
      <c r="I371" s="121"/>
      <c r="J371" t="str">
        <f>VLOOKUP($C371,'2023_projections'!$B$2:$J$730,J$4,FALSE)</f>
        <v>Sam Darnold $0|1|0</v>
      </c>
    </row>
    <row r="372" spans="1:10" ht="18.5" x14ac:dyDescent="0.45">
      <c r="A372" s="55" t="s">
        <v>1571</v>
      </c>
      <c r="B372" s="46">
        <v>367</v>
      </c>
      <c r="C372" s="45" t="str">
        <f>'2023_projections_hppr'!B368</f>
        <v>Charlie Jones</v>
      </c>
      <c r="D372" s="46" t="str">
        <f>VLOOKUP($C372,'2023_projections_hppr'!$B$2:$J$730,D$4,FALSE)</f>
        <v>CIN</v>
      </c>
      <c r="E372" s="46" t="str">
        <f>VLOOKUP($C372,'2023_projections_hppr'!$B$2:$J$730,E$4,FALSE)</f>
        <v>WR</v>
      </c>
      <c r="F372" s="47">
        <f>VLOOKUP($C372,'2023_projections_hppr'!$B$2:$J$730,F$4,FALSE)</f>
        <v>33.4</v>
      </c>
      <c r="G372" s="65" t="str">
        <f>VLOOKUP($C372,'2023_projections_hppr'!$B$2:$J$730,G$4,FALSE)</f>
        <v>WR127</v>
      </c>
      <c r="H372" s="65">
        <f>VLOOKUP($C372,'2023_projections_hppr'!$B$2:$J$730,H$4,FALSE)</f>
        <v>0</v>
      </c>
      <c r="I372" s="48"/>
      <c r="J372" t="str">
        <f>VLOOKUP($C372,'2023_projections'!$B$2:$J$730,J$4,FALSE)</f>
        <v>Charlie Jones $0|0|0</v>
      </c>
    </row>
    <row r="373" spans="1:10" ht="18.5" x14ac:dyDescent="0.45">
      <c r="A373" s="129" t="s">
        <v>1571</v>
      </c>
      <c r="B373" s="130">
        <v>368</v>
      </c>
      <c r="C373" s="131" t="str">
        <f>'2023_projections_hppr'!B369</f>
        <v>Jordan Akins</v>
      </c>
      <c r="D373" s="130" t="str">
        <f>VLOOKUP($C373,'2023_projections_hppr'!$B$2:$J$730,D$4,FALSE)</f>
        <v>CLE</v>
      </c>
      <c r="E373" s="130" t="str">
        <f>VLOOKUP($C373,'2023_projections_hppr'!$B$2:$J$730,E$4,FALSE)</f>
        <v>TE</v>
      </c>
      <c r="F373" s="132">
        <f>VLOOKUP($C373,'2023_projections_hppr'!$B$2:$J$730,F$4,FALSE)</f>
        <v>33.4</v>
      </c>
      <c r="G373" s="133" t="str">
        <f>VLOOKUP($C373,'2023_projections_hppr'!$B$2:$J$730,G$4,FALSE)</f>
        <v>TE50</v>
      </c>
      <c r="H373" s="133">
        <f>VLOOKUP($C373,'2023_projections_hppr'!$B$2:$J$730,H$4,FALSE)</f>
        <v>0</v>
      </c>
      <c r="I373" s="135"/>
      <c r="J373" t="str">
        <f>VLOOKUP($C373,'2023_projections'!$B$2:$J$730,J$4,FALSE)</f>
        <v>Jordan Akins $0|0|0</v>
      </c>
    </row>
    <row r="374" spans="1:10" ht="18.5" x14ac:dyDescent="0.45">
      <c r="A374" s="54" t="s">
        <v>1571</v>
      </c>
      <c r="B374" s="40">
        <v>369</v>
      </c>
      <c r="C374" s="44" t="str">
        <f>'2023_projections_hppr'!B370</f>
        <v>Trayveon Williams</v>
      </c>
      <c r="D374" s="40" t="str">
        <f>VLOOKUP($C374,'2023_projections_hppr'!$B$2:$J$730,D$4,FALSE)</f>
        <v>CIN</v>
      </c>
      <c r="E374" s="40" t="str">
        <f>VLOOKUP($C374,'2023_projections_hppr'!$B$2:$J$730,E$4,FALSE)</f>
        <v>RB</v>
      </c>
      <c r="F374" s="41">
        <f>VLOOKUP($C374,'2023_projections_hppr'!$B$2:$J$730,F$4,FALSE)</f>
        <v>33.299999999999997</v>
      </c>
      <c r="G374" s="64" t="str">
        <f>VLOOKUP($C374,'2023_projections_hppr'!$B$2:$J$730,G$4,FALSE)</f>
        <v>RB86</v>
      </c>
      <c r="H374" s="64">
        <f>VLOOKUP($C374,'2023_projections_hppr'!$B$2:$J$730,H$4,FALSE)</f>
        <v>0</v>
      </c>
      <c r="I374" s="42"/>
      <c r="J374" t="str">
        <f>VLOOKUP($C374,'2023_projections'!$B$2:$J$730,J$4,FALSE)</f>
        <v>Trayveon Williams $0|0|0</v>
      </c>
    </row>
    <row r="375" spans="1:10" ht="18.5" x14ac:dyDescent="0.45">
      <c r="A375" s="54" t="s">
        <v>1571</v>
      </c>
      <c r="B375" s="40">
        <v>370</v>
      </c>
      <c r="C375" s="44" t="str">
        <f>'2023_projections_hppr'!B371</f>
        <v>Jordan Mason</v>
      </c>
      <c r="D375" s="40" t="str">
        <f>VLOOKUP($C375,'2023_projections_hppr'!$B$2:$J$730,D$4,FALSE)</f>
        <v>SF</v>
      </c>
      <c r="E375" s="40" t="str">
        <f>VLOOKUP($C375,'2023_projections_hppr'!$B$2:$J$730,E$4,FALSE)</f>
        <v>RB</v>
      </c>
      <c r="F375" s="41">
        <f>VLOOKUP($C375,'2023_projections_hppr'!$B$2:$J$730,F$4,FALSE)</f>
        <v>33.200000000000003</v>
      </c>
      <c r="G375" s="64" t="str">
        <f>VLOOKUP($C375,'2023_projections_hppr'!$B$2:$J$730,G$4,FALSE)</f>
        <v>RB87</v>
      </c>
      <c r="H375" s="64">
        <f>VLOOKUP($C375,'2023_projections_hppr'!$B$2:$J$730,H$4,FALSE)</f>
        <v>0</v>
      </c>
      <c r="I375" s="42"/>
      <c r="J375" t="str">
        <f>VLOOKUP($C375,'2023_projections'!$B$2:$J$730,J$4,FALSE)</f>
        <v>Jordan Mason $0|0|0</v>
      </c>
    </row>
    <row r="376" spans="1:10" ht="18.5" x14ac:dyDescent="0.45">
      <c r="A376" s="54" t="s">
        <v>1571</v>
      </c>
      <c r="B376" s="40">
        <v>371</v>
      </c>
      <c r="C376" s="44" t="str">
        <f>'2023_projections_hppr'!B372</f>
        <v>Raheem Blackshear</v>
      </c>
      <c r="D376" s="40" t="str">
        <f>VLOOKUP($C376,'2023_projections_hppr'!$B$2:$J$730,D$4,FALSE)</f>
        <v>CAR</v>
      </c>
      <c r="E376" s="40" t="str">
        <f>VLOOKUP($C376,'2023_projections_hppr'!$B$2:$J$730,E$4,FALSE)</f>
        <v>RB</v>
      </c>
      <c r="F376" s="41">
        <f>VLOOKUP($C376,'2023_projections_hppr'!$B$2:$J$730,F$4,FALSE)</f>
        <v>33.200000000000003</v>
      </c>
      <c r="G376" s="64" t="str">
        <f>VLOOKUP($C376,'2023_projections_hppr'!$B$2:$J$730,G$4,FALSE)</f>
        <v>RB88</v>
      </c>
      <c r="H376" s="64">
        <f>VLOOKUP($C376,'2023_projections_hppr'!$B$2:$J$730,H$4,FALSE)</f>
        <v>0</v>
      </c>
      <c r="I376" s="42"/>
      <c r="J376" t="str">
        <f>VLOOKUP($C376,'2023_projections'!$B$2:$J$730,J$4,FALSE)</f>
        <v>Raheem Blackshear $0|0|0</v>
      </c>
    </row>
    <row r="377" spans="1:10" ht="18.5" x14ac:dyDescent="0.45">
      <c r="A377" s="129" t="s">
        <v>1571</v>
      </c>
      <c r="B377" s="130">
        <v>372</v>
      </c>
      <c r="C377" s="131" t="str">
        <f>'2023_projections_hppr'!B373</f>
        <v>Josiah Deguara</v>
      </c>
      <c r="D377" s="130" t="str">
        <f>VLOOKUP($C377,'2023_projections_hppr'!$B$2:$J$730,D$4,FALSE)</f>
        <v>GB</v>
      </c>
      <c r="E377" s="130" t="str">
        <f>VLOOKUP($C377,'2023_projections_hppr'!$B$2:$J$730,E$4,FALSE)</f>
        <v>TE</v>
      </c>
      <c r="F377" s="132">
        <f>VLOOKUP($C377,'2023_projections_hppr'!$B$2:$J$730,F$4,FALSE)</f>
        <v>33.200000000000003</v>
      </c>
      <c r="G377" s="133" t="str">
        <f>VLOOKUP($C377,'2023_projections_hppr'!$B$2:$J$730,G$4,FALSE)</f>
        <v>TE51</v>
      </c>
      <c r="H377" s="133">
        <f>VLOOKUP($C377,'2023_projections_hppr'!$B$2:$J$730,H$4,FALSE)</f>
        <v>0</v>
      </c>
      <c r="I377" s="135"/>
      <c r="J377" t="str">
        <f>VLOOKUP($C377,'2023_projections'!$B$2:$J$730,J$4,FALSE)</f>
        <v>Josiah Deguara $0|0|0</v>
      </c>
    </row>
    <row r="378" spans="1:10" ht="18.5" x14ac:dyDescent="0.45">
      <c r="A378" s="109" t="s">
        <v>1571</v>
      </c>
      <c r="B378" s="110">
        <v>373</v>
      </c>
      <c r="C378" s="111" t="str">
        <f>'2023_projections_hppr'!B374</f>
        <v>Mike White</v>
      </c>
      <c r="D378" s="110" t="str">
        <f>VLOOKUP($C378,'2023_projections_hppr'!$B$2:$J$730,D$4,FALSE)</f>
        <v>MIA</v>
      </c>
      <c r="E378" s="110" t="str">
        <f>VLOOKUP($C378,'2023_projections_hppr'!$B$2:$J$730,E$4,FALSE)</f>
        <v>QB</v>
      </c>
      <c r="F378" s="112">
        <f>VLOOKUP($C378,'2023_projections_hppr'!$B$2:$J$730,F$4,FALSE)</f>
        <v>33</v>
      </c>
      <c r="G378" s="113" t="str">
        <f>VLOOKUP($C378,'2023_projections_hppr'!$B$2:$J$730,G$4,FALSE)</f>
        <v>QB42</v>
      </c>
      <c r="H378" s="113">
        <f>VLOOKUP($C378,'2023_projections_hppr'!$B$2:$J$730,H$4,FALSE)</f>
        <v>0</v>
      </c>
      <c r="I378" s="121"/>
      <c r="J378" t="str">
        <f>VLOOKUP($C378,'2023_projections'!$B$2:$J$730,J$4,FALSE)</f>
        <v>Mike White $0|0|0</v>
      </c>
    </row>
    <row r="379" spans="1:10" ht="18.5" x14ac:dyDescent="0.45">
      <c r="A379" s="109" t="s">
        <v>1571</v>
      </c>
      <c r="B379" s="110">
        <v>374</v>
      </c>
      <c r="C379" s="111" t="str">
        <f>'2023_projections_hppr'!B375</f>
        <v>Brett Rypien</v>
      </c>
      <c r="D379" s="110" t="str">
        <f>VLOOKUP($C379,'2023_projections_hppr'!$B$2:$J$730,D$4,FALSE)</f>
        <v>LAR</v>
      </c>
      <c r="E379" s="110" t="str">
        <f>VLOOKUP($C379,'2023_projections_hppr'!$B$2:$J$730,E$4,FALSE)</f>
        <v>QB</v>
      </c>
      <c r="F379" s="112">
        <f>VLOOKUP($C379,'2023_projections_hppr'!$B$2:$J$730,F$4,FALSE)</f>
        <v>32.6</v>
      </c>
      <c r="G379" s="113" t="str">
        <f>VLOOKUP($C379,'2023_projections_hppr'!$B$2:$J$730,G$4,FALSE)</f>
        <v>QB43</v>
      </c>
      <c r="H379" s="113">
        <f>VLOOKUP($C379,'2023_projections_hppr'!$B$2:$J$730,H$4,FALSE)</f>
        <v>0</v>
      </c>
      <c r="I379" s="121"/>
      <c r="J379" t="str">
        <f>VLOOKUP($C379,'2023_projections'!$B$2:$J$730,J$4,FALSE)</f>
        <v>Brett Rypien $0|0|0</v>
      </c>
    </row>
    <row r="380" spans="1:10" ht="18.5" x14ac:dyDescent="0.45">
      <c r="A380" s="55" t="s">
        <v>1571</v>
      </c>
      <c r="B380" s="46">
        <v>375</v>
      </c>
      <c r="C380" s="45" t="str">
        <f>'2023_projections_hppr'!B376</f>
        <v>Kyle Philips</v>
      </c>
      <c r="D380" s="46" t="str">
        <f>VLOOKUP($C380,'2023_projections_hppr'!$B$2:$J$730,D$4,FALSE)</f>
        <v>TEN</v>
      </c>
      <c r="E380" s="46" t="str">
        <f>VLOOKUP($C380,'2023_projections_hppr'!$B$2:$J$730,E$4,FALSE)</f>
        <v>WR</v>
      </c>
      <c r="F380" s="47">
        <f>VLOOKUP($C380,'2023_projections_hppr'!$B$2:$J$730,F$4,FALSE)</f>
        <v>32.6</v>
      </c>
      <c r="G380" s="65" t="str">
        <f>VLOOKUP($C380,'2023_projections_hppr'!$B$2:$J$730,G$4,FALSE)</f>
        <v>WR128</v>
      </c>
      <c r="H380" s="65">
        <f>VLOOKUP($C380,'2023_projections_hppr'!$B$2:$J$730,H$4,FALSE)</f>
        <v>0</v>
      </c>
      <c r="I380" s="48"/>
      <c r="J380" t="str">
        <f>VLOOKUP($C380,'2023_projections'!$B$2:$J$730,J$4,FALSE)</f>
        <v>Kyle Philips $0|0|0</v>
      </c>
    </row>
    <row r="381" spans="1:10" ht="18.5" x14ac:dyDescent="0.45">
      <c r="A381" s="55" t="s">
        <v>1571</v>
      </c>
      <c r="B381" s="46">
        <v>376</v>
      </c>
      <c r="C381" s="45" t="str">
        <f>'2023_projections_hppr'!B377</f>
        <v>Cedrick Wilson Jr.</v>
      </c>
      <c r="D381" s="46" t="str">
        <f>VLOOKUP($C381,'2023_projections_hppr'!$B$2:$J$730,D$4,FALSE)</f>
        <v>MIA</v>
      </c>
      <c r="E381" s="46" t="str">
        <f>VLOOKUP($C381,'2023_projections_hppr'!$B$2:$J$730,E$4,FALSE)</f>
        <v>WR</v>
      </c>
      <c r="F381" s="47">
        <f>VLOOKUP($C381,'2023_projections_hppr'!$B$2:$J$730,F$4,FALSE)</f>
        <v>32.5</v>
      </c>
      <c r="G381" s="65" t="str">
        <f>VLOOKUP($C381,'2023_projections_hppr'!$B$2:$J$730,G$4,FALSE)</f>
        <v>WR129</v>
      </c>
      <c r="H381" s="65">
        <f>VLOOKUP($C381,'2023_projections_hppr'!$B$2:$J$730,H$4,FALSE)</f>
        <v>0</v>
      </c>
      <c r="I381" s="48"/>
      <c r="J381" t="str">
        <f>VLOOKUP($C381,'2023_projections'!$B$2:$J$730,J$4,FALSE)</f>
        <v>Cedrick Wilson Jr. $0|0|0</v>
      </c>
    </row>
    <row r="382" spans="1:10" ht="18.5" x14ac:dyDescent="0.45">
      <c r="A382" s="129" t="s">
        <v>1571</v>
      </c>
      <c r="B382" s="130">
        <v>377</v>
      </c>
      <c r="C382" s="131" t="str">
        <f>'2023_projections_hppr'!B378</f>
        <v>Harrison Bryant</v>
      </c>
      <c r="D382" s="130" t="str">
        <f>VLOOKUP($C382,'2023_projections_hppr'!$B$2:$J$730,D$4,FALSE)</f>
        <v>CLE</v>
      </c>
      <c r="E382" s="130" t="str">
        <f>VLOOKUP($C382,'2023_projections_hppr'!$B$2:$J$730,E$4,FALSE)</f>
        <v>TE</v>
      </c>
      <c r="F382" s="132">
        <f>VLOOKUP($C382,'2023_projections_hppr'!$B$2:$J$730,F$4,FALSE)</f>
        <v>32.5</v>
      </c>
      <c r="G382" s="133" t="str">
        <f>VLOOKUP($C382,'2023_projections_hppr'!$B$2:$J$730,G$4,FALSE)</f>
        <v>TE52</v>
      </c>
      <c r="H382" s="133">
        <f>VLOOKUP($C382,'2023_projections_hppr'!$B$2:$J$730,H$4,FALSE)</f>
        <v>0</v>
      </c>
      <c r="I382" s="135"/>
      <c r="J382" t="str">
        <f>VLOOKUP($C382,'2023_projections'!$B$2:$J$730,J$4,FALSE)</f>
        <v>Harrison Bryant $0|0|0</v>
      </c>
    </row>
    <row r="383" spans="1:10" ht="18.5" x14ac:dyDescent="0.45">
      <c r="A383" s="54" t="s">
        <v>1571</v>
      </c>
      <c r="B383" s="40">
        <v>378</v>
      </c>
      <c r="C383" s="44" t="str">
        <f>'2023_projections_hppr'!B379</f>
        <v>Chris Rodriguez Jr.</v>
      </c>
      <c r="D383" s="40" t="str">
        <f>VLOOKUP($C383,'2023_projections_hppr'!$B$2:$J$730,D$4,FALSE)</f>
        <v>WAS</v>
      </c>
      <c r="E383" s="40" t="str">
        <f>VLOOKUP($C383,'2023_projections_hppr'!$B$2:$J$730,E$4,FALSE)</f>
        <v>RB</v>
      </c>
      <c r="F383" s="41">
        <f>VLOOKUP($C383,'2023_projections_hppr'!$B$2:$J$730,F$4,FALSE)</f>
        <v>32.299999999999997</v>
      </c>
      <c r="G383" s="64" t="str">
        <f>VLOOKUP($C383,'2023_projections_hppr'!$B$2:$J$730,G$4,FALSE)</f>
        <v>RB89</v>
      </c>
      <c r="H383" s="64">
        <f>VLOOKUP($C383,'2023_projections_hppr'!$B$2:$J$730,H$4,FALSE)</f>
        <v>0</v>
      </c>
      <c r="I383" s="42"/>
      <c r="J383" t="str">
        <f>VLOOKUP($C383,'2023_projections'!$B$2:$J$730,J$4,FALSE)</f>
        <v>Chris Rodriguez Jr. $0|0|0</v>
      </c>
    </row>
    <row r="384" spans="1:10" ht="18.5" x14ac:dyDescent="0.45">
      <c r="A384" s="55" t="s">
        <v>1571</v>
      </c>
      <c r="B384" s="46">
        <v>379</v>
      </c>
      <c r="C384" s="45" t="str">
        <f>'2023_projections_hppr'!B380</f>
        <v>Marquise Goodwin</v>
      </c>
      <c r="D384" s="46" t="str">
        <f>VLOOKUP($C384,'2023_projections_hppr'!$B$2:$J$730,D$4,FALSE)</f>
        <v>CLE</v>
      </c>
      <c r="E384" s="46" t="str">
        <f>VLOOKUP($C384,'2023_projections_hppr'!$B$2:$J$730,E$4,FALSE)</f>
        <v>WR</v>
      </c>
      <c r="F384" s="47">
        <f>VLOOKUP($C384,'2023_projections_hppr'!$B$2:$J$730,F$4,FALSE)</f>
        <v>32.299999999999997</v>
      </c>
      <c r="G384" s="65" t="str">
        <f>VLOOKUP($C384,'2023_projections_hppr'!$B$2:$J$730,G$4,FALSE)</f>
        <v>WR130</v>
      </c>
      <c r="H384" s="65">
        <f>VLOOKUP($C384,'2023_projections_hppr'!$B$2:$J$730,H$4,FALSE)</f>
        <v>0</v>
      </c>
      <c r="I384" s="48"/>
      <c r="J384" t="str">
        <f>VLOOKUP($C384,'2023_projections'!$B$2:$J$730,J$4,FALSE)</f>
        <v>Marquise Goodwin $0|0|0</v>
      </c>
    </row>
    <row r="385" spans="1:10" ht="18.5" x14ac:dyDescent="0.45">
      <c r="A385" s="129" t="s">
        <v>1571</v>
      </c>
      <c r="B385" s="130">
        <v>380</v>
      </c>
      <c r="C385" s="131" t="str">
        <f>'2023_projections_hppr'!B381</f>
        <v>Kylen Granson</v>
      </c>
      <c r="D385" s="130" t="str">
        <f>VLOOKUP($C385,'2023_projections_hppr'!$B$2:$J$730,D$4,FALSE)</f>
        <v>IND</v>
      </c>
      <c r="E385" s="130" t="str">
        <f>VLOOKUP($C385,'2023_projections_hppr'!$B$2:$J$730,E$4,FALSE)</f>
        <v>TE</v>
      </c>
      <c r="F385" s="132">
        <f>VLOOKUP($C385,'2023_projections_hppr'!$B$2:$J$730,F$4,FALSE)</f>
        <v>32.200000000000003</v>
      </c>
      <c r="G385" s="133" t="str">
        <f>VLOOKUP($C385,'2023_projections_hppr'!$B$2:$J$730,G$4,FALSE)</f>
        <v>TE53</v>
      </c>
      <c r="H385" s="133">
        <f>VLOOKUP($C385,'2023_projections_hppr'!$B$2:$J$730,H$4,FALSE)</f>
        <v>0</v>
      </c>
      <c r="I385" s="135"/>
      <c r="J385" t="str">
        <f>VLOOKUP($C385,'2023_projections'!$B$2:$J$730,J$4,FALSE)</f>
        <v>Kylen Granson $0|0|0</v>
      </c>
    </row>
    <row r="386" spans="1:10" ht="18.5" x14ac:dyDescent="0.45">
      <c r="A386" s="55" t="s">
        <v>1571</v>
      </c>
      <c r="B386" s="46">
        <v>381</v>
      </c>
      <c r="C386" s="45" t="str">
        <f>'2023_projections_hppr'!B382</f>
        <v>David Moore</v>
      </c>
      <c r="D386" s="46" t="str">
        <f>VLOOKUP($C386,'2023_projections_hppr'!$B$2:$J$730,D$4,FALSE)</f>
        <v>TB</v>
      </c>
      <c r="E386" s="46" t="str">
        <f>VLOOKUP($C386,'2023_projections_hppr'!$B$2:$J$730,E$4,FALSE)</f>
        <v>WR</v>
      </c>
      <c r="F386" s="47">
        <f>VLOOKUP($C386,'2023_projections_hppr'!$B$2:$J$730,F$4,FALSE)</f>
        <v>32</v>
      </c>
      <c r="G386" s="65" t="str">
        <f>VLOOKUP($C386,'2023_projections_hppr'!$B$2:$J$730,G$4,FALSE)</f>
        <v>WR131</v>
      </c>
      <c r="H386" s="65">
        <f>VLOOKUP($C386,'2023_projections_hppr'!$B$2:$J$730,H$4,FALSE)</f>
        <v>0</v>
      </c>
      <c r="I386" s="48"/>
      <c r="J386" t="str">
        <f>VLOOKUP($C386,'2023_projections'!$B$2:$J$730,J$4,FALSE)</f>
        <v>David Moore $0|0|0</v>
      </c>
    </row>
    <row r="387" spans="1:10" ht="18.5" x14ac:dyDescent="0.45">
      <c r="A387" s="54" t="s">
        <v>1571</v>
      </c>
      <c r="B387" s="40">
        <v>382</v>
      </c>
      <c r="C387" s="44" t="str">
        <f>'2023_projections_hppr'!B383</f>
        <v>Chris Evans</v>
      </c>
      <c r="D387" s="40" t="str">
        <f>VLOOKUP($C387,'2023_projections_hppr'!$B$2:$J$730,D$4,FALSE)</f>
        <v>CIN</v>
      </c>
      <c r="E387" s="40" t="str">
        <f>VLOOKUP($C387,'2023_projections_hppr'!$B$2:$J$730,E$4,FALSE)</f>
        <v>RB</v>
      </c>
      <c r="F387" s="41">
        <f>VLOOKUP($C387,'2023_projections_hppr'!$B$2:$J$730,F$4,FALSE)</f>
        <v>31.7</v>
      </c>
      <c r="G387" s="64" t="str">
        <f>VLOOKUP($C387,'2023_projections_hppr'!$B$2:$J$730,G$4,FALSE)</f>
        <v>RB90</v>
      </c>
      <c r="H387" s="64">
        <f>VLOOKUP($C387,'2023_projections_hppr'!$B$2:$J$730,H$4,FALSE)</f>
        <v>0</v>
      </c>
      <c r="I387" s="42"/>
      <c r="J387" t="str">
        <f>VLOOKUP($C387,'2023_projections'!$B$2:$J$730,J$4,FALSE)</f>
        <v>Chris Evans $0|0|0</v>
      </c>
    </row>
    <row r="388" spans="1:10" ht="18.5" x14ac:dyDescent="0.45">
      <c r="A388" s="129" t="s">
        <v>1571</v>
      </c>
      <c r="B388" s="130">
        <v>383</v>
      </c>
      <c r="C388" s="131" t="str">
        <f>'2023_projections_hppr'!B384</f>
        <v>Brevin Jordan</v>
      </c>
      <c r="D388" s="130" t="str">
        <f>VLOOKUP($C388,'2023_projections_hppr'!$B$2:$J$730,D$4,FALSE)</f>
        <v>HOU</v>
      </c>
      <c r="E388" s="130" t="str">
        <f>VLOOKUP($C388,'2023_projections_hppr'!$B$2:$J$730,E$4,FALSE)</f>
        <v>TE</v>
      </c>
      <c r="F388" s="132">
        <f>VLOOKUP($C388,'2023_projections_hppr'!$B$2:$J$730,F$4,FALSE)</f>
        <v>31.6</v>
      </c>
      <c r="G388" s="133" t="str">
        <f>VLOOKUP($C388,'2023_projections_hppr'!$B$2:$J$730,G$4,FALSE)</f>
        <v>TE54</v>
      </c>
      <c r="H388" s="133">
        <f>VLOOKUP($C388,'2023_projections_hppr'!$B$2:$J$730,H$4,FALSE)</f>
        <v>0</v>
      </c>
      <c r="I388" s="135"/>
      <c r="J388" t="str">
        <f>VLOOKUP($C388,'2023_projections'!$B$2:$J$730,J$4,FALSE)</f>
        <v>Brevin Jordan $0|0|0</v>
      </c>
    </row>
    <row r="389" spans="1:10" ht="18.5" x14ac:dyDescent="0.45">
      <c r="A389" s="55" t="s">
        <v>1571</v>
      </c>
      <c r="B389" s="46">
        <v>384</v>
      </c>
      <c r="C389" s="45" t="str">
        <f>'2023_projections_hppr'!B385</f>
        <v>Dontayvion Wicks</v>
      </c>
      <c r="D389" s="46" t="str">
        <f>VLOOKUP($C389,'2023_projections_hppr'!$B$2:$J$730,D$4,FALSE)</f>
        <v>GB</v>
      </c>
      <c r="E389" s="46" t="str">
        <f>VLOOKUP($C389,'2023_projections_hppr'!$B$2:$J$730,E$4,FALSE)</f>
        <v>WR</v>
      </c>
      <c r="F389" s="47">
        <f>VLOOKUP($C389,'2023_projections_hppr'!$B$2:$J$730,F$4,FALSE)</f>
        <v>31.5</v>
      </c>
      <c r="G389" s="65" t="str">
        <f>VLOOKUP($C389,'2023_projections_hppr'!$B$2:$J$730,G$4,FALSE)</f>
        <v>WR132</v>
      </c>
      <c r="H389" s="65">
        <f>VLOOKUP($C389,'2023_projections_hppr'!$B$2:$J$730,H$4,FALSE)</f>
        <v>0</v>
      </c>
      <c r="I389" s="48"/>
      <c r="J389" t="str">
        <f>VLOOKUP($C389,'2023_projections'!$B$2:$J$730,J$4,FALSE)</f>
        <v>Dontayvion Wicks $0|0|0</v>
      </c>
    </row>
    <row r="390" spans="1:10" ht="18.5" x14ac:dyDescent="0.45">
      <c r="A390" s="55" t="s">
        <v>1571</v>
      </c>
      <c r="B390" s="46">
        <v>385</v>
      </c>
      <c r="C390" s="45" t="str">
        <f>'2023_projections_hppr'!B386</f>
        <v>Deven Thompkins</v>
      </c>
      <c r="D390" s="46" t="str">
        <f>VLOOKUP($C390,'2023_projections_hppr'!$B$2:$J$730,D$4,FALSE)</f>
        <v>TB</v>
      </c>
      <c r="E390" s="46" t="str">
        <f>VLOOKUP($C390,'2023_projections_hppr'!$B$2:$J$730,E$4,FALSE)</f>
        <v>WR</v>
      </c>
      <c r="F390" s="47">
        <f>VLOOKUP($C390,'2023_projections_hppr'!$B$2:$J$730,F$4,FALSE)</f>
        <v>31.4</v>
      </c>
      <c r="G390" s="65" t="str">
        <f>VLOOKUP($C390,'2023_projections_hppr'!$B$2:$J$730,G$4,FALSE)</f>
        <v>WR133</v>
      </c>
      <c r="H390" s="65">
        <f>VLOOKUP($C390,'2023_projections_hppr'!$B$2:$J$730,H$4,FALSE)</f>
        <v>0</v>
      </c>
      <c r="I390" s="48"/>
      <c r="J390" t="str">
        <f>VLOOKUP($C390,'2023_projections'!$B$2:$J$730,J$4,FALSE)</f>
        <v>Deven Thompkins $0|0|0</v>
      </c>
    </row>
    <row r="391" spans="1:10" ht="18.5" x14ac:dyDescent="0.45">
      <c r="A391" s="54" t="s">
        <v>1571</v>
      </c>
      <c r="B391" s="40">
        <v>386</v>
      </c>
      <c r="C391" s="44" t="str">
        <f>'2023_projections_hppr'!B387</f>
        <v>Rico Dowdle</v>
      </c>
      <c r="D391" s="40" t="str">
        <f>VLOOKUP($C391,'2023_projections_hppr'!$B$2:$J$730,D$4,FALSE)</f>
        <v>DAL</v>
      </c>
      <c r="E391" s="40" t="str">
        <f>VLOOKUP($C391,'2023_projections_hppr'!$B$2:$J$730,E$4,FALSE)</f>
        <v>RB</v>
      </c>
      <c r="F391" s="41">
        <f>VLOOKUP($C391,'2023_projections_hppr'!$B$2:$J$730,F$4,FALSE)</f>
        <v>31.3</v>
      </c>
      <c r="G391" s="64" t="str">
        <f>VLOOKUP($C391,'2023_projections_hppr'!$B$2:$J$730,G$4,FALSE)</f>
        <v>RB91</v>
      </c>
      <c r="H391" s="64">
        <f>VLOOKUP($C391,'2023_projections_hppr'!$B$2:$J$730,H$4,FALSE)</f>
        <v>0</v>
      </c>
      <c r="I391" s="42"/>
      <c r="J391" t="str">
        <f>VLOOKUP($C391,'2023_projections'!$B$2:$J$730,J$4,FALSE)</f>
        <v>Rico Dowdle $0|0|0</v>
      </c>
    </row>
    <row r="392" spans="1:10" ht="18.5" x14ac:dyDescent="0.45">
      <c r="A392" s="54" t="s">
        <v>1571</v>
      </c>
      <c r="B392" s="40">
        <v>387</v>
      </c>
      <c r="C392" s="44" t="str">
        <f>'2023_projections_hppr'!B388</f>
        <v>Hassan Haskins</v>
      </c>
      <c r="D392" s="40" t="str">
        <f>VLOOKUP($C392,'2023_projections_hppr'!$B$2:$J$730,D$4,FALSE)</f>
        <v>TEN</v>
      </c>
      <c r="E392" s="40" t="str">
        <f>VLOOKUP($C392,'2023_projections_hppr'!$B$2:$J$730,E$4,FALSE)</f>
        <v>RB</v>
      </c>
      <c r="F392" s="41">
        <f>VLOOKUP($C392,'2023_projections_hppr'!$B$2:$J$730,F$4,FALSE)</f>
        <v>30.9</v>
      </c>
      <c r="G392" s="64" t="str">
        <f>VLOOKUP($C392,'2023_projections_hppr'!$B$2:$J$730,G$4,FALSE)</f>
        <v>RB92</v>
      </c>
      <c r="H392" s="64">
        <f>VLOOKUP($C392,'2023_projections_hppr'!$B$2:$J$730,H$4,FALSE)</f>
        <v>0</v>
      </c>
      <c r="I392" s="42"/>
      <c r="J392" t="str">
        <f>VLOOKUP($C392,'2023_projections'!$B$2:$J$730,J$4,FALSE)</f>
        <v>Hassan Haskins $0|0|0</v>
      </c>
    </row>
    <row r="393" spans="1:10" ht="18.5" x14ac:dyDescent="0.45">
      <c r="A393" s="109" t="s">
        <v>1571</v>
      </c>
      <c r="B393" s="110">
        <v>388</v>
      </c>
      <c r="C393" s="111" t="str">
        <f>'2023_projections_hppr'!B389</f>
        <v>Bailey Zappe</v>
      </c>
      <c r="D393" s="110" t="str">
        <f>VLOOKUP($C393,'2023_projections_hppr'!$B$2:$J$730,D$4,FALSE)</f>
        <v>NE</v>
      </c>
      <c r="E393" s="110" t="str">
        <f>VLOOKUP($C393,'2023_projections_hppr'!$B$2:$J$730,E$4,FALSE)</f>
        <v>QB</v>
      </c>
      <c r="F393" s="112">
        <f>VLOOKUP($C393,'2023_projections_hppr'!$B$2:$J$730,F$4,FALSE)</f>
        <v>30.8</v>
      </c>
      <c r="G393" s="113" t="str">
        <f>VLOOKUP($C393,'2023_projections_hppr'!$B$2:$J$730,G$4,FALSE)</f>
        <v>QB44</v>
      </c>
      <c r="H393" s="113">
        <f>VLOOKUP($C393,'2023_projections_hppr'!$B$2:$J$730,H$4,FALSE)</f>
        <v>0</v>
      </c>
      <c r="I393" s="121"/>
      <c r="J393" t="str">
        <f>VLOOKUP($C393,'2023_projections'!$B$2:$J$730,J$4,FALSE)</f>
        <v>Bailey Zappe $0|0|0</v>
      </c>
    </row>
    <row r="394" spans="1:10" ht="18.5" x14ac:dyDescent="0.45">
      <c r="A394" s="55" t="s">
        <v>1571</v>
      </c>
      <c r="B394" s="46">
        <v>389</v>
      </c>
      <c r="C394" s="45" t="str">
        <f>'2023_projections_hppr'!B390</f>
        <v>Cade Johnson</v>
      </c>
      <c r="D394" s="46" t="str">
        <f>VLOOKUP($C394,'2023_projections_hppr'!$B$2:$J$730,D$4,FALSE)</f>
        <v>SEA</v>
      </c>
      <c r="E394" s="46" t="str">
        <f>VLOOKUP($C394,'2023_projections_hppr'!$B$2:$J$730,E$4,FALSE)</f>
        <v>WR</v>
      </c>
      <c r="F394" s="47">
        <f>VLOOKUP($C394,'2023_projections_hppr'!$B$2:$J$730,F$4,FALSE)</f>
        <v>30.6</v>
      </c>
      <c r="G394" s="65" t="str">
        <f>VLOOKUP($C394,'2023_projections_hppr'!$B$2:$J$730,G$4,FALSE)</f>
        <v>WR134</v>
      </c>
      <c r="H394" s="65">
        <f>VLOOKUP($C394,'2023_projections_hppr'!$B$2:$J$730,H$4,FALSE)</f>
        <v>0</v>
      </c>
      <c r="I394" s="48"/>
      <c r="J394" t="str">
        <f>VLOOKUP($C394,'2023_projections'!$B$2:$J$730,J$4,FALSE)</f>
        <v>Cade Johnson $0|0|0</v>
      </c>
    </row>
    <row r="395" spans="1:10" ht="18.5" x14ac:dyDescent="0.45">
      <c r="A395" s="55" t="s">
        <v>1571</v>
      </c>
      <c r="B395" s="46">
        <v>390</v>
      </c>
      <c r="C395" s="45" t="str">
        <f>'2023_projections_hppr'!B391</f>
        <v>Calvin Austin III</v>
      </c>
      <c r="D395" s="46" t="str">
        <f>VLOOKUP($C395,'2023_projections_hppr'!$B$2:$J$730,D$4,FALSE)</f>
        <v>PIT</v>
      </c>
      <c r="E395" s="46" t="str">
        <f>VLOOKUP($C395,'2023_projections_hppr'!$B$2:$J$730,E$4,FALSE)</f>
        <v>WR</v>
      </c>
      <c r="F395" s="47">
        <f>VLOOKUP($C395,'2023_projections_hppr'!$B$2:$J$730,F$4,FALSE)</f>
        <v>30.6</v>
      </c>
      <c r="G395" s="65" t="str">
        <f>VLOOKUP($C395,'2023_projections_hppr'!$B$2:$J$730,G$4,FALSE)</f>
        <v>WR135</v>
      </c>
      <c r="H395" s="65">
        <f>VLOOKUP($C395,'2023_projections_hppr'!$B$2:$J$730,H$4,FALSE)</f>
        <v>0</v>
      </c>
      <c r="I395" s="48"/>
      <c r="J395" t="str">
        <f>VLOOKUP($C395,'2023_projections'!$B$2:$J$730,J$4,FALSE)</f>
        <v>Calvin Austin III $0|0|0</v>
      </c>
    </row>
    <row r="396" spans="1:10" ht="18.5" x14ac:dyDescent="0.45">
      <c r="A396" s="129" t="s">
        <v>1571</v>
      </c>
      <c r="B396" s="130">
        <v>391</v>
      </c>
      <c r="C396" s="131" t="str">
        <f>'2023_projections_hppr'!B392</f>
        <v>Josh Oliver</v>
      </c>
      <c r="D396" s="130" t="str">
        <f>VLOOKUP($C396,'2023_projections_hppr'!$B$2:$J$730,D$4,FALSE)</f>
        <v>MIN</v>
      </c>
      <c r="E396" s="130" t="str">
        <f>VLOOKUP($C396,'2023_projections_hppr'!$B$2:$J$730,E$4,FALSE)</f>
        <v>TE</v>
      </c>
      <c r="F396" s="132">
        <f>VLOOKUP($C396,'2023_projections_hppr'!$B$2:$J$730,F$4,FALSE)</f>
        <v>30.4</v>
      </c>
      <c r="G396" s="133" t="str">
        <f>VLOOKUP($C396,'2023_projections_hppr'!$B$2:$J$730,G$4,FALSE)</f>
        <v>TE55</v>
      </c>
      <c r="H396" s="133">
        <f>VLOOKUP($C396,'2023_projections_hppr'!$B$2:$J$730,H$4,FALSE)</f>
        <v>0</v>
      </c>
      <c r="I396" s="135"/>
      <c r="J396" t="str">
        <f>VLOOKUP($C396,'2023_projections'!$B$2:$J$730,J$4,FALSE)</f>
        <v>Josh Oliver $0|0|0</v>
      </c>
    </row>
    <row r="397" spans="1:10" ht="18.5" x14ac:dyDescent="0.45">
      <c r="A397" s="54" t="s">
        <v>1571</v>
      </c>
      <c r="B397" s="40">
        <v>392</v>
      </c>
      <c r="C397" s="44" t="str">
        <f>'2023_projections_hppr'!B393</f>
        <v>Kene Nwangwu</v>
      </c>
      <c r="D397" s="40" t="str">
        <f>VLOOKUP($C397,'2023_projections_hppr'!$B$2:$J$730,D$4,FALSE)</f>
        <v>MIN</v>
      </c>
      <c r="E397" s="40" t="str">
        <f>VLOOKUP($C397,'2023_projections_hppr'!$B$2:$J$730,E$4,FALSE)</f>
        <v>RB</v>
      </c>
      <c r="F397" s="41">
        <f>VLOOKUP($C397,'2023_projections_hppr'!$B$2:$J$730,F$4,FALSE)</f>
        <v>30.2</v>
      </c>
      <c r="G397" s="64" t="str">
        <f>VLOOKUP($C397,'2023_projections_hppr'!$B$2:$J$730,G$4,FALSE)</f>
        <v>RB93</v>
      </c>
      <c r="H397" s="64">
        <f>VLOOKUP($C397,'2023_projections_hppr'!$B$2:$J$730,H$4,FALSE)</f>
        <v>0</v>
      </c>
      <c r="I397" s="42"/>
      <c r="J397" t="str">
        <f>VLOOKUP($C397,'2023_projections'!$B$2:$J$730,J$4,FALSE)</f>
        <v>Kene Nwangwu $0|0|0</v>
      </c>
    </row>
    <row r="398" spans="1:10" ht="18.5" x14ac:dyDescent="0.45">
      <c r="A398" s="129" t="s">
        <v>1571</v>
      </c>
      <c r="B398" s="130">
        <v>393</v>
      </c>
      <c r="C398" s="131" t="str">
        <f>'2023_projections_hppr'!B394</f>
        <v>Tucker Kraft</v>
      </c>
      <c r="D398" s="130" t="str">
        <f>VLOOKUP($C398,'2023_projections_hppr'!$B$2:$J$730,D$4,FALSE)</f>
        <v>GB</v>
      </c>
      <c r="E398" s="130" t="str">
        <f>VLOOKUP($C398,'2023_projections_hppr'!$B$2:$J$730,E$4,FALSE)</f>
        <v>TE</v>
      </c>
      <c r="F398" s="132">
        <f>VLOOKUP($C398,'2023_projections_hppr'!$B$2:$J$730,F$4,FALSE)</f>
        <v>30.1</v>
      </c>
      <c r="G398" s="133" t="str">
        <f>VLOOKUP($C398,'2023_projections_hppr'!$B$2:$J$730,G$4,FALSE)</f>
        <v>TE56</v>
      </c>
      <c r="H398" s="133">
        <f>VLOOKUP($C398,'2023_projections_hppr'!$B$2:$J$730,H$4,FALSE)</f>
        <v>0</v>
      </c>
      <c r="I398" s="135"/>
      <c r="J398" t="str">
        <f>VLOOKUP($C398,'2023_projections'!$B$2:$J$730,J$4,FALSE)</f>
        <v>Tucker Kraft $0|0|0</v>
      </c>
    </row>
    <row r="399" spans="1:10" ht="18.5" x14ac:dyDescent="0.45">
      <c r="A399" s="54" t="s">
        <v>1571</v>
      </c>
      <c r="B399" s="40">
        <v>394</v>
      </c>
      <c r="C399" s="44" t="str">
        <f>'2023_projections_hppr'!B395</f>
        <v>DeeJay Dallas</v>
      </c>
      <c r="D399" s="40" t="str">
        <f>VLOOKUP($C399,'2023_projections_hppr'!$B$2:$J$730,D$4,FALSE)</f>
        <v>SEA</v>
      </c>
      <c r="E399" s="40" t="str">
        <f>VLOOKUP($C399,'2023_projections_hppr'!$B$2:$J$730,E$4,FALSE)</f>
        <v>RB</v>
      </c>
      <c r="F399" s="41">
        <f>VLOOKUP($C399,'2023_projections_hppr'!$B$2:$J$730,F$4,FALSE)</f>
        <v>30</v>
      </c>
      <c r="G399" s="64" t="str">
        <f>VLOOKUP($C399,'2023_projections_hppr'!$B$2:$J$730,G$4,FALSE)</f>
        <v>RB94</v>
      </c>
      <c r="H399" s="64">
        <f>VLOOKUP($C399,'2023_projections_hppr'!$B$2:$J$730,H$4,FALSE)</f>
        <v>0</v>
      </c>
      <c r="I399" s="42"/>
      <c r="J399" t="str">
        <f>VLOOKUP($C399,'2023_projections'!$B$2:$J$730,J$4,FALSE)</f>
        <v>DeeJay Dallas $0|0|0</v>
      </c>
    </row>
    <row r="400" spans="1:10" ht="18.5" x14ac:dyDescent="0.45">
      <c r="A400" s="129" t="s">
        <v>1571</v>
      </c>
      <c r="B400" s="130">
        <v>395</v>
      </c>
      <c r="C400" s="131" t="str">
        <f>'2023_projections_hppr'!B396</f>
        <v>Tommy Tremble</v>
      </c>
      <c r="D400" s="130" t="str">
        <f>VLOOKUP($C400,'2023_projections_hppr'!$B$2:$J$730,D$4,FALSE)</f>
        <v>CAR</v>
      </c>
      <c r="E400" s="130" t="str">
        <f>VLOOKUP($C400,'2023_projections_hppr'!$B$2:$J$730,E$4,FALSE)</f>
        <v>TE</v>
      </c>
      <c r="F400" s="132">
        <f>VLOOKUP($C400,'2023_projections_hppr'!$B$2:$J$730,F$4,FALSE)</f>
        <v>29.8</v>
      </c>
      <c r="G400" s="133" t="str">
        <f>VLOOKUP($C400,'2023_projections_hppr'!$B$2:$J$730,G$4,FALSE)</f>
        <v>TE57</v>
      </c>
      <c r="H400" s="133">
        <f>VLOOKUP($C400,'2023_projections_hppr'!$B$2:$J$730,H$4,FALSE)</f>
        <v>0</v>
      </c>
      <c r="I400" s="135"/>
      <c r="J400" t="str">
        <f>VLOOKUP($C400,'2023_projections'!$B$2:$J$730,J$4,FALSE)</f>
        <v>Tommy Tremble $0|0|0</v>
      </c>
    </row>
    <row r="401" spans="1:10" ht="18.5" x14ac:dyDescent="0.45">
      <c r="A401" s="55" t="s">
        <v>1571</v>
      </c>
      <c r="B401" s="46">
        <v>396</v>
      </c>
      <c r="C401" s="45" t="str">
        <f>'2023_projections_hppr'!B397</f>
        <v>Trenton Irwin</v>
      </c>
      <c r="D401" s="46" t="str">
        <f>VLOOKUP($C401,'2023_projections_hppr'!$B$2:$J$730,D$4,FALSE)</f>
        <v>CIN</v>
      </c>
      <c r="E401" s="46" t="str">
        <f>VLOOKUP($C401,'2023_projections_hppr'!$B$2:$J$730,E$4,FALSE)</f>
        <v>WR</v>
      </c>
      <c r="F401" s="47">
        <f>VLOOKUP($C401,'2023_projections_hppr'!$B$2:$J$730,F$4,FALSE)</f>
        <v>29.7</v>
      </c>
      <c r="G401" s="65" t="str">
        <f>VLOOKUP($C401,'2023_projections_hppr'!$B$2:$J$730,G$4,FALSE)</f>
        <v>WR136</v>
      </c>
      <c r="H401" s="65">
        <f>VLOOKUP($C401,'2023_projections_hppr'!$B$2:$J$730,H$4,FALSE)</f>
        <v>0</v>
      </c>
      <c r="I401" s="48"/>
      <c r="J401" t="str">
        <f>VLOOKUP($C401,'2023_projections'!$B$2:$J$730,J$4,FALSE)</f>
        <v>Trenton Irwin $0|0|0</v>
      </c>
    </row>
    <row r="402" spans="1:10" ht="18.5" x14ac:dyDescent="0.45">
      <c r="A402" s="129" t="s">
        <v>1571</v>
      </c>
      <c r="B402" s="130">
        <v>397</v>
      </c>
      <c r="C402" s="131" t="str">
        <f>'2023_projections_hppr'!B398</f>
        <v>Ian Thomas</v>
      </c>
      <c r="D402" s="130" t="str">
        <f>VLOOKUP($C402,'2023_projections_hppr'!$B$2:$J$730,D$4,FALSE)</f>
        <v>CAR</v>
      </c>
      <c r="E402" s="130" t="str">
        <f>VLOOKUP($C402,'2023_projections_hppr'!$B$2:$J$730,E$4,FALSE)</f>
        <v>TE</v>
      </c>
      <c r="F402" s="132">
        <f>VLOOKUP($C402,'2023_projections_hppr'!$B$2:$J$730,F$4,FALSE)</f>
        <v>29.7</v>
      </c>
      <c r="G402" s="133" t="str">
        <f>VLOOKUP($C402,'2023_projections_hppr'!$B$2:$J$730,G$4,FALSE)</f>
        <v>TE58</v>
      </c>
      <c r="H402" s="133">
        <f>VLOOKUP($C402,'2023_projections_hppr'!$B$2:$J$730,H$4,FALSE)</f>
        <v>0</v>
      </c>
      <c r="I402" s="135"/>
      <c r="J402" t="str">
        <f>VLOOKUP($C402,'2023_projections'!$B$2:$J$730,J$4,FALSE)</f>
        <v>Ian Thomas $0|0|0</v>
      </c>
    </row>
    <row r="403" spans="1:10" ht="18.5" x14ac:dyDescent="0.45">
      <c r="A403" s="109" t="s">
        <v>1571</v>
      </c>
      <c r="B403" s="110">
        <v>398</v>
      </c>
      <c r="C403" s="111" t="str">
        <f>'2023_projections_hppr'!B399</f>
        <v>Clayton Tune</v>
      </c>
      <c r="D403" s="110" t="str">
        <f>VLOOKUP($C403,'2023_projections_hppr'!$B$2:$J$730,D$4,FALSE)</f>
        <v>ARI</v>
      </c>
      <c r="E403" s="110" t="str">
        <f>VLOOKUP($C403,'2023_projections_hppr'!$B$2:$J$730,E$4,FALSE)</f>
        <v>QB</v>
      </c>
      <c r="F403" s="112">
        <f>VLOOKUP($C403,'2023_projections_hppr'!$B$2:$J$730,F$4,FALSE)</f>
        <v>29.6</v>
      </c>
      <c r="G403" s="113" t="str">
        <f>VLOOKUP($C403,'2023_projections_hppr'!$B$2:$J$730,G$4,FALSE)</f>
        <v>QB45</v>
      </c>
      <c r="H403" s="113">
        <f>VLOOKUP($C403,'2023_projections_hppr'!$B$2:$J$730,H$4,FALSE)</f>
        <v>0</v>
      </c>
      <c r="I403" s="121"/>
      <c r="J403" t="str">
        <f>VLOOKUP($C403,'2023_projections'!$B$2:$J$730,J$4,FALSE)</f>
        <v>Clayton Tune $0|0|0</v>
      </c>
    </row>
    <row r="404" spans="1:10" ht="18.5" x14ac:dyDescent="0.45">
      <c r="A404" s="54" t="s">
        <v>1571</v>
      </c>
      <c r="B404" s="40">
        <v>399</v>
      </c>
      <c r="C404" s="44" t="str">
        <f>'2023_projections_hppr'!B400</f>
        <v>Craig Reynolds</v>
      </c>
      <c r="D404" s="40" t="str">
        <f>VLOOKUP($C404,'2023_projections_hppr'!$B$2:$J$730,D$4,FALSE)</f>
        <v>DET</v>
      </c>
      <c r="E404" s="40" t="str">
        <f>VLOOKUP($C404,'2023_projections_hppr'!$B$2:$J$730,E$4,FALSE)</f>
        <v>RB</v>
      </c>
      <c r="F404" s="41">
        <f>VLOOKUP($C404,'2023_projections_hppr'!$B$2:$J$730,F$4,FALSE)</f>
        <v>29.2</v>
      </c>
      <c r="G404" s="64" t="str">
        <f>VLOOKUP($C404,'2023_projections_hppr'!$B$2:$J$730,G$4,FALSE)</f>
        <v>RB95</v>
      </c>
      <c r="H404" s="64">
        <f>VLOOKUP($C404,'2023_projections_hppr'!$B$2:$J$730,H$4,FALSE)</f>
        <v>0</v>
      </c>
      <c r="I404" s="42"/>
      <c r="J404" t="str">
        <f>VLOOKUP($C404,'2023_projections'!$B$2:$J$730,J$4,FALSE)</f>
        <v>Craig Reynolds $0|0|0</v>
      </c>
    </row>
    <row r="405" spans="1:10" ht="18.5" x14ac:dyDescent="0.45">
      <c r="A405" s="55" t="s">
        <v>1571</v>
      </c>
      <c r="B405" s="46">
        <v>400</v>
      </c>
      <c r="C405" s="45" t="str">
        <f>'2023_projections_hppr'!B401</f>
        <v>KhaDarel Hodge</v>
      </c>
      <c r="D405" s="46" t="str">
        <f>VLOOKUP($C405,'2023_projections_hppr'!$B$2:$J$730,D$4,FALSE)</f>
        <v>ATL</v>
      </c>
      <c r="E405" s="46" t="str">
        <f>VLOOKUP($C405,'2023_projections_hppr'!$B$2:$J$730,E$4,FALSE)</f>
        <v>WR</v>
      </c>
      <c r="F405" s="47">
        <f>VLOOKUP($C405,'2023_projections_hppr'!$B$2:$J$730,F$4,FALSE)</f>
        <v>29.1</v>
      </c>
      <c r="G405" s="65" t="str">
        <f>VLOOKUP($C405,'2023_projections_hppr'!$B$2:$J$730,G$4,FALSE)</f>
        <v>WR137</v>
      </c>
      <c r="H405" s="65">
        <f>VLOOKUP($C405,'2023_projections_hppr'!$B$2:$J$730,H$4,FALSE)</f>
        <v>0</v>
      </c>
      <c r="I405" s="48"/>
      <c r="J405" t="str">
        <f>VLOOKUP($C405,'2023_projections'!$B$2:$J$730,J$4,FALSE)</f>
        <v>KhaDarel Hodge $0|0|0</v>
      </c>
    </row>
    <row r="406" spans="1:10" ht="18.5" x14ac:dyDescent="0.45">
      <c r="A406" s="54" t="s">
        <v>1571</v>
      </c>
      <c r="B406" s="40">
        <v>401</v>
      </c>
      <c r="C406" s="44" t="str">
        <f>'2023_projections_hppr'!B402</f>
        <v>Ty Montgomery</v>
      </c>
      <c r="D406" s="40" t="str">
        <f>VLOOKUP($C406,'2023_projections_hppr'!$B$2:$J$730,D$4,FALSE)</f>
        <v>NE</v>
      </c>
      <c r="E406" s="40" t="str">
        <f>VLOOKUP($C406,'2023_projections_hppr'!$B$2:$J$730,E$4,FALSE)</f>
        <v>RB</v>
      </c>
      <c r="F406" s="41">
        <f>VLOOKUP($C406,'2023_projections_hppr'!$B$2:$J$730,F$4,FALSE)</f>
        <v>29</v>
      </c>
      <c r="G406" s="64" t="str">
        <f>VLOOKUP($C406,'2023_projections_hppr'!$B$2:$J$730,G$4,FALSE)</f>
        <v>RB96</v>
      </c>
      <c r="H406" s="64">
        <f>VLOOKUP($C406,'2023_projections_hppr'!$B$2:$J$730,H$4,FALSE)</f>
        <v>0</v>
      </c>
      <c r="I406" s="42"/>
      <c r="J406" t="str">
        <f>VLOOKUP($C406,'2023_projections'!$B$2:$J$730,J$4,FALSE)</f>
        <v>Ty Montgomery $0|0|0</v>
      </c>
    </row>
    <row r="407" spans="1:10" ht="18.5" x14ac:dyDescent="0.45">
      <c r="A407" s="55" t="s">
        <v>1571</v>
      </c>
      <c r="B407" s="46">
        <v>402</v>
      </c>
      <c r="C407" s="45" t="str">
        <f>'2023_projections_hppr'!B403</f>
        <v>Zach Pascal</v>
      </c>
      <c r="D407" s="46" t="str">
        <f>VLOOKUP($C407,'2023_projections_hppr'!$B$2:$J$730,D$4,FALSE)</f>
        <v>ARI</v>
      </c>
      <c r="E407" s="46" t="str">
        <f>VLOOKUP($C407,'2023_projections_hppr'!$B$2:$J$730,E$4,FALSE)</f>
        <v>WR</v>
      </c>
      <c r="F407" s="47">
        <f>VLOOKUP($C407,'2023_projections_hppr'!$B$2:$J$730,F$4,FALSE)</f>
        <v>28.6</v>
      </c>
      <c r="G407" s="65" t="str">
        <f>VLOOKUP($C407,'2023_projections_hppr'!$B$2:$J$730,G$4,FALSE)</f>
        <v>WR138</v>
      </c>
      <c r="H407" s="65">
        <f>VLOOKUP($C407,'2023_projections_hppr'!$B$2:$J$730,H$4,FALSE)</f>
        <v>0</v>
      </c>
      <c r="I407" s="48"/>
      <c r="J407" t="str">
        <f>VLOOKUP($C407,'2023_projections'!$B$2:$J$730,J$4,FALSE)</f>
        <v>Zach Pascal $0|0|0</v>
      </c>
    </row>
    <row r="408" spans="1:10" ht="18.5" x14ac:dyDescent="0.45">
      <c r="A408" s="129" t="s">
        <v>1571</v>
      </c>
      <c r="B408" s="130">
        <v>403</v>
      </c>
      <c r="C408" s="131" t="str">
        <f>'2023_projections_hppr'!B404</f>
        <v>Mo Alie-Cox</v>
      </c>
      <c r="D408" s="130" t="str">
        <f>VLOOKUP($C408,'2023_projections_hppr'!$B$2:$J$730,D$4,FALSE)</f>
        <v>IND</v>
      </c>
      <c r="E408" s="130" t="str">
        <f>VLOOKUP($C408,'2023_projections_hppr'!$B$2:$J$730,E$4,FALSE)</f>
        <v>TE</v>
      </c>
      <c r="F408" s="132">
        <f>VLOOKUP($C408,'2023_projections_hppr'!$B$2:$J$730,F$4,FALSE)</f>
        <v>28.5</v>
      </c>
      <c r="G408" s="133" t="str">
        <f>VLOOKUP($C408,'2023_projections_hppr'!$B$2:$J$730,G$4,FALSE)</f>
        <v>TE59</v>
      </c>
      <c r="H408" s="133">
        <f>VLOOKUP($C408,'2023_projections_hppr'!$B$2:$J$730,H$4,FALSE)</f>
        <v>0</v>
      </c>
      <c r="I408" s="135"/>
      <c r="J408" t="str">
        <f>VLOOKUP($C408,'2023_projections'!$B$2:$J$730,J$4,FALSE)</f>
        <v>Mo Alie-Cox $0|0|0</v>
      </c>
    </row>
    <row r="409" spans="1:10" ht="18.5" x14ac:dyDescent="0.45">
      <c r="A409" s="129" t="s">
        <v>1571</v>
      </c>
      <c r="B409" s="130">
        <v>404</v>
      </c>
      <c r="C409" s="131" t="str">
        <f>'2023_projections_hppr'!B405</f>
        <v>Jimmy Graham</v>
      </c>
      <c r="D409" s="130" t="str">
        <f>VLOOKUP($C409,'2023_projections_hppr'!$B$2:$J$730,D$4,FALSE)</f>
        <v>NO</v>
      </c>
      <c r="E409" s="130" t="str">
        <f>VLOOKUP($C409,'2023_projections_hppr'!$B$2:$J$730,E$4,FALSE)</f>
        <v>TE</v>
      </c>
      <c r="F409" s="132">
        <f>VLOOKUP($C409,'2023_projections_hppr'!$B$2:$J$730,F$4,FALSE)</f>
        <v>28.5</v>
      </c>
      <c r="G409" s="133" t="str">
        <f>VLOOKUP($C409,'2023_projections_hppr'!$B$2:$J$730,G$4,FALSE)</f>
        <v>TE60</v>
      </c>
      <c r="H409" s="133">
        <f>VLOOKUP($C409,'2023_projections_hppr'!$B$2:$J$730,H$4,FALSE)</f>
        <v>0</v>
      </c>
      <c r="I409" s="135"/>
      <c r="J409" t="str">
        <f>VLOOKUP($C409,'2023_projections'!$B$2:$J$730,J$4,FALSE)</f>
        <v>Jimmy Graham $0|0|0</v>
      </c>
    </row>
    <row r="410" spans="1:10" ht="18.5" x14ac:dyDescent="0.45">
      <c r="A410" s="54" t="s">
        <v>1571</v>
      </c>
      <c r="B410" s="40">
        <v>405</v>
      </c>
      <c r="C410" s="44" t="str">
        <f>'2023_projections_hppr'!B406</f>
        <v>Deon Jackson</v>
      </c>
      <c r="D410" s="40" t="str">
        <f>VLOOKUP($C410,'2023_projections_hppr'!$B$2:$J$730,D$4,FALSE)</f>
        <v>IND</v>
      </c>
      <c r="E410" s="40" t="str">
        <f>VLOOKUP($C410,'2023_projections_hppr'!$B$2:$J$730,E$4,FALSE)</f>
        <v>RB</v>
      </c>
      <c r="F410" s="41">
        <f>VLOOKUP($C410,'2023_projections_hppr'!$B$2:$J$730,F$4,FALSE)</f>
        <v>28.3</v>
      </c>
      <c r="G410" s="64" t="str">
        <f>VLOOKUP($C410,'2023_projections_hppr'!$B$2:$J$730,G$4,FALSE)</f>
        <v>RB97</v>
      </c>
      <c r="H410" s="64">
        <f>VLOOKUP($C410,'2023_projections_hppr'!$B$2:$J$730,H$4,FALSE)</f>
        <v>0</v>
      </c>
      <c r="I410" s="42"/>
      <c r="J410" t="str">
        <f>VLOOKUP($C410,'2023_projections'!$B$2:$J$730,J$4,FALSE)</f>
        <v>Deon Jackson $0|0|0</v>
      </c>
    </row>
    <row r="411" spans="1:10" ht="18.5" x14ac:dyDescent="0.45">
      <c r="A411" s="54" t="s">
        <v>1571</v>
      </c>
      <c r="B411" s="40">
        <v>406</v>
      </c>
      <c r="C411" s="44" t="str">
        <f>'2023_projections_hppr'!B407</f>
        <v>Anthony McFarland Jr.</v>
      </c>
      <c r="D411" s="40" t="str">
        <f>VLOOKUP($C411,'2023_projections_hppr'!$B$2:$J$730,D$4,FALSE)</f>
        <v>PIT</v>
      </c>
      <c r="E411" s="40" t="str">
        <f>VLOOKUP($C411,'2023_projections_hppr'!$B$2:$J$730,E$4,FALSE)</f>
        <v>RB</v>
      </c>
      <c r="F411" s="41">
        <f>VLOOKUP($C411,'2023_projections_hppr'!$B$2:$J$730,F$4,FALSE)</f>
        <v>28.3</v>
      </c>
      <c r="G411" s="64" t="str">
        <f>VLOOKUP($C411,'2023_projections_hppr'!$B$2:$J$730,G$4,FALSE)</f>
        <v>RB98</v>
      </c>
      <c r="H411" s="64">
        <f>VLOOKUP($C411,'2023_projections_hppr'!$B$2:$J$730,H$4,FALSE)</f>
        <v>0</v>
      </c>
      <c r="I411" s="42"/>
      <c r="J411" t="str">
        <f>VLOOKUP($C411,'2023_projections'!$B$2:$J$730,J$4,FALSE)</f>
        <v>Anthony McFarland Jr. $0|0|0</v>
      </c>
    </row>
    <row r="412" spans="1:10" ht="18.5" x14ac:dyDescent="0.45">
      <c r="A412" s="129" t="s">
        <v>1571</v>
      </c>
      <c r="B412" s="130">
        <v>407</v>
      </c>
      <c r="C412" s="131" t="str">
        <f>'2023_projections_hppr'!B408</f>
        <v>Colby Parkinson</v>
      </c>
      <c r="D412" s="130" t="str">
        <f>VLOOKUP($C412,'2023_projections_hppr'!$B$2:$J$730,D$4,FALSE)</f>
        <v>SEA</v>
      </c>
      <c r="E412" s="130" t="str">
        <f>VLOOKUP($C412,'2023_projections_hppr'!$B$2:$J$730,E$4,FALSE)</f>
        <v>TE</v>
      </c>
      <c r="F412" s="132">
        <f>VLOOKUP($C412,'2023_projections_hppr'!$B$2:$J$730,F$4,FALSE)</f>
        <v>28.3</v>
      </c>
      <c r="G412" s="133" t="str">
        <f>VLOOKUP($C412,'2023_projections_hppr'!$B$2:$J$730,G$4,FALSE)</f>
        <v>TE61</v>
      </c>
      <c r="H412" s="133">
        <f>VLOOKUP($C412,'2023_projections_hppr'!$B$2:$J$730,H$4,FALSE)</f>
        <v>0</v>
      </c>
      <c r="I412" s="135"/>
      <c r="J412" t="str">
        <f>VLOOKUP($C412,'2023_projections'!$B$2:$J$730,J$4,FALSE)</f>
        <v>Colby Parkinson $0|0|0</v>
      </c>
    </row>
    <row r="413" spans="1:10" ht="18.5" x14ac:dyDescent="0.45">
      <c r="A413" s="129" t="s">
        <v>1571</v>
      </c>
      <c r="B413" s="130">
        <v>408</v>
      </c>
      <c r="C413" s="131" t="str">
        <f>'2023_projections_hppr'!B409</f>
        <v>Darnell Washington</v>
      </c>
      <c r="D413" s="130" t="str">
        <f>VLOOKUP($C413,'2023_projections_hppr'!$B$2:$J$730,D$4,FALSE)</f>
        <v>PIT</v>
      </c>
      <c r="E413" s="130" t="str">
        <f>VLOOKUP($C413,'2023_projections_hppr'!$B$2:$J$730,E$4,FALSE)</f>
        <v>TE</v>
      </c>
      <c r="F413" s="132">
        <f>VLOOKUP($C413,'2023_projections_hppr'!$B$2:$J$730,F$4,FALSE)</f>
        <v>27.9</v>
      </c>
      <c r="G413" s="133" t="str">
        <f>VLOOKUP($C413,'2023_projections_hppr'!$B$2:$J$730,G$4,FALSE)</f>
        <v>TE62</v>
      </c>
      <c r="H413" s="133">
        <f>VLOOKUP($C413,'2023_projections_hppr'!$B$2:$J$730,H$4,FALSE)</f>
        <v>0</v>
      </c>
      <c r="I413" s="135"/>
      <c r="J413" t="str">
        <f>VLOOKUP($C413,'2023_projections'!$B$2:$J$730,J$4,FALSE)</f>
        <v>Darnell Washington $0|0|0</v>
      </c>
    </row>
    <row r="414" spans="1:10" ht="18.5" x14ac:dyDescent="0.45">
      <c r="A414" s="54" t="s">
        <v>1571</v>
      </c>
      <c r="B414" s="40">
        <v>409</v>
      </c>
      <c r="C414" s="44" t="str">
        <f>'2023_projections_hppr'!B410</f>
        <v>Malik Davis</v>
      </c>
      <c r="D414" s="40" t="str">
        <f>VLOOKUP($C414,'2023_projections_hppr'!$B$2:$J$730,D$4,FALSE)</f>
        <v>DAL</v>
      </c>
      <c r="E414" s="40" t="str">
        <f>VLOOKUP($C414,'2023_projections_hppr'!$B$2:$J$730,E$4,FALSE)</f>
        <v>RB</v>
      </c>
      <c r="F414" s="41">
        <f>VLOOKUP($C414,'2023_projections_hppr'!$B$2:$J$730,F$4,FALSE)</f>
        <v>27.6</v>
      </c>
      <c r="G414" s="64" t="str">
        <f>VLOOKUP($C414,'2023_projections_hppr'!$B$2:$J$730,G$4,FALSE)</f>
        <v>RB99</v>
      </c>
      <c r="H414" s="64">
        <f>VLOOKUP($C414,'2023_projections_hppr'!$B$2:$J$730,H$4,FALSE)</f>
        <v>0</v>
      </c>
      <c r="I414" s="42"/>
      <c r="J414" t="str">
        <f>VLOOKUP($C414,'2023_projections'!$B$2:$J$730,J$4,FALSE)</f>
        <v>Malik Davis $0|0|0</v>
      </c>
    </row>
    <row r="415" spans="1:10" ht="18.5" x14ac:dyDescent="0.45">
      <c r="A415" s="129" t="s">
        <v>1571</v>
      </c>
      <c r="B415" s="130">
        <v>410</v>
      </c>
      <c r="C415" s="131" t="str">
        <f>'2023_projections_hppr'!B411</f>
        <v>Geoff Swaim</v>
      </c>
      <c r="D415" s="130" t="str">
        <f>VLOOKUP($C415,'2023_projections_hppr'!$B$2:$J$730,D$4,FALSE)</f>
        <v>ARI</v>
      </c>
      <c r="E415" s="130" t="str">
        <f>VLOOKUP($C415,'2023_projections_hppr'!$B$2:$J$730,E$4,FALSE)</f>
        <v>TE</v>
      </c>
      <c r="F415" s="132">
        <f>VLOOKUP($C415,'2023_projections_hppr'!$B$2:$J$730,F$4,FALSE)</f>
        <v>27.6</v>
      </c>
      <c r="G415" s="133" t="str">
        <f>VLOOKUP($C415,'2023_projections_hppr'!$B$2:$J$730,G$4,FALSE)</f>
        <v>TE63</v>
      </c>
      <c r="H415" s="133">
        <f>VLOOKUP($C415,'2023_projections_hppr'!$B$2:$J$730,H$4,FALSE)</f>
        <v>0</v>
      </c>
      <c r="I415" s="135"/>
      <c r="J415" t="str">
        <f>VLOOKUP($C415,'2023_projections'!$B$2:$J$730,J$4,FALSE)</f>
        <v>Geoff Swaim $0|0|0</v>
      </c>
    </row>
    <row r="416" spans="1:10" ht="18.5" x14ac:dyDescent="0.45">
      <c r="A416" s="54" t="s">
        <v>1571</v>
      </c>
      <c r="B416" s="40">
        <v>411</v>
      </c>
      <c r="C416" s="44" t="str">
        <f>'2023_projections_hppr'!B412</f>
        <v>Kyle Juszczyk</v>
      </c>
      <c r="D416" s="40" t="str">
        <f>VLOOKUP($C416,'2023_projections_hppr'!$B$2:$J$730,D$4,FALSE)</f>
        <v>SF</v>
      </c>
      <c r="E416" s="40" t="str">
        <f>VLOOKUP($C416,'2023_projections_hppr'!$B$2:$J$730,E$4,FALSE)</f>
        <v>RB</v>
      </c>
      <c r="F416" s="41">
        <f>VLOOKUP($C416,'2023_projections_hppr'!$B$2:$J$730,F$4,FALSE)</f>
        <v>27.5</v>
      </c>
      <c r="G416" s="64" t="str">
        <f>VLOOKUP($C416,'2023_projections_hppr'!$B$2:$J$730,G$4,FALSE)</f>
        <v>RB100</v>
      </c>
      <c r="H416" s="64">
        <f>VLOOKUP($C416,'2023_projections_hppr'!$B$2:$J$730,H$4,FALSE)</f>
        <v>0</v>
      </c>
      <c r="I416" s="42"/>
      <c r="J416" t="str">
        <f>VLOOKUP($C416,'2023_projections'!$B$2:$J$730,J$4,FALSE)</f>
        <v>Kyle Juszczyk $0|0|0</v>
      </c>
    </row>
    <row r="417" spans="1:10" ht="18.5" x14ac:dyDescent="0.45">
      <c r="A417" s="129" t="s">
        <v>1571</v>
      </c>
      <c r="B417" s="130">
        <v>412</v>
      </c>
      <c r="C417" s="131" t="str">
        <f>'2023_projections_hppr'!B413</f>
        <v>Daniel Bellinger</v>
      </c>
      <c r="D417" s="130" t="str">
        <f>VLOOKUP($C417,'2023_projections_hppr'!$B$2:$J$730,D$4,FALSE)</f>
        <v>NYG</v>
      </c>
      <c r="E417" s="130" t="str">
        <f>VLOOKUP($C417,'2023_projections_hppr'!$B$2:$J$730,E$4,FALSE)</f>
        <v>TE</v>
      </c>
      <c r="F417" s="132">
        <f>VLOOKUP($C417,'2023_projections_hppr'!$B$2:$J$730,F$4,FALSE)</f>
        <v>27.4</v>
      </c>
      <c r="G417" s="133" t="str">
        <f>VLOOKUP($C417,'2023_projections_hppr'!$B$2:$J$730,G$4,FALSE)</f>
        <v>TE64</v>
      </c>
      <c r="H417" s="133">
        <f>VLOOKUP($C417,'2023_projections_hppr'!$B$2:$J$730,H$4,FALSE)</f>
        <v>0</v>
      </c>
      <c r="I417" s="135"/>
      <c r="J417" t="str">
        <f>VLOOKUP($C417,'2023_projections'!$B$2:$J$730,J$4,FALSE)</f>
        <v>Daniel Bellinger $0|0|0</v>
      </c>
    </row>
    <row r="418" spans="1:10" ht="18.5" x14ac:dyDescent="0.45">
      <c r="A418" s="55" t="s">
        <v>1571</v>
      </c>
      <c r="B418" s="46">
        <v>413</v>
      </c>
      <c r="C418" s="45" t="str">
        <f>'2023_projections_hppr'!B414</f>
        <v>Justin Watson</v>
      </c>
      <c r="D418" s="46" t="str">
        <f>VLOOKUP($C418,'2023_projections_hppr'!$B$2:$J$730,D$4,FALSE)</f>
        <v>KC</v>
      </c>
      <c r="E418" s="46" t="str">
        <f>VLOOKUP($C418,'2023_projections_hppr'!$B$2:$J$730,E$4,FALSE)</f>
        <v>WR</v>
      </c>
      <c r="F418" s="47">
        <f>VLOOKUP($C418,'2023_projections_hppr'!$B$2:$J$730,F$4,FALSE)</f>
        <v>27.3</v>
      </c>
      <c r="G418" s="65" t="str">
        <f>VLOOKUP($C418,'2023_projections_hppr'!$B$2:$J$730,G$4,FALSE)</f>
        <v>WR139</v>
      </c>
      <c r="H418" s="65">
        <f>VLOOKUP($C418,'2023_projections_hppr'!$B$2:$J$730,H$4,FALSE)</f>
        <v>0</v>
      </c>
      <c r="I418" s="48"/>
      <c r="J418" t="str">
        <f>VLOOKUP($C418,'2023_projections'!$B$2:$J$730,J$4,FALSE)</f>
        <v>Justin Watson $0|0|0</v>
      </c>
    </row>
    <row r="419" spans="1:10" ht="18.5" x14ac:dyDescent="0.45">
      <c r="A419" s="54" t="s">
        <v>1571</v>
      </c>
      <c r="B419" s="40">
        <v>414</v>
      </c>
      <c r="C419" s="44" t="str">
        <f>'2023_projections_hppr'!B415</f>
        <v>DeWayne McBride</v>
      </c>
      <c r="D419" s="40" t="str">
        <f>VLOOKUP($C419,'2023_projections_hppr'!$B$2:$J$730,D$4,FALSE)</f>
        <v>MIN</v>
      </c>
      <c r="E419" s="40" t="str">
        <f>VLOOKUP($C419,'2023_projections_hppr'!$B$2:$J$730,E$4,FALSE)</f>
        <v>RB</v>
      </c>
      <c r="F419" s="41">
        <f>VLOOKUP($C419,'2023_projections_hppr'!$B$2:$J$730,F$4,FALSE)</f>
        <v>27.1</v>
      </c>
      <c r="G419" s="64" t="str">
        <f>VLOOKUP($C419,'2023_projections_hppr'!$B$2:$J$730,G$4,FALSE)</f>
        <v>RB101</v>
      </c>
      <c r="H419" s="64">
        <f>VLOOKUP($C419,'2023_projections_hppr'!$B$2:$J$730,H$4,FALSE)</f>
        <v>0</v>
      </c>
      <c r="I419" s="42"/>
      <c r="J419" t="str">
        <f>VLOOKUP($C419,'2023_projections'!$B$2:$J$730,J$4,FALSE)</f>
        <v>DeWayne McBride $0|0|0</v>
      </c>
    </row>
    <row r="420" spans="1:10" ht="18.5" x14ac:dyDescent="0.45">
      <c r="A420" s="55" t="s">
        <v>1571</v>
      </c>
      <c r="B420" s="46">
        <v>415</v>
      </c>
      <c r="C420" s="45" t="str">
        <f>'2023_projections_hppr'!B416</f>
        <v>Deonte Harty</v>
      </c>
      <c r="D420" s="46" t="str">
        <f>VLOOKUP($C420,'2023_projections_hppr'!$B$2:$J$730,D$4,FALSE)</f>
        <v>BUF</v>
      </c>
      <c r="E420" s="46" t="str">
        <f>VLOOKUP($C420,'2023_projections_hppr'!$B$2:$J$730,E$4,FALSE)</f>
        <v>WR</v>
      </c>
      <c r="F420" s="47">
        <f>VLOOKUP($C420,'2023_projections_hppr'!$B$2:$J$730,F$4,FALSE)</f>
        <v>27.1</v>
      </c>
      <c r="G420" s="65" t="str">
        <f>VLOOKUP($C420,'2023_projections_hppr'!$B$2:$J$730,G$4,FALSE)</f>
        <v>WR140</v>
      </c>
      <c r="H420" s="65">
        <f>VLOOKUP($C420,'2023_projections_hppr'!$B$2:$J$730,H$4,FALSE)</f>
        <v>0</v>
      </c>
      <c r="I420" s="48"/>
      <c r="J420" t="str">
        <f>VLOOKUP($C420,'2023_projections'!$B$2:$J$730,J$4,FALSE)</f>
        <v>Deonte Harty $0|0|0</v>
      </c>
    </row>
    <row r="421" spans="1:10" ht="18.5" x14ac:dyDescent="0.45">
      <c r="A421" s="129" t="s">
        <v>1571</v>
      </c>
      <c r="B421" s="130">
        <v>416</v>
      </c>
      <c r="C421" s="131" t="str">
        <f>'2023_projections_hppr'!B417</f>
        <v>Elijah Higgins</v>
      </c>
      <c r="D421" s="130" t="str">
        <f>VLOOKUP($C421,'2023_projections_hppr'!$B$2:$J$730,D$4,FALSE)</f>
        <v>MIA</v>
      </c>
      <c r="E421" s="130" t="str">
        <f>VLOOKUP($C421,'2023_projections_hppr'!$B$2:$J$730,E$4,FALSE)</f>
        <v>TE</v>
      </c>
      <c r="F421" s="132">
        <f>VLOOKUP($C421,'2023_projections_hppr'!$B$2:$J$730,F$4,FALSE)</f>
        <v>26.9</v>
      </c>
      <c r="G421" s="133" t="str">
        <f>VLOOKUP($C421,'2023_projections_hppr'!$B$2:$J$730,G$4,FALSE)</f>
        <v>TE65</v>
      </c>
      <c r="H421" s="133">
        <f>VLOOKUP($C421,'2023_projections_hppr'!$B$2:$J$730,H$4,FALSE)</f>
        <v>0</v>
      </c>
      <c r="I421" s="135"/>
      <c r="J421" t="str">
        <f>VLOOKUP($C421,'2023_projections'!$B$2:$J$730,J$4,FALSE)</f>
        <v>Elijah Higgins $0|0|0</v>
      </c>
    </row>
    <row r="422" spans="1:10" ht="18.5" x14ac:dyDescent="0.45">
      <c r="A422" s="129" t="s">
        <v>1571</v>
      </c>
      <c r="B422" s="130">
        <v>417</v>
      </c>
      <c r="C422" s="131" t="str">
        <f>'2023_projections_hppr'!B418</f>
        <v>Teagan Quitoriano</v>
      </c>
      <c r="D422" s="130" t="str">
        <f>VLOOKUP($C422,'2023_projections_hppr'!$B$2:$J$730,D$4,FALSE)</f>
        <v>HOU</v>
      </c>
      <c r="E422" s="130" t="str">
        <f>VLOOKUP($C422,'2023_projections_hppr'!$B$2:$J$730,E$4,FALSE)</f>
        <v>TE</v>
      </c>
      <c r="F422" s="132">
        <f>VLOOKUP($C422,'2023_projections_hppr'!$B$2:$J$730,F$4,FALSE)</f>
        <v>26.9</v>
      </c>
      <c r="G422" s="133" t="str">
        <f>VLOOKUP($C422,'2023_projections_hppr'!$B$2:$J$730,G$4,FALSE)</f>
        <v>TE66</v>
      </c>
      <c r="H422" s="133">
        <f>VLOOKUP($C422,'2023_projections_hppr'!$B$2:$J$730,H$4,FALSE)</f>
        <v>0</v>
      </c>
      <c r="I422" s="135"/>
      <c r="J422" t="str">
        <f>VLOOKUP($C422,'2023_projections'!$B$2:$J$730,J$4,FALSE)</f>
        <v>Teagan Quitoriano $0|0|0</v>
      </c>
    </row>
    <row r="423" spans="1:10" ht="18.5" x14ac:dyDescent="0.45">
      <c r="A423" s="55" t="s">
        <v>1571</v>
      </c>
      <c r="B423" s="46">
        <v>418</v>
      </c>
      <c r="C423" s="45" t="str">
        <f>'2023_projections_hppr'!B419</f>
        <v>Justyn Ross</v>
      </c>
      <c r="D423" s="46" t="str">
        <f>VLOOKUP($C423,'2023_projections_hppr'!$B$2:$J$730,D$4,FALSE)</f>
        <v>KC</v>
      </c>
      <c r="E423" s="46" t="str">
        <f>VLOOKUP($C423,'2023_projections_hppr'!$B$2:$J$730,E$4,FALSE)</f>
        <v>WR</v>
      </c>
      <c r="F423" s="47">
        <f>VLOOKUP($C423,'2023_projections_hppr'!$B$2:$J$730,F$4,FALSE)</f>
        <v>26.6</v>
      </c>
      <c r="G423" s="65" t="str">
        <f>VLOOKUP($C423,'2023_projections_hppr'!$B$2:$J$730,G$4,FALSE)</f>
        <v>WR141</v>
      </c>
      <c r="H423" s="65">
        <f>VLOOKUP($C423,'2023_projections_hppr'!$B$2:$J$730,H$4,FALSE)</f>
        <v>0</v>
      </c>
      <c r="I423" s="48"/>
      <c r="J423" t="str">
        <f>VLOOKUP($C423,'2023_projections'!$B$2:$J$730,J$4,FALSE)</f>
        <v>Justyn Ross $0|0|0</v>
      </c>
    </row>
    <row r="424" spans="1:10" ht="18.5" x14ac:dyDescent="0.45">
      <c r="A424" s="55" t="s">
        <v>1571</v>
      </c>
      <c r="B424" s="46">
        <v>419</v>
      </c>
      <c r="C424" s="45" t="str">
        <f>'2023_projections_hppr'!B420</f>
        <v>Samori Toure</v>
      </c>
      <c r="D424" s="46" t="str">
        <f>VLOOKUP($C424,'2023_projections_hppr'!$B$2:$J$730,D$4,FALSE)</f>
        <v>GB</v>
      </c>
      <c r="E424" s="46" t="str">
        <f>VLOOKUP($C424,'2023_projections_hppr'!$B$2:$J$730,E$4,FALSE)</f>
        <v>WR</v>
      </c>
      <c r="F424" s="47">
        <f>VLOOKUP($C424,'2023_projections_hppr'!$B$2:$J$730,F$4,FALSE)</f>
        <v>26.6</v>
      </c>
      <c r="G424" s="65" t="str">
        <f>VLOOKUP($C424,'2023_projections_hppr'!$B$2:$J$730,G$4,FALSE)</f>
        <v>WR142</v>
      </c>
      <c r="H424" s="65">
        <f>VLOOKUP($C424,'2023_projections_hppr'!$B$2:$J$730,H$4,FALSE)</f>
        <v>0</v>
      </c>
      <c r="I424" s="48"/>
      <c r="J424" t="str">
        <f>VLOOKUP($C424,'2023_projections'!$B$2:$J$730,J$4,FALSE)</f>
        <v>Samori Toure $0|0|0</v>
      </c>
    </row>
    <row r="425" spans="1:10" ht="18.5" x14ac:dyDescent="0.45">
      <c r="A425" s="109" t="s">
        <v>1571</v>
      </c>
      <c r="B425" s="110">
        <v>420</v>
      </c>
      <c r="C425" s="111" t="str">
        <f>'2023_projections_hppr'!B421</f>
        <v>Davis Mills</v>
      </c>
      <c r="D425" s="110" t="str">
        <f>VLOOKUP($C425,'2023_projections_hppr'!$B$2:$J$730,D$4,FALSE)</f>
        <v>HOU</v>
      </c>
      <c r="E425" s="110" t="str">
        <f>VLOOKUP($C425,'2023_projections_hppr'!$B$2:$J$730,E$4,FALSE)</f>
        <v>QB</v>
      </c>
      <c r="F425" s="112">
        <f>VLOOKUP($C425,'2023_projections_hppr'!$B$2:$J$730,F$4,FALSE)</f>
        <v>26.4</v>
      </c>
      <c r="G425" s="113" t="str">
        <f>VLOOKUP($C425,'2023_projections_hppr'!$B$2:$J$730,G$4,FALSE)</f>
        <v>QB46</v>
      </c>
      <c r="H425" s="113">
        <f>VLOOKUP($C425,'2023_projections_hppr'!$B$2:$J$730,H$4,FALSE)</f>
        <v>0</v>
      </c>
      <c r="I425" s="121"/>
      <c r="J425" t="str">
        <f>VLOOKUP($C425,'2023_projections'!$B$2:$J$730,J$4,FALSE)</f>
        <v>Davis Mills $0|0|0</v>
      </c>
    </row>
    <row r="426" spans="1:10" ht="18.5" x14ac:dyDescent="0.45">
      <c r="A426" s="54" t="s">
        <v>1571</v>
      </c>
      <c r="B426" s="40">
        <v>421</v>
      </c>
      <c r="C426" s="44" t="str">
        <f>'2023_projections_hppr'!B422</f>
        <v>Lew Nichols III</v>
      </c>
      <c r="D426" s="40" t="str">
        <f>VLOOKUP($C426,'2023_projections_hppr'!$B$2:$J$730,D$4,FALSE)</f>
        <v>GB</v>
      </c>
      <c r="E426" s="40" t="str">
        <f>VLOOKUP($C426,'2023_projections_hppr'!$B$2:$J$730,E$4,FALSE)</f>
        <v>RB</v>
      </c>
      <c r="F426" s="41">
        <f>VLOOKUP($C426,'2023_projections_hppr'!$B$2:$J$730,F$4,FALSE)</f>
        <v>26.4</v>
      </c>
      <c r="G426" s="64" t="str">
        <f>VLOOKUP($C426,'2023_projections_hppr'!$B$2:$J$730,G$4,FALSE)</f>
        <v>RB102</v>
      </c>
      <c r="H426" s="64">
        <f>VLOOKUP($C426,'2023_projections_hppr'!$B$2:$J$730,H$4,FALSE)</f>
        <v>0</v>
      </c>
      <c r="I426" s="42"/>
      <c r="J426" t="str">
        <f>VLOOKUP($C426,'2023_projections'!$B$2:$J$730,J$4,FALSE)</f>
        <v>Lew Nichols III $0|0|0</v>
      </c>
    </row>
    <row r="427" spans="1:10" ht="18.5" x14ac:dyDescent="0.45">
      <c r="A427" s="55" t="s">
        <v>1571</v>
      </c>
      <c r="B427" s="46">
        <v>422</v>
      </c>
      <c r="C427" s="45" t="str">
        <f>'2023_projections_hppr'!B423</f>
        <v>Devin Duvernay</v>
      </c>
      <c r="D427" s="46" t="str">
        <f>VLOOKUP($C427,'2023_projections_hppr'!$B$2:$J$730,D$4,FALSE)</f>
        <v>BAL</v>
      </c>
      <c r="E427" s="46" t="str">
        <f>VLOOKUP($C427,'2023_projections_hppr'!$B$2:$J$730,E$4,FALSE)</f>
        <v>WR</v>
      </c>
      <c r="F427" s="47">
        <f>VLOOKUP($C427,'2023_projections_hppr'!$B$2:$J$730,F$4,FALSE)</f>
        <v>26.2</v>
      </c>
      <c r="G427" s="65" t="str">
        <f>VLOOKUP($C427,'2023_projections_hppr'!$B$2:$J$730,G$4,FALSE)</f>
        <v>WR143</v>
      </c>
      <c r="H427" s="65">
        <f>VLOOKUP($C427,'2023_projections_hppr'!$B$2:$J$730,H$4,FALSE)</f>
        <v>0</v>
      </c>
      <c r="I427" s="48"/>
      <c r="J427" t="str">
        <f>VLOOKUP($C427,'2023_projections'!$B$2:$J$730,J$4,FALSE)</f>
        <v>Devin Duvernay $0|0|0</v>
      </c>
    </row>
    <row r="428" spans="1:10" ht="18.5" x14ac:dyDescent="0.45">
      <c r="A428" s="54" t="s">
        <v>1571</v>
      </c>
      <c r="B428" s="40">
        <v>423</v>
      </c>
      <c r="C428" s="44" t="str">
        <f>'2023_projections_hppr'!B424</f>
        <v>Boston Scott</v>
      </c>
      <c r="D428" s="40" t="str">
        <f>VLOOKUP($C428,'2023_projections_hppr'!$B$2:$J$730,D$4,FALSE)</f>
        <v>PHI</v>
      </c>
      <c r="E428" s="40" t="str">
        <f>VLOOKUP($C428,'2023_projections_hppr'!$B$2:$J$730,E$4,FALSE)</f>
        <v>RB</v>
      </c>
      <c r="F428" s="41">
        <f>VLOOKUP($C428,'2023_projections_hppr'!$B$2:$J$730,F$4,FALSE)</f>
        <v>25.7</v>
      </c>
      <c r="G428" s="64" t="str">
        <f>VLOOKUP($C428,'2023_projections_hppr'!$B$2:$J$730,G$4,FALSE)</f>
        <v>RB103</v>
      </c>
      <c r="H428" s="64">
        <f>VLOOKUP($C428,'2023_projections_hppr'!$B$2:$J$730,H$4,FALSE)</f>
        <v>0</v>
      </c>
      <c r="I428" s="42"/>
      <c r="J428" t="str">
        <f>VLOOKUP($C428,'2023_projections'!$B$2:$J$730,J$4,FALSE)</f>
        <v>Boston Scott $0|0|0</v>
      </c>
    </row>
    <row r="429" spans="1:10" ht="18.5" x14ac:dyDescent="0.45">
      <c r="A429" s="55" t="s">
        <v>1571</v>
      </c>
      <c r="B429" s="46">
        <v>424</v>
      </c>
      <c r="C429" s="45" t="str">
        <f>'2023_projections_hppr'!B425</f>
        <v>Parker Washington</v>
      </c>
      <c r="D429" s="46" t="str">
        <f>VLOOKUP($C429,'2023_projections_hppr'!$B$2:$J$730,D$4,FALSE)</f>
        <v>JAC</v>
      </c>
      <c r="E429" s="46" t="str">
        <f>VLOOKUP($C429,'2023_projections_hppr'!$B$2:$J$730,E$4,FALSE)</f>
        <v>WR</v>
      </c>
      <c r="F429" s="47">
        <f>VLOOKUP($C429,'2023_projections_hppr'!$B$2:$J$730,F$4,FALSE)</f>
        <v>25.5</v>
      </c>
      <c r="G429" s="65" t="str">
        <f>VLOOKUP($C429,'2023_projections_hppr'!$B$2:$J$730,G$4,FALSE)</f>
        <v>WR144</v>
      </c>
      <c r="H429" s="65">
        <f>VLOOKUP($C429,'2023_projections_hppr'!$B$2:$J$730,H$4,FALSE)</f>
        <v>0</v>
      </c>
      <c r="I429" s="48"/>
      <c r="J429" t="str">
        <f>VLOOKUP($C429,'2023_projections'!$B$2:$J$730,J$4,FALSE)</f>
        <v>Parker Washington $0|0|0</v>
      </c>
    </row>
    <row r="430" spans="1:10" ht="18.5" x14ac:dyDescent="0.45">
      <c r="A430" s="129" t="s">
        <v>1571</v>
      </c>
      <c r="B430" s="130">
        <v>425</v>
      </c>
      <c r="C430" s="131" t="str">
        <f>'2023_projections_hppr'!B426</f>
        <v>Lawrence Cager</v>
      </c>
      <c r="D430" s="130" t="str">
        <f>VLOOKUP($C430,'2023_projections_hppr'!$B$2:$J$730,D$4,FALSE)</f>
        <v>NYG</v>
      </c>
      <c r="E430" s="130" t="str">
        <f>VLOOKUP($C430,'2023_projections_hppr'!$B$2:$J$730,E$4,FALSE)</f>
        <v>TE</v>
      </c>
      <c r="F430" s="132">
        <f>VLOOKUP($C430,'2023_projections_hppr'!$B$2:$J$730,F$4,FALSE)</f>
        <v>25.5</v>
      </c>
      <c r="G430" s="133" t="str">
        <f>VLOOKUP($C430,'2023_projections_hppr'!$B$2:$J$730,G$4,FALSE)</f>
        <v>TE67</v>
      </c>
      <c r="H430" s="133">
        <f>VLOOKUP($C430,'2023_projections_hppr'!$B$2:$J$730,H$4,FALSE)</f>
        <v>0</v>
      </c>
      <c r="I430" s="135"/>
      <c r="J430" t="str">
        <f>VLOOKUP($C430,'2023_projections'!$B$2:$J$730,J$4,FALSE)</f>
        <v>Lawrence Cager $0|0|0</v>
      </c>
    </row>
    <row r="431" spans="1:10" ht="18.5" x14ac:dyDescent="0.45">
      <c r="A431" s="55" t="s">
        <v>1571</v>
      </c>
      <c r="B431" s="46">
        <v>426</v>
      </c>
      <c r="C431" s="45" t="str">
        <f>'2023_projections_hppr'!B427</f>
        <v>Sincere McCormick</v>
      </c>
      <c r="D431" s="46" t="str">
        <f>VLOOKUP($C431,'2023_projections_hppr'!$B$2:$J$730,D$4,FALSE)</f>
        <v>LV</v>
      </c>
      <c r="E431" s="46" t="str">
        <f>VLOOKUP($C431,'2023_projections_hppr'!$B$2:$J$730,E$4,FALSE)</f>
        <v>RB</v>
      </c>
      <c r="F431" s="47">
        <f>VLOOKUP($C431,'2023_projections_hppr'!$B$2:$J$730,F$4,FALSE)</f>
        <v>25.4</v>
      </c>
      <c r="G431" s="65" t="str">
        <f>VLOOKUP($C431,'2023_projections_hppr'!$B$2:$J$730,G$4,FALSE)</f>
        <v>RB104</v>
      </c>
      <c r="H431" s="65">
        <f>VLOOKUP($C431,'2023_projections_hppr'!$B$2:$J$730,H$4,FALSE)</f>
        <v>0</v>
      </c>
      <c r="I431" s="48"/>
      <c r="J431" t="e">
        <f>VLOOKUP($C431,'2023_projections'!$B$2:$J$730,J$4,FALSE)</f>
        <v>#N/A</v>
      </c>
    </row>
    <row r="432" spans="1:10" ht="18.5" x14ac:dyDescent="0.45">
      <c r="A432" s="55" t="s">
        <v>1571</v>
      </c>
      <c r="B432" s="46">
        <v>427</v>
      </c>
      <c r="C432" s="45" t="str">
        <f>'2023_projections_hppr'!B428</f>
        <v>A.T. Perry</v>
      </c>
      <c r="D432" s="46" t="str">
        <f>VLOOKUP($C432,'2023_projections_hppr'!$B$2:$J$730,D$4,FALSE)</f>
        <v>NO</v>
      </c>
      <c r="E432" s="46" t="str">
        <f>VLOOKUP($C432,'2023_projections_hppr'!$B$2:$J$730,E$4,FALSE)</f>
        <v>WR</v>
      </c>
      <c r="F432" s="47">
        <f>VLOOKUP($C432,'2023_projections_hppr'!$B$2:$J$730,F$4,FALSE)</f>
        <v>25.4</v>
      </c>
      <c r="G432" s="65" t="str">
        <f>VLOOKUP($C432,'2023_projections_hppr'!$B$2:$J$730,G$4,FALSE)</f>
        <v>WR145</v>
      </c>
      <c r="H432" s="65">
        <f>VLOOKUP($C432,'2023_projections_hppr'!$B$2:$J$730,H$4,FALSE)</f>
        <v>0</v>
      </c>
      <c r="I432" s="48"/>
      <c r="J432" t="str">
        <f>VLOOKUP($C432,'2023_projections'!$B$2:$J$730,J$4,FALSE)</f>
        <v>A.T. Perry $0|0|0</v>
      </c>
    </row>
    <row r="433" spans="1:10" ht="18.5" x14ac:dyDescent="0.45">
      <c r="A433" s="129" t="s">
        <v>1571</v>
      </c>
      <c r="B433" s="130">
        <v>428</v>
      </c>
      <c r="C433" s="131" t="str">
        <f>'2023_projections_hppr'!B429</f>
        <v>Eric Saubert</v>
      </c>
      <c r="D433" s="130" t="str">
        <f>VLOOKUP($C433,'2023_projections_hppr'!$B$2:$J$730,D$4,FALSE)</f>
        <v>MIA</v>
      </c>
      <c r="E433" s="130" t="str">
        <f>VLOOKUP($C433,'2023_projections_hppr'!$B$2:$J$730,E$4,FALSE)</f>
        <v>TE</v>
      </c>
      <c r="F433" s="132">
        <f>VLOOKUP($C433,'2023_projections_hppr'!$B$2:$J$730,F$4,FALSE)</f>
        <v>25.2</v>
      </c>
      <c r="G433" s="133" t="str">
        <f>VLOOKUP($C433,'2023_projections_hppr'!$B$2:$J$730,G$4,FALSE)</f>
        <v>TE68</v>
      </c>
      <c r="H433" s="133">
        <f>VLOOKUP($C433,'2023_projections_hppr'!$B$2:$J$730,H$4,FALSE)</f>
        <v>0</v>
      </c>
      <c r="I433" s="135"/>
      <c r="J433" t="str">
        <f>VLOOKUP($C433,'2023_projections'!$B$2:$J$730,J$4,FALSE)</f>
        <v>Eric Saubert $0|0|0</v>
      </c>
    </row>
    <row r="434" spans="1:10" ht="18.5" x14ac:dyDescent="0.45">
      <c r="A434" s="109" t="s">
        <v>1571</v>
      </c>
      <c r="B434" s="110">
        <v>429</v>
      </c>
      <c r="C434" s="111" t="str">
        <f>'2023_projections_hppr'!B430</f>
        <v>Tyrod Taylor</v>
      </c>
      <c r="D434" s="110" t="str">
        <f>VLOOKUP($C434,'2023_projections_hppr'!$B$2:$J$730,D$4,FALSE)</f>
        <v>NYG</v>
      </c>
      <c r="E434" s="110" t="str">
        <f>VLOOKUP($C434,'2023_projections_hppr'!$B$2:$J$730,E$4,FALSE)</f>
        <v>QB</v>
      </c>
      <c r="F434" s="112">
        <f>VLOOKUP($C434,'2023_projections_hppr'!$B$2:$J$730,F$4,FALSE)</f>
        <v>24.9</v>
      </c>
      <c r="G434" s="113" t="str">
        <f>VLOOKUP($C434,'2023_projections_hppr'!$B$2:$J$730,G$4,FALSE)</f>
        <v>QB47</v>
      </c>
      <c r="H434" s="113">
        <f>VLOOKUP($C434,'2023_projections_hppr'!$B$2:$J$730,H$4,FALSE)</f>
        <v>0</v>
      </c>
      <c r="I434" s="121"/>
      <c r="J434" t="str">
        <f>VLOOKUP($C434,'2023_projections'!$B$2:$J$730,J$4,FALSE)</f>
        <v>Tyrod Taylor $0|0|0</v>
      </c>
    </row>
    <row r="435" spans="1:10" ht="18.5" x14ac:dyDescent="0.45">
      <c r="A435" s="129" t="s">
        <v>1571</v>
      </c>
      <c r="B435" s="130">
        <v>430</v>
      </c>
      <c r="C435" s="131" t="str">
        <f>'2023_projections_hppr'!B431</f>
        <v>Charlie Kolar</v>
      </c>
      <c r="D435" s="130" t="str">
        <f>VLOOKUP($C435,'2023_projections_hppr'!$B$2:$J$730,D$4,FALSE)</f>
        <v>BAL</v>
      </c>
      <c r="E435" s="130" t="str">
        <f>VLOOKUP($C435,'2023_projections_hppr'!$B$2:$J$730,E$4,FALSE)</f>
        <v>TE</v>
      </c>
      <c r="F435" s="132">
        <f>VLOOKUP($C435,'2023_projections_hppr'!$B$2:$J$730,F$4,FALSE)</f>
        <v>24.8</v>
      </c>
      <c r="G435" s="133" t="str">
        <f>VLOOKUP($C435,'2023_projections_hppr'!$B$2:$J$730,G$4,FALSE)</f>
        <v>TE69</v>
      </c>
      <c r="H435" s="133">
        <f>VLOOKUP($C435,'2023_projections_hppr'!$B$2:$J$730,H$4,FALSE)</f>
        <v>0</v>
      </c>
      <c r="I435" s="135"/>
      <c r="J435" t="str">
        <f>VLOOKUP($C435,'2023_projections'!$B$2:$J$730,J$4,FALSE)</f>
        <v>Charlie Kolar $0|0|0</v>
      </c>
    </row>
    <row r="436" spans="1:10" ht="18.5" x14ac:dyDescent="0.45">
      <c r="A436" s="54" t="s">
        <v>1571</v>
      </c>
      <c r="B436" s="40">
        <v>431</v>
      </c>
      <c r="C436" s="44" t="str">
        <f>'2023_projections_hppr'!B432</f>
        <v>Zonovan Knight</v>
      </c>
      <c r="D436" s="40" t="str">
        <f>VLOOKUP($C436,'2023_projections_hppr'!$B$2:$J$730,D$4,FALSE)</f>
        <v>NYJ</v>
      </c>
      <c r="E436" s="40" t="str">
        <f>VLOOKUP($C436,'2023_projections_hppr'!$B$2:$J$730,E$4,FALSE)</f>
        <v>RB</v>
      </c>
      <c r="F436" s="41">
        <f>VLOOKUP($C436,'2023_projections_hppr'!$B$2:$J$730,F$4,FALSE)</f>
        <v>24.3</v>
      </c>
      <c r="G436" s="64" t="str">
        <f>VLOOKUP($C436,'2023_projections_hppr'!$B$2:$J$730,G$4,FALSE)</f>
        <v>RB105</v>
      </c>
      <c r="H436" s="64">
        <f>VLOOKUP($C436,'2023_projections_hppr'!$B$2:$J$730,H$4,FALSE)</f>
        <v>0</v>
      </c>
      <c r="I436" s="42"/>
      <c r="J436" t="str">
        <f>VLOOKUP($C436,'2023_projections'!$B$2:$J$730,J$4,FALSE)</f>
        <v>Zonovan Knight $0|0|0</v>
      </c>
    </row>
    <row r="437" spans="1:10" ht="18.5" x14ac:dyDescent="0.45">
      <c r="A437" s="129" t="s">
        <v>1571</v>
      </c>
      <c r="B437" s="130">
        <v>432</v>
      </c>
      <c r="C437" s="131" t="str">
        <f>'2023_projections_hppr'!B433</f>
        <v>Blake Bell</v>
      </c>
      <c r="D437" s="130" t="str">
        <f>VLOOKUP($C437,'2023_projections_hppr'!$B$2:$J$730,D$4,FALSE)</f>
        <v>KC</v>
      </c>
      <c r="E437" s="130" t="str">
        <f>VLOOKUP($C437,'2023_projections_hppr'!$B$2:$J$730,E$4,FALSE)</f>
        <v>TE</v>
      </c>
      <c r="F437" s="132">
        <f>VLOOKUP($C437,'2023_projections_hppr'!$B$2:$J$730,F$4,FALSE)</f>
        <v>24.3</v>
      </c>
      <c r="G437" s="133" t="str">
        <f>VLOOKUP($C437,'2023_projections_hppr'!$B$2:$J$730,G$4,FALSE)</f>
        <v>TE70</v>
      </c>
      <c r="H437" s="133">
        <f>VLOOKUP($C437,'2023_projections_hppr'!$B$2:$J$730,H$4,FALSE)</f>
        <v>0</v>
      </c>
      <c r="I437" s="135"/>
      <c r="J437" t="str">
        <f>VLOOKUP($C437,'2023_projections'!$B$2:$J$730,J$4,FALSE)</f>
        <v>Blake Bell $0|0|0</v>
      </c>
    </row>
    <row r="438" spans="1:10" ht="18.5" x14ac:dyDescent="0.45">
      <c r="A438" s="54" t="s">
        <v>1571</v>
      </c>
      <c r="B438" s="40">
        <v>433</v>
      </c>
      <c r="C438" s="44" t="str">
        <f>'2023_projections_hppr'!B434</f>
        <v>Tyrion Davis-Price</v>
      </c>
      <c r="D438" s="40" t="str">
        <f>VLOOKUP($C438,'2023_projections_hppr'!$B$2:$J$730,D$4,FALSE)</f>
        <v>SF</v>
      </c>
      <c r="E438" s="40" t="str">
        <f>VLOOKUP($C438,'2023_projections_hppr'!$B$2:$J$730,E$4,FALSE)</f>
        <v>RB</v>
      </c>
      <c r="F438" s="41">
        <f>VLOOKUP($C438,'2023_projections_hppr'!$B$2:$J$730,F$4,FALSE)</f>
        <v>23.8</v>
      </c>
      <c r="G438" s="64" t="str">
        <f>VLOOKUP($C438,'2023_projections_hppr'!$B$2:$J$730,G$4,FALSE)</f>
        <v>RB106</v>
      </c>
      <c r="H438" s="64">
        <f>VLOOKUP($C438,'2023_projections_hppr'!$B$2:$J$730,H$4,FALSE)</f>
        <v>0</v>
      </c>
      <c r="I438" s="42"/>
      <c r="J438" t="str">
        <f>VLOOKUP($C438,'2023_projections'!$B$2:$J$730,J$4,FALSE)</f>
        <v>Tyrion Davis-Price $0|0|0</v>
      </c>
    </row>
    <row r="439" spans="1:10" ht="18.5" x14ac:dyDescent="0.45">
      <c r="A439" s="55" t="s">
        <v>1571</v>
      </c>
      <c r="B439" s="46">
        <v>434</v>
      </c>
      <c r="C439" s="45" t="str">
        <f>'2023_projections_hppr'!B435</f>
        <v>Jalen Guyton</v>
      </c>
      <c r="D439" s="46" t="str">
        <f>VLOOKUP($C439,'2023_projections_hppr'!$B$2:$J$730,D$4,FALSE)</f>
        <v>LAC</v>
      </c>
      <c r="E439" s="46" t="str">
        <f>VLOOKUP($C439,'2023_projections_hppr'!$B$2:$J$730,E$4,FALSE)</f>
        <v>WR</v>
      </c>
      <c r="F439" s="47">
        <f>VLOOKUP($C439,'2023_projections_hppr'!$B$2:$J$730,F$4,FALSE)</f>
        <v>23.8</v>
      </c>
      <c r="G439" s="65" t="str">
        <f>VLOOKUP($C439,'2023_projections_hppr'!$B$2:$J$730,G$4,FALSE)</f>
        <v>WR146</v>
      </c>
      <c r="H439" s="65">
        <f>VLOOKUP($C439,'2023_projections_hppr'!$B$2:$J$730,H$4,FALSE)</f>
        <v>0</v>
      </c>
      <c r="I439" s="48"/>
      <c r="J439" t="str">
        <f>VLOOKUP($C439,'2023_projections'!$B$2:$J$730,J$4,FALSE)</f>
        <v>Jalen Guyton $0|0|0</v>
      </c>
    </row>
    <row r="440" spans="1:10" ht="18.5" x14ac:dyDescent="0.45">
      <c r="A440" s="109" t="s">
        <v>1571</v>
      </c>
      <c r="B440" s="110">
        <v>435</v>
      </c>
      <c r="C440" s="111" t="str">
        <f>'2023_projections_hppr'!B436</f>
        <v>Marcus Mariota</v>
      </c>
      <c r="D440" s="110" t="str">
        <f>VLOOKUP($C440,'2023_projections_hppr'!$B$2:$J$730,D$4,FALSE)</f>
        <v>PHI</v>
      </c>
      <c r="E440" s="110" t="str">
        <f>VLOOKUP($C440,'2023_projections_hppr'!$B$2:$J$730,E$4,FALSE)</f>
        <v>QB</v>
      </c>
      <c r="F440" s="112">
        <f>VLOOKUP($C440,'2023_projections_hppr'!$B$2:$J$730,F$4,FALSE)</f>
        <v>23.4</v>
      </c>
      <c r="G440" s="113" t="str">
        <f>VLOOKUP($C440,'2023_projections_hppr'!$B$2:$J$730,G$4,FALSE)</f>
        <v>QB48</v>
      </c>
      <c r="H440" s="113">
        <f>VLOOKUP($C440,'2023_projections_hppr'!$B$2:$J$730,H$4,FALSE)</f>
        <v>0</v>
      </c>
      <c r="I440" s="121"/>
      <c r="J440" t="str">
        <f>VLOOKUP($C440,'2023_projections'!$B$2:$J$730,J$4,FALSE)</f>
        <v>Marcus Mariota $0|0|0</v>
      </c>
    </row>
    <row r="441" spans="1:10" ht="18.5" x14ac:dyDescent="0.45">
      <c r="A441" s="54" t="s">
        <v>1571</v>
      </c>
      <c r="B441" s="40">
        <v>436</v>
      </c>
      <c r="C441" s="44" t="str">
        <f>'2023_projections_hppr'!B437</f>
        <v>Travis Homer</v>
      </c>
      <c r="D441" s="40" t="str">
        <f>VLOOKUP($C441,'2023_projections_hppr'!$B$2:$J$730,D$4,FALSE)</f>
        <v>CHI</v>
      </c>
      <c r="E441" s="40" t="str">
        <f>VLOOKUP($C441,'2023_projections_hppr'!$B$2:$J$730,E$4,FALSE)</f>
        <v>RB</v>
      </c>
      <c r="F441" s="41">
        <f>VLOOKUP($C441,'2023_projections_hppr'!$B$2:$J$730,F$4,FALSE)</f>
        <v>23.4</v>
      </c>
      <c r="G441" s="64" t="str">
        <f>VLOOKUP($C441,'2023_projections_hppr'!$B$2:$J$730,G$4,FALSE)</f>
        <v>RB107</v>
      </c>
      <c r="H441" s="64">
        <f>VLOOKUP($C441,'2023_projections_hppr'!$B$2:$J$730,H$4,FALSE)</f>
        <v>0</v>
      </c>
      <c r="I441" s="42"/>
      <c r="J441" t="str">
        <f>VLOOKUP($C441,'2023_projections'!$B$2:$J$730,J$4,FALSE)</f>
        <v>Travis Homer $0|0|0</v>
      </c>
    </row>
    <row r="442" spans="1:10" ht="18.5" x14ac:dyDescent="0.45">
      <c r="A442" s="129" t="s">
        <v>1571</v>
      </c>
      <c r="B442" s="130">
        <v>437</v>
      </c>
      <c r="C442" s="131" t="str">
        <f>'2023_projections_hppr'!B438</f>
        <v>Payne Durham</v>
      </c>
      <c r="D442" s="130" t="str">
        <f>VLOOKUP($C442,'2023_projections_hppr'!$B$2:$J$730,D$4,FALSE)</f>
        <v>TB</v>
      </c>
      <c r="E442" s="130" t="str">
        <f>VLOOKUP($C442,'2023_projections_hppr'!$B$2:$J$730,E$4,FALSE)</f>
        <v>TE</v>
      </c>
      <c r="F442" s="132">
        <f>VLOOKUP($C442,'2023_projections_hppr'!$B$2:$J$730,F$4,FALSE)</f>
        <v>23.4</v>
      </c>
      <c r="G442" s="133" t="str">
        <f>VLOOKUP($C442,'2023_projections_hppr'!$B$2:$J$730,G$4,FALSE)</f>
        <v>TE71</v>
      </c>
      <c r="H442" s="133">
        <f>VLOOKUP($C442,'2023_projections_hppr'!$B$2:$J$730,H$4,FALSE)</f>
        <v>0</v>
      </c>
      <c r="I442" s="135"/>
      <c r="J442" t="str">
        <f>VLOOKUP($C442,'2023_projections'!$B$2:$J$730,J$4,FALSE)</f>
        <v>Payne Durham $0|0|0</v>
      </c>
    </row>
    <row r="443" spans="1:10" ht="18.5" x14ac:dyDescent="0.45">
      <c r="A443" s="129" t="s">
        <v>1571</v>
      </c>
      <c r="B443" s="130">
        <v>438</v>
      </c>
      <c r="C443" s="131" t="str">
        <f>'2023_projections_hppr'!B439</f>
        <v>Albert Okwuegbunam</v>
      </c>
      <c r="D443" s="130" t="str">
        <f>VLOOKUP($C443,'2023_projections_hppr'!$B$2:$J$730,D$4,FALSE)</f>
        <v>DEN</v>
      </c>
      <c r="E443" s="130" t="str">
        <f>VLOOKUP($C443,'2023_projections_hppr'!$B$2:$J$730,E$4,FALSE)</f>
        <v>TE</v>
      </c>
      <c r="F443" s="132">
        <f>VLOOKUP($C443,'2023_projections_hppr'!$B$2:$J$730,F$4,FALSE)</f>
        <v>23.2</v>
      </c>
      <c r="G443" s="133" t="str">
        <f>VLOOKUP($C443,'2023_projections_hppr'!$B$2:$J$730,G$4,FALSE)</f>
        <v>TE72</v>
      </c>
      <c r="H443" s="133">
        <f>VLOOKUP($C443,'2023_projections_hppr'!$B$2:$J$730,H$4,FALSE)</f>
        <v>0</v>
      </c>
      <c r="I443" s="135"/>
      <c r="J443" t="str">
        <f>VLOOKUP($C443,'2023_projections'!$B$2:$J$730,J$4,FALSE)</f>
        <v>Albert Okwuegbunam $0|0|0</v>
      </c>
    </row>
    <row r="444" spans="1:10" ht="18.5" x14ac:dyDescent="0.45">
      <c r="A444" s="129" t="s">
        <v>1571</v>
      </c>
      <c r="B444" s="130">
        <v>439</v>
      </c>
      <c r="C444" s="131" t="str">
        <f>'2023_projections_hppr'!B440</f>
        <v>Peyton Hendershot</v>
      </c>
      <c r="D444" s="130" t="str">
        <f>VLOOKUP($C444,'2023_projections_hppr'!$B$2:$J$730,D$4,FALSE)</f>
        <v>DAL</v>
      </c>
      <c r="E444" s="130" t="str">
        <f>VLOOKUP($C444,'2023_projections_hppr'!$B$2:$J$730,E$4,FALSE)</f>
        <v>TE</v>
      </c>
      <c r="F444" s="132">
        <f>VLOOKUP($C444,'2023_projections_hppr'!$B$2:$J$730,F$4,FALSE)</f>
        <v>23.1</v>
      </c>
      <c r="G444" s="133" t="str">
        <f>VLOOKUP($C444,'2023_projections_hppr'!$B$2:$J$730,G$4,FALSE)</f>
        <v>TE73</v>
      </c>
      <c r="H444" s="133">
        <f>VLOOKUP($C444,'2023_projections_hppr'!$B$2:$J$730,H$4,FALSE)</f>
        <v>0</v>
      </c>
      <c r="I444" s="135"/>
      <c r="J444" t="str">
        <f>VLOOKUP($C444,'2023_projections'!$B$2:$J$730,J$4,FALSE)</f>
        <v>Peyton Hendershot $0|0|0</v>
      </c>
    </row>
    <row r="445" spans="1:10" ht="18.5" x14ac:dyDescent="0.45">
      <c r="A445" s="109" t="s">
        <v>1571</v>
      </c>
      <c r="B445" s="110">
        <v>440</v>
      </c>
      <c r="C445" s="111" t="str">
        <f>'2023_projections_hppr'!B441</f>
        <v>Tyler Huntley</v>
      </c>
      <c r="D445" s="110" t="str">
        <f>VLOOKUP($C445,'2023_projections_hppr'!$B$2:$J$730,D$4,FALSE)</f>
        <v>BAL</v>
      </c>
      <c r="E445" s="110" t="str">
        <f>VLOOKUP($C445,'2023_projections_hppr'!$B$2:$J$730,E$4,FALSE)</f>
        <v>QB</v>
      </c>
      <c r="F445" s="112">
        <f>VLOOKUP($C445,'2023_projections_hppr'!$B$2:$J$730,F$4,FALSE)</f>
        <v>22.9</v>
      </c>
      <c r="G445" s="113" t="str">
        <f>VLOOKUP($C445,'2023_projections_hppr'!$B$2:$J$730,G$4,FALSE)</f>
        <v>QB49</v>
      </c>
      <c r="H445" s="113">
        <f>VLOOKUP($C445,'2023_projections_hppr'!$B$2:$J$730,H$4,FALSE)</f>
        <v>0</v>
      </c>
      <c r="I445" s="121"/>
      <c r="J445" t="str">
        <f>VLOOKUP($C445,'2023_projections'!$B$2:$J$730,J$4,FALSE)</f>
        <v>Tyler Huntley $0|0|0</v>
      </c>
    </row>
    <row r="446" spans="1:10" ht="18.5" x14ac:dyDescent="0.45">
      <c r="A446" s="54" t="s">
        <v>1571</v>
      </c>
      <c r="B446" s="40">
        <v>441</v>
      </c>
      <c r="C446" s="44" t="str">
        <f>'2023_projections_hppr'!B442</f>
        <v>Tyler Badie</v>
      </c>
      <c r="D446" s="40" t="str">
        <f>VLOOKUP($C446,'2023_projections_hppr'!$B$2:$J$730,D$4,FALSE)</f>
        <v>DEN</v>
      </c>
      <c r="E446" s="40" t="str">
        <f>VLOOKUP($C446,'2023_projections_hppr'!$B$2:$J$730,E$4,FALSE)</f>
        <v>RB</v>
      </c>
      <c r="F446" s="41">
        <f>VLOOKUP($C446,'2023_projections_hppr'!$B$2:$J$730,F$4,FALSE)</f>
        <v>22.9</v>
      </c>
      <c r="G446" s="64" t="str">
        <f>VLOOKUP($C446,'2023_projections_hppr'!$B$2:$J$730,G$4,FALSE)</f>
        <v>RB108</v>
      </c>
      <c r="H446" s="64">
        <f>VLOOKUP($C446,'2023_projections_hppr'!$B$2:$J$730,H$4,FALSE)</f>
        <v>0</v>
      </c>
      <c r="I446" s="42"/>
      <c r="J446" t="str">
        <f>VLOOKUP($C446,'2023_projections'!$B$2:$J$730,J$4,FALSE)</f>
        <v>Tyler Badie $0|0|0</v>
      </c>
    </row>
    <row r="447" spans="1:10" ht="18.5" x14ac:dyDescent="0.45">
      <c r="A447" s="129" t="s">
        <v>1571</v>
      </c>
      <c r="B447" s="130">
        <v>442</v>
      </c>
      <c r="C447" s="131" t="str">
        <f>'2023_projections_hppr'!B443</f>
        <v>Brycen Hopkins</v>
      </c>
      <c r="D447" s="130" t="str">
        <f>VLOOKUP($C447,'2023_projections_hppr'!$B$2:$J$730,D$4,FALSE)</f>
        <v>LAR</v>
      </c>
      <c r="E447" s="130" t="str">
        <f>VLOOKUP($C447,'2023_projections_hppr'!$B$2:$J$730,E$4,FALSE)</f>
        <v>TE</v>
      </c>
      <c r="F447" s="132">
        <f>VLOOKUP($C447,'2023_projections_hppr'!$B$2:$J$730,F$4,FALSE)</f>
        <v>22.9</v>
      </c>
      <c r="G447" s="133" t="str">
        <f>VLOOKUP($C447,'2023_projections_hppr'!$B$2:$J$730,G$4,FALSE)</f>
        <v>TE74</v>
      </c>
      <c r="H447" s="133">
        <f>VLOOKUP($C447,'2023_projections_hppr'!$B$2:$J$730,H$4,FALSE)</f>
        <v>0</v>
      </c>
      <c r="I447" s="135"/>
      <c r="J447" t="str">
        <f>VLOOKUP($C447,'2023_projections'!$B$2:$J$730,J$4,FALSE)</f>
        <v>Brycen Hopkins $0|0|0</v>
      </c>
    </row>
    <row r="448" spans="1:10" ht="18.5" x14ac:dyDescent="0.45">
      <c r="A448" s="109" t="s">
        <v>1571</v>
      </c>
      <c r="B448" s="110">
        <v>443</v>
      </c>
      <c r="C448" s="111" t="str">
        <f>'2023_projections_hppr'!B444</f>
        <v>Andy Dalton</v>
      </c>
      <c r="D448" s="110" t="str">
        <f>VLOOKUP($C448,'2023_projections_hppr'!$B$2:$J$730,D$4,FALSE)</f>
        <v>CAR</v>
      </c>
      <c r="E448" s="110" t="str">
        <f>VLOOKUP($C448,'2023_projections_hppr'!$B$2:$J$730,E$4,FALSE)</f>
        <v>QB</v>
      </c>
      <c r="F448" s="112">
        <f>VLOOKUP($C448,'2023_projections_hppr'!$B$2:$J$730,F$4,FALSE)</f>
        <v>22.7</v>
      </c>
      <c r="G448" s="113" t="str">
        <f>VLOOKUP($C448,'2023_projections_hppr'!$B$2:$J$730,G$4,FALSE)</f>
        <v>QB50</v>
      </c>
      <c r="H448" s="113">
        <f>VLOOKUP($C448,'2023_projections_hppr'!$B$2:$J$730,H$4,FALSE)</f>
        <v>0</v>
      </c>
      <c r="I448" s="121"/>
      <c r="J448" t="str">
        <f>VLOOKUP($C448,'2023_projections'!$B$2:$J$730,J$4,FALSE)</f>
        <v>Andy Dalton $0|0|0</v>
      </c>
    </row>
    <row r="449" spans="1:10" ht="18.5" x14ac:dyDescent="0.45">
      <c r="A449" s="54" t="s">
        <v>1571</v>
      </c>
      <c r="B449" s="40">
        <v>444</v>
      </c>
      <c r="C449" s="44" t="str">
        <f>'2023_projections_hppr'!B445</f>
        <v>Deneric Prince</v>
      </c>
      <c r="D449" s="40" t="str">
        <f>VLOOKUP($C449,'2023_projections_hppr'!$B$2:$J$730,D$4,FALSE)</f>
        <v>KC</v>
      </c>
      <c r="E449" s="40" t="str">
        <f>VLOOKUP($C449,'2023_projections_hppr'!$B$2:$J$730,E$4,FALSE)</f>
        <v>RB</v>
      </c>
      <c r="F449" s="41">
        <f>VLOOKUP($C449,'2023_projections_hppr'!$B$2:$J$730,F$4,FALSE)</f>
        <v>22.7</v>
      </c>
      <c r="G449" s="64" t="str">
        <f>VLOOKUP($C449,'2023_projections_hppr'!$B$2:$J$730,G$4,FALSE)</f>
        <v>RB109</v>
      </c>
      <c r="H449" s="64">
        <f>VLOOKUP($C449,'2023_projections_hppr'!$B$2:$J$730,H$4,FALSE)</f>
        <v>0</v>
      </c>
      <c r="I449" s="42"/>
      <c r="J449" t="str">
        <f>VLOOKUP($C449,'2023_projections'!$B$2:$J$730,J$4,FALSE)</f>
        <v>Deneric Prince $0|0|0</v>
      </c>
    </row>
    <row r="450" spans="1:10" ht="18.5" x14ac:dyDescent="0.45">
      <c r="A450" s="109" t="s">
        <v>1571</v>
      </c>
      <c r="B450" s="110">
        <v>445</v>
      </c>
      <c r="C450" s="111" t="str">
        <f>'2023_projections_hppr'!B446</f>
        <v>Mitch Trubisky</v>
      </c>
      <c r="D450" s="110" t="str">
        <f>VLOOKUP($C450,'2023_projections_hppr'!$B$2:$J$730,D$4,FALSE)</f>
        <v>PIT</v>
      </c>
      <c r="E450" s="110" t="str">
        <f>VLOOKUP($C450,'2023_projections_hppr'!$B$2:$J$730,E$4,FALSE)</f>
        <v>QB</v>
      </c>
      <c r="F450" s="112">
        <f>VLOOKUP($C450,'2023_projections_hppr'!$B$2:$J$730,F$4,FALSE)</f>
        <v>22.6</v>
      </c>
      <c r="G450" s="113" t="str">
        <f>VLOOKUP($C450,'2023_projections_hppr'!$B$2:$J$730,G$4,FALSE)</f>
        <v>QB51</v>
      </c>
      <c r="H450" s="113">
        <f>VLOOKUP($C450,'2023_projections_hppr'!$B$2:$J$730,H$4,FALSE)</f>
        <v>0</v>
      </c>
      <c r="I450" s="121"/>
      <c r="J450" t="str">
        <f>VLOOKUP($C450,'2023_projections'!$B$2:$J$730,J$4,FALSE)</f>
        <v>Mitch Trubisky $0|0|0</v>
      </c>
    </row>
    <row r="451" spans="1:10" ht="18.5" x14ac:dyDescent="0.45">
      <c r="A451" s="54" t="s">
        <v>1571</v>
      </c>
      <c r="B451" s="40">
        <v>446</v>
      </c>
      <c r="C451" s="44" t="str">
        <f>'2023_projections_hppr'!B447</f>
        <v>Patrick Taylor Jr.</v>
      </c>
      <c r="D451" s="40" t="str">
        <f>VLOOKUP($C451,'2023_projections_hppr'!$B$2:$J$730,D$4,FALSE)</f>
        <v>GB</v>
      </c>
      <c r="E451" s="40" t="str">
        <f>VLOOKUP($C451,'2023_projections_hppr'!$B$2:$J$730,E$4,FALSE)</f>
        <v>RB</v>
      </c>
      <c r="F451" s="41">
        <f>VLOOKUP($C451,'2023_projections_hppr'!$B$2:$J$730,F$4,FALSE)</f>
        <v>22.6</v>
      </c>
      <c r="G451" s="64" t="str">
        <f>VLOOKUP($C451,'2023_projections_hppr'!$B$2:$J$730,G$4,FALSE)</f>
        <v>RB110</v>
      </c>
      <c r="H451" s="64">
        <f>VLOOKUP($C451,'2023_projections_hppr'!$B$2:$J$730,H$4,FALSE)</f>
        <v>0</v>
      </c>
      <c r="I451" s="42"/>
      <c r="J451" t="str">
        <f>VLOOKUP($C451,'2023_projections'!$B$2:$J$730,J$4,FALSE)</f>
        <v>Patrick Taylor Jr. $0|0|0</v>
      </c>
    </row>
    <row r="452" spans="1:10" ht="18.5" x14ac:dyDescent="0.45">
      <c r="A452" s="54" t="s">
        <v>1571</v>
      </c>
      <c r="B452" s="40">
        <v>447</v>
      </c>
      <c r="C452" s="44" t="str">
        <f>'2023_projections_hppr'!B448</f>
        <v>Demetric Felton Jr.</v>
      </c>
      <c r="D452" s="40" t="str">
        <f>VLOOKUP($C452,'2023_projections_hppr'!$B$2:$J$730,D$4,FALSE)</f>
        <v>CLE</v>
      </c>
      <c r="E452" s="40" t="str">
        <f>VLOOKUP($C452,'2023_projections_hppr'!$B$2:$J$730,E$4,FALSE)</f>
        <v>RB</v>
      </c>
      <c r="F452" s="41">
        <f>VLOOKUP($C452,'2023_projections_hppr'!$B$2:$J$730,F$4,FALSE)</f>
        <v>22.5</v>
      </c>
      <c r="G452" s="64" t="str">
        <f>VLOOKUP($C452,'2023_projections_hppr'!$B$2:$J$730,G$4,FALSE)</f>
        <v>RB111</v>
      </c>
      <c r="H452" s="64">
        <f>VLOOKUP($C452,'2023_projections_hppr'!$B$2:$J$730,H$4,FALSE)</f>
        <v>0</v>
      </c>
      <c r="I452" s="42"/>
      <c r="J452" t="str">
        <f>VLOOKUP($C452,'2023_projections'!$B$2:$J$730,J$4,FALSE)</f>
        <v>Demetric Felton Jr. $0|0|0</v>
      </c>
    </row>
    <row r="453" spans="1:10" ht="18.5" x14ac:dyDescent="0.45">
      <c r="A453" s="54" t="s">
        <v>1571</v>
      </c>
      <c r="B453" s="40">
        <v>448</v>
      </c>
      <c r="C453" s="44" t="str">
        <f>'2023_projections_hppr'!B449</f>
        <v>D'Ernest Johnson</v>
      </c>
      <c r="D453" s="40" t="str">
        <f>VLOOKUP($C453,'2023_projections_hppr'!$B$2:$J$730,D$4,FALSE)</f>
        <v>JAC</v>
      </c>
      <c r="E453" s="40" t="str">
        <f>VLOOKUP($C453,'2023_projections_hppr'!$B$2:$J$730,E$4,FALSE)</f>
        <v>RB</v>
      </c>
      <c r="F453" s="41">
        <f>VLOOKUP($C453,'2023_projections_hppr'!$B$2:$J$730,F$4,FALSE)</f>
        <v>22.4</v>
      </c>
      <c r="G453" s="64" t="str">
        <f>VLOOKUP($C453,'2023_projections_hppr'!$B$2:$J$730,G$4,FALSE)</f>
        <v>RB112</v>
      </c>
      <c r="H453" s="64">
        <f>VLOOKUP($C453,'2023_projections_hppr'!$B$2:$J$730,H$4,FALSE)</f>
        <v>0</v>
      </c>
      <c r="I453" s="42"/>
      <c r="J453" t="str">
        <f>VLOOKUP($C453,'2023_projections'!$B$2:$J$730,J$4,FALSE)</f>
        <v>D'Ernest Johnson $0|0|0</v>
      </c>
    </row>
    <row r="454" spans="1:10" ht="18.5" x14ac:dyDescent="0.45">
      <c r="A454" s="55" t="s">
        <v>1571</v>
      </c>
      <c r="B454" s="46">
        <v>449</v>
      </c>
      <c r="C454" s="45" t="str">
        <f>'2023_projections_hppr'!B450</f>
        <v>Kayshon Boutte</v>
      </c>
      <c r="D454" s="46" t="str">
        <f>VLOOKUP($C454,'2023_projections_hppr'!$B$2:$J$730,D$4,FALSE)</f>
        <v>NE</v>
      </c>
      <c r="E454" s="46" t="str">
        <f>VLOOKUP($C454,'2023_projections_hppr'!$B$2:$J$730,E$4,FALSE)</f>
        <v>WR</v>
      </c>
      <c r="F454" s="47">
        <f>VLOOKUP($C454,'2023_projections_hppr'!$B$2:$J$730,F$4,FALSE)</f>
        <v>22.4</v>
      </c>
      <c r="G454" s="65" t="str">
        <f>VLOOKUP($C454,'2023_projections_hppr'!$B$2:$J$730,G$4,FALSE)</f>
        <v>WR147</v>
      </c>
      <c r="H454" s="65">
        <f>VLOOKUP($C454,'2023_projections_hppr'!$B$2:$J$730,H$4,FALSE)</f>
        <v>0</v>
      </c>
      <c r="I454" s="48"/>
      <c r="J454" t="str">
        <f>VLOOKUP($C454,'2023_projections'!$B$2:$J$730,J$4,FALSE)</f>
        <v>Kayshon Boutte $0|0|0</v>
      </c>
    </row>
    <row r="455" spans="1:10" ht="18.5" x14ac:dyDescent="0.45">
      <c r="A455" s="55" t="s">
        <v>1571</v>
      </c>
      <c r="B455" s="46">
        <v>450</v>
      </c>
      <c r="C455" s="45" t="str">
        <f>'2023_projections_hppr'!B451</f>
        <v>Tre Nixon</v>
      </c>
      <c r="D455" s="46" t="str">
        <f>VLOOKUP($C455,'2023_projections_hppr'!$B$2:$J$730,D$4,FALSE)</f>
        <v>NE</v>
      </c>
      <c r="E455" s="46" t="str">
        <f>VLOOKUP($C455,'2023_projections_hppr'!$B$2:$J$730,E$4,FALSE)</f>
        <v>WR</v>
      </c>
      <c r="F455" s="47">
        <f>VLOOKUP($C455,'2023_projections_hppr'!$B$2:$J$730,F$4,FALSE)</f>
        <v>22.4</v>
      </c>
      <c r="G455" s="65" t="str">
        <f>VLOOKUP($C455,'2023_projections_hppr'!$B$2:$J$730,G$4,FALSE)</f>
        <v>WR148</v>
      </c>
      <c r="H455" s="65">
        <f>VLOOKUP($C455,'2023_projections_hppr'!$B$2:$J$730,H$4,FALSE)</f>
        <v>0</v>
      </c>
      <c r="I455" s="48"/>
      <c r="J455" t="str">
        <f>VLOOKUP($C455,'2023_projections'!$B$2:$J$730,J$4,FALSE)</f>
        <v>Tre Nixon $0|0|0</v>
      </c>
    </row>
    <row r="456" spans="1:10" ht="18.5" x14ac:dyDescent="0.45">
      <c r="A456" s="54" t="s">
        <v>1571</v>
      </c>
      <c r="B456" s="40">
        <v>451</v>
      </c>
      <c r="C456" s="44" t="str">
        <f>'2023_projections_hppr'!B452</f>
        <v>Dare Ogunbowale</v>
      </c>
      <c r="D456" s="40" t="str">
        <f>VLOOKUP($C456,'2023_projections_hppr'!$B$2:$J$730,D$4,FALSE)</f>
        <v>HOU</v>
      </c>
      <c r="E456" s="40" t="str">
        <f>VLOOKUP($C456,'2023_projections_hppr'!$B$2:$J$730,E$4,FALSE)</f>
        <v>RB</v>
      </c>
      <c r="F456" s="41">
        <f>VLOOKUP($C456,'2023_projections_hppr'!$B$2:$J$730,F$4,FALSE)</f>
        <v>22.3</v>
      </c>
      <c r="G456" s="64" t="str">
        <f>VLOOKUP($C456,'2023_projections_hppr'!$B$2:$J$730,G$4,FALSE)</f>
        <v>RB113</v>
      </c>
      <c r="H456" s="64">
        <f>VLOOKUP($C456,'2023_projections_hppr'!$B$2:$J$730,H$4,FALSE)</f>
        <v>0</v>
      </c>
      <c r="I456" s="42"/>
      <c r="J456" t="str">
        <f>VLOOKUP($C456,'2023_projections'!$B$2:$J$730,J$4,FALSE)</f>
        <v>Dare Ogunbowale $0|0|0</v>
      </c>
    </row>
    <row r="457" spans="1:10" ht="18.5" x14ac:dyDescent="0.45">
      <c r="A457" s="55" t="s">
        <v>1571</v>
      </c>
      <c r="B457" s="46">
        <v>452</v>
      </c>
      <c r="C457" s="45" t="str">
        <f>'2023_projections_hppr'!B453</f>
        <v>David Bell</v>
      </c>
      <c r="D457" s="46" t="str">
        <f>VLOOKUP($C457,'2023_projections_hppr'!$B$2:$J$730,D$4,FALSE)</f>
        <v>CLE</v>
      </c>
      <c r="E457" s="46" t="str">
        <f>VLOOKUP($C457,'2023_projections_hppr'!$B$2:$J$730,E$4,FALSE)</f>
        <v>WR</v>
      </c>
      <c r="F457" s="47">
        <f>VLOOKUP($C457,'2023_projections_hppr'!$B$2:$J$730,F$4,FALSE)</f>
        <v>22.3</v>
      </c>
      <c r="G457" s="65" t="str">
        <f>VLOOKUP($C457,'2023_projections_hppr'!$B$2:$J$730,G$4,FALSE)</f>
        <v>WR149</v>
      </c>
      <c r="H457" s="65">
        <f>VLOOKUP($C457,'2023_projections_hppr'!$B$2:$J$730,H$4,FALSE)</f>
        <v>0</v>
      </c>
      <c r="I457" s="48"/>
      <c r="J457" t="str">
        <f>VLOOKUP($C457,'2023_projections'!$B$2:$J$730,J$4,FALSE)</f>
        <v>David Bell $0|0|0</v>
      </c>
    </row>
    <row r="458" spans="1:10" ht="18.5" x14ac:dyDescent="0.45">
      <c r="A458" s="129" t="s">
        <v>1571</v>
      </c>
      <c r="B458" s="130">
        <v>453</v>
      </c>
      <c r="C458" s="131" t="str">
        <f>'2023_projections_hppr'!B454</f>
        <v>John Bates</v>
      </c>
      <c r="D458" s="130" t="str">
        <f>VLOOKUP($C458,'2023_projections_hppr'!$B$2:$J$730,D$4,FALSE)</f>
        <v>WAS</v>
      </c>
      <c r="E458" s="130" t="str">
        <f>VLOOKUP($C458,'2023_projections_hppr'!$B$2:$J$730,E$4,FALSE)</f>
        <v>TE</v>
      </c>
      <c r="F458" s="132">
        <f>VLOOKUP($C458,'2023_projections_hppr'!$B$2:$J$730,F$4,FALSE)</f>
        <v>21.9</v>
      </c>
      <c r="G458" s="133" t="str">
        <f>VLOOKUP($C458,'2023_projections_hppr'!$B$2:$J$730,G$4,FALSE)</f>
        <v>TE75</v>
      </c>
      <c r="H458" s="133">
        <f>VLOOKUP($C458,'2023_projections_hppr'!$B$2:$J$730,H$4,FALSE)</f>
        <v>0</v>
      </c>
      <c r="I458" s="135"/>
      <c r="J458" t="str">
        <f>VLOOKUP($C458,'2023_projections'!$B$2:$J$730,J$4,FALSE)</f>
        <v>John Bates $0|0|0</v>
      </c>
    </row>
    <row r="459" spans="1:10" ht="18.5" x14ac:dyDescent="0.45">
      <c r="A459" s="129" t="s">
        <v>1571</v>
      </c>
      <c r="B459" s="130">
        <v>454</v>
      </c>
      <c r="C459" s="131" t="str">
        <f>'2023_projections_hppr'!B455</f>
        <v>Brayden Willis</v>
      </c>
      <c r="D459" s="130" t="str">
        <f>VLOOKUP($C459,'2023_projections_hppr'!$B$2:$J$730,D$4,FALSE)</f>
        <v>SF</v>
      </c>
      <c r="E459" s="130" t="str">
        <f>VLOOKUP($C459,'2023_projections_hppr'!$B$2:$J$730,E$4,FALSE)</f>
        <v>TE</v>
      </c>
      <c r="F459" s="132">
        <f>VLOOKUP($C459,'2023_projections_hppr'!$B$2:$J$730,F$4,FALSE)</f>
        <v>21.9</v>
      </c>
      <c r="G459" s="133" t="str">
        <f>VLOOKUP($C459,'2023_projections_hppr'!$B$2:$J$730,G$4,FALSE)</f>
        <v>TE76</v>
      </c>
      <c r="H459" s="133">
        <f>VLOOKUP($C459,'2023_projections_hppr'!$B$2:$J$730,H$4,FALSE)</f>
        <v>0</v>
      </c>
      <c r="I459" s="135"/>
      <c r="J459" t="str">
        <f>VLOOKUP($C459,'2023_projections'!$B$2:$J$730,J$4,FALSE)</f>
        <v>Brayden Willis $0|0|0</v>
      </c>
    </row>
    <row r="460" spans="1:10" ht="18.5" x14ac:dyDescent="0.45">
      <c r="A460" s="55" t="s">
        <v>1571</v>
      </c>
      <c r="B460" s="46">
        <v>455</v>
      </c>
      <c r="C460" s="45" t="str">
        <f>'2023_projections_hppr'!B456</f>
        <v>Brandon Powell</v>
      </c>
      <c r="D460" s="46" t="str">
        <f>VLOOKUP($C460,'2023_projections_hppr'!$B$2:$J$730,D$4,FALSE)</f>
        <v>MIN</v>
      </c>
      <c r="E460" s="46" t="str">
        <f>VLOOKUP($C460,'2023_projections_hppr'!$B$2:$J$730,E$4,FALSE)</f>
        <v>WR</v>
      </c>
      <c r="F460" s="47">
        <f>VLOOKUP($C460,'2023_projections_hppr'!$B$2:$J$730,F$4,FALSE)</f>
        <v>21.8</v>
      </c>
      <c r="G460" s="65" t="str">
        <f>VLOOKUP($C460,'2023_projections_hppr'!$B$2:$J$730,G$4,FALSE)</f>
        <v>WR150</v>
      </c>
      <c r="H460" s="65">
        <f>VLOOKUP($C460,'2023_projections_hppr'!$B$2:$J$730,H$4,FALSE)</f>
        <v>0</v>
      </c>
      <c r="I460" s="48"/>
      <c r="J460" t="str">
        <f>VLOOKUP($C460,'2023_projections'!$B$2:$J$730,J$4,FALSE)</f>
        <v>Brandon Powell $0|0|0</v>
      </c>
    </row>
    <row r="461" spans="1:10" ht="18.5" x14ac:dyDescent="0.45">
      <c r="A461" s="129" t="s">
        <v>1571</v>
      </c>
      <c r="B461" s="130">
        <v>456</v>
      </c>
      <c r="C461" s="131" t="str">
        <f>'2023_projections_hppr'!B457</f>
        <v>Cameron Latu</v>
      </c>
      <c r="D461" s="130" t="str">
        <f>VLOOKUP($C461,'2023_projections_hppr'!$B$2:$J$730,D$4,FALSE)</f>
        <v>SF</v>
      </c>
      <c r="E461" s="130" t="str">
        <f>VLOOKUP($C461,'2023_projections_hppr'!$B$2:$J$730,E$4,FALSE)</f>
        <v>TE</v>
      </c>
      <c r="F461" s="132">
        <f>VLOOKUP($C461,'2023_projections_hppr'!$B$2:$J$730,F$4,FALSE)</f>
        <v>21.8</v>
      </c>
      <c r="G461" s="133" t="str">
        <f>VLOOKUP($C461,'2023_projections_hppr'!$B$2:$J$730,G$4,FALSE)</f>
        <v>TE77</v>
      </c>
      <c r="H461" s="133">
        <f>VLOOKUP($C461,'2023_projections_hppr'!$B$2:$J$730,H$4,FALSE)</f>
        <v>0</v>
      </c>
      <c r="I461" s="135"/>
      <c r="J461" t="str">
        <f>VLOOKUP($C461,'2023_projections'!$B$2:$J$730,J$4,FALSE)</f>
        <v>Cameron Latu $0|0|0</v>
      </c>
    </row>
    <row r="462" spans="1:10" ht="18.5" x14ac:dyDescent="0.45">
      <c r="A462" s="129" t="s">
        <v>1571</v>
      </c>
      <c r="B462" s="130">
        <v>457</v>
      </c>
      <c r="C462" s="131" t="str">
        <f>'2023_projections_hppr'!B458</f>
        <v>Hunter Long</v>
      </c>
      <c r="D462" s="130" t="str">
        <f>VLOOKUP($C462,'2023_projections_hppr'!$B$2:$J$730,D$4,FALSE)</f>
        <v>LAR</v>
      </c>
      <c r="E462" s="130" t="str">
        <f>VLOOKUP($C462,'2023_projections_hppr'!$B$2:$J$730,E$4,FALSE)</f>
        <v>TE</v>
      </c>
      <c r="F462" s="132">
        <f>VLOOKUP($C462,'2023_projections_hppr'!$B$2:$J$730,F$4,FALSE)</f>
        <v>21.8</v>
      </c>
      <c r="G462" s="133" t="str">
        <f>VLOOKUP($C462,'2023_projections_hppr'!$B$2:$J$730,G$4,FALSE)</f>
        <v>TE78</v>
      </c>
      <c r="H462" s="133">
        <f>VLOOKUP($C462,'2023_projections_hppr'!$B$2:$J$730,H$4,FALSE)</f>
        <v>0</v>
      </c>
      <c r="I462" s="135"/>
      <c r="J462" t="str">
        <f>VLOOKUP($C462,'2023_projections'!$B$2:$J$730,J$4,FALSE)</f>
        <v>Hunter Long $0|0|0</v>
      </c>
    </row>
    <row r="463" spans="1:10" ht="18.5" x14ac:dyDescent="0.45">
      <c r="A463" s="109" t="s">
        <v>1571</v>
      </c>
      <c r="B463" s="110">
        <v>458</v>
      </c>
      <c r="C463" s="111" t="str">
        <f>'2023_projections_hppr'!B459</f>
        <v>Jarrett Stidham</v>
      </c>
      <c r="D463" s="110" t="str">
        <f>VLOOKUP($C463,'2023_projections_hppr'!$B$2:$J$730,D$4,FALSE)</f>
        <v>DEN</v>
      </c>
      <c r="E463" s="110" t="str">
        <f>VLOOKUP($C463,'2023_projections_hppr'!$B$2:$J$730,E$4,FALSE)</f>
        <v>QB</v>
      </c>
      <c r="F463" s="112">
        <f>VLOOKUP($C463,'2023_projections_hppr'!$B$2:$J$730,F$4,FALSE)</f>
        <v>21.4</v>
      </c>
      <c r="G463" s="113" t="str">
        <f>VLOOKUP($C463,'2023_projections_hppr'!$B$2:$J$730,G$4,FALSE)</f>
        <v>QB52</v>
      </c>
      <c r="H463" s="113">
        <f>VLOOKUP($C463,'2023_projections_hppr'!$B$2:$J$730,H$4,FALSE)</f>
        <v>0</v>
      </c>
      <c r="I463" s="121"/>
      <c r="J463" t="str">
        <f>VLOOKUP($C463,'2023_projections'!$B$2:$J$730,J$4,FALSE)</f>
        <v>Jarrett Stidham $0|0|0</v>
      </c>
    </row>
    <row r="464" spans="1:10" ht="18.5" x14ac:dyDescent="0.45">
      <c r="A464" s="129" t="s">
        <v>1571</v>
      </c>
      <c r="B464" s="130">
        <v>459</v>
      </c>
      <c r="C464" s="131" t="str">
        <f>'2023_projections_hppr'!B460</f>
        <v>Ko Kieft</v>
      </c>
      <c r="D464" s="130" t="str">
        <f>VLOOKUP($C464,'2023_projections_hppr'!$B$2:$J$730,D$4,FALSE)</f>
        <v>TB</v>
      </c>
      <c r="E464" s="130" t="str">
        <f>VLOOKUP($C464,'2023_projections_hppr'!$B$2:$J$730,E$4,FALSE)</f>
        <v>TE</v>
      </c>
      <c r="F464" s="132">
        <f>VLOOKUP($C464,'2023_projections_hppr'!$B$2:$J$730,F$4,FALSE)</f>
        <v>21.3</v>
      </c>
      <c r="G464" s="133" t="str">
        <f>VLOOKUP($C464,'2023_projections_hppr'!$B$2:$J$730,G$4,FALSE)</f>
        <v>TE79</v>
      </c>
      <c r="H464" s="133">
        <f>VLOOKUP($C464,'2023_projections_hppr'!$B$2:$J$730,H$4,FALSE)</f>
        <v>0</v>
      </c>
      <c r="I464" s="135"/>
      <c r="J464" t="str">
        <f>VLOOKUP($C464,'2023_projections'!$B$2:$J$730,J$4,FALSE)</f>
        <v>Ko Kieft $0|0|0</v>
      </c>
    </row>
    <row r="465" spans="1:10" ht="18.5" x14ac:dyDescent="0.45">
      <c r="A465" s="54" t="s">
        <v>1571</v>
      </c>
      <c r="B465" s="40">
        <v>460</v>
      </c>
      <c r="C465" s="44" t="str">
        <f>'2023_projections_hppr'!B461</f>
        <v>Damien Williams</v>
      </c>
      <c r="D465" s="40" t="str">
        <f>VLOOKUP($C465,'2023_projections_hppr'!$B$2:$J$730,D$4,FALSE)</f>
        <v>LV</v>
      </c>
      <c r="E465" s="40" t="str">
        <f>VLOOKUP($C465,'2023_projections_hppr'!$B$2:$J$730,E$4,FALSE)</f>
        <v>RB</v>
      </c>
      <c r="F465" s="41">
        <f>VLOOKUP($C465,'2023_projections_hppr'!$B$2:$J$730,F$4,FALSE)</f>
        <v>21.1</v>
      </c>
      <c r="G465" s="64" t="str">
        <f>VLOOKUP($C465,'2023_projections_hppr'!$B$2:$J$730,G$4,FALSE)</f>
        <v>RB114</v>
      </c>
      <c r="H465" s="64">
        <f>VLOOKUP($C465,'2023_projections_hppr'!$B$2:$J$730,H$4,FALSE)</f>
        <v>0</v>
      </c>
      <c r="I465" s="42"/>
      <c r="J465" t="str">
        <f>VLOOKUP($C465,'2023_projections'!$B$2:$J$730,J$4,FALSE)</f>
        <v>Damien Williams $0|0|0</v>
      </c>
    </row>
    <row r="466" spans="1:10" ht="18.5" x14ac:dyDescent="0.45">
      <c r="A466" s="54" t="s">
        <v>1571</v>
      </c>
      <c r="B466" s="40">
        <v>461</v>
      </c>
      <c r="C466" s="44" t="str">
        <f>'2023_projections_hppr'!B462</f>
        <v>Gary Brightwell</v>
      </c>
      <c r="D466" s="40" t="str">
        <f>VLOOKUP($C466,'2023_projections_hppr'!$B$2:$J$730,D$4,FALSE)</f>
        <v>NYG</v>
      </c>
      <c r="E466" s="40" t="str">
        <f>VLOOKUP($C466,'2023_projections_hppr'!$B$2:$J$730,E$4,FALSE)</f>
        <v>RB</v>
      </c>
      <c r="F466" s="41">
        <f>VLOOKUP($C466,'2023_projections_hppr'!$B$2:$J$730,F$4,FALSE)</f>
        <v>21.1</v>
      </c>
      <c r="G466" s="64" t="str">
        <f>VLOOKUP($C466,'2023_projections_hppr'!$B$2:$J$730,G$4,FALSE)</f>
        <v>RB115</v>
      </c>
      <c r="H466" s="64">
        <f>VLOOKUP($C466,'2023_projections_hppr'!$B$2:$J$730,H$4,FALSE)</f>
        <v>0</v>
      </c>
      <c r="I466" s="42"/>
      <c r="J466" t="str">
        <f>VLOOKUP($C466,'2023_projections'!$B$2:$J$730,J$4,FALSE)</f>
        <v>Gary Brightwell $0|0|0</v>
      </c>
    </row>
    <row r="467" spans="1:10" ht="18.5" x14ac:dyDescent="0.45">
      <c r="A467" s="109" t="s">
        <v>1571</v>
      </c>
      <c r="B467" s="110">
        <v>462</v>
      </c>
      <c r="C467" s="111" t="str">
        <f>'2023_projections_hppr'!B463</f>
        <v>Sean Clifford</v>
      </c>
      <c r="D467" s="110" t="str">
        <f>VLOOKUP($C467,'2023_projections_hppr'!$B$2:$J$730,D$4,FALSE)</f>
        <v>GB</v>
      </c>
      <c r="E467" s="110" t="str">
        <f>VLOOKUP($C467,'2023_projections_hppr'!$B$2:$J$730,E$4,FALSE)</f>
        <v>QB</v>
      </c>
      <c r="F467" s="112">
        <f>VLOOKUP($C467,'2023_projections_hppr'!$B$2:$J$730,F$4,FALSE)</f>
        <v>21</v>
      </c>
      <c r="G467" s="113" t="str">
        <f>VLOOKUP($C467,'2023_projections_hppr'!$B$2:$J$730,G$4,FALSE)</f>
        <v>QB53</v>
      </c>
      <c r="H467" s="113">
        <f>VLOOKUP($C467,'2023_projections_hppr'!$B$2:$J$730,H$4,FALSE)</f>
        <v>0</v>
      </c>
      <c r="I467" s="121"/>
      <c r="J467" t="str">
        <f>VLOOKUP($C467,'2023_projections'!$B$2:$J$730,J$4,FALSE)</f>
        <v>Sean Clifford $0|0|0</v>
      </c>
    </row>
    <row r="468" spans="1:10" ht="18.5" x14ac:dyDescent="0.45">
      <c r="A468" s="54" t="s">
        <v>1571</v>
      </c>
      <c r="B468" s="40">
        <v>463</v>
      </c>
      <c r="C468" s="44" t="str">
        <f>'2023_projections_hppr'!B464</f>
        <v>Tony Jones Jr.</v>
      </c>
      <c r="D468" s="40" t="str">
        <f>VLOOKUP($C468,'2023_projections_hppr'!$B$2:$J$730,D$4,FALSE)</f>
        <v>DEN</v>
      </c>
      <c r="E468" s="40" t="str">
        <f>VLOOKUP($C468,'2023_projections_hppr'!$B$2:$J$730,E$4,FALSE)</f>
        <v>RB</v>
      </c>
      <c r="F468" s="41">
        <f>VLOOKUP($C468,'2023_projections_hppr'!$B$2:$J$730,F$4,FALSE)</f>
        <v>20.9</v>
      </c>
      <c r="G468" s="64" t="str">
        <f>VLOOKUP($C468,'2023_projections_hppr'!$B$2:$J$730,G$4,FALSE)</f>
        <v>RB116</v>
      </c>
      <c r="H468" s="64">
        <f>VLOOKUP($C468,'2023_projections_hppr'!$B$2:$J$730,H$4,FALSE)</f>
        <v>0</v>
      </c>
      <c r="I468" s="42"/>
      <c r="J468" t="str">
        <f>VLOOKUP($C468,'2023_projections'!$B$2:$J$730,J$4,FALSE)</f>
        <v>Tony Jones Jr. $0|0|0</v>
      </c>
    </row>
    <row r="469" spans="1:10" ht="18.5" x14ac:dyDescent="0.45">
      <c r="A469" s="54" t="s">
        <v>1571</v>
      </c>
      <c r="B469" s="40">
        <v>464</v>
      </c>
      <c r="C469" s="44" t="str">
        <f>'2023_projections_hppr'!B465</f>
        <v>Hunter Luepke</v>
      </c>
      <c r="D469" s="40" t="str">
        <f>VLOOKUP($C469,'2023_projections_hppr'!$B$2:$J$730,D$4,FALSE)</f>
        <v>DAL</v>
      </c>
      <c r="E469" s="40" t="str">
        <f>VLOOKUP($C469,'2023_projections_hppr'!$B$2:$J$730,E$4,FALSE)</f>
        <v>RB</v>
      </c>
      <c r="F469" s="41">
        <f>VLOOKUP($C469,'2023_projections_hppr'!$B$2:$J$730,F$4,FALSE)</f>
        <v>20.9</v>
      </c>
      <c r="G469" s="64" t="str">
        <f>VLOOKUP($C469,'2023_projections_hppr'!$B$2:$J$730,G$4,FALSE)</f>
        <v>RB117</v>
      </c>
      <c r="H469" s="64">
        <f>VLOOKUP($C469,'2023_projections_hppr'!$B$2:$J$730,H$4,FALSE)</f>
        <v>0</v>
      </c>
      <c r="I469" s="42"/>
      <c r="J469" t="str">
        <f>VLOOKUP($C469,'2023_projections'!$B$2:$J$730,J$4,FALSE)</f>
        <v>Hunter Luepke $0|0|0</v>
      </c>
    </row>
    <row r="470" spans="1:10" ht="18.5" x14ac:dyDescent="0.45">
      <c r="A470" s="55" t="s">
        <v>1571</v>
      </c>
      <c r="B470" s="46">
        <v>465</v>
      </c>
      <c r="C470" s="45" t="str">
        <f>'2023_projections_hppr'!B466</f>
        <v>Equanimeous St. Brown</v>
      </c>
      <c r="D470" s="46" t="str">
        <f>VLOOKUP($C470,'2023_projections_hppr'!$B$2:$J$730,D$4,FALSE)</f>
        <v>CHI</v>
      </c>
      <c r="E470" s="46" t="str">
        <f>VLOOKUP($C470,'2023_projections_hppr'!$B$2:$J$730,E$4,FALSE)</f>
        <v>WR</v>
      </c>
      <c r="F470" s="47">
        <f>VLOOKUP($C470,'2023_projections_hppr'!$B$2:$J$730,F$4,FALSE)</f>
        <v>20.7</v>
      </c>
      <c r="G470" s="65" t="str">
        <f>VLOOKUP($C470,'2023_projections_hppr'!$B$2:$J$730,G$4,FALSE)</f>
        <v>WR151</v>
      </c>
      <c r="H470" s="65">
        <f>VLOOKUP($C470,'2023_projections_hppr'!$B$2:$J$730,H$4,FALSE)</f>
        <v>0</v>
      </c>
      <c r="I470" s="48"/>
      <c r="J470" t="str">
        <f>VLOOKUP($C470,'2023_projections'!$B$2:$J$730,J$4,FALSE)</f>
        <v>Equanimeous St. Brown $0|0|0</v>
      </c>
    </row>
    <row r="471" spans="1:10" ht="18.5" x14ac:dyDescent="0.45">
      <c r="A471" s="129" t="s">
        <v>1571</v>
      </c>
      <c r="B471" s="130">
        <v>466</v>
      </c>
      <c r="C471" s="131" t="str">
        <f>'2023_projections_hppr'!B467</f>
        <v>Davis Allen</v>
      </c>
      <c r="D471" s="130" t="str">
        <f>VLOOKUP($C471,'2023_projections_hppr'!$B$2:$J$730,D$4,FALSE)</f>
        <v>LAR</v>
      </c>
      <c r="E471" s="130" t="str">
        <f>VLOOKUP($C471,'2023_projections_hppr'!$B$2:$J$730,E$4,FALSE)</f>
        <v>TE</v>
      </c>
      <c r="F471" s="132">
        <f>VLOOKUP($C471,'2023_projections_hppr'!$B$2:$J$730,F$4,FALSE)</f>
        <v>20.7</v>
      </c>
      <c r="G471" s="133" t="str">
        <f>VLOOKUP($C471,'2023_projections_hppr'!$B$2:$J$730,G$4,FALSE)</f>
        <v>TE80</v>
      </c>
      <c r="H471" s="133">
        <f>VLOOKUP($C471,'2023_projections_hppr'!$B$2:$J$730,H$4,FALSE)</f>
        <v>0</v>
      </c>
      <c r="I471" s="135"/>
      <c r="J471" t="str">
        <f>VLOOKUP($C471,'2023_projections'!$B$2:$J$730,J$4,FALSE)</f>
        <v>Davis Allen $0|0|0</v>
      </c>
    </row>
    <row r="472" spans="1:10" ht="18.5" x14ac:dyDescent="0.45">
      <c r="A472" s="54" t="s">
        <v>1571</v>
      </c>
      <c r="B472" s="40">
        <v>467</v>
      </c>
      <c r="C472" s="44" t="str">
        <f>'2023_projections_hppr'!B468</f>
        <v>Kevin Harris</v>
      </c>
      <c r="D472" s="40" t="str">
        <f>VLOOKUP($C472,'2023_projections_hppr'!$B$2:$J$730,D$4,FALSE)</f>
        <v>NE</v>
      </c>
      <c r="E472" s="40" t="str">
        <f>VLOOKUP($C472,'2023_projections_hppr'!$B$2:$J$730,E$4,FALSE)</f>
        <v>RB</v>
      </c>
      <c r="F472" s="41">
        <f>VLOOKUP($C472,'2023_projections_hppr'!$B$2:$J$730,F$4,FALSE)</f>
        <v>20.5</v>
      </c>
      <c r="G472" s="64" t="str">
        <f>VLOOKUP($C472,'2023_projections_hppr'!$B$2:$J$730,G$4,FALSE)</f>
        <v>RB118</v>
      </c>
      <c r="H472" s="64">
        <f>VLOOKUP($C472,'2023_projections_hppr'!$B$2:$J$730,H$4,FALSE)</f>
        <v>0</v>
      </c>
      <c r="I472" s="42"/>
      <c r="J472" t="str">
        <f>VLOOKUP($C472,'2023_projections'!$B$2:$J$730,J$4,FALSE)</f>
        <v>Kevin Harris $0|0|0</v>
      </c>
    </row>
    <row r="473" spans="1:10" ht="18.5" x14ac:dyDescent="0.45">
      <c r="A473" s="129" t="s">
        <v>1571</v>
      </c>
      <c r="B473" s="130">
        <v>468</v>
      </c>
      <c r="C473" s="131" t="str">
        <f>'2023_projections_hppr'!B469</f>
        <v>Connor Heyward</v>
      </c>
      <c r="D473" s="130" t="str">
        <f>VLOOKUP($C473,'2023_projections_hppr'!$B$2:$J$730,D$4,FALSE)</f>
        <v>PIT</v>
      </c>
      <c r="E473" s="130" t="str">
        <f>VLOOKUP($C473,'2023_projections_hppr'!$B$2:$J$730,E$4,FALSE)</f>
        <v>TE</v>
      </c>
      <c r="F473" s="132">
        <f>VLOOKUP($C473,'2023_projections_hppr'!$B$2:$J$730,F$4,FALSE)</f>
        <v>20.5</v>
      </c>
      <c r="G473" s="133" t="str">
        <f>VLOOKUP($C473,'2023_projections_hppr'!$B$2:$J$730,G$4,FALSE)</f>
        <v>TE81</v>
      </c>
      <c r="H473" s="133">
        <f>VLOOKUP($C473,'2023_projections_hppr'!$B$2:$J$730,H$4,FALSE)</f>
        <v>0</v>
      </c>
      <c r="I473" s="135"/>
      <c r="J473" t="str">
        <f>VLOOKUP($C473,'2023_projections'!$B$2:$J$730,J$4,FALSE)</f>
        <v>Connor Heyward $0|0|0</v>
      </c>
    </row>
    <row r="474" spans="1:10" ht="18.5" x14ac:dyDescent="0.45">
      <c r="A474" s="129" t="s">
        <v>1571</v>
      </c>
      <c r="B474" s="130">
        <v>469</v>
      </c>
      <c r="C474" s="131" t="str">
        <f>'2023_projections_hppr'!B470</f>
        <v>Tre' McKitty</v>
      </c>
      <c r="D474" s="130" t="str">
        <f>VLOOKUP($C474,'2023_projections_hppr'!$B$2:$J$730,D$4,FALSE)</f>
        <v>LAC</v>
      </c>
      <c r="E474" s="130" t="str">
        <f>VLOOKUP($C474,'2023_projections_hppr'!$B$2:$J$730,E$4,FALSE)</f>
        <v>TE</v>
      </c>
      <c r="F474" s="132">
        <f>VLOOKUP($C474,'2023_projections_hppr'!$B$2:$J$730,F$4,FALSE)</f>
        <v>20.3</v>
      </c>
      <c r="G474" s="133" t="str">
        <f>VLOOKUP($C474,'2023_projections_hppr'!$B$2:$J$730,G$4,FALSE)</f>
        <v>TE82</v>
      </c>
      <c r="H474" s="133">
        <f>VLOOKUP($C474,'2023_projections_hppr'!$B$2:$J$730,H$4,FALSE)</f>
        <v>0</v>
      </c>
      <c r="I474" s="135"/>
      <c r="J474" t="str">
        <f>VLOOKUP($C474,'2023_projections'!$B$2:$J$730,J$4,FALSE)</f>
        <v>Tre' McKitty $0|0|0</v>
      </c>
    </row>
    <row r="475" spans="1:10" ht="18.5" x14ac:dyDescent="0.45">
      <c r="A475" s="54" t="s">
        <v>1571</v>
      </c>
      <c r="B475" s="40">
        <v>470</v>
      </c>
      <c r="C475" s="44" t="str">
        <f>'2023_projections_hppr'!B471</f>
        <v>Ty Johnson</v>
      </c>
      <c r="D475" s="40" t="str">
        <f>VLOOKUP($C475,'2023_projections_hppr'!$B$2:$J$730,D$4,FALSE)</f>
        <v>BUF</v>
      </c>
      <c r="E475" s="40" t="str">
        <f>VLOOKUP($C475,'2023_projections_hppr'!$B$2:$J$730,E$4,FALSE)</f>
        <v>RB</v>
      </c>
      <c r="F475" s="41">
        <f>VLOOKUP($C475,'2023_projections_hppr'!$B$2:$J$730,F$4,FALSE)</f>
        <v>20.2</v>
      </c>
      <c r="G475" s="64" t="str">
        <f>VLOOKUP($C475,'2023_projections_hppr'!$B$2:$J$730,G$4,FALSE)</f>
        <v>RB119</v>
      </c>
      <c r="H475" s="64">
        <f>VLOOKUP($C475,'2023_projections_hppr'!$B$2:$J$730,H$4,FALSE)</f>
        <v>0</v>
      </c>
      <c r="I475" s="42"/>
      <c r="J475" t="str">
        <f>VLOOKUP($C475,'2023_projections'!$B$2:$J$730,J$4,FALSE)</f>
        <v>Ty Johnson $0|0|0</v>
      </c>
    </row>
    <row r="476" spans="1:10" ht="18.5" x14ac:dyDescent="0.45">
      <c r="A476" s="109" t="s">
        <v>1571</v>
      </c>
      <c r="B476" s="110">
        <v>471</v>
      </c>
      <c r="C476" s="111" t="str">
        <f>'2023_projections_hppr'!B472</f>
        <v>Joshua Dobbs</v>
      </c>
      <c r="D476" s="110" t="str">
        <f>VLOOKUP($C476,'2023_projections_hppr'!$B$2:$J$730,D$4,FALSE)</f>
        <v>ARI</v>
      </c>
      <c r="E476" s="110" t="str">
        <f>VLOOKUP($C476,'2023_projections_hppr'!$B$2:$J$730,E$4,FALSE)</f>
        <v>QB</v>
      </c>
      <c r="F476" s="112">
        <f>VLOOKUP($C476,'2023_projections_hppr'!$B$2:$J$730,F$4,FALSE)</f>
        <v>20</v>
      </c>
      <c r="G476" s="113" t="str">
        <f>VLOOKUP($C476,'2023_projections_hppr'!$B$2:$J$730,G$4,FALSE)</f>
        <v>QB54</v>
      </c>
      <c r="H476" s="113">
        <f>VLOOKUP($C476,'2023_projections_hppr'!$B$2:$J$730,H$4,FALSE)</f>
        <v>0</v>
      </c>
      <c r="I476" s="121"/>
      <c r="J476" t="str">
        <f>VLOOKUP($C476,'2023_projections'!$B$2:$J$730,J$4,FALSE)</f>
        <v>Joshua Dobbs $0|0|0</v>
      </c>
    </row>
    <row r="477" spans="1:10" ht="18.5" x14ac:dyDescent="0.45">
      <c r="A477" s="129" t="s">
        <v>1571</v>
      </c>
      <c r="B477" s="130">
        <v>472</v>
      </c>
      <c r="C477" s="131" t="str">
        <f>'2023_projections_hppr'!B473</f>
        <v>Andrew Ogletree</v>
      </c>
      <c r="D477" s="130" t="str">
        <f>VLOOKUP($C477,'2023_projections_hppr'!$B$2:$J$730,D$4,FALSE)</f>
        <v>IND</v>
      </c>
      <c r="E477" s="130" t="str">
        <f>VLOOKUP($C477,'2023_projections_hppr'!$B$2:$J$730,E$4,FALSE)</f>
        <v>TE</v>
      </c>
      <c r="F477" s="132">
        <f>VLOOKUP($C477,'2023_projections_hppr'!$B$2:$J$730,F$4,FALSE)</f>
        <v>19.8</v>
      </c>
      <c r="G477" s="133" t="str">
        <f>VLOOKUP($C477,'2023_projections_hppr'!$B$2:$J$730,G$4,FALSE)</f>
        <v>TE83</v>
      </c>
      <c r="H477" s="133">
        <f>VLOOKUP($C477,'2023_projections_hppr'!$B$2:$J$730,H$4,FALSE)</f>
        <v>0</v>
      </c>
      <c r="I477" s="135"/>
      <c r="J477" t="str">
        <f>VLOOKUP($C477,'2023_projections'!$B$2:$J$730,J$4,FALSE)</f>
        <v>Andrew Ogletree $0|0|0</v>
      </c>
    </row>
    <row r="478" spans="1:10" ht="18.5" x14ac:dyDescent="0.45">
      <c r="A478" s="54" t="s">
        <v>1571</v>
      </c>
      <c r="B478" s="40">
        <v>473</v>
      </c>
      <c r="C478" s="44" t="str">
        <f>'2023_projections_hppr'!B474</f>
        <v>John Kelly Jr.</v>
      </c>
      <c r="D478" s="40" t="str">
        <f>VLOOKUP($C478,'2023_projections_hppr'!$B$2:$J$730,D$4,FALSE)</f>
        <v>CLE</v>
      </c>
      <c r="E478" s="40" t="str">
        <f>VLOOKUP($C478,'2023_projections_hppr'!$B$2:$J$730,E$4,FALSE)</f>
        <v>RB</v>
      </c>
      <c r="F478" s="41">
        <f>VLOOKUP($C478,'2023_projections_hppr'!$B$2:$J$730,F$4,FALSE)</f>
        <v>19.7</v>
      </c>
      <c r="G478" s="64" t="str">
        <f>VLOOKUP($C478,'2023_projections_hppr'!$B$2:$J$730,G$4,FALSE)</f>
        <v>RB120</v>
      </c>
      <c r="H478" s="64">
        <f>VLOOKUP($C478,'2023_projections_hppr'!$B$2:$J$730,H$4,FALSE)</f>
        <v>0</v>
      </c>
      <c r="I478" s="42"/>
      <c r="J478" t="str">
        <f>VLOOKUP($C478,'2023_projections'!$B$2:$J$730,J$4,FALSE)</f>
        <v>John Kelly Jr. $0|0|0</v>
      </c>
    </row>
    <row r="479" spans="1:10" ht="18.5" x14ac:dyDescent="0.45">
      <c r="A479" s="55" t="s">
        <v>1571</v>
      </c>
      <c r="B479" s="46">
        <v>474</v>
      </c>
      <c r="C479" s="45" t="str">
        <f>'2023_projections_hppr'!B475</f>
        <v>Jalen Nailor</v>
      </c>
      <c r="D479" s="46" t="str">
        <f>VLOOKUP($C479,'2023_projections_hppr'!$B$2:$J$730,D$4,FALSE)</f>
        <v>MIN</v>
      </c>
      <c r="E479" s="46" t="str">
        <f>VLOOKUP($C479,'2023_projections_hppr'!$B$2:$J$730,E$4,FALSE)</f>
        <v>WR</v>
      </c>
      <c r="F479" s="47">
        <f>VLOOKUP($C479,'2023_projections_hppr'!$B$2:$J$730,F$4,FALSE)</f>
        <v>19.7</v>
      </c>
      <c r="G479" s="65" t="str">
        <f>VLOOKUP($C479,'2023_projections_hppr'!$B$2:$J$730,G$4,FALSE)</f>
        <v>WR152</v>
      </c>
      <c r="H479" s="65">
        <f>VLOOKUP($C479,'2023_projections_hppr'!$B$2:$J$730,H$4,FALSE)</f>
        <v>0</v>
      </c>
      <c r="I479" s="48"/>
      <c r="J479" t="str">
        <f>VLOOKUP($C479,'2023_projections'!$B$2:$J$730,J$4,FALSE)</f>
        <v>Jalen Nailor $0|0|0</v>
      </c>
    </row>
    <row r="480" spans="1:10" ht="18.5" x14ac:dyDescent="0.45">
      <c r="A480" s="109" t="s">
        <v>1571</v>
      </c>
      <c r="B480" s="110">
        <v>475</v>
      </c>
      <c r="C480" s="111" t="str">
        <f>'2023_projections_hppr'!B476</f>
        <v>Teddy Bridgewater</v>
      </c>
      <c r="D480" s="110" t="str">
        <f>VLOOKUP($C480,'2023_projections_hppr'!$B$2:$J$730,D$4,FALSE)</f>
        <v>DET</v>
      </c>
      <c r="E480" s="110" t="str">
        <f>VLOOKUP($C480,'2023_projections_hppr'!$B$2:$J$730,E$4,FALSE)</f>
        <v>QB</v>
      </c>
      <c r="F480" s="112">
        <f>VLOOKUP($C480,'2023_projections_hppr'!$B$2:$J$730,F$4,FALSE)</f>
        <v>19.600000000000001</v>
      </c>
      <c r="G480" s="113" t="str">
        <f>VLOOKUP($C480,'2023_projections_hppr'!$B$2:$J$730,G$4,FALSE)</f>
        <v>QB55</v>
      </c>
      <c r="H480" s="113">
        <f>VLOOKUP($C480,'2023_projections_hppr'!$B$2:$J$730,H$4,FALSE)</f>
        <v>0</v>
      </c>
      <c r="I480" s="121"/>
      <c r="J480" t="str">
        <f>VLOOKUP($C480,'2023_projections'!$B$2:$J$730,J$4,FALSE)</f>
        <v>Teddy Bridgewater $0|0|0</v>
      </c>
    </row>
    <row r="481" spans="1:10" ht="18.5" x14ac:dyDescent="0.45">
      <c r="A481" s="55" t="s">
        <v>1571</v>
      </c>
      <c r="B481" s="46">
        <v>476</v>
      </c>
      <c r="C481" s="45" t="str">
        <f>'2023_projections_hppr'!B477</f>
        <v>Jalen Tolbert</v>
      </c>
      <c r="D481" s="46" t="str">
        <f>VLOOKUP($C481,'2023_projections_hppr'!$B$2:$J$730,D$4,FALSE)</f>
        <v>DAL</v>
      </c>
      <c r="E481" s="46" t="str">
        <f>VLOOKUP($C481,'2023_projections_hppr'!$B$2:$J$730,E$4,FALSE)</f>
        <v>WR</v>
      </c>
      <c r="F481" s="47">
        <f>VLOOKUP($C481,'2023_projections_hppr'!$B$2:$J$730,F$4,FALSE)</f>
        <v>19.5</v>
      </c>
      <c r="G481" s="65" t="str">
        <f>VLOOKUP($C481,'2023_projections_hppr'!$B$2:$J$730,G$4,FALSE)</f>
        <v>WR153</v>
      </c>
      <c r="H481" s="65">
        <f>VLOOKUP($C481,'2023_projections_hppr'!$B$2:$J$730,H$4,FALSE)</f>
        <v>0</v>
      </c>
      <c r="I481" s="48"/>
      <c r="J481" t="str">
        <f>VLOOKUP($C481,'2023_projections'!$B$2:$J$730,J$4,FALSE)</f>
        <v>Jalen Tolbert $0|0|0</v>
      </c>
    </row>
    <row r="482" spans="1:10" ht="18.5" x14ac:dyDescent="0.45">
      <c r="A482" s="129" t="s">
        <v>1571</v>
      </c>
      <c r="B482" s="130">
        <v>477</v>
      </c>
      <c r="C482" s="131" t="str">
        <f>'2023_projections_hppr'!B478</f>
        <v>James Mitchell</v>
      </c>
      <c r="D482" s="130" t="str">
        <f>VLOOKUP($C482,'2023_projections_hppr'!$B$2:$J$730,D$4,FALSE)</f>
        <v>DET</v>
      </c>
      <c r="E482" s="130" t="str">
        <f>VLOOKUP($C482,'2023_projections_hppr'!$B$2:$J$730,E$4,FALSE)</f>
        <v>TE</v>
      </c>
      <c r="F482" s="132">
        <f>VLOOKUP($C482,'2023_projections_hppr'!$B$2:$J$730,F$4,FALSE)</f>
        <v>19.399999999999999</v>
      </c>
      <c r="G482" s="133" t="str">
        <f>VLOOKUP($C482,'2023_projections_hppr'!$B$2:$J$730,G$4,FALSE)</f>
        <v>TE84</v>
      </c>
      <c r="H482" s="133">
        <f>VLOOKUP($C482,'2023_projections_hppr'!$B$2:$J$730,H$4,FALSE)</f>
        <v>0</v>
      </c>
      <c r="I482" s="135"/>
      <c r="J482" t="str">
        <f>VLOOKUP($C482,'2023_projections'!$B$2:$J$730,J$4,FALSE)</f>
        <v>James Mitchell $0|0|0</v>
      </c>
    </row>
    <row r="483" spans="1:10" ht="18.5" x14ac:dyDescent="0.45">
      <c r="A483" s="109" t="s">
        <v>1571</v>
      </c>
      <c r="B483" s="110">
        <v>478</v>
      </c>
      <c r="C483" s="111" t="str">
        <f>'2023_projections_hppr'!B479</f>
        <v>Blaine Gabbert</v>
      </c>
      <c r="D483" s="110" t="str">
        <f>VLOOKUP($C483,'2023_projections_hppr'!$B$2:$J$730,D$4,FALSE)</f>
        <v>KC</v>
      </c>
      <c r="E483" s="110" t="str">
        <f>VLOOKUP($C483,'2023_projections_hppr'!$B$2:$J$730,E$4,FALSE)</f>
        <v>QB</v>
      </c>
      <c r="F483" s="112">
        <f>VLOOKUP($C483,'2023_projections_hppr'!$B$2:$J$730,F$4,FALSE)</f>
        <v>19.3</v>
      </c>
      <c r="G483" s="113" t="str">
        <f>VLOOKUP($C483,'2023_projections_hppr'!$B$2:$J$730,G$4,FALSE)</f>
        <v>QB56</v>
      </c>
      <c r="H483" s="113">
        <f>VLOOKUP($C483,'2023_projections_hppr'!$B$2:$J$730,H$4,FALSE)</f>
        <v>0</v>
      </c>
      <c r="I483" s="121"/>
      <c r="J483" t="str">
        <f>VLOOKUP($C483,'2023_projections'!$B$2:$J$730,J$4,FALSE)</f>
        <v>Blaine Gabbert $0|0|0</v>
      </c>
    </row>
    <row r="484" spans="1:10" ht="18.5" x14ac:dyDescent="0.45">
      <c r="A484" s="129" t="s">
        <v>1571</v>
      </c>
      <c r="B484" s="130">
        <v>479</v>
      </c>
      <c r="C484" s="131" t="str">
        <f>'2023_projections_hppr'!B480</f>
        <v>Josh Whyle</v>
      </c>
      <c r="D484" s="130" t="str">
        <f>VLOOKUP($C484,'2023_projections_hppr'!$B$2:$J$730,D$4,FALSE)</f>
        <v>TEN</v>
      </c>
      <c r="E484" s="130" t="str">
        <f>VLOOKUP($C484,'2023_projections_hppr'!$B$2:$J$730,E$4,FALSE)</f>
        <v>TE</v>
      </c>
      <c r="F484" s="132">
        <f>VLOOKUP($C484,'2023_projections_hppr'!$B$2:$J$730,F$4,FALSE)</f>
        <v>19.2</v>
      </c>
      <c r="G484" s="133" t="str">
        <f>VLOOKUP($C484,'2023_projections_hppr'!$B$2:$J$730,G$4,FALSE)</f>
        <v>TE85</v>
      </c>
      <c r="H484" s="133">
        <f>VLOOKUP($C484,'2023_projections_hppr'!$B$2:$J$730,H$4,FALSE)</f>
        <v>0</v>
      </c>
      <c r="I484" s="135"/>
      <c r="J484" t="str">
        <f>VLOOKUP($C484,'2023_projections'!$B$2:$J$730,J$4,FALSE)</f>
        <v>Josh Whyle $0|0|0</v>
      </c>
    </row>
    <row r="485" spans="1:10" ht="18.5" x14ac:dyDescent="0.45">
      <c r="A485" s="109" t="s">
        <v>1571</v>
      </c>
      <c r="B485" s="110">
        <v>480</v>
      </c>
      <c r="C485" s="111" t="str">
        <f>'2023_projections_hppr'!B481</f>
        <v>Trevor Siemian</v>
      </c>
      <c r="D485" s="110" t="str">
        <f>VLOOKUP($C485,'2023_projections_hppr'!$B$2:$J$730,D$4,FALSE)</f>
        <v>CIN</v>
      </c>
      <c r="E485" s="110" t="str">
        <f>VLOOKUP($C485,'2023_projections_hppr'!$B$2:$J$730,E$4,FALSE)</f>
        <v>QB</v>
      </c>
      <c r="F485" s="112">
        <f>VLOOKUP($C485,'2023_projections_hppr'!$B$2:$J$730,F$4,FALSE)</f>
        <v>19.100000000000001</v>
      </c>
      <c r="G485" s="113" t="str">
        <f>VLOOKUP($C485,'2023_projections_hppr'!$B$2:$J$730,G$4,FALSE)</f>
        <v>QB57</v>
      </c>
      <c r="H485" s="113">
        <f>VLOOKUP($C485,'2023_projections_hppr'!$B$2:$J$730,H$4,FALSE)</f>
        <v>0</v>
      </c>
      <c r="I485" s="121"/>
      <c r="J485" t="str">
        <f>VLOOKUP($C485,'2023_projections'!$B$2:$J$730,J$4,FALSE)</f>
        <v>Trevor Siemian $0|0|0</v>
      </c>
    </row>
    <row r="486" spans="1:10" ht="18.5" x14ac:dyDescent="0.45">
      <c r="A486" s="55" t="s">
        <v>1571</v>
      </c>
      <c r="B486" s="46">
        <v>481</v>
      </c>
      <c r="C486" s="45" t="str">
        <f>'2023_projections_hppr'!B482</f>
        <v>Steven Sims Jr.</v>
      </c>
      <c r="D486" s="46" t="str">
        <f>VLOOKUP($C486,'2023_projections_hppr'!$B$2:$J$730,D$4,FALSE)</f>
        <v>HOU</v>
      </c>
      <c r="E486" s="46" t="str">
        <f>VLOOKUP($C486,'2023_projections_hppr'!$B$2:$J$730,E$4,FALSE)</f>
        <v>WR</v>
      </c>
      <c r="F486" s="47">
        <f>VLOOKUP($C486,'2023_projections_hppr'!$B$2:$J$730,F$4,FALSE)</f>
        <v>19.100000000000001</v>
      </c>
      <c r="G486" s="65" t="str">
        <f>VLOOKUP($C486,'2023_projections_hppr'!$B$2:$J$730,G$4,FALSE)</f>
        <v>WR154</v>
      </c>
      <c r="H486" s="65">
        <f>VLOOKUP($C486,'2023_projections_hppr'!$B$2:$J$730,H$4,FALSE)</f>
        <v>0</v>
      </c>
      <c r="I486" s="48"/>
      <c r="J486" t="str">
        <f>VLOOKUP($C486,'2023_projections'!$B$2:$J$730,J$4,FALSE)</f>
        <v>Steven Sims Jr. $0|0|0</v>
      </c>
    </row>
    <row r="487" spans="1:10" ht="18.5" x14ac:dyDescent="0.45">
      <c r="A487" s="109" t="s">
        <v>1571</v>
      </c>
      <c r="B487" s="110">
        <v>482</v>
      </c>
      <c r="C487" s="111" t="str">
        <f>'2023_projections_hppr'!B483</f>
        <v>Jameis Winston</v>
      </c>
      <c r="D487" s="110" t="str">
        <f>VLOOKUP($C487,'2023_projections_hppr'!$B$2:$J$730,D$4,FALSE)</f>
        <v>NO</v>
      </c>
      <c r="E487" s="110" t="str">
        <f>VLOOKUP($C487,'2023_projections_hppr'!$B$2:$J$730,E$4,FALSE)</f>
        <v>QB</v>
      </c>
      <c r="F487" s="112">
        <f>VLOOKUP($C487,'2023_projections_hppr'!$B$2:$J$730,F$4,FALSE)</f>
        <v>18.899999999999999</v>
      </c>
      <c r="G487" s="113" t="str">
        <f>VLOOKUP($C487,'2023_projections_hppr'!$B$2:$J$730,G$4,FALSE)</f>
        <v>QB58</v>
      </c>
      <c r="H487" s="113">
        <f>VLOOKUP($C487,'2023_projections_hppr'!$B$2:$J$730,H$4,FALSE)</f>
        <v>0</v>
      </c>
      <c r="I487" s="121"/>
      <c r="J487" t="str">
        <f>VLOOKUP($C487,'2023_projections'!$B$2:$J$730,J$4,FALSE)</f>
        <v>Jameis Winston $0|0|0</v>
      </c>
    </row>
    <row r="488" spans="1:10" ht="18.5" x14ac:dyDescent="0.45">
      <c r="A488" s="109" t="s">
        <v>1571</v>
      </c>
      <c r="B488" s="110">
        <v>483</v>
      </c>
      <c r="C488" s="111" t="str">
        <f>'2023_projections_hppr'!B484</f>
        <v>Nick Mullens</v>
      </c>
      <c r="D488" s="110" t="str">
        <f>VLOOKUP($C488,'2023_projections_hppr'!$B$2:$J$730,D$4,FALSE)</f>
        <v>MIN</v>
      </c>
      <c r="E488" s="110" t="str">
        <f>VLOOKUP($C488,'2023_projections_hppr'!$B$2:$J$730,E$4,FALSE)</f>
        <v>QB</v>
      </c>
      <c r="F488" s="112">
        <f>VLOOKUP($C488,'2023_projections_hppr'!$B$2:$J$730,F$4,FALSE)</f>
        <v>18.7</v>
      </c>
      <c r="G488" s="113" t="str">
        <f>VLOOKUP($C488,'2023_projections_hppr'!$B$2:$J$730,G$4,FALSE)</f>
        <v>QB59</v>
      </c>
      <c r="H488" s="113">
        <f>VLOOKUP($C488,'2023_projections_hppr'!$B$2:$J$730,H$4,FALSE)</f>
        <v>0</v>
      </c>
      <c r="I488" s="121"/>
      <c r="J488" t="str">
        <f>VLOOKUP($C488,'2023_projections'!$B$2:$J$730,J$4,FALSE)</f>
        <v>Nick Mullens $0|0|0</v>
      </c>
    </row>
    <row r="489" spans="1:10" ht="18.5" x14ac:dyDescent="0.45">
      <c r="A489" s="109" t="s">
        <v>1571</v>
      </c>
      <c r="B489" s="110">
        <v>484</v>
      </c>
      <c r="C489" s="111" t="str">
        <f>'2023_projections_hppr'!B485</f>
        <v>Zach Wilson</v>
      </c>
      <c r="D489" s="110" t="str">
        <f>VLOOKUP($C489,'2023_projections_hppr'!$B$2:$J$730,D$4,FALSE)</f>
        <v>NYJ</v>
      </c>
      <c r="E489" s="110" t="str">
        <f>VLOOKUP($C489,'2023_projections_hppr'!$B$2:$J$730,E$4,FALSE)</f>
        <v>QB</v>
      </c>
      <c r="F489" s="112">
        <f>VLOOKUP($C489,'2023_projections_hppr'!$B$2:$J$730,F$4,FALSE)</f>
        <v>18.5</v>
      </c>
      <c r="G489" s="113" t="str">
        <f>VLOOKUP($C489,'2023_projections_hppr'!$B$2:$J$730,G$4,FALSE)</f>
        <v>QB60</v>
      </c>
      <c r="H489" s="113">
        <f>VLOOKUP($C489,'2023_projections_hppr'!$B$2:$J$730,H$4,FALSE)</f>
        <v>0</v>
      </c>
      <c r="I489" s="121"/>
      <c r="J489" t="str">
        <f>VLOOKUP($C489,'2023_projections'!$B$2:$J$730,J$4,FALSE)</f>
        <v>Zach Wilson $0|0|0</v>
      </c>
    </row>
    <row r="490" spans="1:10" ht="18.5" x14ac:dyDescent="0.45">
      <c r="A490" s="55" t="s">
        <v>1571</v>
      </c>
      <c r="B490" s="46">
        <v>485</v>
      </c>
      <c r="C490" s="45" t="str">
        <f>'2023_projections_hppr'!B486</f>
        <v>DeAndre Carter</v>
      </c>
      <c r="D490" s="46" t="str">
        <f>VLOOKUP($C490,'2023_projections_hppr'!$B$2:$J$730,D$4,FALSE)</f>
        <v>LV</v>
      </c>
      <c r="E490" s="46" t="str">
        <f>VLOOKUP($C490,'2023_projections_hppr'!$B$2:$J$730,E$4,FALSE)</f>
        <v>WR</v>
      </c>
      <c r="F490" s="47">
        <f>VLOOKUP($C490,'2023_projections_hppr'!$B$2:$J$730,F$4,FALSE)</f>
        <v>18.399999999999999</v>
      </c>
      <c r="G490" s="65" t="str">
        <f>VLOOKUP($C490,'2023_projections_hppr'!$B$2:$J$730,G$4,FALSE)</f>
        <v>WR155</v>
      </c>
      <c r="H490" s="65">
        <f>VLOOKUP($C490,'2023_projections_hppr'!$B$2:$J$730,H$4,FALSE)</f>
        <v>0</v>
      </c>
      <c r="I490" s="48"/>
      <c r="J490" t="str">
        <f>VLOOKUP($C490,'2023_projections'!$B$2:$J$730,J$4,FALSE)</f>
        <v>DeAndre Carter $0|0|0</v>
      </c>
    </row>
    <row r="491" spans="1:10" ht="18.5" x14ac:dyDescent="0.45">
      <c r="A491" s="109" t="s">
        <v>1571</v>
      </c>
      <c r="B491" s="110">
        <v>486</v>
      </c>
      <c r="C491" s="111" t="str">
        <f>'2023_projections_hppr'!B487</f>
        <v>Stetson Bennett</v>
      </c>
      <c r="D491" s="110" t="str">
        <f>VLOOKUP($C491,'2023_projections_hppr'!$B$2:$J$730,D$4,FALSE)</f>
        <v>LAR</v>
      </c>
      <c r="E491" s="110" t="str">
        <f>VLOOKUP($C491,'2023_projections_hppr'!$B$2:$J$730,E$4,FALSE)</f>
        <v>QB</v>
      </c>
      <c r="F491" s="112">
        <f>VLOOKUP($C491,'2023_projections_hppr'!$B$2:$J$730,F$4,FALSE)</f>
        <v>18.3</v>
      </c>
      <c r="G491" s="113" t="str">
        <f>VLOOKUP($C491,'2023_projections_hppr'!$B$2:$J$730,G$4,FALSE)</f>
        <v>QB61</v>
      </c>
      <c r="H491" s="113">
        <f>VLOOKUP($C491,'2023_projections_hppr'!$B$2:$J$730,H$4,FALSE)</f>
        <v>0</v>
      </c>
      <c r="I491" s="121"/>
      <c r="J491" t="str">
        <f>VLOOKUP($C491,'2023_projections'!$B$2:$J$730,J$4,FALSE)</f>
        <v>Stetson Bennett $0|0|0</v>
      </c>
    </row>
    <row r="492" spans="1:10" ht="18.5" x14ac:dyDescent="0.45">
      <c r="A492" s="55" t="s">
        <v>1571</v>
      </c>
      <c r="B492" s="46">
        <v>487</v>
      </c>
      <c r="C492" s="45" t="str">
        <f>'2023_projections_hppr'!B488</f>
        <v>Nelson Agholor</v>
      </c>
      <c r="D492" s="46" t="str">
        <f>VLOOKUP($C492,'2023_projections_hppr'!$B$2:$J$730,D$4,FALSE)</f>
        <v>BAL</v>
      </c>
      <c r="E492" s="46" t="str">
        <f>VLOOKUP($C492,'2023_projections_hppr'!$B$2:$J$730,E$4,FALSE)</f>
        <v>WR</v>
      </c>
      <c r="F492" s="47">
        <f>VLOOKUP($C492,'2023_projections_hppr'!$B$2:$J$730,F$4,FALSE)</f>
        <v>18.2</v>
      </c>
      <c r="G492" s="65" t="str">
        <f>VLOOKUP($C492,'2023_projections_hppr'!$B$2:$J$730,G$4,FALSE)</f>
        <v>WR156</v>
      </c>
      <c r="H492" s="65">
        <f>VLOOKUP($C492,'2023_projections_hppr'!$B$2:$J$730,H$4,FALSE)</f>
        <v>0</v>
      </c>
      <c r="I492" s="48"/>
      <c r="J492" t="str">
        <f>VLOOKUP($C492,'2023_projections'!$B$2:$J$730,J$4,FALSE)</f>
        <v>Nelson Agholor $0|0|0</v>
      </c>
    </row>
    <row r="493" spans="1:10" ht="18.5" x14ac:dyDescent="0.45">
      <c r="A493" s="55" t="s">
        <v>1571</v>
      </c>
      <c r="B493" s="46">
        <v>488</v>
      </c>
      <c r="C493" s="45" t="str">
        <f>'2023_projections_hppr'!B489</f>
        <v>Jason Brownlee</v>
      </c>
      <c r="D493" s="46" t="str">
        <f>VLOOKUP($C493,'2023_projections_hppr'!$B$2:$J$730,D$4,FALSE)</f>
        <v>NYJ</v>
      </c>
      <c r="E493" s="46" t="str">
        <f>VLOOKUP($C493,'2023_projections_hppr'!$B$2:$J$730,E$4,FALSE)</f>
        <v>WR</v>
      </c>
      <c r="F493" s="47">
        <f>VLOOKUP($C493,'2023_projections_hppr'!$B$2:$J$730,F$4,FALSE)</f>
        <v>18.2</v>
      </c>
      <c r="G493" s="65" t="str">
        <f>VLOOKUP($C493,'2023_projections_hppr'!$B$2:$J$730,G$4,FALSE)</f>
        <v>WR157</v>
      </c>
      <c r="H493" s="65">
        <f>VLOOKUP($C493,'2023_projections_hppr'!$B$2:$J$730,H$4,FALSE)</f>
        <v>0</v>
      </c>
      <c r="I493" s="48"/>
      <c r="J493" t="str">
        <f>VLOOKUP($C493,'2023_projections'!$B$2:$J$730,J$4,FALSE)</f>
        <v>Jason Brownlee $0|0|0</v>
      </c>
    </row>
    <row r="494" spans="1:10" ht="18.5" x14ac:dyDescent="0.45">
      <c r="A494" s="54" t="s">
        <v>1571</v>
      </c>
      <c r="B494" s="40">
        <v>489</v>
      </c>
      <c r="C494" s="44" t="str">
        <f>'2023_projections_hppr'!B490</f>
        <v>Salvon Ahmed</v>
      </c>
      <c r="D494" s="40" t="str">
        <f>VLOOKUP($C494,'2023_projections_hppr'!$B$2:$J$730,D$4,FALSE)</f>
        <v>MIA</v>
      </c>
      <c r="E494" s="40" t="str">
        <f>VLOOKUP($C494,'2023_projections_hppr'!$B$2:$J$730,E$4,FALSE)</f>
        <v>RB</v>
      </c>
      <c r="F494" s="41">
        <f>VLOOKUP($C494,'2023_projections_hppr'!$B$2:$J$730,F$4,FALSE)</f>
        <v>18.100000000000001</v>
      </c>
      <c r="G494" s="64" t="str">
        <f>VLOOKUP($C494,'2023_projections_hppr'!$B$2:$J$730,G$4,FALSE)</f>
        <v>RB121</v>
      </c>
      <c r="H494" s="64">
        <f>VLOOKUP($C494,'2023_projections_hppr'!$B$2:$J$730,H$4,FALSE)</f>
        <v>0</v>
      </c>
      <c r="I494" s="42"/>
      <c r="J494" t="str">
        <f>VLOOKUP($C494,'2023_projections'!$B$2:$J$730,J$4,FALSE)</f>
        <v>Salvon Ahmed $0|0|0</v>
      </c>
    </row>
    <row r="495" spans="1:10" ht="18.5" x14ac:dyDescent="0.45">
      <c r="A495" s="129" t="s">
        <v>1571</v>
      </c>
      <c r="B495" s="130">
        <v>490</v>
      </c>
      <c r="C495" s="131" t="str">
        <f>'2023_projections_hppr'!B491</f>
        <v>Zach Gentry</v>
      </c>
      <c r="D495" s="130" t="str">
        <f>VLOOKUP($C495,'2023_projections_hppr'!$B$2:$J$730,D$4,FALSE)</f>
        <v>PIT</v>
      </c>
      <c r="E495" s="130" t="str">
        <f>VLOOKUP($C495,'2023_projections_hppr'!$B$2:$J$730,E$4,FALSE)</f>
        <v>TE</v>
      </c>
      <c r="F495" s="132">
        <f>VLOOKUP($C495,'2023_projections_hppr'!$B$2:$J$730,F$4,FALSE)</f>
        <v>18.100000000000001</v>
      </c>
      <c r="G495" s="133" t="str">
        <f>VLOOKUP($C495,'2023_projections_hppr'!$B$2:$J$730,G$4,FALSE)</f>
        <v>TE86</v>
      </c>
      <c r="H495" s="133">
        <f>VLOOKUP($C495,'2023_projections_hppr'!$B$2:$J$730,H$4,FALSE)</f>
        <v>0</v>
      </c>
      <c r="I495" s="135"/>
      <c r="J495" t="str">
        <f>VLOOKUP($C495,'2023_projections'!$B$2:$J$730,J$4,FALSE)</f>
        <v>Zach Gentry $0|0|0</v>
      </c>
    </row>
    <row r="496" spans="1:10" ht="18.5" x14ac:dyDescent="0.45">
      <c r="A496" s="54" t="s">
        <v>1571</v>
      </c>
      <c r="B496" s="40">
        <v>491</v>
      </c>
      <c r="C496" s="44" t="str">
        <f>'2023_projections_hppr'!B492</f>
        <v>Snoop Conner</v>
      </c>
      <c r="D496" s="40" t="str">
        <f>VLOOKUP($C496,'2023_projections_hppr'!$B$2:$J$730,D$4,FALSE)</f>
        <v>JAC</v>
      </c>
      <c r="E496" s="40" t="str">
        <f>VLOOKUP($C496,'2023_projections_hppr'!$B$2:$J$730,E$4,FALSE)</f>
        <v>RB</v>
      </c>
      <c r="F496" s="41">
        <f>VLOOKUP($C496,'2023_projections_hppr'!$B$2:$J$730,F$4,FALSE)</f>
        <v>18</v>
      </c>
      <c r="G496" s="64" t="str">
        <f>VLOOKUP($C496,'2023_projections_hppr'!$B$2:$J$730,G$4,FALSE)</f>
        <v>RB122</v>
      </c>
      <c r="H496" s="64">
        <f>VLOOKUP($C496,'2023_projections_hppr'!$B$2:$J$730,H$4,FALSE)</f>
        <v>0</v>
      </c>
      <c r="I496" s="42"/>
      <c r="J496" t="str">
        <f>VLOOKUP($C496,'2023_projections'!$B$2:$J$730,J$4,FALSE)</f>
        <v>Snoop Conner $0|0|0</v>
      </c>
    </row>
    <row r="497" spans="1:10" ht="18.5" x14ac:dyDescent="0.45">
      <c r="A497" s="55" t="s">
        <v>1571</v>
      </c>
      <c r="B497" s="46">
        <v>492</v>
      </c>
      <c r="C497" s="45" t="str">
        <f>'2023_projections_hppr'!B493</f>
        <v>John FitzPatrick</v>
      </c>
      <c r="D497" s="46" t="str">
        <f>VLOOKUP($C497,'2023_projections_hppr'!$B$2:$J$730,D$4,FALSE)</f>
        <v>ATL</v>
      </c>
      <c r="E497" s="46" t="str">
        <f>VLOOKUP($C497,'2023_projections_hppr'!$B$2:$J$730,E$4,FALSE)</f>
        <v>TE</v>
      </c>
      <c r="F497" s="47">
        <f>VLOOKUP($C497,'2023_projections_hppr'!$B$2:$J$730,F$4,FALSE)</f>
        <v>18</v>
      </c>
      <c r="G497" s="65" t="str">
        <f>VLOOKUP($C497,'2023_projections_hppr'!$B$2:$J$730,G$4,FALSE)</f>
        <v>TE87</v>
      </c>
      <c r="H497" s="65">
        <f>VLOOKUP($C497,'2023_projections_hppr'!$B$2:$J$730,H$4,FALSE)</f>
        <v>0</v>
      </c>
      <c r="I497" s="48"/>
      <c r="J497" t="e">
        <f>VLOOKUP($C497,'2023_projections'!$B$2:$J$730,J$4,FALSE)</f>
        <v>#N/A</v>
      </c>
    </row>
    <row r="498" spans="1:10" ht="18.5" x14ac:dyDescent="0.45">
      <c r="A498" s="109" t="s">
        <v>1571</v>
      </c>
      <c r="B498" s="110">
        <v>493</v>
      </c>
      <c r="C498" s="111" t="str">
        <f>'2023_projections_hppr'!B494</f>
        <v>C.J. Beathard</v>
      </c>
      <c r="D498" s="110" t="str">
        <f>VLOOKUP($C498,'2023_projections_hppr'!$B$2:$J$730,D$4,FALSE)</f>
        <v>JAC</v>
      </c>
      <c r="E498" s="110" t="str">
        <f>VLOOKUP($C498,'2023_projections_hppr'!$B$2:$J$730,E$4,FALSE)</f>
        <v>QB</v>
      </c>
      <c r="F498" s="112">
        <f>VLOOKUP($C498,'2023_projections_hppr'!$B$2:$J$730,F$4,FALSE)</f>
        <v>17.8</v>
      </c>
      <c r="G498" s="113" t="str">
        <f>VLOOKUP($C498,'2023_projections_hppr'!$B$2:$J$730,G$4,FALSE)</f>
        <v>QB62</v>
      </c>
      <c r="H498" s="113">
        <f>VLOOKUP($C498,'2023_projections_hppr'!$B$2:$J$730,H$4,FALSE)</f>
        <v>0</v>
      </c>
      <c r="I498" s="121"/>
      <c r="J498" t="str">
        <f>VLOOKUP($C498,'2023_projections'!$B$2:$J$730,J$4,FALSE)</f>
        <v>C.J. Beathard $0|0|0</v>
      </c>
    </row>
    <row r="499" spans="1:10" ht="18.5" x14ac:dyDescent="0.45">
      <c r="A499" s="109" t="s">
        <v>1571</v>
      </c>
      <c r="B499" s="110">
        <v>494</v>
      </c>
      <c r="C499" s="111" t="str">
        <f>'2023_projections_hppr'!B495</f>
        <v>Hendon Hooker</v>
      </c>
      <c r="D499" s="110" t="str">
        <f>VLOOKUP($C499,'2023_projections_hppr'!$B$2:$J$730,D$4,FALSE)</f>
        <v>DET</v>
      </c>
      <c r="E499" s="110" t="str">
        <f>VLOOKUP($C499,'2023_projections_hppr'!$B$2:$J$730,E$4,FALSE)</f>
        <v>QB</v>
      </c>
      <c r="F499" s="112">
        <f>VLOOKUP($C499,'2023_projections_hppr'!$B$2:$J$730,F$4,FALSE)</f>
        <v>17.8</v>
      </c>
      <c r="G499" s="113" t="str">
        <f>VLOOKUP($C499,'2023_projections_hppr'!$B$2:$J$730,G$4,FALSE)</f>
        <v>QB63</v>
      </c>
      <c r="H499" s="113">
        <f>VLOOKUP($C499,'2023_projections_hppr'!$B$2:$J$730,H$4,FALSE)</f>
        <v>0</v>
      </c>
      <c r="I499" s="121"/>
      <c r="J499" t="str">
        <f>VLOOKUP($C499,'2023_projections'!$B$2:$J$730,J$4,FALSE)</f>
        <v>Hendon Hooker $0|0|0</v>
      </c>
    </row>
    <row r="500" spans="1:10" ht="18.5" x14ac:dyDescent="0.45">
      <c r="A500" s="54" t="s">
        <v>1571</v>
      </c>
      <c r="B500" s="40">
        <v>495</v>
      </c>
      <c r="C500" s="44" t="str">
        <f>'2023_projections_hppr'!B496</f>
        <v>Brandon Bolden</v>
      </c>
      <c r="D500" s="40" t="str">
        <f>VLOOKUP($C500,'2023_projections_hppr'!$B$2:$J$730,D$4,FALSE)</f>
        <v>LV</v>
      </c>
      <c r="E500" s="40" t="str">
        <f>VLOOKUP($C500,'2023_projections_hppr'!$B$2:$J$730,E$4,FALSE)</f>
        <v>RB</v>
      </c>
      <c r="F500" s="41">
        <f>VLOOKUP($C500,'2023_projections_hppr'!$B$2:$J$730,F$4,FALSE)</f>
        <v>17.8</v>
      </c>
      <c r="G500" s="64" t="str">
        <f>VLOOKUP($C500,'2023_projections_hppr'!$B$2:$J$730,G$4,FALSE)</f>
        <v>RB123</v>
      </c>
      <c r="H500" s="64">
        <f>VLOOKUP($C500,'2023_projections_hppr'!$B$2:$J$730,H$4,FALSE)</f>
        <v>0</v>
      </c>
      <c r="I500" s="42"/>
      <c r="J500" t="str">
        <f>VLOOKUP($C500,'2023_projections'!$B$2:$J$730,J$4,FALSE)</f>
        <v>Brandon Bolden $0|0|0</v>
      </c>
    </row>
    <row r="501" spans="1:10" ht="18.5" x14ac:dyDescent="0.45">
      <c r="A501" s="55" t="s">
        <v>1571</v>
      </c>
      <c r="B501" s="46">
        <v>496</v>
      </c>
      <c r="C501" s="45" t="str">
        <f>'2023_projections_hppr'!B497</f>
        <v>Keith Kirkwood</v>
      </c>
      <c r="D501" s="46" t="str">
        <f>VLOOKUP($C501,'2023_projections_hppr'!$B$2:$J$730,D$4,FALSE)</f>
        <v>NO</v>
      </c>
      <c r="E501" s="46" t="str">
        <f>VLOOKUP($C501,'2023_projections_hppr'!$B$2:$J$730,E$4,FALSE)</f>
        <v>WR</v>
      </c>
      <c r="F501" s="47">
        <f>VLOOKUP($C501,'2023_projections_hppr'!$B$2:$J$730,F$4,FALSE)</f>
        <v>17.8</v>
      </c>
      <c r="G501" s="65" t="str">
        <f>VLOOKUP($C501,'2023_projections_hppr'!$B$2:$J$730,G$4,FALSE)</f>
        <v>WR158</v>
      </c>
      <c r="H501" s="65">
        <f>VLOOKUP($C501,'2023_projections_hppr'!$B$2:$J$730,H$4,FALSE)</f>
        <v>0</v>
      </c>
      <c r="I501" s="48"/>
      <c r="J501" t="str">
        <f>VLOOKUP($C501,'2023_projections'!$B$2:$J$730,J$4,FALSE)</f>
        <v>Keith Kirkwood $0|0|0</v>
      </c>
    </row>
    <row r="502" spans="1:10" ht="18.5" x14ac:dyDescent="0.45">
      <c r="A502" s="55" t="s">
        <v>1571</v>
      </c>
      <c r="B502" s="46">
        <v>497</v>
      </c>
      <c r="C502" s="45" t="str">
        <f>'2023_projections_hppr'!B498</f>
        <v>Britain Covey</v>
      </c>
      <c r="D502" s="46" t="str">
        <f>VLOOKUP($C502,'2023_projections_hppr'!$B$2:$J$730,D$4,FALSE)</f>
        <v>PHI</v>
      </c>
      <c r="E502" s="46" t="str">
        <f>VLOOKUP($C502,'2023_projections_hppr'!$B$2:$J$730,E$4,FALSE)</f>
        <v>WR</v>
      </c>
      <c r="F502" s="47">
        <f>VLOOKUP($C502,'2023_projections_hppr'!$B$2:$J$730,F$4,FALSE)</f>
        <v>17.8</v>
      </c>
      <c r="G502" s="65" t="str">
        <f>VLOOKUP($C502,'2023_projections_hppr'!$B$2:$J$730,G$4,FALSE)</f>
        <v>WR159</v>
      </c>
      <c r="H502" s="65">
        <f>VLOOKUP($C502,'2023_projections_hppr'!$B$2:$J$730,H$4,FALSE)</f>
        <v>0</v>
      </c>
      <c r="I502" s="48"/>
      <c r="J502" t="str">
        <f>VLOOKUP($C502,'2023_projections'!$B$2:$J$730,J$4,FALSE)</f>
        <v>Britain Covey $0|0|0</v>
      </c>
    </row>
    <row r="503" spans="1:10" ht="18.5" x14ac:dyDescent="0.45">
      <c r="A503" s="109" t="s">
        <v>1571</v>
      </c>
      <c r="B503" s="110">
        <v>498</v>
      </c>
      <c r="C503" s="111" t="str">
        <f>'2023_projections_hppr'!B499</f>
        <v>Easton Stick</v>
      </c>
      <c r="D503" s="110" t="str">
        <f>VLOOKUP($C503,'2023_projections_hppr'!$B$2:$J$730,D$4,FALSE)</f>
        <v>LAC</v>
      </c>
      <c r="E503" s="110" t="str">
        <f>VLOOKUP($C503,'2023_projections_hppr'!$B$2:$J$730,E$4,FALSE)</f>
        <v>QB</v>
      </c>
      <c r="F503" s="112">
        <f>VLOOKUP($C503,'2023_projections_hppr'!$B$2:$J$730,F$4,FALSE)</f>
        <v>17.7</v>
      </c>
      <c r="G503" s="113" t="str">
        <f>VLOOKUP($C503,'2023_projections_hppr'!$B$2:$J$730,G$4,FALSE)</f>
        <v>QB64</v>
      </c>
      <c r="H503" s="113">
        <f>VLOOKUP($C503,'2023_projections_hppr'!$B$2:$J$730,H$4,FALSE)</f>
        <v>0</v>
      </c>
      <c r="I503" s="121"/>
      <c r="J503" t="str">
        <f>VLOOKUP($C503,'2023_projections'!$B$2:$J$730,J$4,FALSE)</f>
        <v>Easton Stick $0|0|0</v>
      </c>
    </row>
    <row r="504" spans="1:10" ht="18.5" x14ac:dyDescent="0.45">
      <c r="A504" s="55" t="s">
        <v>1571</v>
      </c>
      <c r="B504" s="46">
        <v>499</v>
      </c>
      <c r="C504" s="45" t="str">
        <f>'2023_projections_hppr'!B500</f>
        <v>Tre'Quan Smith</v>
      </c>
      <c r="D504" s="46" t="str">
        <f>VLOOKUP($C504,'2023_projections_hppr'!$B$2:$J$730,D$4,FALSE)</f>
        <v>NO</v>
      </c>
      <c r="E504" s="46" t="str">
        <f>VLOOKUP($C504,'2023_projections_hppr'!$B$2:$J$730,E$4,FALSE)</f>
        <v>WR</v>
      </c>
      <c r="F504" s="47">
        <f>VLOOKUP($C504,'2023_projections_hppr'!$B$2:$J$730,F$4,FALSE)</f>
        <v>17.7</v>
      </c>
      <c r="G504" s="65" t="str">
        <f>VLOOKUP($C504,'2023_projections_hppr'!$B$2:$J$730,G$4,FALSE)</f>
        <v>WR160</v>
      </c>
      <c r="H504" s="65">
        <f>VLOOKUP($C504,'2023_projections_hppr'!$B$2:$J$730,H$4,FALSE)</f>
        <v>0</v>
      </c>
      <c r="I504" s="48"/>
      <c r="J504" t="str">
        <f>VLOOKUP($C504,'2023_projections'!$B$2:$J$730,J$4,FALSE)</f>
        <v>Tre'Quan Smith $0|0|0</v>
      </c>
    </row>
    <row r="505" spans="1:10" ht="18.5" x14ac:dyDescent="0.45">
      <c r="A505" s="109" t="s">
        <v>1571</v>
      </c>
      <c r="B505" s="110">
        <v>500</v>
      </c>
      <c r="C505" s="111" t="str">
        <f>'2023_projections_hppr'!B501</f>
        <v>Drew Lock</v>
      </c>
      <c r="D505" s="110" t="str">
        <f>VLOOKUP($C505,'2023_projections_hppr'!$B$2:$J$730,D$4,FALSE)</f>
        <v>SEA</v>
      </c>
      <c r="E505" s="110" t="str">
        <f>VLOOKUP($C505,'2023_projections_hppr'!$B$2:$J$730,E$4,FALSE)</f>
        <v>QB</v>
      </c>
      <c r="F505" s="112">
        <f>VLOOKUP($C505,'2023_projections_hppr'!$B$2:$J$730,F$4,FALSE)</f>
        <v>17.5</v>
      </c>
      <c r="G505" s="113" t="str">
        <f>VLOOKUP($C505,'2023_projections_hppr'!$B$2:$J$730,G$4,FALSE)</f>
        <v>QB65</v>
      </c>
      <c r="H505" s="113">
        <f>VLOOKUP($C505,'2023_projections_hppr'!$B$2:$J$730,H$4,FALSE)</f>
        <v>0</v>
      </c>
      <c r="I505" s="121"/>
      <c r="J505" t="str">
        <f>VLOOKUP($C505,'2023_projections'!$B$2:$J$730,J$4,FALSE)</f>
        <v>Drew Lock $0|0|0</v>
      </c>
    </row>
    <row r="506" spans="1:10" ht="18.5" x14ac:dyDescent="0.45">
      <c r="A506" s="109" t="s">
        <v>1571</v>
      </c>
      <c r="B506" s="110">
        <v>501</v>
      </c>
      <c r="C506" s="111" t="str">
        <f>'2023_projections_hppr'!B502</f>
        <v>P.J. Walker</v>
      </c>
      <c r="D506" s="110" t="str">
        <f>VLOOKUP($C506,'2023_projections_hppr'!$B$2:$J$730,D$4,FALSE)</f>
        <v>CHI</v>
      </c>
      <c r="E506" s="110" t="str">
        <f>VLOOKUP($C506,'2023_projections_hppr'!$B$2:$J$730,E$4,FALSE)</f>
        <v>QB</v>
      </c>
      <c r="F506" s="112">
        <f>VLOOKUP($C506,'2023_projections_hppr'!$B$2:$J$730,F$4,FALSE)</f>
        <v>17.5</v>
      </c>
      <c r="G506" s="113" t="str">
        <f>VLOOKUP($C506,'2023_projections_hppr'!$B$2:$J$730,G$4,FALSE)</f>
        <v>QB66</v>
      </c>
      <c r="H506" s="113">
        <f>VLOOKUP($C506,'2023_projections_hppr'!$B$2:$J$730,H$4,FALSE)</f>
        <v>0</v>
      </c>
      <c r="I506" s="121"/>
      <c r="J506" t="str">
        <f>VLOOKUP($C506,'2023_projections'!$B$2:$J$730,J$4,FALSE)</f>
        <v>P.J. Walker $0|0|0</v>
      </c>
    </row>
    <row r="507" spans="1:10" ht="18.5" x14ac:dyDescent="0.45">
      <c r="A507" s="54" t="s">
        <v>1571</v>
      </c>
      <c r="B507" s="40">
        <v>502</v>
      </c>
      <c r="C507" s="44" t="str">
        <f>'2023_projections_hppr'!B503</f>
        <v>Justice Hill</v>
      </c>
      <c r="D507" s="40" t="str">
        <f>VLOOKUP($C507,'2023_projections_hppr'!$B$2:$J$730,D$4,FALSE)</f>
        <v>BAL</v>
      </c>
      <c r="E507" s="40" t="str">
        <f>VLOOKUP($C507,'2023_projections_hppr'!$B$2:$J$730,E$4,FALSE)</f>
        <v>RB</v>
      </c>
      <c r="F507" s="41">
        <f>VLOOKUP($C507,'2023_projections_hppr'!$B$2:$J$730,F$4,FALSE)</f>
        <v>17.5</v>
      </c>
      <c r="G507" s="64" t="str">
        <f>VLOOKUP($C507,'2023_projections_hppr'!$B$2:$J$730,G$4,FALSE)</f>
        <v>RB124</v>
      </c>
      <c r="H507" s="64">
        <f>VLOOKUP($C507,'2023_projections_hppr'!$B$2:$J$730,H$4,FALSE)</f>
        <v>0</v>
      </c>
      <c r="I507" s="42"/>
      <c r="J507" t="str">
        <f>VLOOKUP($C507,'2023_projections'!$B$2:$J$730,J$4,FALSE)</f>
        <v>Justice Hill $0|0|0</v>
      </c>
    </row>
    <row r="508" spans="1:10" ht="18.5" x14ac:dyDescent="0.45">
      <c r="A508" s="55" t="s">
        <v>1571</v>
      </c>
      <c r="B508" s="46">
        <v>503</v>
      </c>
      <c r="C508" s="45" t="str">
        <f>'2023_projections_hppr'!B504</f>
        <v>Derius Davis</v>
      </c>
      <c r="D508" s="46" t="str">
        <f>VLOOKUP($C508,'2023_projections_hppr'!$B$2:$J$730,D$4,FALSE)</f>
        <v>LAC</v>
      </c>
      <c r="E508" s="46" t="str">
        <f>VLOOKUP($C508,'2023_projections_hppr'!$B$2:$J$730,E$4,FALSE)</f>
        <v>WR</v>
      </c>
      <c r="F508" s="47">
        <f>VLOOKUP($C508,'2023_projections_hppr'!$B$2:$J$730,F$4,FALSE)</f>
        <v>17.5</v>
      </c>
      <c r="G508" s="65" t="str">
        <f>VLOOKUP($C508,'2023_projections_hppr'!$B$2:$J$730,G$4,FALSE)</f>
        <v>WR161</v>
      </c>
      <c r="H508" s="65">
        <f>VLOOKUP($C508,'2023_projections_hppr'!$B$2:$J$730,H$4,FALSE)</f>
        <v>0</v>
      </c>
      <c r="I508" s="48"/>
      <c r="J508" t="str">
        <f>VLOOKUP($C508,'2023_projections'!$B$2:$J$730,J$4,FALSE)</f>
        <v>Derius Davis $0|0|0</v>
      </c>
    </row>
    <row r="509" spans="1:10" ht="18.5" x14ac:dyDescent="0.45">
      <c r="A509" s="55" t="s">
        <v>1571</v>
      </c>
      <c r="B509" s="46">
        <v>504</v>
      </c>
      <c r="C509" s="45" t="str">
        <f>'2023_projections_hppr'!B505</f>
        <v>Dee Eskridge</v>
      </c>
      <c r="D509" s="46" t="str">
        <f>VLOOKUP($C509,'2023_projections_hppr'!$B$2:$J$730,D$4,FALSE)</f>
        <v>SEA</v>
      </c>
      <c r="E509" s="46" t="str">
        <f>VLOOKUP($C509,'2023_projections_hppr'!$B$2:$J$730,E$4,FALSE)</f>
        <v>WR</v>
      </c>
      <c r="F509" s="47">
        <f>VLOOKUP($C509,'2023_projections_hppr'!$B$2:$J$730,F$4,FALSE)</f>
        <v>17.5</v>
      </c>
      <c r="G509" s="65" t="str">
        <f>VLOOKUP($C509,'2023_projections_hppr'!$B$2:$J$730,G$4,FALSE)</f>
        <v>WR162</v>
      </c>
      <c r="H509" s="65">
        <f>VLOOKUP($C509,'2023_projections_hppr'!$B$2:$J$730,H$4,FALSE)</f>
        <v>0</v>
      </c>
      <c r="I509" s="48"/>
      <c r="J509" t="str">
        <f>VLOOKUP($C509,'2023_projections'!$B$2:$J$730,J$4,FALSE)</f>
        <v>Dee Eskridge $0|0|0</v>
      </c>
    </row>
    <row r="510" spans="1:10" ht="18.5" x14ac:dyDescent="0.45">
      <c r="A510" s="129" t="s">
        <v>1571</v>
      </c>
      <c r="B510" s="130">
        <v>505</v>
      </c>
      <c r="C510" s="131" t="str">
        <f>'2023_projections_hppr'!B506</f>
        <v>Jack Stoll</v>
      </c>
      <c r="D510" s="130" t="str">
        <f>VLOOKUP($C510,'2023_projections_hppr'!$B$2:$J$730,D$4,FALSE)</f>
        <v>PHI</v>
      </c>
      <c r="E510" s="130" t="str">
        <f>VLOOKUP($C510,'2023_projections_hppr'!$B$2:$J$730,E$4,FALSE)</f>
        <v>TE</v>
      </c>
      <c r="F510" s="132">
        <f>VLOOKUP($C510,'2023_projections_hppr'!$B$2:$J$730,F$4,FALSE)</f>
        <v>17.5</v>
      </c>
      <c r="G510" s="133" t="str">
        <f>VLOOKUP($C510,'2023_projections_hppr'!$B$2:$J$730,G$4,FALSE)</f>
        <v>TE88</v>
      </c>
      <c r="H510" s="133">
        <f>VLOOKUP($C510,'2023_projections_hppr'!$B$2:$J$730,H$4,FALSE)</f>
        <v>0</v>
      </c>
      <c r="I510" s="135"/>
      <c r="J510" t="str">
        <f>VLOOKUP($C510,'2023_projections'!$B$2:$J$730,J$4,FALSE)</f>
        <v>Jack Stoll $0|0|0</v>
      </c>
    </row>
    <row r="511" spans="1:10" ht="18.5" x14ac:dyDescent="0.45">
      <c r="A511" s="54" t="s">
        <v>1571</v>
      </c>
      <c r="B511" s="40">
        <v>506</v>
      </c>
      <c r="C511" s="44" t="str">
        <f>'2023_projections_hppr'!B507</f>
        <v>Brittain Brown</v>
      </c>
      <c r="D511" s="40" t="str">
        <f>VLOOKUP($C511,'2023_projections_hppr'!$B$2:$J$730,D$4,FALSE)</f>
        <v>LV</v>
      </c>
      <c r="E511" s="40" t="str">
        <f>VLOOKUP($C511,'2023_projections_hppr'!$B$2:$J$730,E$4,FALSE)</f>
        <v>RB</v>
      </c>
      <c r="F511" s="41">
        <f>VLOOKUP($C511,'2023_projections_hppr'!$B$2:$J$730,F$4,FALSE)</f>
        <v>17.100000000000001</v>
      </c>
      <c r="G511" s="64" t="str">
        <f>VLOOKUP($C511,'2023_projections_hppr'!$B$2:$J$730,G$4,FALSE)</f>
        <v>RB125</v>
      </c>
      <c r="H511" s="64">
        <f>VLOOKUP($C511,'2023_projections_hppr'!$B$2:$J$730,H$4,FALSE)</f>
        <v>0</v>
      </c>
      <c r="I511" s="42"/>
      <c r="J511" t="str">
        <f>VLOOKUP($C511,'2023_projections'!$B$2:$J$730,J$4,FALSE)</f>
        <v>Brittain Brown $0|0|0</v>
      </c>
    </row>
    <row r="512" spans="1:10" ht="18.5" x14ac:dyDescent="0.45">
      <c r="A512" s="129" t="s">
        <v>1571</v>
      </c>
      <c r="B512" s="130">
        <v>507</v>
      </c>
      <c r="C512" s="131" t="str">
        <f>'2023_projections_hppr'!B508</f>
        <v>Zack Kuntz</v>
      </c>
      <c r="D512" s="130" t="str">
        <f>VLOOKUP($C512,'2023_projections_hppr'!$B$2:$J$730,D$4,FALSE)</f>
        <v>NYJ</v>
      </c>
      <c r="E512" s="130" t="str">
        <f>VLOOKUP($C512,'2023_projections_hppr'!$B$2:$J$730,E$4,FALSE)</f>
        <v>TE</v>
      </c>
      <c r="F512" s="132">
        <f>VLOOKUP($C512,'2023_projections_hppr'!$B$2:$J$730,F$4,FALSE)</f>
        <v>17.100000000000001</v>
      </c>
      <c r="G512" s="133" t="str">
        <f>VLOOKUP($C512,'2023_projections_hppr'!$B$2:$J$730,G$4,FALSE)</f>
        <v>TE89</v>
      </c>
      <c r="H512" s="133">
        <f>VLOOKUP($C512,'2023_projections_hppr'!$B$2:$J$730,H$4,FALSE)</f>
        <v>0</v>
      </c>
      <c r="I512" s="135"/>
      <c r="J512" t="str">
        <f>VLOOKUP($C512,'2023_projections'!$B$2:$J$730,J$4,FALSE)</f>
        <v>Zack Kuntz $0|0|0</v>
      </c>
    </row>
    <row r="513" spans="1:10" ht="18.5" x14ac:dyDescent="0.45">
      <c r="A513" s="54" t="s">
        <v>1571</v>
      </c>
      <c r="B513" s="40">
        <v>508</v>
      </c>
      <c r="C513" s="44" t="str">
        <f>'2023_projections_hppr'!B509</f>
        <v>Reggie Gilliam</v>
      </c>
      <c r="D513" s="40" t="str">
        <f>VLOOKUP($C513,'2023_projections_hppr'!$B$2:$J$730,D$4,FALSE)</f>
        <v>BUF</v>
      </c>
      <c r="E513" s="40" t="str">
        <f>VLOOKUP($C513,'2023_projections_hppr'!$B$2:$J$730,E$4,FALSE)</f>
        <v>RB</v>
      </c>
      <c r="F513" s="41">
        <f>VLOOKUP($C513,'2023_projections_hppr'!$B$2:$J$730,F$4,FALSE)</f>
        <v>17</v>
      </c>
      <c r="G513" s="64" t="str">
        <f>VLOOKUP($C513,'2023_projections_hppr'!$B$2:$J$730,G$4,FALSE)</f>
        <v>RB126</v>
      </c>
      <c r="H513" s="64">
        <f>VLOOKUP($C513,'2023_projections_hppr'!$B$2:$J$730,H$4,FALSE)</f>
        <v>0</v>
      </c>
      <c r="I513" s="42"/>
      <c r="J513" t="str">
        <f>VLOOKUP($C513,'2023_projections'!$B$2:$J$730,J$4,FALSE)</f>
        <v>Reggie Gilliam $0|0|0</v>
      </c>
    </row>
    <row r="514" spans="1:10" ht="18.5" x14ac:dyDescent="0.45">
      <c r="A514" s="54" t="s">
        <v>1571</v>
      </c>
      <c r="B514" s="40">
        <v>509</v>
      </c>
      <c r="C514" s="44" t="str">
        <f>'2023_projections_hppr'!B510</f>
        <v>Myles Gaskin</v>
      </c>
      <c r="D514" s="40" t="str">
        <f>VLOOKUP($C514,'2023_projections_hppr'!$B$2:$J$730,D$4,FALSE)</f>
        <v>MIA</v>
      </c>
      <c r="E514" s="40" t="str">
        <f>VLOOKUP($C514,'2023_projections_hppr'!$B$2:$J$730,E$4,FALSE)</f>
        <v>RB</v>
      </c>
      <c r="F514" s="41">
        <f>VLOOKUP($C514,'2023_projections_hppr'!$B$2:$J$730,F$4,FALSE)</f>
        <v>17</v>
      </c>
      <c r="G514" s="64" t="str">
        <f>VLOOKUP($C514,'2023_projections_hppr'!$B$2:$J$730,G$4,FALSE)</f>
        <v>RB127</v>
      </c>
      <c r="H514" s="64">
        <f>VLOOKUP($C514,'2023_projections_hppr'!$B$2:$J$730,H$4,FALSE)</f>
        <v>0</v>
      </c>
      <c r="I514" s="42"/>
      <c r="J514" t="str">
        <f>VLOOKUP($C514,'2023_projections'!$B$2:$J$730,J$4,FALSE)</f>
        <v>Myles Gaskin $0|0|0</v>
      </c>
    </row>
    <row r="515" spans="1:10" ht="18.5" x14ac:dyDescent="0.45">
      <c r="A515" s="55" t="s">
        <v>1571</v>
      </c>
      <c r="B515" s="46">
        <v>510</v>
      </c>
      <c r="C515" s="45" t="str">
        <f>'2023_projections_hppr'!B511</f>
        <v>Velus Jones Jr.</v>
      </c>
      <c r="D515" s="46" t="str">
        <f>VLOOKUP($C515,'2023_projections_hppr'!$B$2:$J$730,D$4,FALSE)</f>
        <v>CHI</v>
      </c>
      <c r="E515" s="46" t="str">
        <f>VLOOKUP($C515,'2023_projections_hppr'!$B$2:$J$730,E$4,FALSE)</f>
        <v>WR</v>
      </c>
      <c r="F515" s="47">
        <f>VLOOKUP($C515,'2023_projections_hppr'!$B$2:$J$730,F$4,FALSE)</f>
        <v>17</v>
      </c>
      <c r="G515" s="65" t="str">
        <f>VLOOKUP($C515,'2023_projections_hppr'!$B$2:$J$730,G$4,FALSE)</f>
        <v>WR163</v>
      </c>
      <c r="H515" s="65">
        <f>VLOOKUP($C515,'2023_projections_hppr'!$B$2:$J$730,H$4,FALSE)</f>
        <v>0</v>
      </c>
      <c r="I515" s="48"/>
      <c r="J515" t="str">
        <f>VLOOKUP($C515,'2023_projections'!$B$2:$J$730,J$4,FALSE)</f>
        <v>Velus Jones Jr. $0|0|0</v>
      </c>
    </row>
    <row r="516" spans="1:10" ht="18.5" x14ac:dyDescent="0.45">
      <c r="A516" s="129" t="s">
        <v>1571</v>
      </c>
      <c r="B516" s="130">
        <v>511</v>
      </c>
      <c r="C516" s="131" t="str">
        <f>'2023_projections_hppr'!B512</f>
        <v>Marcedes Lewis</v>
      </c>
      <c r="D516" s="130" t="str">
        <f>VLOOKUP($C516,'2023_projections_hppr'!$B$2:$J$730,D$4,FALSE)</f>
        <v>CHI</v>
      </c>
      <c r="E516" s="130" t="str">
        <f>VLOOKUP($C516,'2023_projections_hppr'!$B$2:$J$730,E$4,FALSE)</f>
        <v>TE</v>
      </c>
      <c r="F516" s="132">
        <f>VLOOKUP($C516,'2023_projections_hppr'!$B$2:$J$730,F$4,FALSE)</f>
        <v>17</v>
      </c>
      <c r="G516" s="133" t="str">
        <f>VLOOKUP($C516,'2023_projections_hppr'!$B$2:$J$730,G$4,FALSE)</f>
        <v>TE90</v>
      </c>
      <c r="H516" s="133">
        <f>VLOOKUP($C516,'2023_projections_hppr'!$B$2:$J$730,H$4,FALSE)</f>
        <v>0</v>
      </c>
      <c r="I516" s="135"/>
      <c r="J516" t="str">
        <f>VLOOKUP($C516,'2023_projections'!$B$2:$J$730,J$4,FALSE)</f>
        <v>Marcedes Lewis $0|0|0</v>
      </c>
    </row>
    <row r="517" spans="1:10" ht="18.5" x14ac:dyDescent="0.45">
      <c r="A517" s="54" t="s">
        <v>1571</v>
      </c>
      <c r="B517" s="40">
        <v>512</v>
      </c>
      <c r="C517" s="44" t="str">
        <f>'2023_projections_hppr'!B513</f>
        <v>Kirk Merritt</v>
      </c>
      <c r="D517" s="40" t="str">
        <f>VLOOKUP($C517,'2023_projections_hppr'!$B$2:$J$730,D$4,FALSE)</f>
        <v>NO</v>
      </c>
      <c r="E517" s="40" t="str">
        <f>VLOOKUP($C517,'2023_projections_hppr'!$B$2:$J$730,E$4,FALSE)</f>
        <v>RB</v>
      </c>
      <c r="F517" s="41">
        <f>VLOOKUP($C517,'2023_projections_hppr'!$B$2:$J$730,F$4,FALSE)</f>
        <v>16.899999999999999</v>
      </c>
      <c r="G517" s="64" t="str">
        <f>VLOOKUP($C517,'2023_projections_hppr'!$B$2:$J$730,G$4,FALSE)</f>
        <v>RB128</v>
      </c>
      <c r="H517" s="64">
        <f>VLOOKUP($C517,'2023_projections_hppr'!$B$2:$J$730,H$4,FALSE)</f>
        <v>0</v>
      </c>
      <c r="I517" s="42"/>
      <c r="J517" t="str">
        <f>VLOOKUP($C517,'2023_projections'!$B$2:$J$730,J$4,FALSE)</f>
        <v>Kirk Merritt $0|0|0</v>
      </c>
    </row>
    <row r="518" spans="1:10" ht="18.5" x14ac:dyDescent="0.45">
      <c r="A518" s="109" t="s">
        <v>1571</v>
      </c>
      <c r="B518" s="110">
        <v>513</v>
      </c>
      <c r="C518" s="111" t="str">
        <f>'2023_projections_hppr'!B514</f>
        <v>Cooper Rush</v>
      </c>
      <c r="D518" s="110" t="str">
        <f>VLOOKUP($C518,'2023_projections_hppr'!$B$2:$J$730,D$4,FALSE)</f>
        <v>DAL</v>
      </c>
      <c r="E518" s="110" t="str">
        <f>VLOOKUP($C518,'2023_projections_hppr'!$B$2:$J$730,E$4,FALSE)</f>
        <v>QB</v>
      </c>
      <c r="F518" s="112">
        <f>VLOOKUP($C518,'2023_projections_hppr'!$B$2:$J$730,F$4,FALSE)</f>
        <v>16.8</v>
      </c>
      <c r="G518" s="113" t="str">
        <f>VLOOKUP($C518,'2023_projections_hppr'!$B$2:$J$730,G$4,FALSE)</f>
        <v>QB67</v>
      </c>
      <c r="H518" s="113">
        <f>VLOOKUP($C518,'2023_projections_hppr'!$B$2:$J$730,H$4,FALSE)</f>
        <v>0</v>
      </c>
      <c r="I518" s="121"/>
      <c r="J518" t="str">
        <f>VLOOKUP($C518,'2023_projections'!$B$2:$J$730,J$4,FALSE)</f>
        <v>Cooper Rush $0|0|0</v>
      </c>
    </row>
    <row r="519" spans="1:10" ht="18.5" x14ac:dyDescent="0.45">
      <c r="A519" s="55" t="s">
        <v>1571</v>
      </c>
      <c r="B519" s="46">
        <v>514</v>
      </c>
      <c r="C519" s="45" t="str">
        <f>'2023_projections_hppr'!B515</f>
        <v>Cole Beasley</v>
      </c>
      <c r="D519" s="46" t="str">
        <f>VLOOKUP($C519,'2023_projections_hppr'!$B$2:$J$730,D$4,FALSE)</f>
        <v>NYG</v>
      </c>
      <c r="E519" s="46" t="str">
        <f>VLOOKUP($C519,'2023_projections_hppr'!$B$2:$J$730,E$4,FALSE)</f>
        <v>WR</v>
      </c>
      <c r="F519" s="47">
        <f>VLOOKUP($C519,'2023_projections_hppr'!$B$2:$J$730,F$4,FALSE)</f>
        <v>16.7</v>
      </c>
      <c r="G519" s="65" t="str">
        <f>VLOOKUP($C519,'2023_projections_hppr'!$B$2:$J$730,G$4,FALSE)</f>
        <v>WR164</v>
      </c>
      <c r="H519" s="65">
        <f>VLOOKUP($C519,'2023_projections_hppr'!$B$2:$J$730,H$4,FALSE)</f>
        <v>0</v>
      </c>
      <c r="I519" s="48"/>
      <c r="J519" t="str">
        <f>VLOOKUP($C519,'2023_projections'!$B$2:$J$730,J$4,FALSE)</f>
        <v>Cole Beasley $0|0|0</v>
      </c>
    </row>
    <row r="520" spans="1:10" ht="18.5" x14ac:dyDescent="0.45">
      <c r="A520" s="54" t="s">
        <v>1571</v>
      </c>
      <c r="B520" s="40">
        <v>515</v>
      </c>
      <c r="C520" s="44" t="str">
        <f>'2023_projections_hppr'!B516</f>
        <v>Alec Ingold</v>
      </c>
      <c r="D520" s="40" t="str">
        <f>VLOOKUP($C520,'2023_projections_hppr'!$B$2:$J$730,D$4,FALSE)</f>
        <v>MIA</v>
      </c>
      <c r="E520" s="40" t="str">
        <f>VLOOKUP($C520,'2023_projections_hppr'!$B$2:$J$730,E$4,FALSE)</f>
        <v>RB</v>
      </c>
      <c r="F520" s="41">
        <f>VLOOKUP($C520,'2023_projections_hppr'!$B$2:$J$730,F$4,FALSE)</f>
        <v>16.600000000000001</v>
      </c>
      <c r="G520" s="64" t="str">
        <f>VLOOKUP($C520,'2023_projections_hppr'!$B$2:$J$730,G$4,FALSE)</f>
        <v>RB129</v>
      </c>
      <c r="H520" s="64">
        <f>VLOOKUP($C520,'2023_projections_hppr'!$B$2:$J$730,H$4,FALSE)</f>
        <v>0</v>
      </c>
      <c r="I520" s="42"/>
      <c r="J520" t="str">
        <f>VLOOKUP($C520,'2023_projections'!$B$2:$J$730,J$4,FALSE)</f>
        <v>Alec Ingold $0|0|0</v>
      </c>
    </row>
    <row r="521" spans="1:10" ht="18.5" x14ac:dyDescent="0.45">
      <c r="A521" s="55" t="s">
        <v>1571</v>
      </c>
      <c r="B521" s="46">
        <v>516</v>
      </c>
      <c r="C521" s="45" t="str">
        <f>'2023_projections_hppr'!B517</f>
        <v>Phillip Dorsett II</v>
      </c>
      <c r="D521" s="46" t="str">
        <f>VLOOKUP($C521,'2023_projections_hppr'!$B$2:$J$730,D$4,FALSE)</f>
        <v>LV</v>
      </c>
      <c r="E521" s="46" t="str">
        <f>VLOOKUP($C521,'2023_projections_hppr'!$B$2:$J$730,E$4,FALSE)</f>
        <v>WR</v>
      </c>
      <c r="F521" s="47">
        <f>VLOOKUP($C521,'2023_projections_hppr'!$B$2:$J$730,F$4,FALSE)</f>
        <v>16.600000000000001</v>
      </c>
      <c r="G521" s="65" t="str">
        <f>VLOOKUP($C521,'2023_projections_hppr'!$B$2:$J$730,G$4,FALSE)</f>
        <v>WR165</v>
      </c>
      <c r="H521" s="65">
        <f>VLOOKUP($C521,'2023_projections_hppr'!$B$2:$J$730,H$4,FALSE)</f>
        <v>0</v>
      </c>
      <c r="I521" s="48"/>
      <c r="J521" t="str">
        <f>VLOOKUP($C521,'2023_projections'!$B$2:$J$730,J$4,FALSE)</f>
        <v>Phillip Dorsett II $0|0|0</v>
      </c>
    </row>
    <row r="522" spans="1:10" ht="18.5" x14ac:dyDescent="0.45">
      <c r="A522" s="54" t="s">
        <v>1571</v>
      </c>
      <c r="B522" s="40">
        <v>517</v>
      </c>
      <c r="C522" s="44" t="str">
        <f>'2023_projections_hppr'!B518</f>
        <v>J.J. Taylor</v>
      </c>
      <c r="D522" s="40" t="str">
        <f>VLOOKUP($C522,'2023_projections_hppr'!$B$2:$J$730,D$4,FALSE)</f>
        <v>NE</v>
      </c>
      <c r="E522" s="40" t="str">
        <f>VLOOKUP($C522,'2023_projections_hppr'!$B$2:$J$730,E$4,FALSE)</f>
        <v>RB</v>
      </c>
      <c r="F522" s="41">
        <f>VLOOKUP($C522,'2023_projections_hppr'!$B$2:$J$730,F$4,FALSE)</f>
        <v>16.3</v>
      </c>
      <c r="G522" s="64" t="str">
        <f>VLOOKUP($C522,'2023_projections_hppr'!$B$2:$J$730,G$4,FALSE)</f>
        <v>RB130</v>
      </c>
      <c r="H522" s="64">
        <f>VLOOKUP($C522,'2023_projections_hppr'!$B$2:$J$730,H$4,FALSE)</f>
        <v>0</v>
      </c>
      <c r="I522" s="42"/>
      <c r="J522" t="str">
        <f>VLOOKUP($C522,'2023_projections'!$B$2:$J$730,J$4,FALSE)</f>
        <v>J.J. Taylor $0|0|0</v>
      </c>
    </row>
    <row r="523" spans="1:10" ht="18.5" x14ac:dyDescent="0.45">
      <c r="A523" s="54" t="s">
        <v>1571</v>
      </c>
      <c r="B523" s="40">
        <v>518</v>
      </c>
      <c r="C523" s="44" t="str">
        <f>'2023_projections_hppr'!B519</f>
        <v>Elijah Dotson</v>
      </c>
      <c r="D523" s="40" t="str">
        <f>VLOOKUP($C523,'2023_projections_hppr'!$B$2:$J$730,D$4,FALSE)</f>
        <v>LAC</v>
      </c>
      <c r="E523" s="40" t="str">
        <f>VLOOKUP($C523,'2023_projections_hppr'!$B$2:$J$730,E$4,FALSE)</f>
        <v>RB</v>
      </c>
      <c r="F523" s="41">
        <f>VLOOKUP($C523,'2023_projections_hppr'!$B$2:$J$730,F$4,FALSE)</f>
        <v>16.3</v>
      </c>
      <c r="G523" s="64" t="str">
        <f>VLOOKUP($C523,'2023_projections_hppr'!$B$2:$J$730,G$4,FALSE)</f>
        <v>RB131</v>
      </c>
      <c r="H523" s="64">
        <f>VLOOKUP($C523,'2023_projections_hppr'!$B$2:$J$730,H$4,FALSE)</f>
        <v>0</v>
      </c>
      <c r="I523" s="42"/>
      <c r="J523" t="str">
        <f>VLOOKUP($C523,'2023_projections'!$B$2:$J$730,J$4,FALSE)</f>
        <v>Elijah Dotson $0|0|0</v>
      </c>
    </row>
    <row r="524" spans="1:10" ht="18.5" x14ac:dyDescent="0.45">
      <c r="A524" s="129" t="s">
        <v>1571</v>
      </c>
      <c r="B524" s="130">
        <v>519</v>
      </c>
      <c r="C524" s="131" t="str">
        <f>'2023_projections_hppr'!B520</f>
        <v>Stephen Sullivan</v>
      </c>
      <c r="D524" s="130" t="str">
        <f>VLOOKUP($C524,'2023_projections_hppr'!$B$2:$J$730,D$4,FALSE)</f>
        <v>CAR</v>
      </c>
      <c r="E524" s="130" t="str">
        <f>VLOOKUP($C524,'2023_projections_hppr'!$B$2:$J$730,E$4,FALSE)</f>
        <v>TE</v>
      </c>
      <c r="F524" s="132">
        <f>VLOOKUP($C524,'2023_projections_hppr'!$B$2:$J$730,F$4,FALSE)</f>
        <v>16.2</v>
      </c>
      <c r="G524" s="133" t="str">
        <f>VLOOKUP($C524,'2023_projections_hppr'!$B$2:$J$730,G$4,FALSE)</f>
        <v>TE91</v>
      </c>
      <c r="H524" s="133">
        <f>VLOOKUP($C524,'2023_projections_hppr'!$B$2:$J$730,H$4,FALSE)</f>
        <v>0</v>
      </c>
      <c r="I524" s="135"/>
      <c r="J524" t="str">
        <f>VLOOKUP($C524,'2023_projections'!$B$2:$J$730,J$4,FALSE)</f>
        <v>Stephen Sullivan $0|0|0</v>
      </c>
    </row>
    <row r="525" spans="1:10" ht="18.5" x14ac:dyDescent="0.45">
      <c r="A525" s="129" t="s">
        <v>1571</v>
      </c>
      <c r="B525" s="130">
        <v>520</v>
      </c>
      <c r="C525" s="131" t="str">
        <f>'2023_projections_hppr'!B521</f>
        <v>Tyler Kroft</v>
      </c>
      <c r="D525" s="130" t="str">
        <f>VLOOKUP($C525,'2023_projections_hppr'!$B$2:$J$730,D$4,FALSE)</f>
        <v>MIA</v>
      </c>
      <c r="E525" s="130" t="str">
        <f>VLOOKUP($C525,'2023_projections_hppr'!$B$2:$J$730,E$4,FALSE)</f>
        <v>TE</v>
      </c>
      <c r="F525" s="132">
        <f>VLOOKUP($C525,'2023_projections_hppr'!$B$2:$J$730,F$4,FALSE)</f>
        <v>16</v>
      </c>
      <c r="G525" s="133" t="str">
        <f>VLOOKUP($C525,'2023_projections_hppr'!$B$2:$J$730,G$4,FALSE)</f>
        <v>TE92</v>
      </c>
      <c r="H525" s="133">
        <f>VLOOKUP($C525,'2023_projections_hppr'!$B$2:$J$730,H$4,FALSE)</f>
        <v>0</v>
      </c>
      <c r="I525" s="135"/>
      <c r="J525" t="str">
        <f>VLOOKUP($C525,'2023_projections'!$B$2:$J$730,J$4,FALSE)</f>
        <v>Tyler Kroft $0|0|0</v>
      </c>
    </row>
    <row r="526" spans="1:10" ht="18.5" x14ac:dyDescent="0.45">
      <c r="A526" s="55" t="s">
        <v>1571</v>
      </c>
      <c r="B526" s="46">
        <v>521</v>
      </c>
      <c r="C526" s="45" t="str">
        <f>'2023_projections_hppr'!B522</f>
        <v>Scott Miller</v>
      </c>
      <c r="D526" s="46" t="str">
        <f>VLOOKUP($C526,'2023_projections_hppr'!$B$2:$J$730,D$4,FALSE)</f>
        <v>ATL</v>
      </c>
      <c r="E526" s="46" t="str">
        <f>VLOOKUP($C526,'2023_projections_hppr'!$B$2:$J$730,E$4,FALSE)</f>
        <v>WR</v>
      </c>
      <c r="F526" s="47">
        <f>VLOOKUP($C526,'2023_projections_hppr'!$B$2:$J$730,F$4,FALSE)</f>
        <v>15.8</v>
      </c>
      <c r="G526" s="65" t="str">
        <f>VLOOKUP($C526,'2023_projections_hppr'!$B$2:$J$730,G$4,FALSE)</f>
        <v>WR166</v>
      </c>
      <c r="H526" s="65">
        <f>VLOOKUP($C526,'2023_projections_hppr'!$B$2:$J$730,H$4,FALSE)</f>
        <v>0</v>
      </c>
      <c r="I526" s="48"/>
      <c r="J526" t="str">
        <f>VLOOKUP($C526,'2023_projections'!$B$2:$J$730,J$4,FALSE)</f>
        <v>Scott Miller $0|0|0</v>
      </c>
    </row>
    <row r="527" spans="1:10" ht="18.5" x14ac:dyDescent="0.45">
      <c r="A527" s="129" t="s">
        <v>1571</v>
      </c>
      <c r="B527" s="130">
        <v>522</v>
      </c>
      <c r="C527" s="131" t="str">
        <f>'2023_projections_hppr'!B523</f>
        <v>Tanner Hudson</v>
      </c>
      <c r="D527" s="130" t="str">
        <f>VLOOKUP($C527,'2023_projections_hppr'!$B$2:$J$730,D$4,FALSE)</f>
        <v>CIN</v>
      </c>
      <c r="E527" s="130" t="str">
        <f>VLOOKUP($C527,'2023_projections_hppr'!$B$2:$J$730,E$4,FALSE)</f>
        <v>TE</v>
      </c>
      <c r="F527" s="132">
        <f>VLOOKUP($C527,'2023_projections_hppr'!$B$2:$J$730,F$4,FALSE)</f>
        <v>15.7</v>
      </c>
      <c r="G527" s="133" t="str">
        <f>VLOOKUP($C527,'2023_projections_hppr'!$B$2:$J$730,G$4,FALSE)</f>
        <v>TE93</v>
      </c>
      <c r="H527" s="133">
        <f>VLOOKUP($C527,'2023_projections_hppr'!$B$2:$J$730,H$4,FALSE)</f>
        <v>0</v>
      </c>
      <c r="I527" s="135"/>
      <c r="J527" t="str">
        <f>VLOOKUP($C527,'2023_projections'!$B$2:$J$730,J$4,FALSE)</f>
        <v>Tanner Hudson $0|0|0</v>
      </c>
    </row>
    <row r="528" spans="1:10" ht="18.5" x14ac:dyDescent="0.45">
      <c r="A528" s="54" t="s">
        <v>1571</v>
      </c>
      <c r="B528" s="40">
        <v>523</v>
      </c>
      <c r="C528" s="44" t="str">
        <f>'2023_projections_hppr'!B524</f>
        <v>Jake Funk</v>
      </c>
      <c r="D528" s="40" t="str">
        <f>VLOOKUP($C528,'2023_projections_hppr'!$B$2:$J$730,D$4,FALSE)</f>
        <v>IND</v>
      </c>
      <c r="E528" s="40" t="str">
        <f>VLOOKUP($C528,'2023_projections_hppr'!$B$2:$J$730,E$4,FALSE)</f>
        <v>RB</v>
      </c>
      <c r="F528" s="41">
        <f>VLOOKUP($C528,'2023_projections_hppr'!$B$2:$J$730,F$4,FALSE)</f>
        <v>15.5</v>
      </c>
      <c r="G528" s="64" t="str">
        <f>VLOOKUP($C528,'2023_projections_hppr'!$B$2:$J$730,G$4,FALSE)</f>
        <v>RB132</v>
      </c>
      <c r="H528" s="64">
        <f>VLOOKUP($C528,'2023_projections_hppr'!$B$2:$J$730,H$4,FALSE)</f>
        <v>0</v>
      </c>
      <c r="I528" s="42"/>
      <c r="J528" t="str">
        <f>VLOOKUP($C528,'2023_projections'!$B$2:$J$730,J$4,FALSE)</f>
        <v>Jake Funk $0|0|0</v>
      </c>
    </row>
    <row r="529" spans="1:10" ht="18.5" x14ac:dyDescent="0.45">
      <c r="A529" s="129" t="s">
        <v>1571</v>
      </c>
      <c r="B529" s="130">
        <v>524</v>
      </c>
      <c r="C529" s="131" t="str">
        <f>'2023_projections_hppr'!B525</f>
        <v>Jeremy Ruckert</v>
      </c>
      <c r="D529" s="130" t="str">
        <f>VLOOKUP($C529,'2023_projections_hppr'!$B$2:$J$730,D$4,FALSE)</f>
        <v>NYJ</v>
      </c>
      <c r="E529" s="130" t="str">
        <f>VLOOKUP($C529,'2023_projections_hppr'!$B$2:$J$730,E$4,FALSE)</f>
        <v>TE</v>
      </c>
      <c r="F529" s="132">
        <f>VLOOKUP($C529,'2023_projections_hppr'!$B$2:$J$730,F$4,FALSE)</f>
        <v>15.4</v>
      </c>
      <c r="G529" s="133" t="str">
        <f>VLOOKUP($C529,'2023_projections_hppr'!$B$2:$J$730,G$4,FALSE)</f>
        <v>TE94</v>
      </c>
      <c r="H529" s="133">
        <f>VLOOKUP($C529,'2023_projections_hppr'!$B$2:$J$730,H$4,FALSE)</f>
        <v>0</v>
      </c>
      <c r="I529" s="135"/>
      <c r="J529" t="str">
        <f>VLOOKUP($C529,'2023_projections'!$B$2:$J$730,J$4,FALSE)</f>
        <v>Jeremy Ruckert $0|0|0</v>
      </c>
    </row>
    <row r="530" spans="1:10" ht="18.5" x14ac:dyDescent="0.45">
      <c r="A530" s="54" t="s">
        <v>1571</v>
      </c>
      <c r="B530" s="40">
        <v>525</v>
      </c>
      <c r="C530" s="44" t="str">
        <f>'2023_projections_hppr'!B526</f>
        <v>Mike Boone</v>
      </c>
      <c r="D530" s="40" t="str">
        <f>VLOOKUP($C530,'2023_projections_hppr'!$B$2:$J$730,D$4,FALSE)</f>
        <v>HOU</v>
      </c>
      <c r="E530" s="40" t="str">
        <f>VLOOKUP($C530,'2023_projections_hppr'!$B$2:$J$730,E$4,FALSE)</f>
        <v>RB</v>
      </c>
      <c r="F530" s="41">
        <f>VLOOKUP($C530,'2023_projections_hppr'!$B$2:$J$730,F$4,FALSE)</f>
        <v>15.2</v>
      </c>
      <c r="G530" s="64" t="str">
        <f>VLOOKUP($C530,'2023_projections_hppr'!$B$2:$J$730,G$4,FALSE)</f>
        <v>RB133</v>
      </c>
      <c r="H530" s="64">
        <f>VLOOKUP($C530,'2023_projections_hppr'!$B$2:$J$730,H$4,FALSE)</f>
        <v>0</v>
      </c>
      <c r="I530" s="42"/>
      <c r="J530" t="str">
        <f>VLOOKUP($C530,'2023_projections'!$B$2:$J$730,J$4,FALSE)</f>
        <v>Mike Boone $0|0|0</v>
      </c>
    </row>
    <row r="531" spans="1:10" ht="18.5" x14ac:dyDescent="0.45">
      <c r="A531" s="55" t="s">
        <v>1571</v>
      </c>
      <c r="B531" s="46">
        <v>526</v>
      </c>
      <c r="C531" s="45" t="str">
        <f>'2023_projections_hppr'!B527</f>
        <v>Jamison Crowder</v>
      </c>
      <c r="D531" s="46" t="str">
        <f>VLOOKUP($C531,'2023_projections_hppr'!$B$2:$J$730,D$4,FALSE)</f>
        <v>NYG</v>
      </c>
      <c r="E531" s="46" t="str">
        <f>VLOOKUP($C531,'2023_projections_hppr'!$B$2:$J$730,E$4,FALSE)</f>
        <v>WR</v>
      </c>
      <c r="F531" s="47">
        <f>VLOOKUP($C531,'2023_projections_hppr'!$B$2:$J$730,F$4,FALSE)</f>
        <v>15.1</v>
      </c>
      <c r="G531" s="65" t="str">
        <f>VLOOKUP($C531,'2023_projections_hppr'!$B$2:$J$730,G$4,FALSE)</f>
        <v>WR167</v>
      </c>
      <c r="H531" s="65">
        <f>VLOOKUP($C531,'2023_projections_hppr'!$B$2:$J$730,H$4,FALSE)</f>
        <v>0</v>
      </c>
      <c r="I531" s="48"/>
      <c r="J531" t="str">
        <f>VLOOKUP($C531,'2023_projections'!$B$2:$J$730,J$4,FALSE)</f>
        <v>Jamison Crowder $0|0|0</v>
      </c>
    </row>
    <row r="532" spans="1:10" ht="18.5" x14ac:dyDescent="0.45">
      <c r="A532" s="55" t="s">
        <v>1571</v>
      </c>
      <c r="B532" s="46">
        <v>527</v>
      </c>
      <c r="C532" s="45" t="str">
        <f>'2023_projections_hppr'!B528</f>
        <v>Shi Smith</v>
      </c>
      <c r="D532" s="46" t="str">
        <f>VLOOKUP($C532,'2023_projections_hppr'!$B$2:$J$730,D$4,FALSE)</f>
        <v>CAR</v>
      </c>
      <c r="E532" s="46" t="str">
        <f>VLOOKUP($C532,'2023_projections_hppr'!$B$2:$J$730,E$4,FALSE)</f>
        <v>WR</v>
      </c>
      <c r="F532" s="47">
        <f>VLOOKUP($C532,'2023_projections_hppr'!$B$2:$J$730,F$4,FALSE)</f>
        <v>15.1</v>
      </c>
      <c r="G532" s="65" t="str">
        <f>VLOOKUP($C532,'2023_projections_hppr'!$B$2:$J$730,G$4,FALSE)</f>
        <v>WR168</v>
      </c>
      <c r="H532" s="65">
        <f>VLOOKUP($C532,'2023_projections_hppr'!$B$2:$J$730,H$4,FALSE)</f>
        <v>0</v>
      </c>
      <c r="I532" s="48"/>
      <c r="J532" t="str">
        <f>VLOOKUP($C532,'2023_projections'!$B$2:$J$730,J$4,FALSE)</f>
        <v>Shi Smith $0|0|0</v>
      </c>
    </row>
    <row r="533" spans="1:10" ht="18.5" x14ac:dyDescent="0.45">
      <c r="A533" s="129" t="s">
        <v>1571</v>
      </c>
      <c r="B533" s="130">
        <v>528</v>
      </c>
      <c r="C533" s="131" t="str">
        <f>'2023_projections_hppr'!B529</f>
        <v>Drew Sample</v>
      </c>
      <c r="D533" s="130" t="str">
        <f>VLOOKUP($C533,'2023_projections_hppr'!$B$2:$J$730,D$4,FALSE)</f>
        <v>CIN</v>
      </c>
      <c r="E533" s="130" t="str">
        <f>VLOOKUP($C533,'2023_projections_hppr'!$B$2:$J$730,E$4,FALSE)</f>
        <v>TE</v>
      </c>
      <c r="F533" s="132">
        <f>VLOOKUP($C533,'2023_projections_hppr'!$B$2:$J$730,F$4,FALSE)</f>
        <v>15.1</v>
      </c>
      <c r="G533" s="133" t="str">
        <f>VLOOKUP($C533,'2023_projections_hppr'!$B$2:$J$730,G$4,FALSE)</f>
        <v>TE95</v>
      </c>
      <c r="H533" s="133">
        <f>VLOOKUP($C533,'2023_projections_hppr'!$B$2:$J$730,H$4,FALSE)</f>
        <v>0</v>
      </c>
      <c r="I533" s="135"/>
      <c r="J533" t="str">
        <f>VLOOKUP($C533,'2023_projections'!$B$2:$J$730,J$4,FALSE)</f>
        <v>Drew Sample $0|0|0</v>
      </c>
    </row>
    <row r="534" spans="1:10" ht="18.5" x14ac:dyDescent="0.45">
      <c r="A534" s="109" t="s">
        <v>1571</v>
      </c>
      <c r="B534" s="110">
        <v>529</v>
      </c>
      <c r="C534" s="111" t="str">
        <f>'2023_projections_hppr'!B530</f>
        <v>Kyle Allen</v>
      </c>
      <c r="D534" s="110" t="str">
        <f>VLOOKUP($C534,'2023_projections_hppr'!$B$2:$J$730,D$4,FALSE)</f>
        <v>BUF</v>
      </c>
      <c r="E534" s="110" t="str">
        <f>VLOOKUP($C534,'2023_projections_hppr'!$B$2:$J$730,E$4,FALSE)</f>
        <v>QB</v>
      </c>
      <c r="F534" s="112">
        <f>VLOOKUP($C534,'2023_projections_hppr'!$B$2:$J$730,F$4,FALSE)</f>
        <v>15</v>
      </c>
      <c r="G534" s="113" t="str">
        <f>VLOOKUP($C534,'2023_projections_hppr'!$B$2:$J$730,G$4,FALSE)</f>
        <v>QB68</v>
      </c>
      <c r="H534" s="113">
        <f>VLOOKUP($C534,'2023_projections_hppr'!$B$2:$J$730,H$4,FALSE)</f>
        <v>0</v>
      </c>
      <c r="I534" s="121"/>
      <c r="J534" t="str">
        <f>VLOOKUP($C534,'2023_projections'!$B$2:$J$730,J$4,FALSE)</f>
        <v>Kyle Allen $0|0|0</v>
      </c>
    </row>
    <row r="535" spans="1:10" ht="18.5" x14ac:dyDescent="0.45">
      <c r="A535" s="54" t="s">
        <v>1571</v>
      </c>
      <c r="B535" s="40">
        <v>530</v>
      </c>
      <c r="C535" s="44" t="str">
        <f>'2023_projections_hppr'!B531</f>
        <v>Ty'Son Williams</v>
      </c>
      <c r="D535" s="40" t="str">
        <f>VLOOKUP($C535,'2023_projections_hppr'!$B$2:$J$730,D$4,FALSE)</f>
        <v>ARI</v>
      </c>
      <c r="E535" s="40" t="str">
        <f>VLOOKUP($C535,'2023_projections_hppr'!$B$2:$J$730,E$4,FALSE)</f>
        <v>RB</v>
      </c>
      <c r="F535" s="41">
        <f>VLOOKUP($C535,'2023_projections_hppr'!$B$2:$J$730,F$4,FALSE)</f>
        <v>15</v>
      </c>
      <c r="G535" s="64" t="str">
        <f>VLOOKUP($C535,'2023_projections_hppr'!$B$2:$J$730,G$4,FALSE)</f>
        <v>RB134</v>
      </c>
      <c r="H535" s="64">
        <f>VLOOKUP($C535,'2023_projections_hppr'!$B$2:$J$730,H$4,FALSE)</f>
        <v>0</v>
      </c>
      <c r="I535" s="42"/>
      <c r="J535" t="str">
        <f>VLOOKUP($C535,'2023_projections'!$B$2:$J$730,J$4,FALSE)</f>
        <v>Ty'Son Williams $0|0|0</v>
      </c>
    </row>
    <row r="536" spans="1:10" ht="18.5" x14ac:dyDescent="0.45">
      <c r="A536" s="54" t="s">
        <v>1571</v>
      </c>
      <c r="B536" s="40">
        <v>531</v>
      </c>
      <c r="C536" s="44" t="str">
        <f>'2023_projections_hppr'!B532</f>
        <v>Reggie Gilliam</v>
      </c>
      <c r="D536" s="40" t="str">
        <f>VLOOKUP($C536,'2023_projections_hppr'!$B$2:$J$730,D$4,FALSE)</f>
        <v>BUF</v>
      </c>
      <c r="E536" s="40" t="str">
        <f>VLOOKUP($C536,'2023_projections_hppr'!$B$2:$J$730,E$4,FALSE)</f>
        <v>RB</v>
      </c>
      <c r="F536" s="41">
        <f>VLOOKUP($C536,'2023_projections_hppr'!$B$2:$J$730,F$4,FALSE)</f>
        <v>17</v>
      </c>
      <c r="G536" s="64" t="str">
        <f>VLOOKUP($C536,'2023_projections_hppr'!$B$2:$J$730,G$4,FALSE)</f>
        <v>RB126</v>
      </c>
      <c r="H536" s="64">
        <f>VLOOKUP($C536,'2023_projections_hppr'!$B$2:$J$730,H$4,FALSE)</f>
        <v>0</v>
      </c>
      <c r="I536" s="42"/>
      <c r="J536" t="str">
        <f>VLOOKUP($C536,'2023_projections'!$B$2:$J$730,J$4,FALSE)</f>
        <v>Reggie Gilliam $0|0|0</v>
      </c>
    </row>
    <row r="537" spans="1:10" ht="18.5" x14ac:dyDescent="0.45">
      <c r="A537" s="129" t="s">
        <v>1571</v>
      </c>
      <c r="B537" s="130">
        <v>532</v>
      </c>
      <c r="C537" s="131" t="str">
        <f>'2023_projections_hppr'!B533</f>
        <v>Trevon Wesco</v>
      </c>
      <c r="D537" s="130" t="str">
        <f>VLOOKUP($C537,'2023_projections_hppr'!$B$2:$J$730,D$4,FALSE)</f>
        <v>TEN</v>
      </c>
      <c r="E537" s="130" t="str">
        <f>VLOOKUP($C537,'2023_projections_hppr'!$B$2:$J$730,E$4,FALSE)</f>
        <v>TE</v>
      </c>
      <c r="F537" s="132">
        <f>VLOOKUP($C537,'2023_projections_hppr'!$B$2:$J$730,F$4,FALSE)</f>
        <v>14.7</v>
      </c>
      <c r="G537" s="133" t="str">
        <f>VLOOKUP($C537,'2023_projections_hppr'!$B$2:$J$730,G$4,FALSE)</f>
        <v>TE97</v>
      </c>
      <c r="H537" s="133">
        <f>VLOOKUP($C537,'2023_projections_hppr'!$B$2:$J$730,H$4,FALSE)</f>
        <v>0</v>
      </c>
      <c r="I537" s="135"/>
      <c r="J537" t="str">
        <f>VLOOKUP($C537,'2023_projections'!$B$2:$J$730,J$4,FALSE)</f>
        <v>Trevon Wesco $0|0|0</v>
      </c>
    </row>
    <row r="538" spans="1:10" ht="18.5" x14ac:dyDescent="0.45">
      <c r="A538" s="109" t="s">
        <v>1571</v>
      </c>
      <c r="B538" s="110">
        <v>533</v>
      </c>
      <c r="C538" s="111" t="str">
        <f>'2023_projections_hppr'!B534</f>
        <v>Aidan O'Connell</v>
      </c>
      <c r="D538" s="110" t="str">
        <f>VLOOKUP($C538,'2023_projections_hppr'!$B$2:$J$730,D$4,FALSE)</f>
        <v>LV</v>
      </c>
      <c r="E538" s="110" t="str">
        <f>VLOOKUP($C538,'2023_projections_hppr'!$B$2:$J$730,E$4,FALSE)</f>
        <v>QB</v>
      </c>
      <c r="F538" s="112">
        <f>VLOOKUP($C538,'2023_projections_hppr'!$B$2:$J$730,F$4,FALSE)</f>
        <v>14.6</v>
      </c>
      <c r="G538" s="113" t="str">
        <f>VLOOKUP($C538,'2023_projections_hppr'!$B$2:$J$730,G$4,FALSE)</f>
        <v>QB69</v>
      </c>
      <c r="H538" s="113">
        <f>VLOOKUP($C538,'2023_projections_hppr'!$B$2:$J$730,H$4,FALSE)</f>
        <v>0</v>
      </c>
      <c r="I538" s="121"/>
      <c r="J538" t="str">
        <f>VLOOKUP($C538,'2023_projections'!$B$2:$J$730,J$4,FALSE)</f>
        <v>Aidan O'Connell $0|0|0</v>
      </c>
    </row>
    <row r="539" spans="1:10" ht="18.5" x14ac:dyDescent="0.45">
      <c r="A539" s="129" t="s">
        <v>1571</v>
      </c>
      <c r="B539" s="130">
        <v>534</v>
      </c>
      <c r="C539" s="131" t="str">
        <f>'2023_projections_hppr'!B535</f>
        <v>Cole Turner</v>
      </c>
      <c r="D539" s="130" t="str">
        <f>VLOOKUP($C539,'2023_projections_hppr'!$B$2:$J$730,D$4,FALSE)</f>
        <v>WAS</v>
      </c>
      <c r="E539" s="130" t="str">
        <f>VLOOKUP($C539,'2023_projections_hppr'!$B$2:$J$730,E$4,FALSE)</f>
        <v>TE</v>
      </c>
      <c r="F539" s="132">
        <f>VLOOKUP($C539,'2023_projections_hppr'!$B$2:$J$730,F$4,FALSE)</f>
        <v>14.6</v>
      </c>
      <c r="G539" s="133" t="str">
        <f>VLOOKUP($C539,'2023_projections_hppr'!$B$2:$J$730,G$4,FALSE)</f>
        <v>TE98</v>
      </c>
      <c r="H539" s="133">
        <f>VLOOKUP($C539,'2023_projections_hppr'!$B$2:$J$730,H$4,FALSE)</f>
        <v>0</v>
      </c>
      <c r="I539" s="135"/>
      <c r="J539" t="str">
        <f>VLOOKUP($C539,'2023_projections'!$B$2:$J$730,J$4,FALSE)</f>
        <v>Cole Turner $0|0|0</v>
      </c>
    </row>
    <row r="540" spans="1:10" ht="18.5" x14ac:dyDescent="0.45">
      <c r="A540" s="109" t="s">
        <v>1571</v>
      </c>
      <c r="B540" s="110">
        <v>535</v>
      </c>
      <c r="C540" s="111" t="str">
        <f>'2023_projections_hppr'!B536</f>
        <v>David Blough</v>
      </c>
      <c r="D540" s="110" t="str">
        <f>VLOOKUP($C540,'2023_projections_hppr'!$B$2:$J$730,D$4,FALSE)</f>
        <v>ARI</v>
      </c>
      <c r="E540" s="110" t="str">
        <f>VLOOKUP($C540,'2023_projections_hppr'!$B$2:$J$730,E$4,FALSE)</f>
        <v>QB</v>
      </c>
      <c r="F540" s="112">
        <f>VLOOKUP($C540,'2023_projections_hppr'!$B$2:$J$730,F$4,FALSE)</f>
        <v>14.5</v>
      </c>
      <c r="G540" s="113" t="str">
        <f>VLOOKUP($C540,'2023_projections_hppr'!$B$2:$J$730,G$4,FALSE)</f>
        <v>QB70</v>
      </c>
      <c r="H540" s="113">
        <f>VLOOKUP($C540,'2023_projections_hppr'!$B$2:$J$730,H$4,FALSE)</f>
        <v>0</v>
      </c>
      <c r="I540" s="121"/>
      <c r="J540" t="str">
        <f>VLOOKUP($C540,'2023_projections'!$B$2:$J$730,J$4,FALSE)</f>
        <v>David Blough $0|0|0</v>
      </c>
    </row>
    <row r="541" spans="1:10" ht="18.5" x14ac:dyDescent="0.45">
      <c r="A541" s="129" t="s">
        <v>1571</v>
      </c>
      <c r="B541" s="130">
        <v>536</v>
      </c>
      <c r="C541" s="131" t="str">
        <f>'2023_projections_hppr'!B537</f>
        <v>Jody Fortson</v>
      </c>
      <c r="D541" s="130" t="str">
        <f>VLOOKUP($C541,'2023_projections_hppr'!$B$2:$J$730,D$4,FALSE)</f>
        <v>KC</v>
      </c>
      <c r="E541" s="130" t="str">
        <f>VLOOKUP($C541,'2023_projections_hppr'!$B$2:$J$730,E$4,FALSE)</f>
        <v>TE</v>
      </c>
      <c r="F541" s="132">
        <f>VLOOKUP($C541,'2023_projections_hppr'!$B$2:$J$730,F$4,FALSE)</f>
        <v>14.5</v>
      </c>
      <c r="G541" s="133" t="str">
        <f>VLOOKUP($C541,'2023_projections_hppr'!$B$2:$J$730,G$4,FALSE)</f>
        <v>TE99</v>
      </c>
      <c r="H541" s="133">
        <f>VLOOKUP($C541,'2023_projections_hppr'!$B$2:$J$730,H$4,FALSE)</f>
        <v>0</v>
      </c>
      <c r="I541" s="135"/>
      <c r="J541" t="str">
        <f>VLOOKUP($C541,'2023_projections'!$B$2:$J$730,J$4,FALSE)</f>
        <v>Jody Fortson $0|0|0</v>
      </c>
    </row>
    <row r="542" spans="1:10" ht="18.5" x14ac:dyDescent="0.45">
      <c r="A542" s="54" t="s">
        <v>1571</v>
      </c>
      <c r="B542" s="40">
        <v>537</v>
      </c>
      <c r="C542" s="44" t="str">
        <f>'2023_projections_hppr'!B538</f>
        <v>Jonathan Williams</v>
      </c>
      <c r="D542" s="40" t="str">
        <f>VLOOKUP($C542,'2023_projections_hppr'!$B$2:$J$730,D$4,FALSE)</f>
        <v>WAS</v>
      </c>
      <c r="E542" s="40" t="str">
        <f>VLOOKUP($C542,'2023_projections_hppr'!$B$2:$J$730,E$4,FALSE)</f>
        <v>RB</v>
      </c>
      <c r="F542" s="41">
        <f>VLOOKUP($C542,'2023_projections_hppr'!$B$2:$J$730,F$4,FALSE)</f>
        <v>13.9</v>
      </c>
      <c r="G542" s="64" t="str">
        <f>VLOOKUP($C542,'2023_projections_hppr'!$B$2:$J$730,G$4,FALSE)</f>
        <v>RB135</v>
      </c>
      <c r="H542" s="64">
        <f>VLOOKUP($C542,'2023_projections_hppr'!$B$2:$J$730,H$4,FALSE)</f>
        <v>0</v>
      </c>
      <c r="I542" s="42"/>
      <c r="J542" t="str">
        <f>VLOOKUP($C542,'2023_projections'!$B$2:$J$730,J$4,FALSE)</f>
        <v>Jonathan Williams $0|0|0</v>
      </c>
    </row>
    <row r="543" spans="1:10" ht="18.5" x14ac:dyDescent="0.45">
      <c r="A543" s="55" t="s">
        <v>1571</v>
      </c>
      <c r="B543" s="46">
        <v>538</v>
      </c>
      <c r="C543" s="45" t="str">
        <f>'2023_projections_hppr'!B539</f>
        <v>Justin Shorter</v>
      </c>
      <c r="D543" s="46" t="str">
        <f>VLOOKUP($C543,'2023_projections_hppr'!$B$2:$J$730,D$4,FALSE)</f>
        <v>BUF</v>
      </c>
      <c r="E543" s="46" t="str">
        <f>VLOOKUP($C543,'2023_projections_hppr'!$B$2:$J$730,E$4,FALSE)</f>
        <v>WR</v>
      </c>
      <c r="F543" s="47">
        <f>VLOOKUP($C543,'2023_projections_hppr'!$B$2:$J$730,F$4,FALSE)</f>
        <v>13.9</v>
      </c>
      <c r="G543" s="65" t="str">
        <f>VLOOKUP($C543,'2023_projections_hppr'!$B$2:$J$730,G$4,FALSE)</f>
        <v>WR169</v>
      </c>
      <c r="H543" s="65">
        <f>VLOOKUP($C543,'2023_projections_hppr'!$B$2:$J$730,H$4,FALSE)</f>
        <v>0</v>
      </c>
      <c r="I543" s="48"/>
      <c r="J543" t="str">
        <f>VLOOKUP($C543,'2023_projections'!$B$2:$J$730,J$4,FALSE)</f>
        <v>Justin Shorter $0|0|0</v>
      </c>
    </row>
    <row r="544" spans="1:10" ht="18.5" x14ac:dyDescent="0.45">
      <c r="A544" s="129" t="s">
        <v>1571</v>
      </c>
      <c r="B544" s="130">
        <v>539</v>
      </c>
      <c r="C544" s="131" t="str">
        <f>'2023_projections_hppr'!B540</f>
        <v>Andrew Beck</v>
      </c>
      <c r="D544" s="130" t="str">
        <f>VLOOKUP($C544,'2023_projections_hppr'!$B$2:$J$730,D$4,FALSE)</f>
        <v>HOU</v>
      </c>
      <c r="E544" s="130" t="str">
        <f>VLOOKUP($C544,'2023_projections_hppr'!$B$2:$J$730,E$4,FALSE)</f>
        <v>TE</v>
      </c>
      <c r="F544" s="132">
        <f>VLOOKUP($C544,'2023_projections_hppr'!$B$2:$J$730,F$4,FALSE)</f>
        <v>13.9</v>
      </c>
      <c r="G544" s="133" t="str">
        <f>VLOOKUP($C544,'2023_projections_hppr'!$B$2:$J$730,G$4,FALSE)</f>
        <v>TE100</v>
      </c>
      <c r="H544" s="133">
        <f>VLOOKUP($C544,'2023_projections_hppr'!$B$2:$J$730,H$4,FALSE)</f>
        <v>0</v>
      </c>
      <c r="I544" s="135"/>
      <c r="J544" t="str">
        <f>VLOOKUP($C544,'2023_projections'!$B$2:$J$730,J$4,FALSE)</f>
        <v>Andrew Beck $0|0|0</v>
      </c>
    </row>
    <row r="545" spans="1:10" ht="18.5" x14ac:dyDescent="0.45">
      <c r="A545" s="129" t="s">
        <v>1571</v>
      </c>
      <c r="B545" s="130">
        <v>540</v>
      </c>
      <c r="C545" s="131" t="str">
        <f>'2023_projections_hppr'!B541</f>
        <v>Stone Smartt</v>
      </c>
      <c r="D545" s="130" t="str">
        <f>VLOOKUP($C545,'2023_projections_hppr'!$B$2:$J$730,D$4,FALSE)</f>
        <v>LAC</v>
      </c>
      <c r="E545" s="130" t="str">
        <f>VLOOKUP($C545,'2023_projections_hppr'!$B$2:$J$730,E$4,FALSE)</f>
        <v>TE</v>
      </c>
      <c r="F545" s="132">
        <f>VLOOKUP($C545,'2023_projections_hppr'!$B$2:$J$730,F$4,FALSE)</f>
        <v>13.9</v>
      </c>
      <c r="G545" s="133" t="str">
        <f>VLOOKUP($C545,'2023_projections_hppr'!$B$2:$J$730,G$4,FALSE)</f>
        <v>TE101</v>
      </c>
      <c r="H545" s="133">
        <f>VLOOKUP($C545,'2023_projections_hppr'!$B$2:$J$730,H$4,FALSE)</f>
        <v>0</v>
      </c>
      <c r="I545" s="135"/>
      <c r="J545" t="str">
        <f>VLOOKUP($C545,'2023_projections'!$B$2:$J$730,J$4,FALSE)</f>
        <v>Stone Smartt $0|0|0</v>
      </c>
    </row>
    <row r="546" spans="1:10" ht="18.5" x14ac:dyDescent="0.45">
      <c r="A546" s="54" t="s">
        <v>1571</v>
      </c>
      <c r="B546" s="40">
        <v>541</v>
      </c>
      <c r="C546" s="44" t="str">
        <f>'2023_projections_hppr'!B542</f>
        <v>Zander Horvath</v>
      </c>
      <c r="D546" s="40" t="str">
        <f>VLOOKUP($C546,'2023_projections_hppr'!$B$2:$J$730,D$4,FALSE)</f>
        <v>LAC</v>
      </c>
      <c r="E546" s="40" t="str">
        <f>VLOOKUP($C546,'2023_projections_hppr'!$B$2:$J$730,E$4,FALSE)</f>
        <v>RB</v>
      </c>
      <c r="F546" s="41">
        <f>VLOOKUP($C546,'2023_projections_hppr'!$B$2:$J$730,F$4,FALSE)</f>
        <v>13.6</v>
      </c>
      <c r="G546" s="64" t="str">
        <f>VLOOKUP($C546,'2023_projections_hppr'!$B$2:$J$730,G$4,FALSE)</f>
        <v>RB136</v>
      </c>
      <c r="H546" s="64">
        <f>VLOOKUP($C546,'2023_projections_hppr'!$B$2:$J$730,H$4,FALSE)</f>
        <v>0</v>
      </c>
      <c r="I546" s="42"/>
      <c r="J546" t="str">
        <f>VLOOKUP($C546,'2023_projections'!$B$2:$J$730,J$4,FALSE)</f>
        <v>Zander Horvath $0|0|0</v>
      </c>
    </row>
    <row r="547" spans="1:10" ht="18.5" x14ac:dyDescent="0.45">
      <c r="A547" s="129" t="s">
        <v>1571</v>
      </c>
      <c r="B547" s="130">
        <v>542</v>
      </c>
      <c r="C547" s="131" t="str">
        <f>'2023_projections_hppr'!B543</f>
        <v>Johnny Mundt</v>
      </c>
      <c r="D547" s="130" t="str">
        <f>VLOOKUP($C547,'2023_projections_hppr'!$B$2:$J$730,D$4,FALSE)</f>
        <v>MIN</v>
      </c>
      <c r="E547" s="130" t="str">
        <f>VLOOKUP($C547,'2023_projections_hppr'!$B$2:$J$730,E$4,FALSE)</f>
        <v>TE</v>
      </c>
      <c r="F547" s="132">
        <f>VLOOKUP($C547,'2023_projections_hppr'!$B$2:$J$730,F$4,FALSE)</f>
        <v>13.6</v>
      </c>
      <c r="G547" s="133" t="str">
        <f>VLOOKUP($C547,'2023_projections_hppr'!$B$2:$J$730,G$4,FALSE)</f>
        <v>TE102</v>
      </c>
      <c r="H547" s="133">
        <f>VLOOKUP($C547,'2023_projections_hppr'!$B$2:$J$730,H$4,FALSE)</f>
        <v>0</v>
      </c>
      <c r="I547" s="135"/>
      <c r="J547" t="str">
        <f>VLOOKUP($C547,'2023_projections'!$B$2:$J$730,J$4,FALSE)</f>
        <v>Johnny Mundt $0|0|0</v>
      </c>
    </row>
    <row r="548" spans="1:10" ht="18.5" x14ac:dyDescent="0.45">
      <c r="A548" s="54" t="s">
        <v>1571</v>
      </c>
      <c r="B548" s="40">
        <v>543</v>
      </c>
      <c r="C548" s="44" t="str">
        <f>'2023_projections_hppr'!B544</f>
        <v>Royce Freeman</v>
      </c>
      <c r="D548" s="40" t="str">
        <f>VLOOKUP($C548,'2023_projections_hppr'!$B$2:$J$730,D$4,FALSE)</f>
        <v>LAR</v>
      </c>
      <c r="E548" s="40" t="str">
        <f>VLOOKUP($C548,'2023_projections_hppr'!$B$2:$J$730,E$4,FALSE)</f>
        <v>RB</v>
      </c>
      <c r="F548" s="41">
        <f>VLOOKUP($C548,'2023_projections_hppr'!$B$2:$J$730,F$4,FALSE)</f>
        <v>13.5</v>
      </c>
      <c r="G548" s="64" t="str">
        <f>VLOOKUP($C548,'2023_projections_hppr'!$B$2:$J$730,G$4,FALSE)</f>
        <v>RB137</v>
      </c>
      <c r="H548" s="64">
        <f>VLOOKUP($C548,'2023_projections_hppr'!$B$2:$J$730,H$4,FALSE)</f>
        <v>0</v>
      </c>
      <c r="I548" s="42"/>
      <c r="J548" t="str">
        <f>VLOOKUP($C548,'2023_projections'!$B$2:$J$730,J$4,FALSE)</f>
        <v>Royce Freeman $0|0|0</v>
      </c>
    </row>
    <row r="549" spans="1:10" ht="18.5" x14ac:dyDescent="0.45">
      <c r="A549" s="109" t="s">
        <v>1571</v>
      </c>
      <c r="B549" s="110">
        <v>544</v>
      </c>
      <c r="C549" s="111" t="str">
        <f>'2023_projections_hppr'!B545</f>
        <v>Dorian Thompson-Robinson</v>
      </c>
      <c r="D549" s="110" t="str">
        <f>VLOOKUP($C549,'2023_projections_hppr'!$B$2:$J$730,D$4,FALSE)</f>
        <v>CLE</v>
      </c>
      <c r="E549" s="110" t="str">
        <f>VLOOKUP($C549,'2023_projections_hppr'!$B$2:$J$730,E$4,FALSE)</f>
        <v>QB</v>
      </c>
      <c r="F549" s="112">
        <f>VLOOKUP($C549,'2023_projections_hppr'!$B$2:$J$730,F$4,FALSE)</f>
        <v>13.3</v>
      </c>
      <c r="G549" s="113" t="str">
        <f>VLOOKUP($C549,'2023_projections_hppr'!$B$2:$J$730,G$4,FALSE)</f>
        <v>QB71</v>
      </c>
      <c r="H549" s="113">
        <f>VLOOKUP($C549,'2023_projections_hppr'!$B$2:$J$730,H$4,FALSE)</f>
        <v>0</v>
      </c>
      <c r="I549" s="121"/>
      <c r="J549" t="str">
        <f>VLOOKUP($C549,'2023_projections'!$B$2:$J$730,J$4,FALSE)</f>
        <v>Dorian Thompson-Robinson $0|0|0</v>
      </c>
    </row>
    <row r="550" spans="1:10" ht="18.5" x14ac:dyDescent="0.45">
      <c r="A550" s="54" t="s">
        <v>1571</v>
      </c>
      <c r="B550" s="40">
        <v>545</v>
      </c>
      <c r="C550" s="44" t="str">
        <f>'2023_projections_hppr'!B546</f>
        <v>C.J. Ham</v>
      </c>
      <c r="D550" s="40" t="str">
        <f>VLOOKUP($C550,'2023_projections_hppr'!$B$2:$J$730,D$4,FALSE)</f>
        <v>MIN</v>
      </c>
      <c r="E550" s="40" t="str">
        <f>VLOOKUP($C550,'2023_projections_hppr'!$B$2:$J$730,E$4,FALSE)</f>
        <v>RB</v>
      </c>
      <c r="F550" s="41">
        <f>VLOOKUP($C550,'2023_projections_hppr'!$B$2:$J$730,F$4,FALSE)</f>
        <v>13.3</v>
      </c>
      <c r="G550" s="64" t="str">
        <f>VLOOKUP($C550,'2023_projections_hppr'!$B$2:$J$730,G$4,FALSE)</f>
        <v>RB138</v>
      </c>
      <c r="H550" s="64">
        <f>VLOOKUP($C550,'2023_projections_hppr'!$B$2:$J$730,H$4,FALSE)</f>
        <v>0</v>
      </c>
      <c r="I550" s="42"/>
      <c r="J550" t="str">
        <f>VLOOKUP($C550,'2023_projections'!$B$2:$J$730,J$4,FALSE)</f>
        <v>C.J. Ham $0|0|0</v>
      </c>
    </row>
    <row r="551" spans="1:10" ht="18.5" x14ac:dyDescent="0.45">
      <c r="A551" s="129" t="s">
        <v>1571</v>
      </c>
      <c r="B551" s="130">
        <v>546</v>
      </c>
      <c r="C551" s="131" t="str">
        <f>'2023_projections_hppr'!B547</f>
        <v>Ross Dwelley</v>
      </c>
      <c r="D551" s="130" t="str">
        <f>VLOOKUP($C551,'2023_projections_hppr'!$B$2:$J$730,D$4,FALSE)</f>
        <v>SF</v>
      </c>
      <c r="E551" s="130" t="str">
        <f>VLOOKUP($C551,'2023_projections_hppr'!$B$2:$J$730,E$4,FALSE)</f>
        <v>TE</v>
      </c>
      <c r="F551" s="132">
        <f>VLOOKUP($C551,'2023_projections_hppr'!$B$2:$J$730,F$4,FALSE)</f>
        <v>13.2</v>
      </c>
      <c r="G551" s="133" t="str">
        <f>VLOOKUP($C551,'2023_projections_hppr'!$B$2:$J$730,G$4,FALSE)</f>
        <v>TE103</v>
      </c>
      <c r="H551" s="133">
        <f>VLOOKUP($C551,'2023_projections_hppr'!$B$2:$J$730,H$4,FALSE)</f>
        <v>0</v>
      </c>
      <c r="I551" s="135"/>
      <c r="J551" t="str">
        <f>VLOOKUP($C551,'2023_projections'!$B$2:$J$730,J$4,FALSE)</f>
        <v>Ross Dwelley $0|0|0</v>
      </c>
    </row>
    <row r="552" spans="1:10" ht="18.5" x14ac:dyDescent="0.45">
      <c r="A552" s="129" t="s">
        <v>1571</v>
      </c>
      <c r="B552" s="130">
        <v>547</v>
      </c>
      <c r="C552" s="131" t="str">
        <f>'2023_projections_hppr'!B548</f>
        <v>Quintin Morris</v>
      </c>
      <c r="D552" s="130" t="str">
        <f>VLOOKUP($C552,'2023_projections_hppr'!$B$2:$J$730,D$4,FALSE)</f>
        <v>BUF</v>
      </c>
      <c r="E552" s="130" t="str">
        <f>VLOOKUP($C552,'2023_projections_hppr'!$B$2:$J$730,E$4,FALSE)</f>
        <v>TE</v>
      </c>
      <c r="F552" s="132">
        <f>VLOOKUP($C552,'2023_projections_hppr'!$B$2:$J$730,F$4,FALSE)</f>
        <v>13.1</v>
      </c>
      <c r="G552" s="133" t="str">
        <f>VLOOKUP($C552,'2023_projections_hppr'!$B$2:$J$730,G$4,FALSE)</f>
        <v>TE104</v>
      </c>
      <c r="H552" s="133">
        <f>VLOOKUP($C552,'2023_projections_hppr'!$B$2:$J$730,H$4,FALSE)</f>
        <v>0</v>
      </c>
      <c r="I552" s="135"/>
      <c r="J552" t="str">
        <f>VLOOKUP($C552,'2023_projections'!$B$2:$J$730,J$4,FALSE)</f>
        <v>Quintin Morris $0|0|0</v>
      </c>
    </row>
    <row r="553" spans="1:10" ht="18.5" x14ac:dyDescent="0.45">
      <c r="A553" s="109" t="s">
        <v>1571</v>
      </c>
      <c r="B553" s="110">
        <v>548</v>
      </c>
      <c r="C553" s="111" t="str">
        <f>'2023_projections_hppr'!B549</f>
        <v>Malik Willis</v>
      </c>
      <c r="D553" s="110" t="str">
        <f>VLOOKUP($C553,'2023_projections_hppr'!$B$2:$J$730,D$4,FALSE)</f>
        <v>TEN</v>
      </c>
      <c r="E553" s="110" t="str">
        <f>VLOOKUP($C553,'2023_projections_hppr'!$B$2:$J$730,E$4,FALSE)</f>
        <v>QB</v>
      </c>
      <c r="F553" s="112">
        <f>VLOOKUP($C553,'2023_projections_hppr'!$B$2:$J$730,F$4,FALSE)</f>
        <v>13</v>
      </c>
      <c r="G553" s="113" t="str">
        <f>VLOOKUP($C553,'2023_projections_hppr'!$B$2:$J$730,G$4,FALSE)</f>
        <v>QB72</v>
      </c>
      <c r="H553" s="113">
        <f>VLOOKUP($C553,'2023_projections_hppr'!$B$2:$J$730,H$4,FALSE)</f>
        <v>0</v>
      </c>
      <c r="I553" s="121"/>
      <c r="J553" t="str">
        <f>VLOOKUP($C553,'2023_projections'!$B$2:$J$730,J$4,FALSE)</f>
        <v>Malik Willis $0|0|0</v>
      </c>
    </row>
    <row r="554" spans="1:10" ht="18.5" x14ac:dyDescent="0.45">
      <c r="A554" s="54" t="s">
        <v>1571</v>
      </c>
      <c r="B554" s="40">
        <v>549</v>
      </c>
      <c r="C554" s="44" t="str">
        <f>'2023_projections_hppr'!B550</f>
        <v>Dante Pettis</v>
      </c>
      <c r="D554" s="40" t="str">
        <f>VLOOKUP($C554,'2023_projections_hppr'!$B$2:$J$730,D$4,FALSE)</f>
        <v>CHI</v>
      </c>
      <c r="E554" s="40" t="str">
        <f>VLOOKUP($C554,'2023_projections_hppr'!$B$2:$J$730,E$4,FALSE)</f>
        <v>WR</v>
      </c>
      <c r="F554" s="41">
        <f>VLOOKUP($C554,'2023_projections_hppr'!$B$2:$J$730,F$4,FALSE)</f>
        <v>12.9</v>
      </c>
      <c r="G554" s="64" t="str">
        <f>VLOOKUP($C554,'2023_projections_hppr'!$B$2:$J$730,G$4,FALSE)</f>
        <v>WR170</v>
      </c>
      <c r="H554" s="64">
        <f>VLOOKUP($C554,'2023_projections_hppr'!$B$2:$J$730,H$4,FALSE)</f>
        <v>0</v>
      </c>
      <c r="I554" s="42"/>
      <c r="J554" t="e">
        <f>VLOOKUP($C554,'2023_projections'!$B$2:$J$730,J$4,FALSE)</f>
        <v>#N/A</v>
      </c>
    </row>
    <row r="555" spans="1:10" ht="18.5" x14ac:dyDescent="0.45">
      <c r="A555" s="129" t="s">
        <v>1571</v>
      </c>
      <c r="B555" s="130">
        <v>550</v>
      </c>
      <c r="C555" s="131" t="str">
        <f>'2023_projections_hppr'!B551</f>
        <v>Luke Farrell</v>
      </c>
      <c r="D555" s="130" t="str">
        <f>VLOOKUP($C555,'2023_projections_hppr'!$B$2:$J$730,D$4,FALSE)</f>
        <v>JAC</v>
      </c>
      <c r="E555" s="130" t="str">
        <f>VLOOKUP($C555,'2023_projections_hppr'!$B$2:$J$730,E$4,FALSE)</f>
        <v>TE</v>
      </c>
      <c r="F555" s="132">
        <f>VLOOKUP($C555,'2023_projections_hppr'!$B$2:$J$730,F$4,FALSE)</f>
        <v>12.8</v>
      </c>
      <c r="G555" s="133" t="str">
        <f>VLOOKUP($C555,'2023_projections_hppr'!$B$2:$J$730,G$4,FALSE)</f>
        <v>TE105</v>
      </c>
      <c r="H555" s="133">
        <f>VLOOKUP($C555,'2023_projections_hppr'!$B$2:$J$730,H$4,FALSE)</f>
        <v>0</v>
      </c>
      <c r="I555" s="135"/>
      <c r="J555" t="str">
        <f>VLOOKUP($C555,'2023_projections'!$B$2:$J$730,J$4,FALSE)</f>
        <v>Luke Farrell $0|0|0</v>
      </c>
    </row>
    <row r="556" spans="1:10" ht="18.5" x14ac:dyDescent="0.45">
      <c r="A556" s="129" t="s">
        <v>1571</v>
      </c>
      <c r="B556" s="130">
        <v>551</v>
      </c>
      <c r="C556" s="131" t="str">
        <f>'2023_projections_hppr'!B552</f>
        <v>Curtis Hodges</v>
      </c>
      <c r="D556" s="130" t="str">
        <f>VLOOKUP($C556,'2023_projections_hppr'!$B$2:$J$730,D$4,FALSE)</f>
        <v>WAS</v>
      </c>
      <c r="E556" s="130" t="str">
        <f>VLOOKUP($C556,'2023_projections_hppr'!$B$2:$J$730,E$4,FALSE)</f>
        <v>TE</v>
      </c>
      <c r="F556" s="132">
        <f>VLOOKUP($C556,'2023_projections_hppr'!$B$2:$J$730,F$4,FALSE)</f>
        <v>12.8</v>
      </c>
      <c r="G556" s="133" t="str">
        <f>VLOOKUP($C556,'2023_projections_hppr'!$B$2:$J$730,G$4,FALSE)</f>
        <v>TE106</v>
      </c>
      <c r="H556" s="133">
        <f>VLOOKUP($C556,'2023_projections_hppr'!$B$2:$J$730,H$4,FALSE)</f>
        <v>0</v>
      </c>
      <c r="I556" s="135"/>
      <c r="J556" t="str">
        <f>VLOOKUP($C556,'2023_projections'!$B$2:$J$730,J$4,FALSE)</f>
        <v>Curtis Hodges $0|0|0</v>
      </c>
    </row>
    <row r="557" spans="1:10" ht="18.5" x14ac:dyDescent="0.45">
      <c r="A557" s="55" t="s">
        <v>1571</v>
      </c>
      <c r="B557" s="46">
        <v>552</v>
      </c>
      <c r="C557" s="45" t="str">
        <f>'2023_projections_hppr'!B553</f>
        <v>Kaylon Geiger Sr.</v>
      </c>
      <c r="D557" s="46" t="str">
        <f>VLOOKUP($C557,'2023_projections_hppr'!$B$2:$J$730,D$4,FALSE)</f>
        <v>TB</v>
      </c>
      <c r="E557" s="46" t="str">
        <f>VLOOKUP($C557,'2023_projections_hppr'!$B$2:$J$730,E$4,FALSE)</f>
        <v>WR</v>
      </c>
      <c r="F557" s="47">
        <f>VLOOKUP($C557,'2023_projections_hppr'!$B$2:$J$730,F$4,FALSE)</f>
        <v>12.7</v>
      </c>
      <c r="G557" s="65" t="str">
        <f>VLOOKUP($C557,'2023_projections_hppr'!$B$2:$J$730,G$4,FALSE)</f>
        <v>WR171</v>
      </c>
      <c r="H557" s="65">
        <f>VLOOKUP($C557,'2023_projections_hppr'!$B$2:$J$730,H$4,FALSE)</f>
        <v>0</v>
      </c>
      <c r="I557" s="48"/>
      <c r="J557" t="str">
        <f>VLOOKUP($C557,'2023_projections'!$B$2:$J$730,J$4,FALSE)</f>
        <v>Kaylon Geiger Sr. $0|0|0</v>
      </c>
    </row>
    <row r="558" spans="1:10" ht="18.5" x14ac:dyDescent="0.45">
      <c r="A558" s="54" t="s">
        <v>1571</v>
      </c>
      <c r="B558" s="40">
        <v>553</v>
      </c>
      <c r="C558" s="44" t="str">
        <f>'2023_projections_hppr'!B554</f>
        <v>Julius Chestnut</v>
      </c>
      <c r="D558" s="40" t="str">
        <f>VLOOKUP($C558,'2023_projections_hppr'!$B$2:$J$730,D$4,FALSE)</f>
        <v>TEN</v>
      </c>
      <c r="E558" s="40" t="str">
        <f>VLOOKUP($C558,'2023_projections_hppr'!$B$2:$J$730,E$4,FALSE)</f>
        <v>RB</v>
      </c>
      <c r="F558" s="41">
        <f>VLOOKUP($C558,'2023_projections_hppr'!$B$2:$J$730,F$4,FALSE)</f>
        <v>12.6</v>
      </c>
      <c r="G558" s="64" t="str">
        <f>VLOOKUP($C558,'2023_projections_hppr'!$B$2:$J$730,G$4,FALSE)</f>
        <v>RB139</v>
      </c>
      <c r="H558" s="64">
        <f>VLOOKUP($C558,'2023_projections_hppr'!$B$2:$J$730,H$4,FALSE)</f>
        <v>0</v>
      </c>
      <c r="I558" s="42"/>
      <c r="J558" t="str">
        <f>VLOOKUP($C558,'2023_projections'!$B$2:$J$730,J$4,FALSE)</f>
        <v>Julius Chestnut $0|0|0</v>
      </c>
    </row>
    <row r="559" spans="1:10" ht="18.5" x14ac:dyDescent="0.45">
      <c r="A559" s="55" t="s">
        <v>1571</v>
      </c>
      <c r="B559" s="46">
        <v>554</v>
      </c>
      <c r="C559" s="45" t="str">
        <f>'2023_projections_hppr'!B555</f>
        <v>Tre Tucker</v>
      </c>
      <c r="D559" s="46" t="str">
        <f>VLOOKUP($C559,'2023_projections_hppr'!$B$2:$J$730,D$4,FALSE)</f>
        <v>LV</v>
      </c>
      <c r="E559" s="46" t="str">
        <f>VLOOKUP($C559,'2023_projections_hppr'!$B$2:$J$730,E$4,FALSE)</f>
        <v>WR</v>
      </c>
      <c r="F559" s="47">
        <f>VLOOKUP($C559,'2023_projections_hppr'!$B$2:$J$730,F$4,FALSE)</f>
        <v>12.5</v>
      </c>
      <c r="G559" s="65" t="str">
        <f>VLOOKUP($C559,'2023_projections_hppr'!$B$2:$J$730,G$4,FALSE)</f>
        <v>WR172</v>
      </c>
      <c r="H559" s="65">
        <f>VLOOKUP($C559,'2023_projections_hppr'!$B$2:$J$730,H$4,FALSE)</f>
        <v>0</v>
      </c>
      <c r="I559" s="48"/>
      <c r="J559" t="str">
        <f>VLOOKUP($C559,'2023_projections'!$B$2:$J$730,J$4,FALSE)</f>
        <v>Tre Tucker $0|0|0</v>
      </c>
    </row>
    <row r="560" spans="1:10" ht="18.5" x14ac:dyDescent="0.45">
      <c r="A560" s="129" t="s">
        <v>1571</v>
      </c>
      <c r="B560" s="130">
        <v>555</v>
      </c>
      <c r="C560" s="131" t="str">
        <f>'2023_projections_hppr'!B556</f>
        <v>Tommy Sweeney</v>
      </c>
      <c r="D560" s="130" t="str">
        <f>VLOOKUP($C560,'2023_projections_hppr'!$B$2:$J$730,D$4,FALSE)</f>
        <v>NYG</v>
      </c>
      <c r="E560" s="130" t="str">
        <f>VLOOKUP($C560,'2023_projections_hppr'!$B$2:$J$730,E$4,FALSE)</f>
        <v>TE</v>
      </c>
      <c r="F560" s="132">
        <f>VLOOKUP($C560,'2023_projections_hppr'!$B$2:$J$730,F$4,FALSE)</f>
        <v>12.4</v>
      </c>
      <c r="G560" s="133" t="str">
        <f>VLOOKUP($C560,'2023_projections_hppr'!$B$2:$J$730,G$4,FALSE)</f>
        <v>TE107</v>
      </c>
      <c r="H560" s="133">
        <f>VLOOKUP($C560,'2023_projections_hppr'!$B$2:$J$730,H$4,FALSE)</f>
        <v>0</v>
      </c>
      <c r="I560" s="135"/>
      <c r="J560" t="str">
        <f>VLOOKUP($C560,'2023_projections'!$B$2:$J$730,J$4,FALSE)</f>
        <v>Tommy Sweeney $0|0|0</v>
      </c>
    </row>
    <row r="561" spans="1:10" ht="18.5" x14ac:dyDescent="0.45">
      <c r="A561" s="55" t="s">
        <v>1571</v>
      </c>
      <c r="B561" s="46">
        <v>556</v>
      </c>
      <c r="C561" s="45" t="str">
        <f>'2023_projections_hppr'!B557</f>
        <v>Gunner Olszewski</v>
      </c>
      <c r="D561" s="46" t="str">
        <f>VLOOKUP($C561,'2023_projections_hppr'!$B$2:$J$730,D$4,FALSE)</f>
        <v>PIT</v>
      </c>
      <c r="E561" s="46" t="str">
        <f>VLOOKUP($C561,'2023_projections_hppr'!$B$2:$J$730,E$4,FALSE)</f>
        <v>WR</v>
      </c>
      <c r="F561" s="47">
        <f>VLOOKUP($C561,'2023_projections_hppr'!$B$2:$J$730,F$4,FALSE)</f>
        <v>12.3</v>
      </c>
      <c r="G561" s="65" t="str">
        <f>VLOOKUP($C561,'2023_projections_hppr'!$B$2:$J$730,G$4,FALSE)</f>
        <v>WR173</v>
      </c>
      <c r="H561" s="65">
        <f>VLOOKUP($C561,'2023_projections_hppr'!$B$2:$J$730,H$4,FALSE)</f>
        <v>0</v>
      </c>
      <c r="I561" s="48"/>
      <c r="J561" t="str">
        <f>VLOOKUP($C561,'2023_projections'!$B$2:$J$730,J$4,FALSE)</f>
        <v>Gunner Olszewski $0|0|0</v>
      </c>
    </row>
    <row r="562" spans="1:10" ht="18.5" x14ac:dyDescent="0.45">
      <c r="A562" s="129" t="s">
        <v>1571</v>
      </c>
      <c r="B562" s="130">
        <v>557</v>
      </c>
      <c r="C562" s="131" t="str">
        <f>'2023_projections_hppr'!B558</f>
        <v>Chris Manhertz</v>
      </c>
      <c r="D562" s="130" t="str">
        <f>VLOOKUP($C562,'2023_projections_hppr'!$B$2:$J$730,D$4,FALSE)</f>
        <v>DEN</v>
      </c>
      <c r="E562" s="130" t="str">
        <f>VLOOKUP($C562,'2023_projections_hppr'!$B$2:$J$730,E$4,FALSE)</f>
        <v>TE</v>
      </c>
      <c r="F562" s="132">
        <f>VLOOKUP($C562,'2023_projections_hppr'!$B$2:$J$730,F$4,FALSE)</f>
        <v>12.3</v>
      </c>
      <c r="G562" s="133" t="str">
        <f>VLOOKUP($C562,'2023_projections_hppr'!$B$2:$J$730,G$4,FALSE)</f>
        <v>TE108</v>
      </c>
      <c r="H562" s="133">
        <f>VLOOKUP($C562,'2023_projections_hppr'!$B$2:$J$730,H$4,FALSE)</f>
        <v>0</v>
      </c>
      <c r="I562" s="135"/>
      <c r="J562" t="str">
        <f>VLOOKUP($C562,'2023_projections'!$B$2:$J$730,J$4,FALSE)</f>
        <v>Chris Manhertz $0|0|0</v>
      </c>
    </row>
    <row r="563" spans="1:10" ht="18.5" x14ac:dyDescent="0.45">
      <c r="A563" s="129" t="s">
        <v>1571</v>
      </c>
      <c r="B563" s="130">
        <v>558</v>
      </c>
      <c r="C563" s="131" t="str">
        <f>'2023_projections_hppr'!B559</f>
        <v>Jesper Horsted</v>
      </c>
      <c r="D563" s="130" t="str">
        <f>VLOOKUP($C563,'2023_projections_hppr'!$B$2:$J$730,D$4,FALSE)</f>
        <v>LV</v>
      </c>
      <c r="E563" s="130" t="str">
        <f>VLOOKUP($C563,'2023_projections_hppr'!$B$2:$J$730,E$4,FALSE)</f>
        <v>TE</v>
      </c>
      <c r="F563" s="132">
        <f>VLOOKUP($C563,'2023_projections_hppr'!$B$2:$J$730,F$4,FALSE)</f>
        <v>12.2</v>
      </c>
      <c r="G563" s="133" t="str">
        <f>VLOOKUP($C563,'2023_projections_hppr'!$B$2:$J$730,G$4,FALSE)</f>
        <v>TE109</v>
      </c>
      <c r="H563" s="133">
        <f>VLOOKUP($C563,'2023_projections_hppr'!$B$2:$J$730,H$4,FALSE)</f>
        <v>0</v>
      </c>
      <c r="I563" s="135"/>
      <c r="J563" t="str">
        <f>VLOOKUP($C563,'2023_projections'!$B$2:$J$730,J$4,FALSE)</f>
        <v>Jesper Horsted $0|0|0</v>
      </c>
    </row>
    <row r="564" spans="1:10" ht="18.5" x14ac:dyDescent="0.45">
      <c r="A564" s="54" t="s">
        <v>1571</v>
      </c>
      <c r="B564" s="40">
        <v>559</v>
      </c>
      <c r="C564" s="44" t="str">
        <f>'2023_projections_hppr'!B560</f>
        <v>Trey Sermon</v>
      </c>
      <c r="D564" s="40" t="str">
        <f>VLOOKUP($C564,'2023_projections_hppr'!$B$2:$J$730,D$4,FALSE)</f>
        <v>PHI</v>
      </c>
      <c r="E564" s="40" t="str">
        <f>VLOOKUP($C564,'2023_projections_hppr'!$B$2:$J$730,E$4,FALSE)</f>
        <v>RB</v>
      </c>
      <c r="F564" s="41">
        <f>VLOOKUP($C564,'2023_projections_hppr'!$B$2:$J$730,F$4,FALSE)</f>
        <v>12.1</v>
      </c>
      <c r="G564" s="64" t="str">
        <f>VLOOKUP($C564,'2023_projections_hppr'!$B$2:$J$730,G$4,FALSE)</f>
        <v>RB140</v>
      </c>
      <c r="H564" s="64">
        <f>VLOOKUP($C564,'2023_projections_hppr'!$B$2:$J$730,H$4,FALSE)</f>
        <v>0</v>
      </c>
      <c r="I564" s="42"/>
      <c r="J564" t="str">
        <f>VLOOKUP($C564,'2023_projections'!$B$2:$J$730,J$4,FALSE)</f>
        <v>Trey Sermon $0|0|0</v>
      </c>
    </row>
    <row r="565" spans="1:10" ht="18.5" x14ac:dyDescent="0.45">
      <c r="A565" s="55" t="s">
        <v>1571</v>
      </c>
      <c r="B565" s="46">
        <v>560</v>
      </c>
      <c r="C565" s="45" t="str">
        <f>'2023_projections_hppr'!B561</f>
        <v>KaVontae Turpin</v>
      </c>
      <c r="D565" s="46" t="str">
        <f>VLOOKUP($C565,'2023_projections_hppr'!$B$2:$J$730,D$4,FALSE)</f>
        <v>DAL</v>
      </c>
      <c r="E565" s="46" t="str">
        <f>VLOOKUP($C565,'2023_projections_hppr'!$B$2:$J$730,E$4,FALSE)</f>
        <v>WR</v>
      </c>
      <c r="F565" s="47">
        <f>VLOOKUP($C565,'2023_projections_hppr'!$B$2:$J$730,F$4,FALSE)</f>
        <v>12.1</v>
      </c>
      <c r="G565" s="65" t="str">
        <f>VLOOKUP($C565,'2023_projections_hppr'!$B$2:$J$730,G$4,FALSE)</f>
        <v>WR174</v>
      </c>
      <c r="H565" s="65">
        <f>VLOOKUP($C565,'2023_projections_hppr'!$B$2:$J$730,H$4,FALSE)</f>
        <v>0</v>
      </c>
      <c r="I565" s="48"/>
      <c r="J565" t="str">
        <f>VLOOKUP($C565,'2023_projections'!$B$2:$J$730,J$4,FALSE)</f>
        <v>KaVontae Turpin $0|0|0</v>
      </c>
    </row>
    <row r="566" spans="1:10" ht="18.5" x14ac:dyDescent="0.45">
      <c r="A566" s="129" t="s">
        <v>1571</v>
      </c>
      <c r="B566" s="130">
        <v>561</v>
      </c>
      <c r="C566" s="131" t="str">
        <f>'2023_projections_hppr'!B562</f>
        <v>Mitchell Wilcox</v>
      </c>
      <c r="D566" s="130" t="str">
        <f>VLOOKUP($C566,'2023_projections_hppr'!$B$2:$J$730,D$4,FALSE)</f>
        <v>CIN</v>
      </c>
      <c r="E566" s="130" t="str">
        <f>VLOOKUP($C566,'2023_projections_hppr'!$B$2:$J$730,E$4,FALSE)</f>
        <v>TE</v>
      </c>
      <c r="F566" s="132">
        <f>VLOOKUP($C566,'2023_projections_hppr'!$B$2:$J$730,F$4,FALSE)</f>
        <v>12.1</v>
      </c>
      <c r="G566" s="133" t="str">
        <f>VLOOKUP($C566,'2023_projections_hppr'!$B$2:$J$730,G$4,FALSE)</f>
        <v>TE110</v>
      </c>
      <c r="H566" s="133">
        <f>VLOOKUP($C566,'2023_projections_hppr'!$B$2:$J$730,H$4,FALSE)</f>
        <v>0</v>
      </c>
      <c r="I566" s="135"/>
      <c r="J566" t="str">
        <f>VLOOKUP($C566,'2023_projections'!$B$2:$J$730,J$4,FALSE)</f>
        <v>Mitchell Wilcox $0|0|0</v>
      </c>
    </row>
    <row r="567" spans="1:10" ht="18.5" x14ac:dyDescent="0.45">
      <c r="A567" s="129" t="s">
        <v>1571</v>
      </c>
      <c r="B567" s="130">
        <v>562</v>
      </c>
      <c r="C567" s="131" t="str">
        <f>'2023_projections_hppr'!B563</f>
        <v>Will Mallory</v>
      </c>
      <c r="D567" s="130" t="str">
        <f>VLOOKUP($C567,'2023_projections_hppr'!$B$2:$J$730,D$4,FALSE)</f>
        <v>IND</v>
      </c>
      <c r="E567" s="130" t="str">
        <f>VLOOKUP($C567,'2023_projections_hppr'!$B$2:$J$730,E$4,FALSE)</f>
        <v>TE</v>
      </c>
      <c r="F567" s="132">
        <f>VLOOKUP($C567,'2023_projections_hppr'!$B$2:$J$730,F$4,FALSE)</f>
        <v>12</v>
      </c>
      <c r="G567" s="133" t="str">
        <f>VLOOKUP($C567,'2023_projections_hppr'!$B$2:$J$730,G$4,FALSE)</f>
        <v>TE111</v>
      </c>
      <c r="H567" s="133">
        <f>VLOOKUP($C567,'2023_projections_hppr'!$B$2:$J$730,H$4,FALSE)</f>
        <v>0</v>
      </c>
      <c r="I567" s="135"/>
      <c r="J567" t="str">
        <f>VLOOKUP($C567,'2023_projections'!$B$2:$J$730,J$4,FALSE)</f>
        <v>Will Mallory $0|0|0</v>
      </c>
    </row>
    <row r="568" spans="1:10" ht="18.5" x14ac:dyDescent="0.45">
      <c r="A568" s="55" t="s">
        <v>1571</v>
      </c>
      <c r="B568" s="46">
        <v>563</v>
      </c>
      <c r="C568" s="45" t="str">
        <f>'2023_projections_hppr'!B564</f>
        <v>Jakeem Grant Sr.</v>
      </c>
      <c r="D568" s="46" t="str">
        <f>VLOOKUP($C568,'2023_projections_hppr'!$B$2:$J$730,D$4,FALSE)</f>
        <v>CLE</v>
      </c>
      <c r="E568" s="46" t="str">
        <f>VLOOKUP($C568,'2023_projections_hppr'!$B$2:$J$730,E$4,FALSE)</f>
        <v>WR</v>
      </c>
      <c r="F568" s="47">
        <f>VLOOKUP($C568,'2023_projections_hppr'!$B$2:$J$730,F$4,FALSE)</f>
        <v>11.9</v>
      </c>
      <c r="G568" s="65" t="str">
        <f>VLOOKUP($C568,'2023_projections_hppr'!$B$2:$J$730,G$4,FALSE)</f>
        <v>WR175</v>
      </c>
      <c r="H568" s="65">
        <f>VLOOKUP($C568,'2023_projections_hppr'!$B$2:$J$730,H$4,FALSE)</f>
        <v>0</v>
      </c>
      <c r="I568" s="48"/>
      <c r="J568" t="str">
        <f>VLOOKUP($C568,'2023_projections'!$B$2:$J$730,J$4,FALSE)</f>
        <v>Jakeem Grant Sr. $0|0|0</v>
      </c>
    </row>
    <row r="569" spans="1:10" ht="18.5" x14ac:dyDescent="0.45">
      <c r="A569" s="109" t="s">
        <v>1571</v>
      </c>
      <c r="B569" s="110">
        <v>564</v>
      </c>
      <c r="C569" s="111" t="str">
        <f>'2023_projections_hppr'!B565</f>
        <v>Jeff Driskel</v>
      </c>
      <c r="D569" s="110" t="str">
        <f>VLOOKUP($C569,'2023_projections_hppr'!$B$2:$J$730,D$4,FALSE)</f>
        <v>ARI</v>
      </c>
      <c r="E569" s="110" t="str">
        <f>VLOOKUP($C569,'2023_projections_hppr'!$B$2:$J$730,E$4,FALSE)</f>
        <v>QB</v>
      </c>
      <c r="F569" s="112">
        <f>VLOOKUP($C569,'2023_projections_hppr'!$B$2:$J$730,F$4,FALSE)</f>
        <v>11.8</v>
      </c>
      <c r="G569" s="113" t="str">
        <f>VLOOKUP($C569,'2023_projections_hppr'!$B$2:$J$730,G$4,FALSE)</f>
        <v>QB73</v>
      </c>
      <c r="H569" s="113">
        <f>VLOOKUP($C569,'2023_projections_hppr'!$B$2:$J$730,H$4,FALSE)</f>
        <v>0</v>
      </c>
      <c r="I569" s="121"/>
      <c r="J569" t="str">
        <f>VLOOKUP($C569,'2023_projections'!$B$2:$J$730,J$4,FALSE)</f>
        <v>Jeff Driskel $0|0|0</v>
      </c>
    </row>
    <row r="570" spans="1:10" ht="18.5" x14ac:dyDescent="0.45">
      <c r="A570" s="129" t="s">
        <v>1571</v>
      </c>
      <c r="B570" s="130">
        <v>565</v>
      </c>
      <c r="C570" s="131" t="str">
        <f>'2023_projections_hppr'!B566</f>
        <v>Devin Asiasi</v>
      </c>
      <c r="D570" s="130" t="str">
        <f>VLOOKUP($C570,'2023_projections_hppr'!$B$2:$J$730,D$4,FALSE)</f>
        <v>CIN</v>
      </c>
      <c r="E570" s="130" t="str">
        <f>VLOOKUP($C570,'2023_projections_hppr'!$B$2:$J$730,E$4,FALSE)</f>
        <v>TE</v>
      </c>
      <c r="F570" s="132">
        <f>VLOOKUP($C570,'2023_projections_hppr'!$B$2:$J$730,F$4,FALSE)</f>
        <v>11.8</v>
      </c>
      <c r="G570" s="133" t="str">
        <f>VLOOKUP($C570,'2023_projections_hppr'!$B$2:$J$730,G$4,FALSE)</f>
        <v>TE112</v>
      </c>
      <c r="H570" s="133">
        <f>VLOOKUP($C570,'2023_projections_hppr'!$B$2:$J$730,H$4,FALSE)</f>
        <v>0</v>
      </c>
      <c r="I570" s="135"/>
      <c r="J570" t="str">
        <f>VLOOKUP($C570,'2023_projections'!$B$2:$J$730,J$4,FALSE)</f>
        <v>Devin Asiasi $0|0|0</v>
      </c>
    </row>
    <row r="571" spans="1:10" ht="18.5" x14ac:dyDescent="0.45">
      <c r="A571" s="55" t="s">
        <v>1571</v>
      </c>
      <c r="B571" s="46">
        <v>566</v>
      </c>
      <c r="C571" s="45" t="str">
        <f>'2023_projections_hppr'!B567</f>
        <v>Byron Pringle</v>
      </c>
      <c r="D571" s="46" t="str">
        <f>VLOOKUP($C571,'2023_projections_hppr'!$B$2:$J$730,D$4,FALSE)</f>
        <v>WAS</v>
      </c>
      <c r="E571" s="46" t="str">
        <f>VLOOKUP($C571,'2023_projections_hppr'!$B$2:$J$730,E$4,FALSE)</f>
        <v>WR</v>
      </c>
      <c r="F571" s="47">
        <f>VLOOKUP($C571,'2023_projections_hppr'!$B$2:$J$730,F$4,FALSE)</f>
        <v>11.7</v>
      </c>
      <c r="G571" s="65" t="str">
        <f>VLOOKUP($C571,'2023_projections_hppr'!$B$2:$J$730,G$4,FALSE)</f>
        <v>WR176</v>
      </c>
      <c r="H571" s="65">
        <f>VLOOKUP($C571,'2023_projections_hppr'!$B$2:$J$730,H$4,FALSE)</f>
        <v>0</v>
      </c>
      <c r="I571" s="48"/>
      <c r="J571" t="str">
        <f>VLOOKUP($C571,'2023_projections'!$B$2:$J$730,J$4,FALSE)</f>
        <v>Byron Pringle $0|0|0</v>
      </c>
    </row>
    <row r="572" spans="1:10" ht="18.5" x14ac:dyDescent="0.45">
      <c r="A572" s="54" t="s">
        <v>1571</v>
      </c>
      <c r="B572" s="40">
        <v>567</v>
      </c>
      <c r="C572" s="44" t="str">
        <f>'2023_projections_hppr'!B568</f>
        <v>Jermar Jefferson</v>
      </c>
      <c r="D572" s="40" t="str">
        <f>VLOOKUP($C572,'2023_projections_hppr'!$B$2:$J$730,D$4,FALSE)</f>
        <v>DET</v>
      </c>
      <c r="E572" s="40" t="str">
        <f>VLOOKUP($C572,'2023_projections_hppr'!$B$2:$J$730,E$4,FALSE)</f>
        <v>RB</v>
      </c>
      <c r="F572" s="41">
        <f>VLOOKUP($C572,'2023_projections_hppr'!$B$2:$J$730,F$4,FALSE)</f>
        <v>11.6</v>
      </c>
      <c r="G572" s="64" t="str">
        <f>VLOOKUP($C572,'2023_projections_hppr'!$B$2:$J$730,G$4,FALSE)</f>
        <v>RB141</v>
      </c>
      <c r="H572" s="64">
        <f>VLOOKUP($C572,'2023_projections_hppr'!$B$2:$J$730,H$4,FALSE)</f>
        <v>0</v>
      </c>
      <c r="I572" s="42"/>
      <c r="J572" t="str">
        <f>VLOOKUP($C572,'2023_projections'!$B$2:$J$730,J$4,FALSE)</f>
        <v>Jermar Jefferson $0|0|0</v>
      </c>
    </row>
    <row r="573" spans="1:10" ht="18.5" x14ac:dyDescent="0.45">
      <c r="A573" s="55" t="s">
        <v>1571</v>
      </c>
      <c r="B573" s="46">
        <v>568</v>
      </c>
      <c r="C573" s="45" t="str">
        <f>'2023_projections_hppr'!B569</f>
        <v>Ashton Dulin</v>
      </c>
      <c r="D573" s="46" t="str">
        <f>VLOOKUP($C573,'2023_projections_hppr'!$B$2:$J$730,D$4,FALSE)</f>
        <v>IND</v>
      </c>
      <c r="E573" s="46" t="str">
        <f>VLOOKUP($C573,'2023_projections_hppr'!$B$2:$J$730,E$4,FALSE)</f>
        <v>WR</v>
      </c>
      <c r="F573" s="47">
        <f>VLOOKUP($C573,'2023_projections_hppr'!$B$2:$J$730,F$4,FALSE)</f>
        <v>11.5</v>
      </c>
      <c r="G573" s="65" t="str">
        <f>VLOOKUP($C573,'2023_projections_hppr'!$B$2:$J$730,G$4,FALSE)</f>
        <v>WR177</v>
      </c>
      <c r="H573" s="65">
        <f>VLOOKUP($C573,'2023_projections_hppr'!$B$2:$J$730,H$4,FALSE)</f>
        <v>0</v>
      </c>
      <c r="I573" s="48"/>
      <c r="J573" t="str">
        <f>VLOOKUP($C573,'2023_projections'!$B$2:$J$730,J$4,FALSE)</f>
        <v>Ashton Dulin $0|0|0</v>
      </c>
    </row>
    <row r="574" spans="1:10" ht="18.5" x14ac:dyDescent="0.45">
      <c r="A574" s="55" t="s">
        <v>1571</v>
      </c>
      <c r="B574" s="46">
        <v>569</v>
      </c>
      <c r="C574" s="45" t="str">
        <f>'2023_projections_hppr'!B570</f>
        <v>Dareke Young</v>
      </c>
      <c r="D574" s="46" t="str">
        <f>VLOOKUP($C574,'2023_projections_hppr'!$B$2:$J$730,D$4,FALSE)</f>
        <v>SEA</v>
      </c>
      <c r="E574" s="46" t="str">
        <f>VLOOKUP($C574,'2023_projections_hppr'!$B$2:$J$730,E$4,FALSE)</f>
        <v>WR</v>
      </c>
      <c r="F574" s="47">
        <f>VLOOKUP($C574,'2023_projections_hppr'!$B$2:$J$730,F$4,FALSE)</f>
        <v>11.3</v>
      </c>
      <c r="G574" s="65" t="str">
        <f>VLOOKUP($C574,'2023_projections_hppr'!$B$2:$J$730,G$4,FALSE)</f>
        <v>WR178</v>
      </c>
      <c r="H574" s="65">
        <f>VLOOKUP($C574,'2023_projections_hppr'!$B$2:$J$730,H$4,FALSE)</f>
        <v>0</v>
      </c>
      <c r="I574" s="48"/>
      <c r="J574" t="str">
        <f>VLOOKUP($C574,'2023_projections'!$B$2:$J$730,J$4,FALSE)</f>
        <v>Dareke Young $0|0|0</v>
      </c>
    </row>
    <row r="575" spans="1:10" ht="18.5" x14ac:dyDescent="0.45">
      <c r="A575" s="129" t="s">
        <v>1571</v>
      </c>
      <c r="B575" s="130">
        <v>570</v>
      </c>
      <c r="C575" s="131" t="str">
        <f>'2023_projections_hppr'!B571</f>
        <v>Armani Rogers</v>
      </c>
      <c r="D575" s="130" t="str">
        <f>VLOOKUP($C575,'2023_projections_hppr'!$B$2:$J$730,D$4,FALSE)</f>
        <v>WAS</v>
      </c>
      <c r="E575" s="130" t="str">
        <f>VLOOKUP($C575,'2023_projections_hppr'!$B$2:$J$730,E$4,FALSE)</f>
        <v>TE</v>
      </c>
      <c r="F575" s="132">
        <f>VLOOKUP($C575,'2023_projections_hppr'!$B$2:$J$730,F$4,FALSE)</f>
        <v>11.2</v>
      </c>
      <c r="G575" s="133" t="str">
        <f>VLOOKUP($C575,'2023_projections_hppr'!$B$2:$J$730,G$4,FALSE)</f>
        <v>TE113</v>
      </c>
      <c r="H575" s="133">
        <f>VLOOKUP($C575,'2023_projections_hppr'!$B$2:$J$730,H$4,FALSE)</f>
        <v>0</v>
      </c>
      <c r="I575" s="135"/>
      <c r="J575" t="str">
        <f>VLOOKUP($C575,'2023_projections'!$B$2:$J$730,J$4,FALSE)</f>
        <v>Armani Rogers $0|0|0</v>
      </c>
    </row>
    <row r="576" spans="1:10" ht="18.5" x14ac:dyDescent="0.45">
      <c r="A576" s="54" t="s">
        <v>1571</v>
      </c>
      <c r="B576" s="40">
        <v>571</v>
      </c>
      <c r="C576" s="44" t="str">
        <f>'2023_projections_hppr'!B572</f>
        <v>Jonathan Ward</v>
      </c>
      <c r="D576" s="40" t="str">
        <f>VLOOKUP($C576,'2023_projections_hppr'!$B$2:$J$730,D$4,FALSE)</f>
        <v>TEN</v>
      </c>
      <c r="E576" s="40" t="str">
        <f>VLOOKUP($C576,'2023_projections_hppr'!$B$2:$J$730,E$4,FALSE)</f>
        <v>RB</v>
      </c>
      <c r="F576" s="41">
        <f>VLOOKUP($C576,'2023_projections_hppr'!$B$2:$J$730,F$4,FALSE)</f>
        <v>11</v>
      </c>
      <c r="G576" s="64" t="str">
        <f>VLOOKUP($C576,'2023_projections_hppr'!$B$2:$J$730,G$4,FALSE)</f>
        <v>RB142</v>
      </c>
      <c r="H576" s="64">
        <f>VLOOKUP($C576,'2023_projections_hppr'!$B$2:$J$730,H$4,FALSE)</f>
        <v>0</v>
      </c>
      <c r="I576" s="42"/>
      <c r="J576" t="str">
        <f>VLOOKUP($C576,'2023_projections'!$B$2:$J$730,J$4,FALSE)</f>
        <v>Jonathan Ward $0|0|0</v>
      </c>
    </row>
    <row r="577" spans="1:10" ht="18.5" x14ac:dyDescent="0.45">
      <c r="A577" s="54" t="s">
        <v>1571</v>
      </c>
      <c r="B577" s="40">
        <v>572</v>
      </c>
      <c r="C577" s="44" t="str">
        <f>'2023_projections_hppr'!B573</f>
        <v>Patrick Ricard</v>
      </c>
      <c r="D577" s="40" t="str">
        <f>VLOOKUP($C577,'2023_projections_hppr'!$B$2:$J$730,D$4,FALSE)</f>
        <v>BAL</v>
      </c>
      <c r="E577" s="40" t="str">
        <f>VLOOKUP($C577,'2023_projections_hppr'!$B$2:$J$730,E$4,FALSE)</f>
        <v>RB</v>
      </c>
      <c r="F577" s="41">
        <f>VLOOKUP($C577,'2023_projections_hppr'!$B$2:$J$730,F$4,FALSE)</f>
        <v>10.9</v>
      </c>
      <c r="G577" s="64" t="str">
        <f>VLOOKUP($C577,'2023_projections_hppr'!$B$2:$J$730,G$4,FALSE)</f>
        <v>RB143</v>
      </c>
      <c r="H577" s="64">
        <f>VLOOKUP($C577,'2023_projections_hppr'!$B$2:$J$730,H$4,FALSE)</f>
        <v>0</v>
      </c>
      <c r="I577" s="42"/>
      <c r="J577" t="str">
        <f>VLOOKUP($C577,'2023_projections'!$B$2:$J$730,J$4,FALSE)</f>
        <v>Patrick Ricard $0|0|0</v>
      </c>
    </row>
    <row r="578" spans="1:10" ht="18.5" x14ac:dyDescent="0.45">
      <c r="A578" s="54" t="s">
        <v>1571</v>
      </c>
      <c r="B578" s="40">
        <v>573</v>
      </c>
      <c r="C578" s="44" t="str">
        <f>'2023_projections_hppr'!B574</f>
        <v>La'Mical Perine</v>
      </c>
      <c r="D578" s="40" t="str">
        <f>VLOOKUP($C578,'2023_projections_hppr'!$B$2:$J$730,D$4,FALSE)</f>
        <v>KC</v>
      </c>
      <c r="E578" s="40" t="str">
        <f>VLOOKUP($C578,'2023_projections_hppr'!$B$2:$J$730,E$4,FALSE)</f>
        <v>RB</v>
      </c>
      <c r="F578" s="41">
        <f>VLOOKUP($C578,'2023_projections_hppr'!$B$2:$J$730,F$4,FALSE)</f>
        <v>10.9</v>
      </c>
      <c r="G578" s="64" t="str">
        <f>VLOOKUP($C578,'2023_projections_hppr'!$B$2:$J$730,G$4,FALSE)</f>
        <v>RB144</v>
      </c>
      <c r="H578" s="64">
        <f>VLOOKUP($C578,'2023_projections_hppr'!$B$2:$J$730,H$4,FALSE)</f>
        <v>0</v>
      </c>
      <c r="I578" s="42"/>
      <c r="J578" t="str">
        <f>VLOOKUP($C578,'2023_projections'!$B$2:$J$730,J$4,FALSE)</f>
        <v>La'Mical Perine $0|0|0</v>
      </c>
    </row>
    <row r="579" spans="1:10" ht="18.5" x14ac:dyDescent="0.45">
      <c r="A579" s="55" t="s">
        <v>1571</v>
      </c>
      <c r="B579" s="46">
        <v>574</v>
      </c>
      <c r="C579" s="45" t="str">
        <f>'2023_projections_hppr'!B575</f>
        <v>River Cracraft</v>
      </c>
      <c r="D579" s="46" t="str">
        <f>VLOOKUP($C579,'2023_projections_hppr'!$B$2:$J$730,D$4,FALSE)</f>
        <v>MIA</v>
      </c>
      <c r="E579" s="46" t="str">
        <f>VLOOKUP($C579,'2023_projections_hppr'!$B$2:$J$730,E$4,FALSE)</f>
        <v>WR</v>
      </c>
      <c r="F579" s="47">
        <f>VLOOKUP($C579,'2023_projections_hppr'!$B$2:$J$730,F$4,FALSE)</f>
        <v>10.9</v>
      </c>
      <c r="G579" s="65" t="str">
        <f>VLOOKUP($C579,'2023_projections_hppr'!$B$2:$J$730,G$4,FALSE)</f>
        <v>WR179</v>
      </c>
      <c r="H579" s="65">
        <f>VLOOKUP($C579,'2023_projections_hppr'!$B$2:$J$730,H$4,FALSE)</f>
        <v>0</v>
      </c>
      <c r="I579" s="48"/>
      <c r="J579" t="str">
        <f>VLOOKUP($C579,'2023_projections'!$B$2:$J$730,J$4,FALSE)</f>
        <v>River Cracraft $0|0|0</v>
      </c>
    </row>
    <row r="580" spans="1:10" ht="18.5" x14ac:dyDescent="0.45">
      <c r="A580" s="54" t="s">
        <v>1571</v>
      </c>
      <c r="B580" s="40">
        <v>575</v>
      </c>
      <c r="C580" s="44" t="str">
        <f>'2023_projections_hppr'!B576</f>
        <v>Godwin Igwebuike</v>
      </c>
      <c r="D580" s="40" t="str">
        <f>VLOOKUP($C580,'2023_projections_hppr'!$B$2:$J$730,D$4,FALSE)</f>
        <v>ATL</v>
      </c>
      <c r="E580" s="40" t="str">
        <f>VLOOKUP($C580,'2023_projections_hppr'!$B$2:$J$730,E$4,FALSE)</f>
        <v>RB</v>
      </c>
      <c r="F580" s="41">
        <f>VLOOKUP($C580,'2023_projections_hppr'!$B$2:$J$730,F$4,FALSE)</f>
        <v>10.7</v>
      </c>
      <c r="G580" s="64" t="str">
        <f>VLOOKUP($C580,'2023_projections_hppr'!$B$2:$J$730,G$4,FALSE)</f>
        <v>RB145</v>
      </c>
      <c r="H580" s="64">
        <f>VLOOKUP($C580,'2023_projections_hppr'!$B$2:$J$730,H$4,FALSE)</f>
        <v>0</v>
      </c>
      <c r="I580" s="42"/>
      <c r="J580" t="str">
        <f>VLOOKUP($C580,'2023_projections'!$B$2:$J$730,J$4,FALSE)</f>
        <v>Godwin Igwebuike $0|0|0</v>
      </c>
    </row>
    <row r="581" spans="1:10" ht="18.5" x14ac:dyDescent="0.45">
      <c r="A581" s="55" t="s">
        <v>1571</v>
      </c>
      <c r="B581" s="46">
        <v>576</v>
      </c>
      <c r="C581" s="45" t="str">
        <f>'2023_projections_hppr'!B577</f>
        <v>Ray-Ray McCloud III</v>
      </c>
      <c r="D581" s="46" t="str">
        <f>VLOOKUP($C581,'2023_projections_hppr'!$B$2:$J$730,D$4,FALSE)</f>
        <v>SF</v>
      </c>
      <c r="E581" s="46" t="str">
        <f>VLOOKUP($C581,'2023_projections_hppr'!$B$2:$J$730,E$4,FALSE)</f>
        <v>WR</v>
      </c>
      <c r="F581" s="47">
        <f>VLOOKUP($C581,'2023_projections_hppr'!$B$2:$J$730,F$4,FALSE)</f>
        <v>10.7</v>
      </c>
      <c r="G581" s="65" t="str">
        <f>VLOOKUP($C581,'2023_projections_hppr'!$B$2:$J$730,G$4,FALSE)</f>
        <v>WR180</v>
      </c>
      <c r="H581" s="65">
        <f>VLOOKUP($C581,'2023_projections_hppr'!$B$2:$J$730,H$4,FALSE)</f>
        <v>0</v>
      </c>
      <c r="I581" s="48"/>
      <c r="J581" t="str">
        <f>VLOOKUP($C581,'2023_projections'!$B$2:$J$730,J$4,FALSE)</f>
        <v>Ray-Ray McCloud III $0|0|0</v>
      </c>
    </row>
    <row r="582" spans="1:10" ht="18.5" x14ac:dyDescent="0.45">
      <c r="A582" s="55" t="s">
        <v>1571</v>
      </c>
      <c r="B582" s="46">
        <v>577</v>
      </c>
      <c r="C582" s="45" t="str">
        <f>'2023_projections_hppr'!B578</f>
        <v>Rakim Jarrett</v>
      </c>
      <c r="D582" s="46" t="str">
        <f>VLOOKUP($C582,'2023_projections_hppr'!$B$2:$J$730,D$4,FALSE)</f>
        <v>TB</v>
      </c>
      <c r="E582" s="46" t="str">
        <f>VLOOKUP($C582,'2023_projections_hppr'!$B$2:$J$730,E$4,FALSE)</f>
        <v>WR</v>
      </c>
      <c r="F582" s="47">
        <f>VLOOKUP($C582,'2023_projections_hppr'!$B$2:$J$730,F$4,FALSE)</f>
        <v>10.4</v>
      </c>
      <c r="G582" s="65" t="str">
        <f>VLOOKUP($C582,'2023_projections_hppr'!$B$2:$J$730,G$4,FALSE)</f>
        <v>WR181</v>
      </c>
      <c r="H582" s="65">
        <f>VLOOKUP($C582,'2023_projections_hppr'!$B$2:$J$730,H$4,FALSE)</f>
        <v>0</v>
      </c>
      <c r="I582" s="48"/>
      <c r="J582" t="str">
        <f>VLOOKUP($C582,'2023_projections'!$B$2:$J$730,J$4,FALSE)</f>
        <v>Rakim Jarrett $0|0|0</v>
      </c>
    </row>
    <row r="583" spans="1:10" ht="18.5" x14ac:dyDescent="0.45">
      <c r="A583" s="55" t="s">
        <v>1571</v>
      </c>
      <c r="B583" s="46">
        <v>578</v>
      </c>
      <c r="C583" s="45" t="str">
        <f>'2023_projections_hppr'!B579</f>
        <v>Cody Thompson</v>
      </c>
      <c r="D583" s="46" t="str">
        <f>VLOOKUP($C583,'2023_projections_hppr'!$B$2:$J$730,D$4,FALSE)</f>
        <v>SEA</v>
      </c>
      <c r="E583" s="46" t="str">
        <f>VLOOKUP($C583,'2023_projections_hppr'!$B$2:$J$730,E$4,FALSE)</f>
        <v>WR</v>
      </c>
      <c r="F583" s="47">
        <f>VLOOKUP($C583,'2023_projections_hppr'!$B$2:$J$730,F$4,FALSE)</f>
        <v>10.4</v>
      </c>
      <c r="G583" s="65" t="str">
        <f>VLOOKUP($C583,'2023_projections_hppr'!$B$2:$J$730,G$4,FALSE)</f>
        <v>WR182</v>
      </c>
      <c r="H583" s="65">
        <f>VLOOKUP($C583,'2023_projections_hppr'!$B$2:$J$730,H$4,FALSE)</f>
        <v>0</v>
      </c>
      <c r="I583" s="48"/>
      <c r="J583" t="str">
        <f>VLOOKUP($C583,'2023_projections'!$B$2:$J$730,J$4,FALSE)</f>
        <v>Cody Thompson $0|0|0</v>
      </c>
    </row>
    <row r="584" spans="1:10" ht="18.5" x14ac:dyDescent="0.45">
      <c r="A584" s="129" t="s">
        <v>1571</v>
      </c>
      <c r="B584" s="130">
        <v>579</v>
      </c>
      <c r="C584" s="131" t="str">
        <f>'2023_projections_hppr'!B580</f>
        <v>Anthony Firkser</v>
      </c>
      <c r="D584" s="130" t="str">
        <f>VLOOKUP($C584,'2023_projections_hppr'!$B$2:$J$730,D$4,FALSE)</f>
        <v>NE</v>
      </c>
      <c r="E584" s="130" t="str">
        <f>VLOOKUP($C584,'2023_projections_hppr'!$B$2:$J$730,E$4,FALSE)</f>
        <v>TE</v>
      </c>
      <c r="F584" s="132">
        <f>VLOOKUP($C584,'2023_projections_hppr'!$B$2:$J$730,F$4,FALSE)</f>
        <v>10.4</v>
      </c>
      <c r="G584" s="133" t="str">
        <f>VLOOKUP($C584,'2023_projections_hppr'!$B$2:$J$730,G$4,FALSE)</f>
        <v>TE114</v>
      </c>
      <c r="H584" s="133">
        <f>VLOOKUP($C584,'2023_projections_hppr'!$B$2:$J$730,H$4,FALSE)</f>
        <v>0</v>
      </c>
      <c r="I584" s="135"/>
      <c r="J584" t="str">
        <f>VLOOKUP($C584,'2023_projections'!$B$2:$J$730,J$4,FALSE)</f>
        <v>Anthony Firkser $0|0|0</v>
      </c>
    </row>
    <row r="585" spans="1:10" ht="18.5" x14ac:dyDescent="0.45">
      <c r="A585" s="129" t="s">
        <v>1571</v>
      </c>
      <c r="B585" s="130">
        <v>580</v>
      </c>
      <c r="C585" s="131" t="str">
        <f>'2023_projections_hppr'!B581</f>
        <v>Giovanni Ricci</v>
      </c>
      <c r="D585" s="130" t="str">
        <f>VLOOKUP($C585,'2023_projections_hppr'!$B$2:$J$730,D$4,FALSE)</f>
        <v>CAR</v>
      </c>
      <c r="E585" s="130" t="str">
        <f>VLOOKUP($C585,'2023_projections_hppr'!$B$2:$J$730,E$4,FALSE)</f>
        <v>TE</v>
      </c>
      <c r="F585" s="132">
        <f>VLOOKUP($C585,'2023_projections_hppr'!$B$2:$J$730,F$4,FALSE)</f>
        <v>10.4</v>
      </c>
      <c r="G585" s="133" t="str">
        <f>VLOOKUP($C585,'2023_projections_hppr'!$B$2:$J$730,G$4,FALSE)</f>
        <v>TE115</v>
      </c>
      <c r="H585" s="133">
        <f>VLOOKUP($C585,'2023_projections_hppr'!$B$2:$J$730,H$4,FALSE)</f>
        <v>0</v>
      </c>
      <c r="I585" s="135"/>
      <c r="J585" t="str">
        <f>VLOOKUP($C585,'2023_projections'!$B$2:$J$730,J$4,FALSE)</f>
        <v>Giovanni Ricci $0|0|0</v>
      </c>
    </row>
    <row r="586" spans="1:10" ht="18.5" x14ac:dyDescent="0.45">
      <c r="A586" s="129" t="s">
        <v>1571</v>
      </c>
      <c r="B586" s="130">
        <v>581</v>
      </c>
      <c r="C586" s="131" t="str">
        <f>'2023_projections_hppr'!B582</f>
        <v>Shane Zylstra</v>
      </c>
      <c r="D586" s="130" t="str">
        <f>VLOOKUP($C586,'2023_projections_hppr'!$B$2:$J$730,D$4,FALSE)</f>
        <v>DET</v>
      </c>
      <c r="E586" s="130" t="str">
        <f>VLOOKUP($C586,'2023_projections_hppr'!$B$2:$J$730,E$4,FALSE)</f>
        <v>TE</v>
      </c>
      <c r="F586" s="132">
        <f>VLOOKUP($C586,'2023_projections_hppr'!$B$2:$J$730,F$4,FALSE)</f>
        <v>10.4</v>
      </c>
      <c r="G586" s="133" t="str">
        <f>VLOOKUP($C586,'2023_projections_hppr'!$B$2:$J$730,G$4,FALSE)</f>
        <v>TE116</v>
      </c>
      <c r="H586" s="133">
        <f>VLOOKUP($C586,'2023_projections_hppr'!$B$2:$J$730,H$4,FALSE)</f>
        <v>0</v>
      </c>
      <c r="I586" s="135"/>
      <c r="J586" t="str">
        <f>VLOOKUP($C586,'2023_projections'!$B$2:$J$730,J$4,FALSE)</f>
        <v>Shane Zylstra $0|0|0</v>
      </c>
    </row>
    <row r="587" spans="1:10" ht="18.5" x14ac:dyDescent="0.45">
      <c r="A587" s="55" t="s">
        <v>1571</v>
      </c>
      <c r="B587" s="46">
        <v>582</v>
      </c>
      <c r="C587" s="45" t="str">
        <f>'2023_projections_hppr'!B583</f>
        <v>Darrius Shepherd</v>
      </c>
      <c r="D587" s="46" t="str">
        <f>VLOOKUP($C587,'2023_projections_hppr'!$B$2:$J$730,D$4,FALSE)</f>
        <v>LAC</v>
      </c>
      <c r="E587" s="46" t="str">
        <f>VLOOKUP($C587,'2023_projections_hppr'!$B$2:$J$730,E$4,FALSE)</f>
        <v>WR</v>
      </c>
      <c r="F587" s="47">
        <f>VLOOKUP($C587,'2023_projections_hppr'!$B$2:$J$730,F$4,FALSE)</f>
        <v>10.3</v>
      </c>
      <c r="G587" s="65" t="str">
        <f>VLOOKUP($C587,'2023_projections_hppr'!$B$2:$J$730,G$4,FALSE)</f>
        <v>WR183</v>
      </c>
      <c r="H587" s="65">
        <f>VLOOKUP($C587,'2023_projections_hppr'!$B$2:$J$730,H$4,FALSE)</f>
        <v>0</v>
      </c>
      <c r="I587" s="48"/>
      <c r="J587" t="str">
        <f>VLOOKUP($C587,'2023_projections'!$B$2:$J$730,J$4,FALSE)</f>
        <v>Darrius Shepherd $0|0|0</v>
      </c>
    </row>
    <row r="588" spans="1:10" ht="18.5" x14ac:dyDescent="0.45">
      <c r="A588" s="54" t="s">
        <v>1571</v>
      </c>
      <c r="B588" s="40">
        <v>583</v>
      </c>
      <c r="C588" s="44" t="str">
        <f>'2023_projections_hppr'!B584</f>
        <v>Trestan Ebner</v>
      </c>
      <c r="D588" s="40" t="str">
        <f>VLOOKUP($C588,'2023_projections_hppr'!$B$2:$J$730,D$4,FALSE)</f>
        <v>CHI</v>
      </c>
      <c r="E588" s="40" t="str">
        <f>VLOOKUP($C588,'2023_projections_hppr'!$B$2:$J$730,E$4,FALSE)</f>
        <v>RB</v>
      </c>
      <c r="F588" s="41">
        <f>VLOOKUP($C588,'2023_projections_hppr'!$B$2:$J$730,F$4,FALSE)</f>
        <v>10.199999999999999</v>
      </c>
      <c r="G588" s="64" t="str">
        <f>VLOOKUP($C588,'2023_projections_hppr'!$B$2:$J$730,G$4,FALSE)</f>
        <v>RB146</v>
      </c>
      <c r="H588" s="64">
        <f>VLOOKUP($C588,'2023_projections_hppr'!$B$2:$J$730,H$4,FALSE)</f>
        <v>0</v>
      </c>
      <c r="I588" s="42"/>
      <c r="J588" t="str">
        <f>VLOOKUP($C588,'2023_projections'!$B$2:$J$730,J$4,FALSE)</f>
        <v>Trestan Ebner $0|0|0</v>
      </c>
    </row>
    <row r="589" spans="1:10" ht="18.5" x14ac:dyDescent="0.45">
      <c r="A589" s="109" t="s">
        <v>1571</v>
      </c>
      <c r="B589" s="110">
        <v>584</v>
      </c>
      <c r="C589" s="111" t="str">
        <f>'2023_projections_hppr'!B585</f>
        <v>Max Duggan</v>
      </c>
      <c r="D589" s="110" t="str">
        <f>VLOOKUP($C589,'2023_projections_hppr'!$B$2:$J$730,D$4,FALSE)</f>
        <v>LAC</v>
      </c>
      <c r="E589" s="110" t="str">
        <f>VLOOKUP($C589,'2023_projections_hppr'!$B$2:$J$730,E$4,FALSE)</f>
        <v>QB</v>
      </c>
      <c r="F589" s="112">
        <f>VLOOKUP($C589,'2023_projections_hppr'!$B$2:$J$730,F$4,FALSE)</f>
        <v>10.1</v>
      </c>
      <c r="G589" s="113" t="str">
        <f>VLOOKUP($C589,'2023_projections_hppr'!$B$2:$J$730,G$4,FALSE)</f>
        <v>QB74</v>
      </c>
      <c r="H589" s="113">
        <f>VLOOKUP($C589,'2023_projections_hppr'!$B$2:$J$730,H$4,FALSE)</f>
        <v>0</v>
      </c>
      <c r="I589" s="121"/>
      <c r="J589" t="str">
        <f>VLOOKUP($C589,'2023_projections'!$B$2:$J$730,J$4,FALSE)</f>
        <v>Max Duggan $0|0|0</v>
      </c>
    </row>
    <row r="590" spans="1:10" ht="18.5" x14ac:dyDescent="0.45">
      <c r="A590" s="54" t="s">
        <v>1571</v>
      </c>
      <c r="B590" s="40">
        <v>585</v>
      </c>
      <c r="C590" s="44" t="str">
        <f>'2023_projections_hppr'!B586</f>
        <v>Ronnie Rivers</v>
      </c>
      <c r="D590" s="40" t="str">
        <f>VLOOKUP($C590,'2023_projections_hppr'!$B$2:$J$730,D$4,FALSE)</f>
        <v>LAR</v>
      </c>
      <c r="E590" s="40" t="str">
        <f>VLOOKUP($C590,'2023_projections_hppr'!$B$2:$J$730,E$4,FALSE)</f>
        <v>RB</v>
      </c>
      <c r="F590" s="41">
        <f>VLOOKUP($C590,'2023_projections_hppr'!$B$2:$J$730,F$4,FALSE)</f>
        <v>10.1</v>
      </c>
      <c r="G590" s="64" t="str">
        <f>VLOOKUP($C590,'2023_projections_hppr'!$B$2:$J$730,G$4,FALSE)</f>
        <v>RB147</v>
      </c>
      <c r="H590" s="64">
        <f>VLOOKUP($C590,'2023_projections_hppr'!$B$2:$J$730,H$4,FALSE)</f>
        <v>0</v>
      </c>
      <c r="I590" s="42"/>
      <c r="J590" t="str">
        <f>VLOOKUP($C590,'2023_projections'!$B$2:$J$730,J$4,FALSE)</f>
        <v>Ronnie Rivers $0|0|0</v>
      </c>
    </row>
    <row r="591" spans="1:10" ht="18.5" x14ac:dyDescent="0.45">
      <c r="A591" s="54" t="s">
        <v>1571</v>
      </c>
      <c r="B591" s="40">
        <v>586</v>
      </c>
      <c r="C591" s="44" t="str">
        <f>'2023_projections_hppr'!B587</f>
        <v>Darrynton Evans</v>
      </c>
      <c r="D591" s="40" t="str">
        <f>VLOOKUP($C591,'2023_projections_hppr'!$B$2:$J$730,D$4,FALSE)</f>
        <v>BUF</v>
      </c>
      <c r="E591" s="40" t="str">
        <f>VLOOKUP($C591,'2023_projections_hppr'!$B$2:$J$730,E$4,FALSE)</f>
        <v>RB</v>
      </c>
      <c r="F591" s="41">
        <f>VLOOKUP($C591,'2023_projections_hppr'!$B$2:$J$730,F$4,FALSE)</f>
        <v>10.1</v>
      </c>
      <c r="G591" s="64" t="str">
        <f>VLOOKUP($C591,'2023_projections_hppr'!$B$2:$J$730,G$4,FALSE)</f>
        <v>RB148</v>
      </c>
      <c r="H591" s="64">
        <f>VLOOKUP($C591,'2023_projections_hppr'!$B$2:$J$730,H$4,FALSE)</f>
        <v>0</v>
      </c>
      <c r="I591" s="42"/>
      <c r="J591" t="str">
        <f>VLOOKUP($C591,'2023_projections'!$B$2:$J$730,J$4,FALSE)</f>
        <v>Darrynton Evans $0|0|0</v>
      </c>
    </row>
    <row r="592" spans="1:10" ht="18.5" x14ac:dyDescent="0.45">
      <c r="A592" s="109" t="s">
        <v>1571</v>
      </c>
      <c r="B592" s="110">
        <v>587</v>
      </c>
      <c r="C592" s="111" t="str">
        <f>'2023_projections_hppr'!B588</f>
        <v>Jaren Hall</v>
      </c>
      <c r="D592" s="110" t="str">
        <f>VLOOKUP($C592,'2023_projections_hppr'!$B$2:$J$730,D$4,FALSE)</f>
        <v>MIN</v>
      </c>
      <c r="E592" s="110" t="str">
        <f>VLOOKUP($C592,'2023_projections_hppr'!$B$2:$J$730,E$4,FALSE)</f>
        <v>QB</v>
      </c>
      <c r="F592" s="112">
        <f>VLOOKUP($C592,'2023_projections_hppr'!$B$2:$J$730,F$4,FALSE)</f>
        <v>10</v>
      </c>
      <c r="G592" s="113" t="str">
        <f>VLOOKUP($C592,'2023_projections_hppr'!$B$2:$J$730,G$4,FALSE)</f>
        <v>QB75</v>
      </c>
      <c r="H592" s="113">
        <f>VLOOKUP($C592,'2023_projections_hppr'!$B$2:$J$730,H$4,FALSE)</f>
        <v>0</v>
      </c>
      <c r="I592" s="121"/>
      <c r="J592" t="str">
        <f>VLOOKUP($C592,'2023_projections'!$B$2:$J$730,J$4,FALSE)</f>
        <v>Jaren Hall $0|0|0</v>
      </c>
    </row>
    <row r="593" spans="1:10" ht="18.5" x14ac:dyDescent="0.45">
      <c r="A593" s="129" t="s">
        <v>1571</v>
      </c>
      <c r="B593" s="130">
        <v>588</v>
      </c>
      <c r="C593" s="131" t="str">
        <f>'2023_projections_hppr'!B589</f>
        <v>Grant Calcaterra</v>
      </c>
      <c r="D593" s="130" t="str">
        <f>VLOOKUP($C593,'2023_projections_hppr'!$B$2:$J$730,D$4,FALSE)</f>
        <v>PHI</v>
      </c>
      <c r="E593" s="130" t="str">
        <f>VLOOKUP($C593,'2023_projections_hppr'!$B$2:$J$730,E$4,FALSE)</f>
        <v>TE</v>
      </c>
      <c r="F593" s="132">
        <f>VLOOKUP($C593,'2023_projections_hppr'!$B$2:$J$730,F$4,FALSE)</f>
        <v>10</v>
      </c>
      <c r="G593" s="133" t="str">
        <f>VLOOKUP($C593,'2023_projections_hppr'!$B$2:$J$730,G$4,FALSE)</f>
        <v>TE117</v>
      </c>
      <c r="H593" s="133">
        <f>VLOOKUP($C593,'2023_projections_hppr'!$B$2:$J$730,H$4,FALSE)</f>
        <v>0</v>
      </c>
      <c r="I593" s="135"/>
      <c r="J593" t="str">
        <f>VLOOKUP($C593,'2023_projections'!$B$2:$J$730,J$4,FALSE)</f>
        <v>Grant Calcaterra $0|0|0</v>
      </c>
    </row>
    <row r="594" spans="1:10" ht="18.5" x14ac:dyDescent="0.45">
      <c r="A594" s="129" t="s">
        <v>1571</v>
      </c>
      <c r="B594" s="130">
        <v>589</v>
      </c>
      <c r="C594" s="131" t="str">
        <f>'2023_projections_hppr'!B590</f>
        <v>Eric Tomlinson</v>
      </c>
      <c r="D594" s="130" t="str">
        <f>VLOOKUP($C594,'2023_projections_hppr'!$B$2:$J$730,D$4,FALSE)</f>
        <v>HOU</v>
      </c>
      <c r="E594" s="130" t="str">
        <f>VLOOKUP($C594,'2023_projections_hppr'!$B$2:$J$730,E$4,FALSE)</f>
        <v>TE</v>
      </c>
      <c r="F594" s="132">
        <f>VLOOKUP($C594,'2023_projections_hppr'!$B$2:$J$730,F$4,FALSE)</f>
        <v>9.9</v>
      </c>
      <c r="G594" s="133" t="str">
        <f>VLOOKUP($C594,'2023_projections_hppr'!$B$2:$J$730,G$4,FALSE)</f>
        <v>TE118</v>
      </c>
      <c r="H594" s="133">
        <f>VLOOKUP($C594,'2023_projections_hppr'!$B$2:$J$730,H$4,FALSE)</f>
        <v>0</v>
      </c>
      <c r="I594" s="135"/>
      <c r="J594" t="str">
        <f>VLOOKUP($C594,'2023_projections'!$B$2:$J$730,J$4,FALSE)</f>
        <v>Eric Tomlinson $0|0|0</v>
      </c>
    </row>
    <row r="595" spans="1:10" ht="18.5" x14ac:dyDescent="0.45">
      <c r="A595" s="55" t="s">
        <v>1571</v>
      </c>
      <c r="B595" s="46">
        <v>590</v>
      </c>
      <c r="C595" s="45" t="str">
        <f>'2023_projections_hppr'!B591</f>
        <v>Erik Ezukanma</v>
      </c>
      <c r="D595" s="46" t="str">
        <f>VLOOKUP($C595,'2023_projections_hppr'!$B$2:$J$730,D$4,FALSE)</f>
        <v>MIA</v>
      </c>
      <c r="E595" s="46" t="str">
        <f>VLOOKUP($C595,'2023_projections_hppr'!$B$2:$J$730,E$4,FALSE)</f>
        <v>WR</v>
      </c>
      <c r="F595" s="47">
        <f>VLOOKUP($C595,'2023_projections_hppr'!$B$2:$J$730,F$4,FALSE)</f>
        <v>9.8000000000000007</v>
      </c>
      <c r="G595" s="65" t="str">
        <f>VLOOKUP($C595,'2023_projections_hppr'!$B$2:$J$730,G$4,FALSE)</f>
        <v>WR184</v>
      </c>
      <c r="H595" s="65">
        <f>VLOOKUP($C595,'2023_projections_hppr'!$B$2:$J$730,H$4,FALSE)</f>
        <v>0</v>
      </c>
      <c r="I595" s="48"/>
      <c r="J595" t="str">
        <f>VLOOKUP($C595,'2023_projections'!$B$2:$J$730,J$4,FALSE)</f>
        <v>Erik Ezukanma $0|0|0</v>
      </c>
    </row>
    <row r="596" spans="1:10" ht="18.5" x14ac:dyDescent="0.45">
      <c r="A596" s="55" t="s">
        <v>1571</v>
      </c>
      <c r="B596" s="46">
        <v>591</v>
      </c>
      <c r="C596" s="45" t="str">
        <f>'2023_projections_hppr'!B592</f>
        <v>Kevin Austin Jr.</v>
      </c>
      <c r="D596" s="46" t="str">
        <f>VLOOKUP($C596,'2023_projections_hppr'!$B$2:$J$730,D$4,FALSE)</f>
        <v>JAC</v>
      </c>
      <c r="E596" s="46" t="str">
        <f>VLOOKUP($C596,'2023_projections_hppr'!$B$2:$J$730,E$4,FALSE)</f>
        <v>WR</v>
      </c>
      <c r="F596" s="47">
        <f>VLOOKUP($C596,'2023_projections_hppr'!$B$2:$J$730,F$4,FALSE)</f>
        <v>9.8000000000000007</v>
      </c>
      <c r="G596" s="65" t="str">
        <f>VLOOKUP($C596,'2023_projections_hppr'!$B$2:$J$730,G$4,FALSE)</f>
        <v>WR185</v>
      </c>
      <c r="H596" s="65">
        <f>VLOOKUP($C596,'2023_projections_hppr'!$B$2:$J$730,H$4,FALSE)</f>
        <v>0</v>
      </c>
      <c r="I596" s="48"/>
      <c r="J596" t="str">
        <f>VLOOKUP($C596,'2023_projections'!$B$2:$J$730,J$4,FALSE)</f>
        <v>Kevin Austin Jr. $0|0|0</v>
      </c>
    </row>
    <row r="597" spans="1:10" ht="18.5" x14ac:dyDescent="0.45">
      <c r="A597" s="55" t="s">
        <v>1571</v>
      </c>
      <c r="B597" s="46">
        <v>592</v>
      </c>
      <c r="C597" s="45" t="str">
        <f>'2023_projections_hppr'!B593</f>
        <v>Jalen Reagor</v>
      </c>
      <c r="D597" s="46" t="str">
        <f>VLOOKUP($C597,'2023_projections_hppr'!$B$2:$J$730,D$4,FALSE)</f>
        <v>MIN</v>
      </c>
      <c r="E597" s="46" t="str">
        <f>VLOOKUP($C597,'2023_projections_hppr'!$B$2:$J$730,E$4,FALSE)</f>
        <v>WR</v>
      </c>
      <c r="F597" s="47">
        <f>VLOOKUP($C597,'2023_projections_hppr'!$B$2:$J$730,F$4,FALSE)</f>
        <v>9.8000000000000007</v>
      </c>
      <c r="G597" s="65" t="str">
        <f>VLOOKUP($C597,'2023_projections_hppr'!$B$2:$J$730,G$4,FALSE)</f>
        <v>WR186</v>
      </c>
      <c r="H597" s="65">
        <f>VLOOKUP($C597,'2023_projections_hppr'!$B$2:$J$730,H$4,FALSE)</f>
        <v>0</v>
      </c>
      <c r="I597" s="48"/>
      <c r="J597" t="str">
        <f>VLOOKUP($C597,'2023_projections'!$B$2:$J$730,J$4,FALSE)</f>
        <v>Jalen Reagor $0|0|0</v>
      </c>
    </row>
    <row r="598" spans="1:10" ht="18.5" x14ac:dyDescent="0.45">
      <c r="A598" s="109" t="s">
        <v>1571</v>
      </c>
      <c r="B598" s="110">
        <v>593</v>
      </c>
      <c r="C598" s="111" t="str">
        <f>'2023_projections_hppr'!B594</f>
        <v>Tanner McKee</v>
      </c>
      <c r="D598" s="110" t="str">
        <f>VLOOKUP($C598,'2023_projections_hppr'!$B$2:$J$730,D$4,FALSE)</f>
        <v>PHI</v>
      </c>
      <c r="E598" s="110" t="str">
        <f>VLOOKUP($C598,'2023_projections_hppr'!$B$2:$J$730,E$4,FALSE)</f>
        <v>QB</v>
      </c>
      <c r="F598" s="112">
        <f>VLOOKUP($C598,'2023_projections_hppr'!$B$2:$J$730,F$4,FALSE)</f>
        <v>9.4</v>
      </c>
      <c r="G598" s="113" t="str">
        <f>VLOOKUP($C598,'2023_projections_hppr'!$B$2:$J$730,G$4,FALSE)</f>
        <v>QB76</v>
      </c>
      <c r="H598" s="113">
        <f>VLOOKUP($C598,'2023_projections_hppr'!$B$2:$J$730,H$4,FALSE)</f>
        <v>0</v>
      </c>
      <c r="I598" s="121"/>
      <c r="J598" t="str">
        <f>VLOOKUP($C598,'2023_projections'!$B$2:$J$730,J$4,FALSE)</f>
        <v>Tanner McKee $0|0|0</v>
      </c>
    </row>
    <row r="599" spans="1:10" ht="18.5" x14ac:dyDescent="0.45">
      <c r="A599" s="54" t="s">
        <v>1571</v>
      </c>
      <c r="B599" s="40">
        <v>594</v>
      </c>
      <c r="C599" s="44" t="str">
        <f>'2023_projections_hppr'!B595</f>
        <v>Qadree Ollison</v>
      </c>
      <c r="D599" s="40" t="str">
        <f>VLOOKUP($C599,'2023_projections_hppr'!$B$2:$J$730,D$4,FALSE)</f>
        <v>JAC</v>
      </c>
      <c r="E599" s="40" t="str">
        <f>VLOOKUP($C599,'2023_projections_hppr'!$B$2:$J$730,E$4,FALSE)</f>
        <v>RB</v>
      </c>
      <c r="F599" s="41">
        <f>VLOOKUP($C599,'2023_projections_hppr'!$B$2:$J$730,F$4,FALSE)</f>
        <v>9.4</v>
      </c>
      <c r="G599" s="64" t="str">
        <f>VLOOKUP($C599,'2023_projections_hppr'!$B$2:$J$730,G$4,FALSE)</f>
        <v>RB149</v>
      </c>
      <c r="H599" s="64">
        <f>VLOOKUP($C599,'2023_projections_hppr'!$B$2:$J$730,H$4,FALSE)</f>
        <v>0</v>
      </c>
      <c r="I599" s="42"/>
      <c r="J599" t="str">
        <f>VLOOKUP($C599,'2023_projections'!$B$2:$J$730,J$4,FALSE)</f>
        <v>Qadree Ollison $0|0|0</v>
      </c>
    </row>
    <row r="600" spans="1:10" ht="18.5" x14ac:dyDescent="0.45">
      <c r="A600" s="129" t="s">
        <v>1571</v>
      </c>
      <c r="B600" s="130">
        <v>595</v>
      </c>
      <c r="C600" s="131" t="str">
        <f>'2023_projections_hppr'!B596</f>
        <v>Kevin Rader</v>
      </c>
      <c r="D600" s="130" t="str">
        <f>VLOOKUP($C600,'2023_projections_hppr'!$B$2:$J$730,D$4,FALSE)</f>
        <v>TEN</v>
      </c>
      <c r="E600" s="130" t="str">
        <f>VLOOKUP($C600,'2023_projections_hppr'!$B$2:$J$730,E$4,FALSE)</f>
        <v>TE</v>
      </c>
      <c r="F600" s="132">
        <f>VLOOKUP($C600,'2023_projections_hppr'!$B$2:$J$730,F$4,FALSE)</f>
        <v>9.4</v>
      </c>
      <c r="G600" s="133" t="str">
        <f>VLOOKUP($C600,'2023_projections_hppr'!$B$2:$J$730,G$4,FALSE)</f>
        <v>TE119</v>
      </c>
      <c r="H600" s="133">
        <f>VLOOKUP($C600,'2023_projections_hppr'!$B$2:$J$730,H$4,FALSE)</f>
        <v>0</v>
      </c>
      <c r="I600" s="135"/>
      <c r="J600" t="str">
        <f>VLOOKUP($C600,'2023_projections'!$B$2:$J$730,J$4,FALSE)</f>
        <v>Kevin Rader $0|0|0</v>
      </c>
    </row>
    <row r="601" spans="1:10" ht="18.5" x14ac:dyDescent="0.45">
      <c r="A601" s="109" t="s">
        <v>1571</v>
      </c>
      <c r="B601" s="110">
        <v>596</v>
      </c>
      <c r="C601" s="111" t="str">
        <f>'2023_projections_hppr'!B597</f>
        <v>Jake Haener</v>
      </c>
      <c r="D601" s="110" t="str">
        <f>VLOOKUP($C601,'2023_projections_hppr'!$B$2:$J$730,D$4,FALSE)</f>
        <v>NO</v>
      </c>
      <c r="E601" s="110" t="str">
        <f>VLOOKUP($C601,'2023_projections_hppr'!$B$2:$J$730,E$4,FALSE)</f>
        <v>QB</v>
      </c>
      <c r="F601" s="112">
        <f>VLOOKUP($C601,'2023_projections_hppr'!$B$2:$J$730,F$4,FALSE)</f>
        <v>9.1</v>
      </c>
      <c r="G601" s="113" t="str">
        <f>VLOOKUP($C601,'2023_projections_hppr'!$B$2:$J$730,G$4,FALSE)</f>
        <v>QB77</v>
      </c>
      <c r="H601" s="113">
        <f>VLOOKUP($C601,'2023_projections_hppr'!$B$2:$J$730,H$4,FALSE)</f>
        <v>0</v>
      </c>
      <c r="I601" s="121"/>
      <c r="J601" t="str">
        <f>VLOOKUP($C601,'2023_projections'!$B$2:$J$730,J$4,FALSE)</f>
        <v>Jake Haener $0|0|0</v>
      </c>
    </row>
    <row r="602" spans="1:10" ht="18.5" x14ac:dyDescent="0.45">
      <c r="A602" s="109" t="s">
        <v>1571</v>
      </c>
      <c r="B602" s="110">
        <v>597</v>
      </c>
      <c r="C602" s="111" t="str">
        <f>'2023_projections_hppr'!B598</f>
        <v>Skylar Thompson</v>
      </c>
      <c r="D602" s="110" t="str">
        <f>VLOOKUP($C602,'2023_projections_hppr'!$B$2:$J$730,D$4,FALSE)</f>
        <v>MIA</v>
      </c>
      <c r="E602" s="110" t="str">
        <f>VLOOKUP($C602,'2023_projections_hppr'!$B$2:$J$730,E$4,FALSE)</f>
        <v>QB</v>
      </c>
      <c r="F602" s="112">
        <f>VLOOKUP($C602,'2023_projections_hppr'!$B$2:$J$730,F$4,FALSE)</f>
        <v>9.1</v>
      </c>
      <c r="G602" s="113" t="str">
        <f>VLOOKUP($C602,'2023_projections_hppr'!$B$2:$J$730,G$4,FALSE)</f>
        <v>QB78</v>
      </c>
      <c r="H602" s="113">
        <f>VLOOKUP($C602,'2023_projections_hppr'!$B$2:$J$730,H$4,FALSE)</f>
        <v>0</v>
      </c>
      <c r="I602" s="121"/>
      <c r="J602" t="str">
        <f>VLOOKUP($C602,'2023_projections'!$B$2:$J$730,J$4,FALSE)</f>
        <v>Skylar Thompson $0|0|0</v>
      </c>
    </row>
    <row r="603" spans="1:10" ht="18.5" x14ac:dyDescent="0.45">
      <c r="A603" s="54" t="s">
        <v>1571</v>
      </c>
      <c r="B603" s="40">
        <v>598</v>
      </c>
      <c r="C603" s="44" t="str">
        <f>'2023_projections_hppr'!B599</f>
        <v>Patrick Laird</v>
      </c>
      <c r="D603" s="40" t="str">
        <f>VLOOKUP($C603,'2023_projections_hppr'!$B$2:$J$730,D$4,FALSE)</f>
        <v>TB</v>
      </c>
      <c r="E603" s="40" t="str">
        <f>VLOOKUP($C603,'2023_projections_hppr'!$B$2:$J$730,E$4,FALSE)</f>
        <v>RB</v>
      </c>
      <c r="F603" s="41">
        <f>VLOOKUP($C603,'2023_projections_hppr'!$B$2:$J$730,F$4,FALSE)</f>
        <v>9.1</v>
      </c>
      <c r="G603" s="64" t="str">
        <f>VLOOKUP($C603,'2023_projections_hppr'!$B$2:$J$730,G$4,FALSE)</f>
        <v>RB150</v>
      </c>
      <c r="H603" s="64">
        <f>VLOOKUP($C603,'2023_projections_hppr'!$B$2:$J$730,H$4,FALSE)</f>
        <v>0</v>
      </c>
      <c r="I603" s="42"/>
      <c r="J603" t="str">
        <f>VLOOKUP($C603,'2023_projections'!$B$2:$J$730,J$4,FALSE)</f>
        <v>Patrick Laird $0|0|0</v>
      </c>
    </row>
    <row r="604" spans="1:10" ht="18.5" x14ac:dyDescent="0.45">
      <c r="A604" s="54" t="s">
        <v>1571</v>
      </c>
      <c r="B604" s="40">
        <v>599</v>
      </c>
      <c r="C604" s="44" t="str">
        <f>'2023_projections_hppr'!B600</f>
        <v>Jason Cabinda</v>
      </c>
      <c r="D604" s="40" t="str">
        <f>VLOOKUP($C604,'2023_projections_hppr'!$B$2:$J$730,D$4,FALSE)</f>
        <v>DET</v>
      </c>
      <c r="E604" s="40" t="str">
        <f>VLOOKUP($C604,'2023_projections_hppr'!$B$2:$J$730,E$4,FALSE)</f>
        <v>RB</v>
      </c>
      <c r="F604" s="41">
        <f>VLOOKUP($C604,'2023_projections_hppr'!$B$2:$J$730,F$4,FALSE)</f>
        <v>9.1</v>
      </c>
      <c r="G604" s="64" t="str">
        <f>VLOOKUP($C604,'2023_projections_hppr'!$B$2:$J$730,G$4,FALSE)</f>
        <v>RB151</v>
      </c>
      <c r="H604" s="64">
        <f>VLOOKUP($C604,'2023_projections_hppr'!$B$2:$J$730,H$4,FALSE)</f>
        <v>0</v>
      </c>
      <c r="I604" s="42"/>
      <c r="J604" t="str">
        <f>VLOOKUP($C604,'2023_projections'!$B$2:$J$730,J$4,FALSE)</f>
        <v>Jason Cabinda $0|0|0</v>
      </c>
    </row>
    <row r="605" spans="1:10" ht="18.5" x14ac:dyDescent="0.45">
      <c r="A605" s="129" t="s">
        <v>1571</v>
      </c>
      <c r="B605" s="130">
        <v>600</v>
      </c>
      <c r="C605" s="131" t="str">
        <f>'2023_projections_hppr'!B601</f>
        <v>Giovanni Ricci</v>
      </c>
      <c r="D605" s="130" t="str">
        <f>VLOOKUP($C605,'2023_projections_hppr'!$B$2:$J$730,D$4,FALSE)</f>
        <v>CAR</v>
      </c>
      <c r="E605" s="130" t="str">
        <f>VLOOKUP($C605,'2023_projections_hppr'!$B$2:$J$730,E$4,FALSE)</f>
        <v>TE</v>
      </c>
      <c r="F605" s="132">
        <f>VLOOKUP($C605,'2023_projections_hppr'!$B$2:$J$730,F$4,FALSE)</f>
        <v>10.4</v>
      </c>
      <c r="G605" s="133" t="str">
        <f>VLOOKUP($C605,'2023_projections_hppr'!$B$2:$J$730,G$4,FALSE)</f>
        <v>TE115</v>
      </c>
      <c r="H605" s="133">
        <f>VLOOKUP($C605,'2023_projections_hppr'!$B$2:$J$730,H$4,FALSE)</f>
        <v>0</v>
      </c>
      <c r="I605" s="135"/>
      <c r="J605" t="str">
        <f>VLOOKUP($C605,'2023_projections'!$B$2:$J$730,J$4,FALSE)</f>
        <v>Giovanni Ricci $0|0|0</v>
      </c>
    </row>
    <row r="606" spans="1:10" ht="18.5" x14ac:dyDescent="0.45">
      <c r="A606" s="54" t="s">
        <v>1571</v>
      </c>
      <c r="B606" s="40">
        <v>601</v>
      </c>
      <c r="C606" s="44" t="str">
        <f>'2023_projections_hppr'!B602</f>
        <v>Spencer Brown</v>
      </c>
      <c r="D606" s="40" t="str">
        <f>VLOOKUP($C606,'2023_projections_hppr'!$B$2:$J$730,D$4,FALSE)</f>
        <v>CAR</v>
      </c>
      <c r="E606" s="40" t="str">
        <f>VLOOKUP($C606,'2023_projections_hppr'!$B$2:$J$730,E$4,FALSE)</f>
        <v>RB</v>
      </c>
      <c r="F606" s="41">
        <f>VLOOKUP($C606,'2023_projections_hppr'!$B$2:$J$730,F$4,FALSE)</f>
        <v>8.9</v>
      </c>
      <c r="G606" s="64" t="str">
        <f>VLOOKUP($C606,'2023_projections_hppr'!$B$2:$J$730,G$4,FALSE)</f>
        <v>RB153</v>
      </c>
      <c r="H606" s="64">
        <f>VLOOKUP($C606,'2023_projections_hppr'!$B$2:$J$730,H$4,FALSE)</f>
        <v>0</v>
      </c>
      <c r="I606" s="42"/>
      <c r="J606" t="str">
        <f>VLOOKUP($C606,'2023_projections'!$B$2:$J$730,J$4,FALSE)</f>
        <v>Spencer Brown $0|0|0</v>
      </c>
    </row>
    <row r="607" spans="1:10" ht="18.5" x14ac:dyDescent="0.45">
      <c r="A607" s="54" t="s">
        <v>1571</v>
      </c>
      <c r="B607" s="40">
        <v>602</v>
      </c>
      <c r="C607" s="44" t="str">
        <f>'2023_projections_hppr'!B603</f>
        <v>Larry Rountree III</v>
      </c>
      <c r="D607" s="40" t="str">
        <f>VLOOKUP($C607,'2023_projections_hppr'!$B$2:$J$730,D$4,FALSE)</f>
        <v>HOU</v>
      </c>
      <c r="E607" s="40" t="str">
        <f>VLOOKUP($C607,'2023_projections_hppr'!$B$2:$J$730,E$4,FALSE)</f>
        <v>RB</v>
      </c>
      <c r="F607" s="41">
        <f>VLOOKUP($C607,'2023_projections_hppr'!$B$2:$J$730,F$4,FALSE)</f>
        <v>8.6999999999999993</v>
      </c>
      <c r="G607" s="64" t="str">
        <f>VLOOKUP($C607,'2023_projections_hppr'!$B$2:$J$730,G$4,FALSE)</f>
        <v>RB154</v>
      </c>
      <c r="H607" s="64">
        <f>VLOOKUP($C607,'2023_projections_hppr'!$B$2:$J$730,H$4,FALSE)</f>
        <v>0</v>
      </c>
      <c r="I607" s="42"/>
      <c r="J607" t="str">
        <f>VLOOKUP($C607,'2023_projections'!$B$2:$J$730,J$4,FALSE)</f>
        <v>Larry Rountree III $0|0|0</v>
      </c>
    </row>
    <row r="608" spans="1:10" ht="18.5" x14ac:dyDescent="0.45">
      <c r="A608" s="54" t="s">
        <v>1571</v>
      </c>
      <c r="B608" s="40">
        <v>603</v>
      </c>
      <c r="C608" s="44" t="str">
        <f>'2023_projections_hppr'!B604</f>
        <v>Nate McCrary</v>
      </c>
      <c r="D608" s="40" t="str">
        <f>VLOOKUP($C608,'2023_projections_hppr'!$B$2:$J$730,D$4,FALSE)</f>
        <v>GB</v>
      </c>
      <c r="E608" s="40" t="str">
        <f>VLOOKUP($C608,'2023_projections_hppr'!$B$2:$J$730,E$4,FALSE)</f>
        <v>RB</v>
      </c>
      <c r="F608" s="41">
        <f>VLOOKUP($C608,'2023_projections_hppr'!$B$2:$J$730,F$4,FALSE)</f>
        <v>8.6999999999999993</v>
      </c>
      <c r="G608" s="64" t="str">
        <f>VLOOKUP($C608,'2023_projections_hppr'!$B$2:$J$730,G$4,FALSE)</f>
        <v>RB155</v>
      </c>
      <c r="H608" s="64">
        <f>VLOOKUP($C608,'2023_projections_hppr'!$B$2:$J$730,H$4,FALSE)</f>
        <v>0</v>
      </c>
      <c r="I608" s="42"/>
      <c r="J608" t="str">
        <f>VLOOKUP($C608,'2023_projections'!$B$2:$J$730,J$4,FALSE)</f>
        <v>Nate McCrary $0|0|0</v>
      </c>
    </row>
    <row r="609" spans="1:10" ht="18.5" x14ac:dyDescent="0.45">
      <c r="A609" s="55" t="s">
        <v>1571</v>
      </c>
      <c r="B609" s="46">
        <v>604</v>
      </c>
      <c r="C609" s="45" t="str">
        <f>'2023_projections_hppr'!B605</f>
        <v>Maurice Alexander</v>
      </c>
      <c r="D609" s="46" t="str">
        <f>VLOOKUP($C609,'2023_projections_hppr'!$B$2:$J$730,D$4,FALSE)</f>
        <v>DET</v>
      </c>
      <c r="E609" s="46" t="str">
        <f>VLOOKUP($C609,'2023_projections_hppr'!$B$2:$J$730,E$4,FALSE)</f>
        <v>WR</v>
      </c>
      <c r="F609" s="47">
        <f>VLOOKUP($C609,'2023_projections_hppr'!$B$2:$J$730,F$4,FALSE)</f>
        <v>8.6</v>
      </c>
      <c r="G609" s="65" t="str">
        <f>VLOOKUP($C609,'2023_projections_hppr'!$B$2:$J$730,G$4,FALSE)</f>
        <v>WR187</v>
      </c>
      <c r="H609" s="65">
        <f>VLOOKUP($C609,'2023_projections_hppr'!$B$2:$J$730,H$4,FALSE)</f>
        <v>0</v>
      </c>
      <c r="I609" s="48"/>
      <c r="J609" t="str">
        <f>VLOOKUP($C609,'2023_projections'!$B$2:$J$730,J$4,FALSE)</f>
        <v>Maurice Alexander $0|0|0</v>
      </c>
    </row>
    <row r="610" spans="1:10" ht="18.5" x14ac:dyDescent="0.45">
      <c r="A610" s="55" t="s">
        <v>1571</v>
      </c>
      <c r="B610" s="46">
        <v>605</v>
      </c>
      <c r="C610" s="45" t="str">
        <f>'2023_projections_hppr'!B606</f>
        <v>Tim Jones</v>
      </c>
      <c r="D610" s="46" t="str">
        <f>VLOOKUP($C610,'2023_projections_hppr'!$B$2:$J$730,D$4,FALSE)</f>
        <v>JAC</v>
      </c>
      <c r="E610" s="46" t="str">
        <f>VLOOKUP($C610,'2023_projections_hppr'!$B$2:$J$730,E$4,FALSE)</f>
        <v>WR</v>
      </c>
      <c r="F610" s="47">
        <f>VLOOKUP($C610,'2023_projections_hppr'!$B$2:$J$730,F$4,FALSE)</f>
        <v>8.5</v>
      </c>
      <c r="G610" s="65" t="str">
        <f>VLOOKUP($C610,'2023_projections_hppr'!$B$2:$J$730,G$4,FALSE)</f>
        <v>WR188</v>
      </c>
      <c r="H610" s="65">
        <f>VLOOKUP($C610,'2023_projections_hppr'!$B$2:$J$730,H$4,FALSE)</f>
        <v>0</v>
      </c>
      <c r="I610" s="48"/>
      <c r="J610" t="str">
        <f>VLOOKUP($C610,'2023_projections'!$B$2:$J$730,J$4,FALSE)</f>
        <v>Tim Jones $0|0|0</v>
      </c>
    </row>
    <row r="611" spans="1:10" ht="18.5" x14ac:dyDescent="0.45">
      <c r="A611" s="109" t="s">
        <v>1571</v>
      </c>
      <c r="B611" s="110">
        <v>606</v>
      </c>
      <c r="C611" s="111" t="str">
        <f>'2023_projections_hppr'!B607</f>
        <v>Matt Barkley</v>
      </c>
      <c r="D611" s="110" t="str">
        <f>VLOOKUP($C611,'2023_projections_hppr'!$B$2:$J$730,D$4,FALSE)</f>
        <v>BUF</v>
      </c>
      <c r="E611" s="110" t="str">
        <f>VLOOKUP($C611,'2023_projections_hppr'!$B$2:$J$730,E$4,FALSE)</f>
        <v>QB</v>
      </c>
      <c r="F611" s="112">
        <f>VLOOKUP($C611,'2023_projections_hppr'!$B$2:$J$730,F$4,FALSE)</f>
        <v>8.4</v>
      </c>
      <c r="G611" s="113" t="str">
        <f>VLOOKUP($C611,'2023_projections_hppr'!$B$2:$J$730,G$4,FALSE)</f>
        <v>QB79</v>
      </c>
      <c r="H611" s="113">
        <f>VLOOKUP($C611,'2023_projections_hppr'!$B$2:$J$730,H$4,FALSE)</f>
        <v>0</v>
      </c>
      <c r="I611" s="121"/>
      <c r="J611" t="str">
        <f>VLOOKUP($C611,'2023_projections'!$B$2:$J$730,J$4,FALSE)</f>
        <v>Matt Barkley $0|0|0</v>
      </c>
    </row>
    <row r="612" spans="1:10" ht="18.5" x14ac:dyDescent="0.45">
      <c r="A612" s="55" t="s">
        <v>1571</v>
      </c>
      <c r="B612" s="46">
        <v>607</v>
      </c>
      <c r="C612" s="45" t="str">
        <f>'2023_projections_hppr'!B608</f>
        <v>Jalen Virgil</v>
      </c>
      <c r="D612" s="46" t="str">
        <f>VLOOKUP($C612,'2023_projections_hppr'!$B$2:$J$730,D$4,FALSE)</f>
        <v>DEN</v>
      </c>
      <c r="E612" s="46" t="str">
        <f>VLOOKUP($C612,'2023_projections_hppr'!$B$2:$J$730,E$4,FALSE)</f>
        <v>WR</v>
      </c>
      <c r="F612" s="47">
        <f>VLOOKUP($C612,'2023_projections_hppr'!$B$2:$J$730,F$4,FALSE)</f>
        <v>8.4</v>
      </c>
      <c r="G612" s="65" t="str">
        <f>VLOOKUP($C612,'2023_projections_hppr'!$B$2:$J$730,G$4,FALSE)</f>
        <v>WR189</v>
      </c>
      <c r="H612" s="65">
        <f>VLOOKUP($C612,'2023_projections_hppr'!$B$2:$J$730,H$4,FALSE)</f>
        <v>0</v>
      </c>
      <c r="I612" s="48"/>
      <c r="J612" t="str">
        <f>VLOOKUP($C612,'2023_projections'!$B$2:$J$730,J$4,FALSE)</f>
        <v>Jalen Virgil $0|0|0</v>
      </c>
    </row>
    <row r="613" spans="1:10" ht="18.5" x14ac:dyDescent="0.45">
      <c r="A613" s="55" t="s">
        <v>1571</v>
      </c>
      <c r="B613" s="46">
        <v>608</v>
      </c>
      <c r="C613" s="45" t="str">
        <f>'2023_projections_hppr'!B609</f>
        <v>Ronnie Bell</v>
      </c>
      <c r="D613" s="46" t="str">
        <f>VLOOKUP($C613,'2023_projections_hppr'!$B$2:$J$730,D$4,FALSE)</f>
        <v>SF</v>
      </c>
      <c r="E613" s="46" t="str">
        <f>VLOOKUP($C613,'2023_projections_hppr'!$B$2:$J$730,E$4,FALSE)</f>
        <v>WR</v>
      </c>
      <c r="F613" s="47">
        <f>VLOOKUP($C613,'2023_projections_hppr'!$B$2:$J$730,F$4,FALSE)</f>
        <v>8.4</v>
      </c>
      <c r="G613" s="65" t="str">
        <f>VLOOKUP($C613,'2023_projections_hppr'!$B$2:$J$730,G$4,FALSE)</f>
        <v>WR190</v>
      </c>
      <c r="H613" s="65">
        <f>VLOOKUP($C613,'2023_projections_hppr'!$B$2:$J$730,H$4,FALSE)</f>
        <v>0</v>
      </c>
      <c r="I613" s="48"/>
      <c r="J613" t="str">
        <f>VLOOKUP($C613,'2023_projections'!$B$2:$J$730,J$4,FALSE)</f>
        <v>Ronnie Bell $0|0|0</v>
      </c>
    </row>
    <row r="614" spans="1:10" ht="18.5" x14ac:dyDescent="0.45">
      <c r="A614" s="54" t="s">
        <v>1571</v>
      </c>
      <c r="B614" s="40">
        <v>609</v>
      </c>
      <c r="C614" s="44" t="str">
        <f>'2023_projections_hppr'!B610</f>
        <v>Gerrid Doaks</v>
      </c>
      <c r="D614" s="40" t="str">
        <f>VLOOKUP($C614,'2023_projections_hppr'!$B$2:$J$730,D$4,FALSE)</f>
        <v>HOU</v>
      </c>
      <c r="E614" s="40" t="str">
        <f>VLOOKUP($C614,'2023_projections_hppr'!$B$2:$J$730,E$4,FALSE)</f>
        <v>RB</v>
      </c>
      <c r="F614" s="41">
        <f>VLOOKUP($C614,'2023_projections_hppr'!$B$2:$J$730,F$4,FALSE)</f>
        <v>8.3000000000000007</v>
      </c>
      <c r="G614" s="64" t="str">
        <f>VLOOKUP($C614,'2023_projections_hppr'!$B$2:$J$730,G$4,FALSE)</f>
        <v>RB156</v>
      </c>
      <c r="H614" s="64">
        <f>VLOOKUP($C614,'2023_projections_hppr'!$B$2:$J$730,H$4,FALSE)</f>
        <v>0</v>
      </c>
      <c r="I614" s="42"/>
      <c r="J614" t="str">
        <f>VLOOKUP($C614,'2023_projections'!$B$2:$J$730,J$4,FALSE)</f>
        <v>Gerrid Doaks $0|0|0</v>
      </c>
    </row>
    <row r="615" spans="1:10" ht="18.5" x14ac:dyDescent="0.45">
      <c r="A615" s="54" t="s">
        <v>1571</v>
      </c>
      <c r="B615" s="40">
        <v>610</v>
      </c>
      <c r="C615" s="44" t="str">
        <f>'2023_projections_hppr'!B611</f>
        <v>Avery Williams</v>
      </c>
      <c r="D615" s="40" t="str">
        <f>VLOOKUP($C615,'2023_projections_hppr'!$B$2:$J$730,D$4,FALSE)</f>
        <v>ATL</v>
      </c>
      <c r="E615" s="40" t="str">
        <f>VLOOKUP($C615,'2023_projections_hppr'!$B$2:$J$730,E$4,FALSE)</f>
        <v>RB</v>
      </c>
      <c r="F615" s="41">
        <f>VLOOKUP($C615,'2023_projections_hppr'!$B$2:$J$730,F$4,FALSE)</f>
        <v>8.3000000000000007</v>
      </c>
      <c r="G615" s="64" t="str">
        <f>VLOOKUP($C615,'2023_projections_hppr'!$B$2:$J$730,G$4,FALSE)</f>
        <v>RB157</v>
      </c>
      <c r="H615" s="64">
        <f>VLOOKUP($C615,'2023_projections_hppr'!$B$2:$J$730,H$4,FALSE)</f>
        <v>0</v>
      </c>
      <c r="I615" s="42"/>
      <c r="J615" t="str">
        <f>VLOOKUP($C615,'2023_projections'!$B$2:$J$730,J$4,FALSE)</f>
        <v>Avery Williams $0|0|0</v>
      </c>
    </row>
    <row r="616" spans="1:10" ht="18.5" x14ac:dyDescent="0.45">
      <c r="A616" s="55" t="s">
        <v>1571</v>
      </c>
      <c r="B616" s="46">
        <v>611</v>
      </c>
      <c r="C616" s="45" t="str">
        <f>'2023_projections_hppr'!B612</f>
        <v>Dax Milne</v>
      </c>
      <c r="D616" s="46" t="str">
        <f>VLOOKUP($C616,'2023_projections_hppr'!$B$2:$J$730,D$4,FALSE)</f>
        <v>WAS</v>
      </c>
      <c r="E616" s="46" t="str">
        <f>VLOOKUP($C616,'2023_projections_hppr'!$B$2:$J$730,E$4,FALSE)</f>
        <v>WR</v>
      </c>
      <c r="F616" s="47">
        <f>VLOOKUP($C616,'2023_projections_hppr'!$B$2:$J$730,F$4,FALSE)</f>
        <v>8.3000000000000007</v>
      </c>
      <c r="G616" s="65" t="str">
        <f>VLOOKUP($C616,'2023_projections_hppr'!$B$2:$J$730,G$4,FALSE)</f>
        <v>WR191</v>
      </c>
      <c r="H616" s="65">
        <f>VLOOKUP($C616,'2023_projections_hppr'!$B$2:$J$730,H$4,FALSE)</f>
        <v>0</v>
      </c>
      <c r="I616" s="48"/>
      <c r="J616" t="str">
        <f>VLOOKUP($C616,'2023_projections'!$B$2:$J$730,J$4,FALSE)</f>
        <v>Dax Milne $0|0|0</v>
      </c>
    </row>
    <row r="617" spans="1:10" ht="18.5" x14ac:dyDescent="0.45">
      <c r="A617" s="55" t="s">
        <v>1571</v>
      </c>
      <c r="B617" s="46">
        <v>612</v>
      </c>
      <c r="C617" s="45" t="str">
        <f>'2023_projections_hppr'!B613</f>
        <v>Bo Melton</v>
      </c>
      <c r="D617" s="46" t="str">
        <f>VLOOKUP($C617,'2023_projections_hppr'!$B$2:$J$730,D$4,FALSE)</f>
        <v>GB</v>
      </c>
      <c r="E617" s="46" t="str">
        <f>VLOOKUP($C617,'2023_projections_hppr'!$B$2:$J$730,E$4,FALSE)</f>
        <v>WR</v>
      </c>
      <c r="F617" s="47">
        <f>VLOOKUP($C617,'2023_projections_hppr'!$B$2:$J$730,F$4,FALSE)</f>
        <v>8.3000000000000007</v>
      </c>
      <c r="G617" s="65" t="str">
        <f>VLOOKUP($C617,'2023_projections_hppr'!$B$2:$J$730,G$4,FALSE)</f>
        <v>WR192</v>
      </c>
      <c r="H617" s="65">
        <f>VLOOKUP($C617,'2023_projections_hppr'!$B$2:$J$730,H$4,FALSE)</f>
        <v>0</v>
      </c>
      <c r="I617" s="48"/>
      <c r="J617" t="str">
        <f>VLOOKUP($C617,'2023_projections'!$B$2:$J$730,J$4,FALSE)</f>
        <v>Bo Melton $0|0|0</v>
      </c>
    </row>
    <row r="618" spans="1:10" ht="18.5" x14ac:dyDescent="0.45">
      <c r="A618" s="55" t="s">
        <v>1571</v>
      </c>
      <c r="B618" s="46">
        <v>613</v>
      </c>
      <c r="C618" s="45" t="str">
        <f>'2023_projections_hppr'!B614</f>
        <v>Easop Winston Jr.</v>
      </c>
      <c r="D618" s="46" t="str">
        <f>VLOOKUP($C618,'2023_projections_hppr'!$B$2:$J$730,D$4,FALSE)</f>
        <v>SEA</v>
      </c>
      <c r="E618" s="46" t="str">
        <f>VLOOKUP($C618,'2023_projections_hppr'!$B$2:$J$730,E$4,FALSE)</f>
        <v>WR</v>
      </c>
      <c r="F618" s="47">
        <f>VLOOKUP($C618,'2023_projections_hppr'!$B$2:$J$730,F$4,FALSE)</f>
        <v>8.1999999999999993</v>
      </c>
      <c r="G618" s="65" t="str">
        <f>VLOOKUP($C618,'2023_projections_hppr'!$B$2:$J$730,G$4,FALSE)</f>
        <v>WR193</v>
      </c>
      <c r="H618" s="65">
        <f>VLOOKUP($C618,'2023_projections_hppr'!$B$2:$J$730,H$4,FALSE)</f>
        <v>0</v>
      </c>
      <c r="I618" s="48"/>
      <c r="J618" t="str">
        <f>VLOOKUP($C618,'2023_projections'!$B$2:$J$730,J$4,FALSE)</f>
        <v>Easop Winston Jr. $0|0|0</v>
      </c>
    </row>
    <row r="619" spans="1:10" ht="18.5" x14ac:dyDescent="0.45">
      <c r="A619" s="55" t="s">
        <v>1571</v>
      </c>
      <c r="B619" s="46">
        <v>614</v>
      </c>
      <c r="C619" s="45" t="str">
        <f>'2023_projections_hppr'!B615</f>
        <v>Simi Fehoko</v>
      </c>
      <c r="D619" s="46" t="str">
        <f>VLOOKUP($C619,'2023_projections_hppr'!$B$2:$J$730,D$4,FALSE)</f>
        <v>DAL</v>
      </c>
      <c r="E619" s="46" t="str">
        <f>VLOOKUP($C619,'2023_projections_hppr'!$B$2:$J$730,E$4,FALSE)</f>
        <v>WR</v>
      </c>
      <c r="F619" s="47">
        <f>VLOOKUP($C619,'2023_projections_hppr'!$B$2:$J$730,F$4,FALSE)</f>
        <v>8.1</v>
      </c>
      <c r="G619" s="65" t="str">
        <f>VLOOKUP($C619,'2023_projections_hppr'!$B$2:$J$730,G$4,FALSE)</f>
        <v>WR194</v>
      </c>
      <c r="H619" s="65">
        <f>VLOOKUP($C619,'2023_projections_hppr'!$B$2:$J$730,H$4,FALSE)</f>
        <v>0</v>
      </c>
      <c r="I619" s="48"/>
      <c r="J619" t="str">
        <f>VLOOKUP($C619,'2023_projections'!$B$2:$J$730,J$4,FALSE)</f>
        <v>Simi Fehoko $0|0|0</v>
      </c>
    </row>
    <row r="620" spans="1:10" ht="18.5" x14ac:dyDescent="0.45">
      <c r="A620" s="55" t="s">
        <v>1571</v>
      </c>
      <c r="B620" s="46">
        <v>615</v>
      </c>
      <c r="C620" s="45" t="str">
        <f>'2023_projections_hppr'!B616</f>
        <v>Stanley Morgan Jr.</v>
      </c>
      <c r="D620" s="46" t="str">
        <f>VLOOKUP($C620,'2023_projections_hppr'!$B$2:$J$730,D$4,FALSE)</f>
        <v>CIN</v>
      </c>
      <c r="E620" s="46" t="str">
        <f>VLOOKUP($C620,'2023_projections_hppr'!$B$2:$J$730,E$4,FALSE)</f>
        <v>WR</v>
      </c>
      <c r="F620" s="47">
        <f>VLOOKUP($C620,'2023_projections_hppr'!$B$2:$J$730,F$4,FALSE)</f>
        <v>8.1</v>
      </c>
      <c r="G620" s="65" t="str">
        <f>VLOOKUP($C620,'2023_projections_hppr'!$B$2:$J$730,G$4,FALSE)</f>
        <v>WR195</v>
      </c>
      <c r="H620" s="65">
        <f>VLOOKUP($C620,'2023_projections_hppr'!$B$2:$J$730,H$4,FALSE)</f>
        <v>0</v>
      </c>
      <c r="I620" s="48"/>
      <c r="J620" t="str">
        <f>VLOOKUP($C620,'2023_projections'!$B$2:$J$730,J$4,FALSE)</f>
        <v>Stanley Morgan Jr. $0|0|0</v>
      </c>
    </row>
    <row r="621" spans="1:10" ht="18.5" x14ac:dyDescent="0.45">
      <c r="A621" s="55" t="s">
        <v>1571</v>
      </c>
      <c r="B621" s="46">
        <v>616</v>
      </c>
      <c r="C621" s="45" t="str">
        <f>'2023_projections_hppr'!B617</f>
        <v>Seth Williams</v>
      </c>
      <c r="D621" s="46" t="str">
        <f>VLOOKUP($C621,'2023_projections_hppr'!$B$2:$J$730,D$4,FALSE)</f>
        <v>JAC</v>
      </c>
      <c r="E621" s="46" t="str">
        <f>VLOOKUP($C621,'2023_projections_hppr'!$B$2:$J$730,E$4,FALSE)</f>
        <v>WR</v>
      </c>
      <c r="F621" s="47">
        <f>VLOOKUP($C621,'2023_projections_hppr'!$B$2:$J$730,F$4,FALSE)</f>
        <v>8.1</v>
      </c>
      <c r="G621" s="65" t="str">
        <f>VLOOKUP($C621,'2023_projections_hppr'!$B$2:$J$730,G$4,FALSE)</f>
        <v>WR196</v>
      </c>
      <c r="H621" s="65">
        <f>VLOOKUP($C621,'2023_projections_hppr'!$B$2:$J$730,H$4,FALSE)</f>
        <v>0</v>
      </c>
      <c r="I621" s="48"/>
      <c r="J621" t="str">
        <f>VLOOKUP($C621,'2023_projections'!$B$2:$J$730,J$4,FALSE)</f>
        <v>Seth Williams $0|0|0</v>
      </c>
    </row>
    <row r="622" spans="1:10" ht="18.5" x14ac:dyDescent="0.45">
      <c r="A622" s="55" t="s">
        <v>1571</v>
      </c>
      <c r="B622" s="46">
        <v>617</v>
      </c>
      <c r="C622" s="45" t="str">
        <f>'2023_projections_hppr'!B618</f>
        <v>Dennis Houston</v>
      </c>
      <c r="D622" s="46" t="str">
        <f>VLOOKUP($C622,'2023_projections_hppr'!$B$2:$J$730,D$4,FALSE)</f>
        <v>DAL</v>
      </c>
      <c r="E622" s="46" t="str">
        <f>VLOOKUP($C622,'2023_projections_hppr'!$B$2:$J$730,E$4,FALSE)</f>
        <v>WR</v>
      </c>
      <c r="F622" s="47">
        <f>VLOOKUP($C622,'2023_projections_hppr'!$B$2:$J$730,F$4,FALSE)</f>
        <v>8.1</v>
      </c>
      <c r="G622" s="65" t="str">
        <f>VLOOKUP($C622,'2023_projections_hppr'!$B$2:$J$730,G$4,FALSE)</f>
        <v>WR197</v>
      </c>
      <c r="H622" s="65">
        <f>VLOOKUP($C622,'2023_projections_hppr'!$B$2:$J$730,H$4,FALSE)</f>
        <v>0</v>
      </c>
      <c r="I622" s="48"/>
      <c r="J622" t="str">
        <f>VLOOKUP($C622,'2023_projections'!$B$2:$J$730,J$4,FALSE)</f>
        <v>Dennis Houston $0|0|0</v>
      </c>
    </row>
    <row r="623" spans="1:10" ht="18.5" x14ac:dyDescent="0.45">
      <c r="A623" s="54" t="s">
        <v>1571</v>
      </c>
      <c r="B623" s="40">
        <v>618</v>
      </c>
      <c r="C623" s="44" t="str">
        <f>'2023_projections_hppr'!B619</f>
        <v>Jaret Patterson</v>
      </c>
      <c r="D623" s="40" t="str">
        <f>VLOOKUP($C623,'2023_projections_hppr'!$B$2:$J$730,D$4,FALSE)</f>
        <v>WAS</v>
      </c>
      <c r="E623" s="40" t="str">
        <f>VLOOKUP($C623,'2023_projections_hppr'!$B$2:$J$730,E$4,FALSE)</f>
        <v>RB</v>
      </c>
      <c r="F623" s="41">
        <f>VLOOKUP($C623,'2023_projections_hppr'!$B$2:$J$730,F$4,FALSE)</f>
        <v>8</v>
      </c>
      <c r="G623" s="64" t="str">
        <f>VLOOKUP($C623,'2023_projections_hppr'!$B$2:$J$730,G$4,FALSE)</f>
        <v>RB158</v>
      </c>
      <c r="H623" s="64">
        <f>VLOOKUP($C623,'2023_projections_hppr'!$B$2:$J$730,H$4,FALSE)</f>
        <v>0</v>
      </c>
      <c r="I623" s="42"/>
      <c r="J623" t="str">
        <f>VLOOKUP($C623,'2023_projections'!$B$2:$J$730,J$4,FALSE)</f>
        <v>Jaret Patterson $0|0|0</v>
      </c>
    </row>
    <row r="624" spans="1:10" ht="18.5" x14ac:dyDescent="0.45">
      <c r="A624" s="55" t="s">
        <v>1571</v>
      </c>
      <c r="B624" s="46">
        <v>619</v>
      </c>
      <c r="C624" s="45" t="str">
        <f>'2023_projections_hppr'!B620</f>
        <v>Montrell Washington</v>
      </c>
      <c r="D624" s="46" t="str">
        <f>VLOOKUP($C624,'2023_projections_hppr'!$B$2:$J$730,D$4,FALSE)</f>
        <v>DEN</v>
      </c>
      <c r="E624" s="46" t="str">
        <f>VLOOKUP($C624,'2023_projections_hppr'!$B$2:$J$730,E$4,FALSE)</f>
        <v>WR</v>
      </c>
      <c r="F624" s="47">
        <f>VLOOKUP($C624,'2023_projections_hppr'!$B$2:$J$730,F$4,FALSE)</f>
        <v>8</v>
      </c>
      <c r="G624" s="65" t="str">
        <f>VLOOKUP($C624,'2023_projections_hppr'!$B$2:$J$730,G$4,FALSE)</f>
        <v>WR198</v>
      </c>
      <c r="H624" s="65">
        <f>VLOOKUP($C624,'2023_projections_hppr'!$B$2:$J$730,H$4,FALSE)</f>
        <v>0</v>
      </c>
      <c r="I624" s="48"/>
      <c r="J624" t="str">
        <f>VLOOKUP($C624,'2023_projections'!$B$2:$J$730,J$4,FALSE)</f>
        <v>Montrell Washington $0|0|0</v>
      </c>
    </row>
    <row r="625" spans="1:10" ht="18.5" x14ac:dyDescent="0.45">
      <c r="A625" s="55" t="s">
        <v>1571</v>
      </c>
      <c r="B625" s="46">
        <v>620</v>
      </c>
      <c r="C625" s="45" t="str">
        <f>'2023_projections_hppr'!B621</f>
        <v>Jacob Harris</v>
      </c>
      <c r="D625" s="46" t="str">
        <f>VLOOKUP($C625,'2023_projections_hppr'!$B$2:$J$730,D$4,FALSE)</f>
        <v>JAC</v>
      </c>
      <c r="E625" s="46" t="str">
        <f>VLOOKUP($C625,'2023_projections_hppr'!$B$2:$J$730,E$4,FALSE)</f>
        <v>WR</v>
      </c>
      <c r="F625" s="47">
        <f>VLOOKUP($C625,'2023_projections_hppr'!$B$2:$J$730,F$4,FALSE)</f>
        <v>8</v>
      </c>
      <c r="G625" s="65" t="str">
        <f>VLOOKUP($C625,'2023_projections_hppr'!$B$2:$J$730,G$4,FALSE)</f>
        <v>WR199</v>
      </c>
      <c r="H625" s="65">
        <f>VLOOKUP($C625,'2023_projections_hppr'!$B$2:$J$730,H$4,FALSE)</f>
        <v>0</v>
      </c>
      <c r="I625" s="48"/>
      <c r="J625" t="str">
        <f>VLOOKUP($C625,'2023_projections'!$B$2:$J$730,J$4,FALSE)</f>
        <v>Jacob Harris $0|0|0</v>
      </c>
    </row>
    <row r="626" spans="1:10" ht="18.5" x14ac:dyDescent="0.45">
      <c r="A626" s="55" t="s">
        <v>1571</v>
      </c>
      <c r="B626" s="46">
        <v>621</v>
      </c>
      <c r="C626" s="45" t="str">
        <f>'2023_projections_hppr'!B622</f>
        <v>Matthew Slater</v>
      </c>
      <c r="D626" s="46" t="str">
        <f>VLOOKUP($C626,'2023_projections_hppr'!$B$2:$J$730,D$4,FALSE)</f>
        <v>NE</v>
      </c>
      <c r="E626" s="46" t="str">
        <f>VLOOKUP($C626,'2023_projections_hppr'!$B$2:$J$730,E$4,FALSE)</f>
        <v>WR</v>
      </c>
      <c r="F626" s="47">
        <f>VLOOKUP($C626,'2023_projections_hppr'!$B$2:$J$730,F$4,FALSE)</f>
        <v>8</v>
      </c>
      <c r="G626" s="65" t="str">
        <f>VLOOKUP($C626,'2023_projections_hppr'!$B$2:$J$730,G$4,FALSE)</f>
        <v>WR200</v>
      </c>
      <c r="H626" s="65">
        <f>VLOOKUP($C626,'2023_projections_hppr'!$B$2:$J$730,H$4,FALSE)</f>
        <v>0</v>
      </c>
      <c r="I626" s="48"/>
      <c r="J626" t="str">
        <f>VLOOKUP($C626,'2023_projections'!$B$2:$J$730,J$4,FALSE)</f>
        <v>Matthew Slater $0|0|0</v>
      </c>
    </row>
    <row r="627" spans="1:10" ht="18.5" x14ac:dyDescent="0.45">
      <c r="A627" s="55" t="s">
        <v>1571</v>
      </c>
      <c r="B627" s="46">
        <v>622</v>
      </c>
      <c r="C627" s="45" t="str">
        <f>'2023_projections_hppr'!B623</f>
        <v>Cody Chrest</v>
      </c>
      <c r="D627" s="46" t="str">
        <f>VLOOKUP($C627,'2023_projections_hppr'!$B$2:$J$730,D$4,FALSE)</f>
        <v>GB</v>
      </c>
      <c r="E627" s="46" t="str">
        <f>VLOOKUP($C627,'2023_projections_hppr'!$B$2:$J$730,E$4,FALSE)</f>
        <v>WR</v>
      </c>
      <c r="F627" s="47">
        <f>VLOOKUP($C627,'2023_projections_hppr'!$B$2:$J$730,F$4,FALSE)</f>
        <v>7.9</v>
      </c>
      <c r="G627" s="65" t="str">
        <f>VLOOKUP($C627,'2023_projections_hppr'!$B$2:$J$730,G$4,FALSE)</f>
        <v>WR201</v>
      </c>
      <c r="H627" s="65">
        <f>VLOOKUP($C627,'2023_projections_hppr'!$B$2:$J$730,H$4,FALSE)</f>
        <v>0</v>
      </c>
      <c r="I627" s="48"/>
      <c r="J627" t="str">
        <f>VLOOKUP($C627,'2023_projections'!$B$2:$J$730,J$4,FALSE)</f>
        <v>Cody Chrest $0|0|0</v>
      </c>
    </row>
    <row r="628" spans="1:10" ht="18.5" x14ac:dyDescent="0.45">
      <c r="A628" s="55" t="s">
        <v>1571</v>
      </c>
      <c r="B628" s="46">
        <v>623</v>
      </c>
      <c r="C628" s="45" t="str">
        <f>'2023_projections_hppr'!B624</f>
        <v>Danny Gray</v>
      </c>
      <c r="D628" s="46" t="str">
        <f>VLOOKUP($C628,'2023_projections_hppr'!$B$2:$J$730,D$4,FALSE)</f>
        <v>SF</v>
      </c>
      <c r="E628" s="46" t="str">
        <f>VLOOKUP($C628,'2023_projections_hppr'!$B$2:$J$730,E$4,FALSE)</f>
        <v>WR</v>
      </c>
      <c r="F628" s="47">
        <f>VLOOKUP($C628,'2023_projections_hppr'!$B$2:$J$730,F$4,FALSE)</f>
        <v>7.9</v>
      </c>
      <c r="G628" s="65" t="str">
        <f>VLOOKUP($C628,'2023_projections_hppr'!$B$2:$J$730,G$4,FALSE)</f>
        <v>WR202</v>
      </c>
      <c r="H628" s="65">
        <f>VLOOKUP($C628,'2023_projections_hppr'!$B$2:$J$730,H$4,FALSE)</f>
        <v>0</v>
      </c>
      <c r="I628" s="48"/>
      <c r="J628" t="str">
        <f>VLOOKUP($C628,'2023_projections'!$B$2:$J$730,J$4,FALSE)</f>
        <v>Danny Gray $0|0|0</v>
      </c>
    </row>
    <row r="629" spans="1:10" ht="18.5" x14ac:dyDescent="0.45">
      <c r="A629" s="55" t="s">
        <v>1571</v>
      </c>
      <c r="B629" s="46">
        <v>624</v>
      </c>
      <c r="C629" s="45" t="str">
        <f>'2023_projections_hppr'!B625</f>
        <v>Andy Isabella</v>
      </c>
      <c r="D629" s="46" t="str">
        <f>VLOOKUP($C629,'2023_projections_hppr'!$B$2:$J$730,D$4,FALSE)</f>
        <v>BUF</v>
      </c>
      <c r="E629" s="46" t="str">
        <f>VLOOKUP($C629,'2023_projections_hppr'!$B$2:$J$730,E$4,FALSE)</f>
        <v>WR</v>
      </c>
      <c r="F629" s="47">
        <f>VLOOKUP($C629,'2023_projections_hppr'!$B$2:$J$730,F$4,FALSE)</f>
        <v>7.9</v>
      </c>
      <c r="G629" s="65" t="str">
        <f>VLOOKUP($C629,'2023_projections_hppr'!$B$2:$J$730,G$4,FALSE)</f>
        <v>WR203</v>
      </c>
      <c r="H629" s="65">
        <f>VLOOKUP($C629,'2023_projections_hppr'!$B$2:$J$730,H$4,FALSE)</f>
        <v>0</v>
      </c>
      <c r="I629" s="48"/>
      <c r="J629" t="str">
        <f>VLOOKUP($C629,'2023_projections'!$B$2:$J$730,J$4,FALSE)</f>
        <v>Andy Isabella $0|0|0</v>
      </c>
    </row>
    <row r="630" spans="1:10" ht="18.5" x14ac:dyDescent="0.45">
      <c r="A630" s="55" t="s">
        <v>1571</v>
      </c>
      <c r="B630" s="46">
        <v>625</v>
      </c>
      <c r="C630" s="45" t="str">
        <f>'2023_projections_hppr'!B626</f>
        <v>Alex Erickson</v>
      </c>
      <c r="D630" s="46" t="str">
        <f>VLOOKUP($C630,'2023_projections_hppr'!$B$2:$J$730,D$4,FALSE)</f>
        <v>NYJ</v>
      </c>
      <c r="E630" s="46" t="str">
        <f>VLOOKUP($C630,'2023_projections_hppr'!$B$2:$J$730,E$4,FALSE)</f>
        <v>WR</v>
      </c>
      <c r="F630" s="47">
        <f>VLOOKUP($C630,'2023_projections_hppr'!$B$2:$J$730,F$4,FALSE)</f>
        <v>7.9</v>
      </c>
      <c r="G630" s="65" t="str">
        <f>VLOOKUP($C630,'2023_projections_hppr'!$B$2:$J$730,G$4,FALSE)</f>
        <v>WR204</v>
      </c>
      <c r="H630" s="65">
        <f>VLOOKUP($C630,'2023_projections_hppr'!$B$2:$J$730,H$4,FALSE)</f>
        <v>0</v>
      </c>
      <c r="I630" s="48"/>
      <c r="J630" t="str">
        <f>VLOOKUP($C630,'2023_projections'!$B$2:$J$730,J$4,FALSE)</f>
        <v>Alex Erickson $0|0|0</v>
      </c>
    </row>
    <row r="631" spans="1:10" ht="18.5" x14ac:dyDescent="0.45">
      <c r="A631" s="129" t="s">
        <v>1571</v>
      </c>
      <c r="B631" s="130">
        <v>626</v>
      </c>
      <c r="C631" s="131" t="str">
        <f>'2023_projections_hppr'!B627</f>
        <v>Chris Myarick</v>
      </c>
      <c r="D631" s="130" t="str">
        <f>VLOOKUP($C631,'2023_projections_hppr'!$B$2:$J$730,D$4,FALSE)</f>
        <v>NYG</v>
      </c>
      <c r="E631" s="130" t="str">
        <f>VLOOKUP($C631,'2023_projections_hppr'!$B$2:$J$730,E$4,FALSE)</f>
        <v>TE</v>
      </c>
      <c r="F631" s="132">
        <f>VLOOKUP($C631,'2023_projections_hppr'!$B$2:$J$730,F$4,FALSE)</f>
        <v>7.9</v>
      </c>
      <c r="G631" s="133" t="str">
        <f>VLOOKUP($C631,'2023_projections_hppr'!$B$2:$J$730,G$4,FALSE)</f>
        <v>TE120</v>
      </c>
      <c r="H631" s="133">
        <f>VLOOKUP($C631,'2023_projections_hppr'!$B$2:$J$730,H$4,FALSE)</f>
        <v>0</v>
      </c>
      <c r="I631" s="135"/>
      <c r="J631" t="str">
        <f>VLOOKUP($C631,'2023_projections'!$B$2:$J$730,J$4,FALSE)</f>
        <v>Chris Myarick $0|0|0</v>
      </c>
    </row>
    <row r="632" spans="1:10" ht="18.5" x14ac:dyDescent="0.45">
      <c r="A632" s="55" t="s">
        <v>1571</v>
      </c>
      <c r="B632" s="46">
        <v>627</v>
      </c>
      <c r="C632" s="45" t="str">
        <f>'2023_projections_hppr'!B628</f>
        <v>KeeSean Johnson</v>
      </c>
      <c r="D632" s="46" t="str">
        <f>VLOOKUP($C632,'2023_projections_hppr'!$B$2:$J$730,D$4,FALSE)</f>
        <v>BUF</v>
      </c>
      <c r="E632" s="46" t="str">
        <f>VLOOKUP($C632,'2023_projections_hppr'!$B$2:$J$730,E$4,FALSE)</f>
        <v>WR</v>
      </c>
      <c r="F632" s="47">
        <f>VLOOKUP($C632,'2023_projections_hppr'!$B$2:$J$730,F$4,FALSE)</f>
        <v>7.8</v>
      </c>
      <c r="G632" s="65" t="str">
        <f>VLOOKUP($C632,'2023_projections_hppr'!$B$2:$J$730,G$4,FALSE)</f>
        <v>WR205</v>
      </c>
      <c r="H632" s="65">
        <f>VLOOKUP($C632,'2023_projections_hppr'!$B$2:$J$730,H$4,FALSE)</f>
        <v>0</v>
      </c>
      <c r="I632" s="48"/>
      <c r="J632" t="str">
        <f>VLOOKUP($C632,'2023_projections'!$B$2:$J$730,J$4,FALSE)</f>
        <v>KeeSean Johnson $0|0|0</v>
      </c>
    </row>
    <row r="633" spans="1:10" ht="18.5" x14ac:dyDescent="0.45">
      <c r="A633" s="54" t="s">
        <v>1571</v>
      </c>
      <c r="B633" s="40">
        <v>628</v>
      </c>
      <c r="C633" s="44" t="str">
        <f>'2023_projections_hppr'!B629</f>
        <v>Adam Prentice</v>
      </c>
      <c r="D633" s="40" t="str">
        <f>VLOOKUP($C633,'2023_projections_hppr'!$B$2:$J$730,D$4,FALSE)</f>
        <v>NO</v>
      </c>
      <c r="E633" s="40" t="str">
        <f>VLOOKUP($C633,'2023_projections_hppr'!$B$2:$J$730,E$4,FALSE)</f>
        <v>RB</v>
      </c>
      <c r="F633" s="41">
        <f>VLOOKUP($C633,'2023_projections_hppr'!$B$2:$J$730,F$4,FALSE)</f>
        <v>7.7</v>
      </c>
      <c r="G633" s="64" t="str">
        <f>VLOOKUP($C633,'2023_projections_hppr'!$B$2:$J$730,G$4,FALSE)</f>
        <v>RB159</v>
      </c>
      <c r="H633" s="64">
        <f>VLOOKUP($C633,'2023_projections_hppr'!$B$2:$J$730,H$4,FALSE)</f>
        <v>0</v>
      </c>
      <c r="I633" s="42"/>
      <c r="J633" t="str">
        <f>VLOOKUP($C633,'2023_projections'!$B$2:$J$730,J$4,FALSE)</f>
        <v>Adam Prentice $0|0|0</v>
      </c>
    </row>
    <row r="634" spans="1:10" ht="18.5" x14ac:dyDescent="0.45">
      <c r="A634" s="129" t="s">
        <v>1571</v>
      </c>
      <c r="B634" s="130">
        <v>629</v>
      </c>
      <c r="C634" s="131" t="str">
        <f>'2023_projections_hppr'!B630</f>
        <v>Dominique Dafney</v>
      </c>
      <c r="D634" s="130" t="str">
        <f>VLOOKUP($C634,'2023_projections_hppr'!$B$2:$J$730,D$4,FALSE)</f>
        <v>TB</v>
      </c>
      <c r="E634" s="130" t="str">
        <f>VLOOKUP($C634,'2023_projections_hppr'!$B$2:$J$730,E$4,FALSE)</f>
        <v>TE</v>
      </c>
      <c r="F634" s="132">
        <f>VLOOKUP($C634,'2023_projections_hppr'!$B$2:$J$730,F$4,FALSE)</f>
        <v>7.7</v>
      </c>
      <c r="G634" s="133" t="str">
        <f>VLOOKUP($C634,'2023_projections_hppr'!$B$2:$J$730,G$4,FALSE)</f>
        <v>TE121</v>
      </c>
      <c r="H634" s="133">
        <f>VLOOKUP($C634,'2023_projections_hppr'!$B$2:$J$730,H$4,FALSE)</f>
        <v>0</v>
      </c>
      <c r="I634" s="135"/>
      <c r="J634" t="str">
        <f>VLOOKUP($C634,'2023_projections'!$B$2:$J$730,J$4,FALSE)</f>
        <v>Dominique Dafney $0|0|0</v>
      </c>
    </row>
    <row r="635" spans="1:10" ht="18.5" x14ac:dyDescent="0.45">
      <c r="A635" s="55" t="s">
        <v>1571</v>
      </c>
      <c r="B635" s="46">
        <v>630</v>
      </c>
      <c r="C635" s="45" t="str">
        <f>'2023_projections_hppr'!B631</f>
        <v>Andre Baccellia</v>
      </c>
      <c r="D635" s="46" t="str">
        <f>VLOOKUP($C635,'2023_projections_hppr'!$B$2:$J$730,D$4,FALSE)</f>
        <v>ARI</v>
      </c>
      <c r="E635" s="46" t="str">
        <f>VLOOKUP($C635,'2023_projections_hppr'!$B$2:$J$730,E$4,FALSE)</f>
        <v>WR</v>
      </c>
      <c r="F635" s="47">
        <f>VLOOKUP($C635,'2023_projections_hppr'!$B$2:$J$730,F$4,FALSE)</f>
        <v>7.5</v>
      </c>
      <c r="G635" s="65" t="str">
        <f>VLOOKUP($C635,'2023_projections_hppr'!$B$2:$J$730,G$4,FALSE)</f>
        <v>WR206</v>
      </c>
      <c r="H635" s="65">
        <f>VLOOKUP($C635,'2023_projections_hppr'!$B$2:$J$730,H$4,FALSE)</f>
        <v>0</v>
      </c>
      <c r="I635" s="48"/>
      <c r="J635" t="str">
        <f>VLOOKUP($C635,'2023_projections'!$B$2:$J$730,J$4,FALSE)</f>
        <v>Andre Baccellia $0|0|0</v>
      </c>
    </row>
    <row r="636" spans="1:10" ht="18.5" x14ac:dyDescent="0.45">
      <c r="A636" s="129" t="s">
        <v>1571</v>
      </c>
      <c r="B636" s="130">
        <v>631</v>
      </c>
      <c r="C636" s="131" t="str">
        <f>'2023_projections_hppr'!B632</f>
        <v>David Wells</v>
      </c>
      <c r="D636" s="130" t="str">
        <f>VLOOKUP($C636,'2023_projections_hppr'!$B$2:$J$730,D$4,FALSE)</f>
        <v>TB</v>
      </c>
      <c r="E636" s="130" t="str">
        <f>VLOOKUP($C636,'2023_projections_hppr'!$B$2:$J$730,E$4,FALSE)</f>
        <v>TE</v>
      </c>
      <c r="F636" s="132">
        <f>VLOOKUP($C636,'2023_projections_hppr'!$B$2:$J$730,F$4,FALSE)</f>
        <v>7.5</v>
      </c>
      <c r="G636" s="133" t="str">
        <f>VLOOKUP($C636,'2023_projections_hppr'!$B$2:$J$730,G$4,FALSE)</f>
        <v>TE122</v>
      </c>
      <c r="H636" s="133">
        <f>VLOOKUP($C636,'2023_projections_hppr'!$B$2:$J$730,H$4,FALSE)</f>
        <v>0</v>
      </c>
      <c r="I636" s="135"/>
      <c r="J636" t="str">
        <f>VLOOKUP($C636,'2023_projections'!$B$2:$J$730,J$4,FALSE)</f>
        <v>David Wells $0|0|0</v>
      </c>
    </row>
    <row r="637" spans="1:10" ht="18.5" x14ac:dyDescent="0.45">
      <c r="A637" s="129" t="s">
        <v>1571</v>
      </c>
      <c r="B637" s="130">
        <v>632</v>
      </c>
      <c r="C637" s="131" t="str">
        <f>'2023_projections_hppr'!B633</f>
        <v>Tanner Conner</v>
      </c>
      <c r="D637" s="130" t="str">
        <f>VLOOKUP($C637,'2023_projections_hppr'!$B$2:$J$730,D$4,FALSE)</f>
        <v>MIA</v>
      </c>
      <c r="E637" s="130" t="str">
        <f>VLOOKUP($C637,'2023_projections_hppr'!$B$2:$J$730,E$4,FALSE)</f>
        <v>TE</v>
      </c>
      <c r="F637" s="132">
        <f>VLOOKUP($C637,'2023_projections_hppr'!$B$2:$J$730,F$4,FALSE)</f>
        <v>7.4</v>
      </c>
      <c r="G637" s="133" t="str">
        <f>VLOOKUP($C637,'2023_projections_hppr'!$B$2:$J$730,G$4,FALSE)</f>
        <v>TE123</v>
      </c>
      <c r="H637" s="133">
        <f>VLOOKUP($C637,'2023_projections_hppr'!$B$2:$J$730,H$4,FALSE)</f>
        <v>0</v>
      </c>
      <c r="I637" s="135"/>
      <c r="J637" t="str">
        <f>VLOOKUP($C637,'2023_projections'!$B$2:$J$730,J$4,FALSE)</f>
        <v>Tanner Conner $0|0|0</v>
      </c>
    </row>
    <row r="638" spans="1:10" ht="18.5" x14ac:dyDescent="0.45">
      <c r="A638" s="109" t="s">
        <v>1571</v>
      </c>
      <c r="B638" s="110">
        <v>633</v>
      </c>
      <c r="C638" s="111" t="str">
        <f>'2023_projections_hppr'!B634</f>
        <v>Case Keenum</v>
      </c>
      <c r="D638" s="110" t="str">
        <f>VLOOKUP($C638,'2023_projections_hppr'!$B$2:$J$730,D$4,FALSE)</f>
        <v>HOU</v>
      </c>
      <c r="E638" s="110" t="str">
        <f>VLOOKUP($C638,'2023_projections_hppr'!$B$2:$J$730,E$4,FALSE)</f>
        <v>QB</v>
      </c>
      <c r="F638" s="112">
        <f>VLOOKUP($C638,'2023_projections_hppr'!$B$2:$J$730,F$4,FALSE)</f>
        <v>7.3</v>
      </c>
      <c r="G638" s="113" t="str">
        <f>VLOOKUP($C638,'2023_projections_hppr'!$B$2:$J$730,G$4,FALSE)</f>
        <v>QB80</v>
      </c>
      <c r="H638" s="113">
        <f>VLOOKUP($C638,'2023_projections_hppr'!$B$2:$J$730,H$4,FALSE)</f>
        <v>0</v>
      </c>
      <c r="I638" s="121"/>
      <c r="J638" t="str">
        <f>VLOOKUP($C638,'2023_projections'!$B$2:$J$730,J$4,FALSE)</f>
        <v>Case Keenum $0|0|0</v>
      </c>
    </row>
    <row r="639" spans="1:10" ht="18.5" x14ac:dyDescent="0.45">
      <c r="A639" s="55" t="s">
        <v>1571</v>
      </c>
      <c r="B639" s="46">
        <v>634</v>
      </c>
      <c r="C639" s="45" t="str">
        <f>'2023_projections_hppr'!B635</f>
        <v>Malik Cunningham</v>
      </c>
      <c r="D639" s="46" t="str">
        <f>VLOOKUP($C639,'2023_projections_hppr'!$B$2:$J$730,D$4,FALSE)</f>
        <v>NE</v>
      </c>
      <c r="E639" s="46" t="str">
        <f>VLOOKUP($C639,'2023_projections_hppr'!$B$2:$J$730,E$4,FALSE)</f>
        <v>QB</v>
      </c>
      <c r="F639" s="47">
        <f>VLOOKUP($C639,'2023_projections_hppr'!$B$2:$J$730,F$4,FALSE)</f>
        <v>7.2</v>
      </c>
      <c r="G639" s="65" t="str">
        <f>VLOOKUP($C639,'2023_projections_hppr'!$B$2:$J$730,G$4,FALSE)</f>
        <v>QB81</v>
      </c>
      <c r="H639" s="65">
        <f>VLOOKUP($C639,'2023_projections_hppr'!$B$2:$J$730,H$4,FALSE)</f>
        <v>0</v>
      </c>
      <c r="I639" s="48"/>
      <c r="J639" t="e">
        <f>VLOOKUP($C639,'2023_projections'!$B$2:$J$730,J$4,FALSE)</f>
        <v>#N/A</v>
      </c>
    </row>
    <row r="640" spans="1:10" ht="18.5" x14ac:dyDescent="0.45">
      <c r="A640" s="129" t="s">
        <v>1571</v>
      </c>
      <c r="B640" s="130">
        <v>635</v>
      </c>
      <c r="C640" s="131" t="str">
        <f>'2023_projections_hppr'!B636</f>
        <v>MyCole Pruitt</v>
      </c>
      <c r="D640" s="130" t="str">
        <f>VLOOKUP($C640,'2023_projections_hppr'!$B$2:$J$730,D$4,FALSE)</f>
        <v>ATL</v>
      </c>
      <c r="E640" s="130" t="str">
        <f>VLOOKUP($C640,'2023_projections_hppr'!$B$2:$J$730,E$4,FALSE)</f>
        <v>TE</v>
      </c>
      <c r="F640" s="132">
        <f>VLOOKUP($C640,'2023_projections_hppr'!$B$2:$J$730,F$4,FALSE)</f>
        <v>7.1</v>
      </c>
      <c r="G640" s="133" t="str">
        <f>VLOOKUP($C640,'2023_projections_hppr'!$B$2:$J$730,G$4,FALSE)</f>
        <v>TE124</v>
      </c>
      <c r="H640" s="133">
        <f>VLOOKUP($C640,'2023_projections_hppr'!$B$2:$J$730,H$4,FALSE)</f>
        <v>0</v>
      </c>
      <c r="I640" s="135"/>
      <c r="J640" t="str">
        <f>VLOOKUP($C640,'2023_projections'!$B$2:$J$730,J$4,FALSE)</f>
        <v>MyCole Pruitt $0|0|0</v>
      </c>
    </row>
    <row r="641" spans="1:10" ht="18.5" x14ac:dyDescent="0.45">
      <c r="A641" s="54" t="s">
        <v>1571</v>
      </c>
      <c r="B641" s="40">
        <v>636</v>
      </c>
      <c r="C641" s="44" t="str">
        <f>'2023_projections_hppr'!B637</f>
        <v>Jakob Johnson</v>
      </c>
      <c r="D641" s="40" t="str">
        <f>VLOOKUP($C641,'2023_projections_hppr'!$B$2:$J$730,D$4,FALSE)</f>
        <v>LV</v>
      </c>
      <c r="E641" s="40" t="str">
        <f>VLOOKUP($C641,'2023_projections_hppr'!$B$2:$J$730,E$4,FALSE)</f>
        <v>RB</v>
      </c>
      <c r="F641" s="41">
        <f>VLOOKUP($C641,'2023_projections_hppr'!$B$2:$J$730,F$4,FALSE)</f>
        <v>7</v>
      </c>
      <c r="G641" s="64" t="str">
        <f>VLOOKUP($C641,'2023_projections_hppr'!$B$2:$J$730,G$4,FALSE)</f>
        <v>RB160</v>
      </c>
      <c r="H641" s="64">
        <f>VLOOKUP($C641,'2023_projections_hppr'!$B$2:$J$730,H$4,FALSE)</f>
        <v>0</v>
      </c>
      <c r="I641" s="42"/>
      <c r="J641" t="str">
        <f>VLOOKUP($C641,'2023_projections'!$B$2:$J$730,J$4,FALSE)</f>
        <v>Jakob Johnson $0|0|0</v>
      </c>
    </row>
    <row r="642" spans="1:10" ht="18.5" x14ac:dyDescent="0.45">
      <c r="A642" s="55" t="s">
        <v>1571</v>
      </c>
      <c r="B642" s="46">
        <v>637</v>
      </c>
      <c r="C642" s="45" t="str">
        <f>'2023_projections_hppr'!B638</f>
        <v>Keelan Doss</v>
      </c>
      <c r="D642" s="46" t="str">
        <f>VLOOKUP($C642,'2023_projections_hppr'!$B$2:$J$730,D$4,FALSE)</f>
        <v>LAC</v>
      </c>
      <c r="E642" s="46" t="str">
        <f>VLOOKUP($C642,'2023_projections_hppr'!$B$2:$J$730,E$4,FALSE)</f>
        <v>WR</v>
      </c>
      <c r="F642" s="47">
        <f>VLOOKUP($C642,'2023_projections_hppr'!$B$2:$J$730,F$4,FALSE)</f>
        <v>7</v>
      </c>
      <c r="G642" s="65" t="str">
        <f>VLOOKUP($C642,'2023_projections_hppr'!$B$2:$J$730,G$4,FALSE)</f>
        <v>WR207</v>
      </c>
      <c r="H642" s="65">
        <f>VLOOKUP($C642,'2023_projections_hppr'!$B$2:$J$730,H$4,FALSE)</f>
        <v>0</v>
      </c>
      <c r="I642" s="48"/>
      <c r="J642" t="str">
        <f>VLOOKUP($C642,'2023_projections'!$B$2:$J$730,J$4,FALSE)</f>
        <v>Keelan Doss $0|0|0</v>
      </c>
    </row>
    <row r="643" spans="1:10" ht="18.5" x14ac:dyDescent="0.45">
      <c r="A643" s="109" t="s">
        <v>1571</v>
      </c>
      <c r="B643" s="110">
        <v>638</v>
      </c>
      <c r="C643" s="111" t="str">
        <f>'2023_projections_hppr'!B639</f>
        <v>Matt Corral</v>
      </c>
      <c r="D643" s="110" t="str">
        <f>VLOOKUP($C643,'2023_projections_hppr'!$B$2:$J$730,D$4,FALSE)</f>
        <v>CAR</v>
      </c>
      <c r="E643" s="110" t="str">
        <f>VLOOKUP($C643,'2023_projections_hppr'!$B$2:$J$730,E$4,FALSE)</f>
        <v>QB</v>
      </c>
      <c r="F643" s="112">
        <f>VLOOKUP($C643,'2023_projections_hppr'!$B$2:$J$730,F$4,FALSE)</f>
        <v>6.9</v>
      </c>
      <c r="G643" s="113" t="str">
        <f>VLOOKUP($C643,'2023_projections_hppr'!$B$2:$J$730,G$4,FALSE)</f>
        <v>QB82</v>
      </c>
      <c r="H643" s="113">
        <f>VLOOKUP($C643,'2023_projections_hppr'!$B$2:$J$730,H$4,FALSE)</f>
        <v>0</v>
      </c>
      <c r="I643" s="121"/>
      <c r="J643" t="str">
        <f>VLOOKUP($C643,'2023_projections'!$B$2:$J$730,J$4,FALSE)</f>
        <v>Matt Corral $0|0|0</v>
      </c>
    </row>
    <row r="644" spans="1:10" ht="18.5" x14ac:dyDescent="0.45">
      <c r="A644" s="55" t="s">
        <v>1571</v>
      </c>
      <c r="B644" s="46">
        <v>639</v>
      </c>
      <c r="C644" s="45" t="str">
        <f>'2023_projections_hppr'!B640</f>
        <v>Austin Trammell</v>
      </c>
      <c r="D644" s="46" t="str">
        <f>VLOOKUP($C644,'2023_projections_hppr'!$B$2:$J$730,D$4,FALSE)</f>
        <v>LAR</v>
      </c>
      <c r="E644" s="46" t="str">
        <f>VLOOKUP($C644,'2023_projections_hppr'!$B$2:$J$730,E$4,FALSE)</f>
        <v>WR</v>
      </c>
      <c r="F644" s="47">
        <f>VLOOKUP($C644,'2023_projections_hppr'!$B$2:$J$730,F$4,FALSE)</f>
        <v>6.9</v>
      </c>
      <c r="G644" s="65" t="str">
        <f>VLOOKUP($C644,'2023_projections_hppr'!$B$2:$J$730,G$4,FALSE)</f>
        <v>WR208</v>
      </c>
      <c r="H644" s="65">
        <f>VLOOKUP($C644,'2023_projections_hppr'!$B$2:$J$730,H$4,FALSE)</f>
        <v>0</v>
      </c>
      <c r="I644" s="48"/>
      <c r="J644" t="str">
        <f>VLOOKUP($C644,'2023_projections'!$B$2:$J$730,J$4,FALSE)</f>
        <v>Austin Trammell $0|0|0</v>
      </c>
    </row>
    <row r="645" spans="1:10" ht="18.5" x14ac:dyDescent="0.45">
      <c r="A645" s="55" t="s">
        <v>1571</v>
      </c>
      <c r="B645" s="46">
        <v>640</v>
      </c>
      <c r="C645" s="45" t="str">
        <f>'2023_projections_hppr'!B641</f>
        <v>Jaelon Darden</v>
      </c>
      <c r="D645" s="46" t="str">
        <f>VLOOKUP($C645,'2023_projections_hppr'!$B$2:$J$730,D$4,FALSE)</f>
        <v>CLE</v>
      </c>
      <c r="E645" s="46" t="str">
        <f>VLOOKUP($C645,'2023_projections_hppr'!$B$2:$J$730,E$4,FALSE)</f>
        <v>WR</v>
      </c>
      <c r="F645" s="47">
        <f>VLOOKUP($C645,'2023_projections_hppr'!$B$2:$J$730,F$4,FALSE)</f>
        <v>6.9</v>
      </c>
      <c r="G645" s="65" t="str">
        <f>VLOOKUP($C645,'2023_projections_hppr'!$B$2:$J$730,G$4,FALSE)</f>
        <v>WR209</v>
      </c>
      <c r="H645" s="65">
        <f>VLOOKUP($C645,'2023_projections_hppr'!$B$2:$J$730,H$4,FALSE)</f>
        <v>0</v>
      </c>
      <c r="I645" s="48"/>
      <c r="J645" t="str">
        <f>VLOOKUP($C645,'2023_projections'!$B$2:$J$730,J$4,FALSE)</f>
        <v>Jaelon Darden $0|0|0</v>
      </c>
    </row>
    <row r="646" spans="1:10" ht="18.5" x14ac:dyDescent="0.45">
      <c r="A646" s="54" t="s">
        <v>1571</v>
      </c>
      <c r="B646" s="40">
        <v>641</v>
      </c>
      <c r="C646" s="44" t="str">
        <f>'2023_projections_hppr'!B642</f>
        <v>Henry Pearson</v>
      </c>
      <c r="D646" s="40" t="str">
        <f>VLOOKUP($C646,'2023_projections_hppr'!$B$2:$J$730,D$4,FALSE)</f>
        <v>GB</v>
      </c>
      <c r="E646" s="40" t="str">
        <f>VLOOKUP($C646,'2023_projections_hppr'!$B$2:$J$730,E$4,FALSE)</f>
        <v>RB</v>
      </c>
      <c r="F646" s="41">
        <f>VLOOKUP($C646,'2023_projections_hppr'!$B$2:$J$730,F$4,FALSE)</f>
        <v>6.8</v>
      </c>
      <c r="G646" s="64" t="str">
        <f>VLOOKUP($C646,'2023_projections_hppr'!$B$2:$J$730,G$4,FALSE)</f>
        <v>RB161</v>
      </c>
      <c r="H646" s="64">
        <f>VLOOKUP($C646,'2023_projections_hppr'!$B$2:$J$730,H$4,FALSE)</f>
        <v>0</v>
      </c>
      <c r="I646" s="42"/>
      <c r="J646" t="str">
        <f>VLOOKUP($C646,'2023_projections'!$B$2:$J$730,J$4,FALSE)</f>
        <v>Henry Pearson $0|0|0</v>
      </c>
    </row>
    <row r="647" spans="1:10" ht="18.5" x14ac:dyDescent="0.45">
      <c r="A647" s="129" t="s">
        <v>1571</v>
      </c>
      <c r="B647" s="130">
        <v>642</v>
      </c>
      <c r="C647" s="131" t="str">
        <f>'2023_projections_hppr'!B643</f>
        <v>Mason Schreck</v>
      </c>
      <c r="D647" s="130" t="str">
        <f>VLOOKUP($C647,'2023_projections_hppr'!$B$2:$J$730,D$4,FALSE)</f>
        <v>HOU</v>
      </c>
      <c r="E647" s="130" t="str">
        <f>VLOOKUP($C647,'2023_projections_hppr'!$B$2:$J$730,E$4,FALSE)</f>
        <v>TE</v>
      </c>
      <c r="F647" s="132">
        <f>VLOOKUP($C647,'2023_projections_hppr'!$B$2:$J$730,F$4,FALSE)</f>
        <v>6.8</v>
      </c>
      <c r="G647" s="133" t="str">
        <f>VLOOKUP($C647,'2023_projections_hppr'!$B$2:$J$730,G$4,FALSE)</f>
        <v>TE125</v>
      </c>
      <c r="H647" s="133">
        <f>VLOOKUP($C647,'2023_projections_hppr'!$B$2:$J$730,H$4,FALSE)</f>
        <v>0</v>
      </c>
      <c r="I647" s="135"/>
      <c r="J647" t="str">
        <f>VLOOKUP($C647,'2023_projections'!$B$2:$J$730,J$4,FALSE)</f>
        <v>Mason Schreck $0|0|0</v>
      </c>
    </row>
    <row r="648" spans="1:10" ht="18.5" x14ac:dyDescent="0.45">
      <c r="A648" s="129" t="s">
        <v>1571</v>
      </c>
      <c r="B648" s="130">
        <v>643</v>
      </c>
      <c r="C648" s="131" t="str">
        <f>'2023_projections_hppr'!B644</f>
        <v>Dalton Keene</v>
      </c>
      <c r="D648" s="130" t="str">
        <f>VLOOKUP($C648,'2023_projections_hppr'!$B$2:$J$730,D$4,FALSE)</f>
        <v>HOU</v>
      </c>
      <c r="E648" s="130" t="str">
        <f>VLOOKUP($C648,'2023_projections_hppr'!$B$2:$J$730,E$4,FALSE)</f>
        <v>TE</v>
      </c>
      <c r="F648" s="132">
        <f>VLOOKUP($C648,'2023_projections_hppr'!$B$2:$J$730,F$4,FALSE)</f>
        <v>6.8</v>
      </c>
      <c r="G648" s="133" t="str">
        <f>VLOOKUP($C648,'2023_projections_hppr'!$B$2:$J$730,G$4,FALSE)</f>
        <v>TE126</v>
      </c>
      <c r="H648" s="133">
        <f>VLOOKUP($C648,'2023_projections_hppr'!$B$2:$J$730,H$4,FALSE)</f>
        <v>0</v>
      </c>
      <c r="I648" s="135"/>
      <c r="J648" t="str">
        <f>VLOOKUP($C648,'2023_projections'!$B$2:$J$730,J$4,FALSE)</f>
        <v>Dalton Keene $0|0|0</v>
      </c>
    </row>
    <row r="649" spans="1:10" ht="18.5" x14ac:dyDescent="0.45">
      <c r="A649" s="55" t="s">
        <v>1571</v>
      </c>
      <c r="B649" s="46">
        <v>644</v>
      </c>
      <c r="C649" s="45" t="str">
        <f>'2023_projections_hppr'!B645</f>
        <v>Cam Sims</v>
      </c>
      <c r="D649" s="46" t="str">
        <f>VLOOKUP($C649,'2023_projections_hppr'!$B$2:$J$730,D$4,FALSE)</f>
        <v>LV</v>
      </c>
      <c r="E649" s="46" t="str">
        <f>VLOOKUP($C649,'2023_projections_hppr'!$B$2:$J$730,E$4,FALSE)</f>
        <v>WR</v>
      </c>
      <c r="F649" s="47">
        <f>VLOOKUP($C649,'2023_projections_hppr'!$B$2:$J$730,F$4,FALSE)</f>
        <v>6.7</v>
      </c>
      <c r="G649" s="65" t="str">
        <f>VLOOKUP($C649,'2023_projections_hppr'!$B$2:$J$730,G$4,FALSE)</f>
        <v>WR210</v>
      </c>
      <c r="H649" s="65">
        <f>VLOOKUP($C649,'2023_projections_hppr'!$B$2:$J$730,H$4,FALSE)</f>
        <v>0</v>
      </c>
      <c r="I649" s="48"/>
      <c r="J649" t="str">
        <f>VLOOKUP($C649,'2023_projections'!$B$2:$J$730,J$4,FALSE)</f>
        <v>Cam Sims $0|0|0</v>
      </c>
    </row>
    <row r="650" spans="1:10" ht="18.5" x14ac:dyDescent="0.45">
      <c r="A650" s="55" t="s">
        <v>1571</v>
      </c>
      <c r="B650" s="46">
        <v>645</v>
      </c>
      <c r="C650" s="45" t="str">
        <f>'2023_projections_hppr'!B646</f>
        <v>Brandon Johnson</v>
      </c>
      <c r="D650" s="46" t="str">
        <f>VLOOKUP($C650,'2023_projections_hppr'!$B$2:$J$730,D$4,FALSE)</f>
        <v>DEN</v>
      </c>
      <c r="E650" s="46" t="str">
        <f>VLOOKUP($C650,'2023_projections_hppr'!$B$2:$J$730,E$4,FALSE)</f>
        <v>WR</v>
      </c>
      <c r="F650" s="47">
        <f>VLOOKUP($C650,'2023_projections_hppr'!$B$2:$J$730,F$4,FALSE)</f>
        <v>6.7</v>
      </c>
      <c r="G650" s="65" t="str">
        <f>VLOOKUP($C650,'2023_projections_hppr'!$B$2:$J$730,G$4,FALSE)</f>
        <v>WR211</v>
      </c>
      <c r="H650" s="65">
        <f>VLOOKUP($C650,'2023_projections_hppr'!$B$2:$J$730,H$4,FALSE)</f>
        <v>0</v>
      </c>
      <c r="I650" s="48"/>
      <c r="J650" t="str">
        <f>VLOOKUP($C650,'2023_projections'!$B$2:$J$730,J$4,FALSE)</f>
        <v>Brandon Johnson $0|0|0</v>
      </c>
    </row>
    <row r="651" spans="1:10" ht="18.5" x14ac:dyDescent="0.45">
      <c r="A651" s="55" t="s">
        <v>1571</v>
      </c>
      <c r="B651" s="46">
        <v>646</v>
      </c>
      <c r="C651" s="45" t="str">
        <f>'2023_projections_hppr'!B647</f>
        <v>Kawaan Baker</v>
      </c>
      <c r="D651" s="46" t="str">
        <f>VLOOKUP($C651,'2023_projections_hppr'!$B$2:$J$730,D$4,FALSE)</f>
        <v>NO</v>
      </c>
      <c r="E651" s="46" t="str">
        <f>VLOOKUP($C651,'2023_projections_hppr'!$B$2:$J$730,E$4,FALSE)</f>
        <v>WR</v>
      </c>
      <c r="F651" s="47">
        <f>VLOOKUP($C651,'2023_projections_hppr'!$B$2:$J$730,F$4,FALSE)</f>
        <v>6.7</v>
      </c>
      <c r="G651" s="65" t="str">
        <f>VLOOKUP($C651,'2023_projections_hppr'!$B$2:$J$730,G$4,FALSE)</f>
        <v>WR212</v>
      </c>
      <c r="H651" s="65">
        <f>VLOOKUP($C651,'2023_projections_hppr'!$B$2:$J$730,H$4,FALSE)</f>
        <v>0</v>
      </c>
      <c r="I651" s="48"/>
      <c r="J651" t="str">
        <f>VLOOKUP($C651,'2023_projections'!$B$2:$J$730,J$4,FALSE)</f>
        <v>Kawaan Baker $0|0|0</v>
      </c>
    </row>
    <row r="652" spans="1:10" ht="18.5" x14ac:dyDescent="0.45">
      <c r="A652" s="54" t="s">
        <v>1571</v>
      </c>
      <c r="B652" s="40">
        <v>647</v>
      </c>
      <c r="C652" s="44" t="str">
        <f>'2023_projections_hppr'!B648</f>
        <v>Michael Burton</v>
      </c>
      <c r="D652" s="40" t="str">
        <f>VLOOKUP($C652,'2023_projections_hppr'!$B$2:$J$730,D$4,FALSE)</f>
        <v>DEN</v>
      </c>
      <c r="E652" s="40" t="str">
        <f>VLOOKUP($C652,'2023_projections_hppr'!$B$2:$J$730,E$4,FALSE)</f>
        <v>RB</v>
      </c>
      <c r="F652" s="41">
        <f>VLOOKUP($C652,'2023_projections_hppr'!$B$2:$J$730,F$4,FALSE)</f>
        <v>6.6</v>
      </c>
      <c r="G652" s="64" t="str">
        <f>VLOOKUP($C652,'2023_projections_hppr'!$B$2:$J$730,G$4,FALSE)</f>
        <v>RB162</v>
      </c>
      <c r="H652" s="64">
        <f>VLOOKUP($C652,'2023_projections_hppr'!$B$2:$J$730,H$4,FALSE)</f>
        <v>0</v>
      </c>
      <c r="I652" s="42"/>
      <c r="J652" t="str">
        <f>VLOOKUP($C652,'2023_projections'!$B$2:$J$730,J$4,FALSE)</f>
        <v>Michael Burton $0|0|0</v>
      </c>
    </row>
    <row r="653" spans="1:10" ht="18.5" x14ac:dyDescent="0.45">
      <c r="A653" s="55" t="s">
        <v>1571</v>
      </c>
      <c r="B653" s="46">
        <v>648</v>
      </c>
      <c r="C653" s="45" t="str">
        <f>'2023_projections_hppr'!B649</f>
        <v>Keke Coutee</v>
      </c>
      <c r="D653" s="46" t="str">
        <f>VLOOKUP($C653,'2023_projections_hppr'!$B$2:$J$730,D$4,FALSE)</f>
        <v>MIA</v>
      </c>
      <c r="E653" s="46" t="str">
        <f>VLOOKUP($C653,'2023_projections_hppr'!$B$2:$J$730,E$4,FALSE)</f>
        <v>WR</v>
      </c>
      <c r="F653" s="47">
        <f>VLOOKUP($C653,'2023_projections_hppr'!$B$2:$J$730,F$4,FALSE)</f>
        <v>6.6</v>
      </c>
      <c r="G653" s="65" t="str">
        <f>VLOOKUP($C653,'2023_projections_hppr'!$B$2:$J$730,G$4,FALSE)</f>
        <v>WR213</v>
      </c>
      <c r="H653" s="65">
        <f>VLOOKUP($C653,'2023_projections_hppr'!$B$2:$J$730,H$4,FALSE)</f>
        <v>0</v>
      </c>
      <c r="I653" s="48"/>
      <c r="J653" t="str">
        <f>VLOOKUP($C653,'2023_projections'!$B$2:$J$730,J$4,FALSE)</f>
        <v>Keke Coutee $0|0|0</v>
      </c>
    </row>
    <row r="654" spans="1:10" ht="18.5" x14ac:dyDescent="0.45">
      <c r="A654" s="129" t="s">
        <v>1571</v>
      </c>
      <c r="B654" s="130">
        <v>649</v>
      </c>
      <c r="C654" s="131" t="str">
        <f>'2023_projections_hppr'!B650</f>
        <v>Charlie Woerner</v>
      </c>
      <c r="D654" s="130" t="str">
        <f>VLOOKUP($C654,'2023_projections_hppr'!$B$2:$J$730,D$4,FALSE)</f>
        <v>SF</v>
      </c>
      <c r="E654" s="130" t="str">
        <f>VLOOKUP($C654,'2023_projections_hppr'!$B$2:$J$730,E$4,FALSE)</f>
        <v>TE</v>
      </c>
      <c r="F654" s="132">
        <f>VLOOKUP($C654,'2023_projections_hppr'!$B$2:$J$730,F$4,FALSE)</f>
        <v>6.6</v>
      </c>
      <c r="G654" s="133" t="str">
        <f>VLOOKUP($C654,'2023_projections_hppr'!$B$2:$J$730,G$4,FALSE)</f>
        <v>TE127</v>
      </c>
      <c r="H654" s="133">
        <f>VLOOKUP($C654,'2023_projections_hppr'!$B$2:$J$730,H$4,FALSE)</f>
        <v>0</v>
      </c>
      <c r="I654" s="135"/>
      <c r="J654" t="str">
        <f>VLOOKUP($C654,'2023_projections'!$B$2:$J$730,J$4,FALSE)</f>
        <v>Charlie Woerner $0|0|0</v>
      </c>
    </row>
    <row r="655" spans="1:10" ht="18.5" x14ac:dyDescent="0.45">
      <c r="A655" s="55" t="s">
        <v>1571</v>
      </c>
      <c r="B655" s="46">
        <v>650</v>
      </c>
      <c r="C655" s="45" t="str">
        <f>'2023_projections_hppr'!B651</f>
        <v>Keelan Cole Sr.</v>
      </c>
      <c r="D655" s="46" t="str">
        <f>VLOOKUP($C655,'2023_projections_hppr'!$B$2:$J$730,D$4,FALSE)</f>
        <v>LV</v>
      </c>
      <c r="E655" s="46" t="str">
        <f>VLOOKUP($C655,'2023_projections_hppr'!$B$2:$J$730,E$4,FALSE)</f>
        <v>WR</v>
      </c>
      <c r="F655" s="47">
        <f>VLOOKUP($C655,'2023_projections_hppr'!$B$2:$J$730,F$4,FALSE)</f>
        <v>6.5</v>
      </c>
      <c r="G655" s="65" t="str">
        <f>VLOOKUP($C655,'2023_projections_hppr'!$B$2:$J$730,G$4,FALSE)</f>
        <v>WR214</v>
      </c>
      <c r="H655" s="65">
        <f>VLOOKUP($C655,'2023_projections_hppr'!$B$2:$J$730,H$4,FALSE)</f>
        <v>0</v>
      </c>
      <c r="I655" s="48"/>
      <c r="J655" t="str">
        <f>VLOOKUP($C655,'2023_projections'!$B$2:$J$730,J$4,FALSE)</f>
        <v>Keelan Cole Sr. $0|0|0</v>
      </c>
    </row>
    <row r="656" spans="1:10" ht="18.5" hidden="1" x14ac:dyDescent="0.45">
      <c r="A656" s="55" t="s">
        <v>1571</v>
      </c>
      <c r="B656" s="46">
        <v>651</v>
      </c>
      <c r="C656" s="45" t="str">
        <f>'2023_projections_hppr'!B652</f>
        <v>Dez Fitzpatrick</v>
      </c>
      <c r="D656" s="46" t="str">
        <f>VLOOKUP($C656,'2023_projections_hppr'!$B$2:$J$730,D$4,FALSE)</f>
        <v>PIT</v>
      </c>
      <c r="E656" s="46" t="str">
        <f>VLOOKUP($C656,'2023_projections_hppr'!$B$2:$J$730,E$4,FALSE)</f>
        <v>WR</v>
      </c>
      <c r="F656" s="47">
        <f>VLOOKUP($C656,'2023_projections_hppr'!$B$2:$J$730,F$4,FALSE)</f>
        <v>6.5</v>
      </c>
      <c r="G656" s="65" t="str">
        <f>VLOOKUP($C656,'2023_projections_hppr'!$B$2:$J$730,G$4,FALSE)</f>
        <v>WR215</v>
      </c>
      <c r="H656" s="65">
        <f>VLOOKUP($C656,'2023_projections_hppr'!$B$2:$J$730,H$4,FALSE)</f>
        <v>0</v>
      </c>
      <c r="I656" s="48" t="s">
        <v>20</v>
      </c>
      <c r="J656" t="str">
        <f>VLOOKUP($C656,'2023_projections'!$B$2:$J$730,J$4,FALSE)</f>
        <v>Dez Fitzpatrick $0|0|0</v>
      </c>
    </row>
    <row r="657" spans="2:2" x14ac:dyDescent="0.35">
      <c r="B657"/>
    </row>
    <row r="658" spans="2:2" x14ac:dyDescent="0.35">
      <c r="B658"/>
    </row>
    <row r="659" spans="2:2" x14ac:dyDescent="0.35">
      <c r="B659"/>
    </row>
    <row r="660" spans="2:2" x14ac:dyDescent="0.35">
      <c r="B660"/>
    </row>
    <row r="661" spans="2:2" x14ac:dyDescent="0.35">
      <c r="B661"/>
    </row>
    <row r="662" spans="2:2" x14ac:dyDescent="0.35">
      <c r="B662"/>
    </row>
    <row r="663" spans="2:2" x14ac:dyDescent="0.35">
      <c r="B663"/>
    </row>
    <row r="664" spans="2:2" x14ac:dyDescent="0.35">
      <c r="B664"/>
    </row>
    <row r="665" spans="2:2" x14ac:dyDescent="0.35">
      <c r="B665"/>
    </row>
    <row r="666" spans="2:2" x14ac:dyDescent="0.35">
      <c r="B666"/>
    </row>
    <row r="667" spans="2:2" x14ac:dyDescent="0.35">
      <c r="B667"/>
    </row>
    <row r="668" spans="2:2" x14ac:dyDescent="0.35">
      <c r="B668"/>
    </row>
    <row r="669" spans="2:2" x14ac:dyDescent="0.35">
      <c r="B669"/>
    </row>
    <row r="670" spans="2:2" x14ac:dyDescent="0.35">
      <c r="B670"/>
    </row>
    <row r="671" spans="2:2" x14ac:dyDescent="0.35">
      <c r="B671"/>
    </row>
    <row r="672" spans="2:2" x14ac:dyDescent="0.35">
      <c r="B672"/>
    </row>
    <row r="673" spans="2:2" x14ac:dyDescent="0.35">
      <c r="B673"/>
    </row>
    <row r="674" spans="2:2" x14ac:dyDescent="0.35">
      <c r="B674"/>
    </row>
    <row r="675" spans="2:2" x14ac:dyDescent="0.35">
      <c r="B675"/>
    </row>
    <row r="676" spans="2:2" x14ac:dyDescent="0.35">
      <c r="B676"/>
    </row>
    <row r="677" spans="2:2" x14ac:dyDescent="0.35">
      <c r="B677"/>
    </row>
    <row r="678" spans="2:2" x14ac:dyDescent="0.35">
      <c r="B678"/>
    </row>
    <row r="679" spans="2:2" x14ac:dyDescent="0.35">
      <c r="B679"/>
    </row>
    <row r="680" spans="2:2" x14ac:dyDescent="0.35">
      <c r="B680"/>
    </row>
    <row r="681" spans="2:2" x14ac:dyDescent="0.35">
      <c r="B681"/>
    </row>
    <row r="682" spans="2:2" x14ac:dyDescent="0.35">
      <c r="B682"/>
    </row>
    <row r="683" spans="2:2" x14ac:dyDescent="0.35">
      <c r="B683"/>
    </row>
    <row r="684" spans="2:2" x14ac:dyDescent="0.35">
      <c r="B684"/>
    </row>
    <row r="685" spans="2:2" x14ac:dyDescent="0.35">
      <c r="B685"/>
    </row>
    <row r="686" spans="2:2" x14ac:dyDescent="0.35">
      <c r="B686"/>
    </row>
    <row r="687" spans="2:2" x14ac:dyDescent="0.35">
      <c r="B687"/>
    </row>
    <row r="688" spans="2:2" x14ac:dyDescent="0.35">
      <c r="B688"/>
    </row>
    <row r="689" spans="2:2" x14ac:dyDescent="0.35">
      <c r="B689"/>
    </row>
    <row r="690" spans="2:2" x14ac:dyDescent="0.35">
      <c r="B690"/>
    </row>
    <row r="691" spans="2:2" x14ac:dyDescent="0.35">
      <c r="B691"/>
    </row>
    <row r="692" spans="2:2" x14ac:dyDescent="0.35">
      <c r="B692"/>
    </row>
    <row r="693" spans="2:2" x14ac:dyDescent="0.35">
      <c r="B693"/>
    </row>
    <row r="694" spans="2:2" x14ac:dyDescent="0.35">
      <c r="B694"/>
    </row>
    <row r="695" spans="2:2" x14ac:dyDescent="0.35">
      <c r="B695"/>
    </row>
    <row r="696" spans="2:2" x14ac:dyDescent="0.35">
      <c r="B696"/>
    </row>
    <row r="697" spans="2:2" x14ac:dyDescent="0.35">
      <c r="B697"/>
    </row>
    <row r="698" spans="2:2" x14ac:dyDescent="0.35">
      <c r="B698"/>
    </row>
    <row r="699" spans="2:2" x14ac:dyDescent="0.35">
      <c r="B699"/>
    </row>
    <row r="700" spans="2:2" x14ac:dyDescent="0.35">
      <c r="B700"/>
    </row>
    <row r="701" spans="2:2" x14ac:dyDescent="0.35">
      <c r="B701"/>
    </row>
    <row r="702" spans="2:2" x14ac:dyDescent="0.35">
      <c r="B702"/>
    </row>
    <row r="703" spans="2:2" x14ac:dyDescent="0.35">
      <c r="B703"/>
    </row>
    <row r="704" spans="2:2" x14ac:dyDescent="0.35">
      <c r="B704"/>
    </row>
    <row r="705" spans="2:2" x14ac:dyDescent="0.35">
      <c r="B705"/>
    </row>
    <row r="706" spans="2:2" x14ac:dyDescent="0.35">
      <c r="B706"/>
    </row>
    <row r="707" spans="2:2" x14ac:dyDescent="0.35">
      <c r="B707"/>
    </row>
    <row r="708" spans="2:2" x14ac:dyDescent="0.35">
      <c r="B708"/>
    </row>
    <row r="709" spans="2:2" x14ac:dyDescent="0.35">
      <c r="B709"/>
    </row>
    <row r="710" spans="2:2" x14ac:dyDescent="0.35">
      <c r="B710"/>
    </row>
    <row r="711" spans="2:2" x14ac:dyDescent="0.35">
      <c r="B711"/>
    </row>
    <row r="712" spans="2:2" x14ac:dyDescent="0.35">
      <c r="B712"/>
    </row>
    <row r="713" spans="2:2" x14ac:dyDescent="0.35">
      <c r="B713"/>
    </row>
    <row r="714" spans="2:2" x14ac:dyDescent="0.35">
      <c r="B714"/>
    </row>
    <row r="715" spans="2:2" x14ac:dyDescent="0.35">
      <c r="B715"/>
    </row>
    <row r="716" spans="2:2" x14ac:dyDescent="0.35">
      <c r="B716"/>
    </row>
    <row r="717" spans="2:2" x14ac:dyDescent="0.35">
      <c r="B717"/>
    </row>
    <row r="718" spans="2:2" x14ac:dyDescent="0.35">
      <c r="B718"/>
    </row>
    <row r="719" spans="2:2" x14ac:dyDescent="0.35">
      <c r="B719"/>
    </row>
    <row r="720" spans="2:2" x14ac:dyDescent="0.35">
      <c r="B720"/>
    </row>
    <row r="721" spans="2:2" x14ac:dyDescent="0.35">
      <c r="B721"/>
    </row>
    <row r="722" spans="2:2" x14ac:dyDescent="0.35">
      <c r="B722"/>
    </row>
    <row r="723" spans="2:2" x14ac:dyDescent="0.35">
      <c r="B723"/>
    </row>
    <row r="724" spans="2:2" x14ac:dyDescent="0.35">
      <c r="B724"/>
    </row>
    <row r="725" spans="2:2" x14ac:dyDescent="0.35">
      <c r="B725"/>
    </row>
    <row r="726" spans="2:2" x14ac:dyDescent="0.35">
      <c r="B726"/>
    </row>
    <row r="727" spans="2:2" x14ac:dyDescent="0.35">
      <c r="B727"/>
    </row>
    <row r="728" spans="2:2" x14ac:dyDescent="0.35">
      <c r="B728"/>
    </row>
    <row r="729" spans="2:2" x14ac:dyDescent="0.35">
      <c r="B729"/>
    </row>
    <row r="730" spans="2:2" x14ac:dyDescent="0.35">
      <c r="B730"/>
    </row>
    <row r="731" spans="2:2" x14ac:dyDescent="0.35">
      <c r="B731"/>
    </row>
    <row r="732" spans="2:2" x14ac:dyDescent="0.35">
      <c r="B732"/>
    </row>
    <row r="733" spans="2:2" x14ac:dyDescent="0.35">
      <c r="B733"/>
    </row>
    <row r="734" spans="2:2" x14ac:dyDescent="0.35">
      <c r="B734"/>
    </row>
    <row r="735" spans="2:2" x14ac:dyDescent="0.35">
      <c r="B735"/>
    </row>
    <row r="736" spans="2:2" x14ac:dyDescent="0.35">
      <c r="B736"/>
    </row>
    <row r="737" spans="2:2" x14ac:dyDescent="0.35">
      <c r="B737"/>
    </row>
    <row r="738" spans="2:2" x14ac:dyDescent="0.35">
      <c r="B738"/>
    </row>
    <row r="739" spans="2:2" x14ac:dyDescent="0.35">
      <c r="B739"/>
    </row>
    <row r="740" spans="2:2" x14ac:dyDescent="0.35">
      <c r="B740"/>
    </row>
    <row r="741" spans="2:2" x14ac:dyDescent="0.35">
      <c r="B741"/>
    </row>
    <row r="742" spans="2:2" x14ac:dyDescent="0.35">
      <c r="B742"/>
    </row>
    <row r="743" spans="2:2" x14ac:dyDescent="0.35">
      <c r="B743"/>
    </row>
    <row r="744" spans="2:2" x14ac:dyDescent="0.35">
      <c r="B744"/>
    </row>
    <row r="745" spans="2:2" x14ac:dyDescent="0.35">
      <c r="B745"/>
    </row>
    <row r="746" spans="2:2" x14ac:dyDescent="0.35">
      <c r="B746"/>
    </row>
    <row r="747" spans="2:2" x14ac:dyDescent="0.35">
      <c r="B747"/>
    </row>
    <row r="748" spans="2:2" x14ac:dyDescent="0.35">
      <c r="B748"/>
    </row>
    <row r="749" spans="2:2" x14ac:dyDescent="0.35">
      <c r="B749"/>
    </row>
    <row r="750" spans="2:2" x14ac:dyDescent="0.35">
      <c r="B750"/>
    </row>
    <row r="751" spans="2:2" x14ac:dyDescent="0.35">
      <c r="B751"/>
    </row>
    <row r="752" spans="2:2" x14ac:dyDescent="0.35">
      <c r="B752"/>
    </row>
    <row r="753" spans="2:2" x14ac:dyDescent="0.35">
      <c r="B753"/>
    </row>
    <row r="754" spans="2:2" x14ac:dyDescent="0.35">
      <c r="B754"/>
    </row>
    <row r="755" spans="2:2" x14ac:dyDescent="0.35">
      <c r="B755"/>
    </row>
    <row r="756" spans="2:2" x14ac:dyDescent="0.35">
      <c r="B756"/>
    </row>
    <row r="757" spans="2:2" x14ac:dyDescent="0.35">
      <c r="B757"/>
    </row>
    <row r="758" spans="2:2" x14ac:dyDescent="0.35">
      <c r="B758"/>
    </row>
    <row r="759" spans="2:2" x14ac:dyDescent="0.35">
      <c r="B759"/>
    </row>
    <row r="760" spans="2:2" x14ac:dyDescent="0.35">
      <c r="B760"/>
    </row>
    <row r="761" spans="2:2" x14ac:dyDescent="0.35">
      <c r="B761"/>
    </row>
    <row r="762" spans="2:2" x14ac:dyDescent="0.35">
      <c r="B762"/>
    </row>
    <row r="763" spans="2:2" x14ac:dyDescent="0.35">
      <c r="B763"/>
    </row>
    <row r="764" spans="2:2" x14ac:dyDescent="0.35">
      <c r="B764"/>
    </row>
    <row r="765" spans="2:2" x14ac:dyDescent="0.35">
      <c r="B765"/>
    </row>
    <row r="766" spans="2:2" x14ac:dyDescent="0.35">
      <c r="B766"/>
    </row>
    <row r="767" spans="2:2" x14ac:dyDescent="0.35">
      <c r="B767"/>
    </row>
    <row r="768" spans="2:2" x14ac:dyDescent="0.35">
      <c r="B768"/>
    </row>
    <row r="769" spans="2:2" x14ac:dyDescent="0.35">
      <c r="B769"/>
    </row>
    <row r="770" spans="2:2" x14ac:dyDescent="0.35">
      <c r="B770"/>
    </row>
    <row r="771" spans="2:2" x14ac:dyDescent="0.35">
      <c r="B771"/>
    </row>
    <row r="772" spans="2:2" x14ac:dyDescent="0.35">
      <c r="B772"/>
    </row>
    <row r="773" spans="2:2" x14ac:dyDescent="0.35">
      <c r="B773"/>
    </row>
    <row r="774" spans="2:2" x14ac:dyDescent="0.35">
      <c r="B774"/>
    </row>
    <row r="775" spans="2:2" x14ac:dyDescent="0.35">
      <c r="B775"/>
    </row>
    <row r="776" spans="2:2" x14ac:dyDescent="0.35">
      <c r="B776"/>
    </row>
  </sheetData>
  <autoFilter ref="A5:K656" xr:uid="{03AF0E70-28A9-4789-93E1-555B64900585}">
    <filterColumn colId="8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DRAFT DAY</vt:lpstr>
      <vt:lpstr>Sortable Projections</vt:lpstr>
      <vt:lpstr>Best Teams</vt:lpstr>
      <vt:lpstr>Position Ranks</vt:lpstr>
      <vt:lpstr>2023_projections</vt:lpstr>
      <vt:lpstr>2022_projections</vt:lpstr>
      <vt:lpstr>2023_projections_hppr</vt:lpstr>
      <vt:lpstr>Sortable Projections (H_PPR)</vt:lpstr>
      <vt:lpstr>'DRAFT DAY'!Print_Area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Hilts</dc:creator>
  <cp:lastModifiedBy>Stefan Hilts</cp:lastModifiedBy>
  <dcterms:created xsi:type="dcterms:W3CDTF">2022-07-22T02:44:26Z</dcterms:created>
  <dcterms:modified xsi:type="dcterms:W3CDTF">2023-08-28T01:54:08Z</dcterms:modified>
</cp:coreProperties>
</file>