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4EDC18EF-A382-4978-AB50-6B6C66504FDF}" xr6:coauthVersionLast="45" xr6:coauthVersionMax="47" xr10:uidLastSave="{00000000-0000-0000-0000-000000000000}"/>
  <bookViews>
    <workbookView xWindow="-120" yWindow="-120" windowWidth="29040" windowHeight="15840" firstSheet="21" activeTab="28" xr2:uid="{00000000-000D-0000-FFFF-FFFF00000000}"/>
  </bookViews>
  <sheets>
    <sheet name="(October 2025)" sheetId="814" r:id="rId1"/>
    <sheet name="(1)" sheetId="1135" r:id="rId2"/>
    <sheet name="01,10 R1" sheetId="1315" r:id="rId3"/>
    <sheet name="01,10 R2" sheetId="1316" r:id="rId4"/>
    <sheet name="01,10 R3" sheetId="1317" r:id="rId5"/>
    <sheet name="(2)" sheetId="1342" r:id="rId6"/>
    <sheet name="02,10 R1" sheetId="1343" r:id="rId7"/>
    <sheet name="02,10 R2" sheetId="1344" r:id="rId8"/>
    <sheet name="02,10 R3" sheetId="1345" r:id="rId9"/>
    <sheet name="(3)" sheetId="1346" r:id="rId10"/>
    <sheet name="03,10 R1" sheetId="1347" r:id="rId11"/>
    <sheet name="03,10 R2" sheetId="1348" r:id="rId12"/>
    <sheet name="03,10 R3" sheetId="1349" r:id="rId13"/>
    <sheet name="(4)" sheetId="1350" r:id="rId14"/>
    <sheet name="04,10 R1" sheetId="1351" r:id="rId15"/>
    <sheet name="04,10 R2" sheetId="1352" r:id="rId16"/>
    <sheet name="04,10 R3" sheetId="1353" r:id="rId17"/>
    <sheet name="(6)" sheetId="1358" r:id="rId18"/>
    <sheet name="06,10 R1" sheetId="1359" r:id="rId19"/>
    <sheet name="06,10 R2" sheetId="1360" r:id="rId20"/>
    <sheet name="06,10 R3" sheetId="1361" r:id="rId21"/>
    <sheet name="(7)" sheetId="1354" r:id="rId22"/>
    <sheet name="07,10 R1" sheetId="1355" r:id="rId23"/>
    <sheet name="07,10 R2" sheetId="1356" r:id="rId24"/>
    <sheet name="07,10 R3" sheetId="1357" r:id="rId25"/>
    <sheet name="(8)" sheetId="1362" r:id="rId26"/>
    <sheet name="08,10 R1" sheetId="1363" r:id="rId27"/>
    <sheet name="08,10 R2" sheetId="1364" r:id="rId28"/>
    <sheet name="08,10 R3" sheetId="1365" r:id="rId29"/>
    <sheet name="(9)" sheetId="1366" r:id="rId30"/>
    <sheet name="09,10 R1" sheetId="1367" r:id="rId31"/>
    <sheet name="09,10 R2" sheetId="1368" r:id="rId32"/>
    <sheet name="09,10 R3" sheetId="1369" r:id="rId33"/>
    <sheet name="(10)" sheetId="1370" r:id="rId34"/>
    <sheet name="10,10 R1" sheetId="1371" r:id="rId35"/>
    <sheet name="10,10 R2" sheetId="1372" r:id="rId36"/>
    <sheet name="10,10 R3" sheetId="1373" r:id="rId37"/>
    <sheet name="(11)" sheetId="1374" r:id="rId38"/>
    <sheet name="11,10 R1" sheetId="1375" r:id="rId39"/>
    <sheet name="11,10 R2" sheetId="1376" r:id="rId40"/>
    <sheet name="11,10 R3" sheetId="1377" r:id="rId41"/>
    <sheet name="(13)" sheetId="1378" r:id="rId42"/>
    <sheet name="13,10 R1" sheetId="1379" r:id="rId43"/>
    <sheet name="13,10 R2" sheetId="1380" r:id="rId44"/>
    <sheet name="13,10 R3" sheetId="1381" r:id="rId45"/>
  </sheets>
  <definedNames>
    <definedName name="_xlnm.Print_Area" localSheetId="1">'(1)'!$A$1:$J$60</definedName>
    <definedName name="_xlnm.Print_Area" localSheetId="33">'(10)'!$A$1:$J$60</definedName>
    <definedName name="_xlnm.Print_Area" localSheetId="37">'(11)'!$A$1:$J$60</definedName>
    <definedName name="_xlnm.Print_Area" localSheetId="41">'(13)'!$A$1:$J$60</definedName>
    <definedName name="_xlnm.Print_Area" localSheetId="5">'(2)'!$A$1:$J$60</definedName>
    <definedName name="_xlnm.Print_Area" localSheetId="9">'(3)'!$A$1:$J$60</definedName>
    <definedName name="_xlnm.Print_Area" localSheetId="13">'(4)'!$A$1:$J$60</definedName>
    <definedName name="_xlnm.Print_Area" localSheetId="17">'(6)'!$A$1:$J$60</definedName>
    <definedName name="_xlnm.Print_Area" localSheetId="21">'(7)'!$A$1:$J$60</definedName>
    <definedName name="_xlnm.Print_Area" localSheetId="25">'(8)'!$A$1:$J$60</definedName>
    <definedName name="_xlnm.Print_Area" localSheetId="29">'(9)'!$A$1:$J$60</definedName>
    <definedName name="_xlnm.Print_Area" localSheetId="2">'01,10 R1'!$A$1:$J$60</definedName>
    <definedName name="_xlnm.Print_Area" localSheetId="3">'01,10 R2'!$A$1:$J$60</definedName>
    <definedName name="_xlnm.Print_Area" localSheetId="4">'01,10 R3'!$A$1:$J$60</definedName>
    <definedName name="_xlnm.Print_Area" localSheetId="6">'02,10 R1'!$A$1:$J$60</definedName>
    <definedName name="_xlnm.Print_Area" localSheetId="7">'02,10 R2'!$A$1:$J$60</definedName>
    <definedName name="_xlnm.Print_Area" localSheetId="8">'02,10 R3'!$A$1:$J$60</definedName>
    <definedName name="_xlnm.Print_Area" localSheetId="10">'03,10 R1'!$A$1:$J$60</definedName>
    <definedName name="_xlnm.Print_Area" localSheetId="11">'03,10 R2'!$A$1:$J$60</definedName>
    <definedName name="_xlnm.Print_Area" localSheetId="12">'03,10 R3'!$A$1:$J$60</definedName>
    <definedName name="_xlnm.Print_Area" localSheetId="14">'04,10 R1'!$A$1:$J$60</definedName>
    <definedName name="_xlnm.Print_Area" localSheetId="15">'04,10 R2'!$A$1:$J$60</definedName>
    <definedName name="_xlnm.Print_Area" localSheetId="16">'04,10 R3'!$A$1:$J$60</definedName>
    <definedName name="_xlnm.Print_Area" localSheetId="18">'06,10 R1'!$A$1:$J$60</definedName>
    <definedName name="_xlnm.Print_Area" localSheetId="19">'06,10 R2'!$A$1:$J$60</definedName>
    <definedName name="_xlnm.Print_Area" localSheetId="20">'06,10 R3'!$A$1:$J$60</definedName>
    <definedName name="_xlnm.Print_Area" localSheetId="22">'07,10 R1'!$A$1:$J$60</definedName>
    <definedName name="_xlnm.Print_Area" localSheetId="23">'07,10 R2'!$A$1:$J$60</definedName>
    <definedName name="_xlnm.Print_Area" localSheetId="24">'07,10 R3'!$A$1:$J$60</definedName>
    <definedName name="_xlnm.Print_Area" localSheetId="26">'08,10 R1'!$A$1:$J$60</definedName>
    <definedName name="_xlnm.Print_Area" localSheetId="27">'08,10 R2'!$A$1:$J$60</definedName>
    <definedName name="_xlnm.Print_Area" localSheetId="28">'08,10 R3'!$A$1:$J$60</definedName>
    <definedName name="_xlnm.Print_Area" localSheetId="30">'09,10 R1'!$A$1:$J$60</definedName>
    <definedName name="_xlnm.Print_Area" localSheetId="31">'09,10 R2'!$A$1:$J$60</definedName>
    <definedName name="_xlnm.Print_Area" localSheetId="32">'09,10 R3'!$A$1:$J$60</definedName>
    <definedName name="_xlnm.Print_Area" localSheetId="34">'10,10 R1'!$A$1:$J$60</definedName>
    <definedName name="_xlnm.Print_Area" localSheetId="35">'10,10 R2'!$A$1:$J$60</definedName>
    <definedName name="_xlnm.Print_Area" localSheetId="36">'10,10 R3'!$A$1:$J$60</definedName>
    <definedName name="_xlnm.Print_Area" localSheetId="38">'11,10 R1'!$A$1:$J$60</definedName>
    <definedName name="_xlnm.Print_Area" localSheetId="39">'11,10 R2'!$A$1:$J$60</definedName>
    <definedName name="_xlnm.Print_Area" localSheetId="40">'11,10 R3'!$A$1:$J$60</definedName>
    <definedName name="_xlnm.Print_Area" localSheetId="42">'13,10 R1'!$A$1:$J$60</definedName>
    <definedName name="_xlnm.Print_Area" localSheetId="43">'13,10 R2'!$A$1:$J$60</definedName>
    <definedName name="_xlnm.Print_Area" localSheetId="44">'13,10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365" l="1"/>
  <c r="H19" i="1365"/>
  <c r="L26" i="1357" l="1"/>
  <c r="C21" i="1357" l="1"/>
  <c r="H16" i="1357" l="1"/>
  <c r="G42" i="1360" l="1"/>
  <c r="G37" i="1360"/>
  <c r="G34" i="1360"/>
  <c r="L25" i="1361" l="1"/>
  <c r="C12" i="1359"/>
  <c r="H16" i="1361"/>
  <c r="H16" i="1353" l="1"/>
  <c r="C20" i="1352"/>
  <c r="C19" i="1352"/>
  <c r="C21" i="1352"/>
  <c r="H16" i="1352" l="1"/>
  <c r="R52" i="1381" l="1"/>
  <c r="R51" i="1381"/>
  <c r="D50" i="1381"/>
  <c r="R49" i="1381"/>
  <c r="D49" i="1381"/>
  <c r="R48" i="1381"/>
  <c r="D48" i="1381"/>
  <c r="D46" i="1381"/>
  <c r="D45" i="1381"/>
  <c r="D44" i="1381"/>
  <c r="R42" i="1381"/>
  <c r="L6" i="1381" s="1"/>
  <c r="D6" i="1381" s="1"/>
  <c r="D42" i="1381"/>
  <c r="R41" i="1381"/>
  <c r="L7" i="1381" s="1"/>
  <c r="D7" i="1381" s="1"/>
  <c r="D41" i="1381"/>
  <c r="R40" i="1381"/>
  <c r="L8" i="1381" s="1"/>
  <c r="D8" i="1381" s="1"/>
  <c r="D40" i="1381"/>
  <c r="R39" i="1381"/>
  <c r="H39" i="1381"/>
  <c r="D39" i="1381"/>
  <c r="R38" i="1381"/>
  <c r="H38" i="1381"/>
  <c r="D38" i="1381"/>
  <c r="R37" i="1381"/>
  <c r="H37" i="1381"/>
  <c r="D37" i="1381"/>
  <c r="R36" i="1381"/>
  <c r="H36" i="1381"/>
  <c r="D36" i="1381"/>
  <c r="R35" i="1381"/>
  <c r="L19" i="1381" s="1"/>
  <c r="D19" i="1381" s="1"/>
  <c r="H35" i="1381"/>
  <c r="D35" i="1381"/>
  <c r="R34" i="1381"/>
  <c r="L12" i="1381" s="1"/>
  <c r="D12" i="1381" s="1"/>
  <c r="H34" i="1381"/>
  <c r="G49" i="1381" s="1"/>
  <c r="D34" i="1381"/>
  <c r="D54" i="1381" s="1"/>
  <c r="H14" i="1381" s="1"/>
  <c r="R33" i="1381"/>
  <c r="R32" i="1381"/>
  <c r="R31" i="1381"/>
  <c r="R30" i="1381"/>
  <c r="R29" i="1381"/>
  <c r="R28" i="1381"/>
  <c r="D28" i="1381"/>
  <c r="R27" i="1381"/>
  <c r="D27" i="1381"/>
  <c r="R26" i="1381"/>
  <c r="L26" i="1381"/>
  <c r="D26" i="1381"/>
  <c r="R25" i="1381"/>
  <c r="L25" i="1381"/>
  <c r="D25" i="1381" s="1"/>
  <c r="R24" i="1381"/>
  <c r="D24" i="1381"/>
  <c r="R23" i="1381"/>
  <c r="L23" i="1381"/>
  <c r="D23" i="1381"/>
  <c r="R22" i="1381"/>
  <c r="L22" i="1381"/>
  <c r="D22" i="1381"/>
  <c r="R21" i="1381"/>
  <c r="D21" i="1381"/>
  <c r="R20" i="1381"/>
  <c r="L20" i="1381"/>
  <c r="D20" i="1381"/>
  <c r="R19" i="1381"/>
  <c r="R18" i="1381"/>
  <c r="D18" i="1381"/>
  <c r="R17" i="1381"/>
  <c r="D17" i="1381"/>
  <c r="R16" i="1381"/>
  <c r="L16" i="1381"/>
  <c r="D16" i="1381" s="1"/>
  <c r="R15" i="1381"/>
  <c r="D15" i="1381"/>
  <c r="R14" i="1381"/>
  <c r="D14" i="1381"/>
  <c r="R13" i="1381"/>
  <c r="D13" i="1381"/>
  <c r="R12" i="1381"/>
  <c r="R11" i="1381"/>
  <c r="L11" i="1381"/>
  <c r="D11" i="1381"/>
  <c r="L10" i="1381"/>
  <c r="D10" i="1381"/>
  <c r="L9" i="1381"/>
  <c r="D9" i="1381"/>
  <c r="R6" i="1381"/>
  <c r="R5" i="1381"/>
  <c r="R4" i="1381"/>
  <c r="R52" i="1380"/>
  <c r="R51" i="1380"/>
  <c r="D50" i="1380"/>
  <c r="R49" i="1380"/>
  <c r="D49" i="1380"/>
  <c r="R48" i="1380"/>
  <c r="D48" i="1380"/>
  <c r="D46" i="1380"/>
  <c r="D45" i="1380"/>
  <c r="D44" i="1380"/>
  <c r="R42" i="1380"/>
  <c r="L6" i="1380" s="1"/>
  <c r="D6" i="1380" s="1"/>
  <c r="D42" i="1380"/>
  <c r="R41" i="1380"/>
  <c r="D41" i="1380"/>
  <c r="R40" i="1380"/>
  <c r="D40" i="1380"/>
  <c r="R39" i="1380"/>
  <c r="L20" i="1380" s="1"/>
  <c r="D20" i="1380" s="1"/>
  <c r="H39" i="1380"/>
  <c r="D39" i="1380"/>
  <c r="R38" i="1380"/>
  <c r="L9" i="1380" s="1"/>
  <c r="D9" i="1380" s="1"/>
  <c r="H38" i="1380"/>
  <c r="D38" i="1380"/>
  <c r="R37" i="1380"/>
  <c r="H37" i="1380"/>
  <c r="D37" i="1380"/>
  <c r="R36" i="1380"/>
  <c r="L10" i="1380" s="1"/>
  <c r="D10" i="1380" s="1"/>
  <c r="H36" i="1380"/>
  <c r="D36" i="1380"/>
  <c r="R35" i="1380"/>
  <c r="H35" i="1380"/>
  <c r="D35" i="1380"/>
  <c r="R34" i="1380"/>
  <c r="H34" i="1380"/>
  <c r="G49" i="1380" s="1"/>
  <c r="D34" i="1380"/>
  <c r="D54" i="1380" s="1"/>
  <c r="H14" i="1380" s="1"/>
  <c r="R33" i="1380"/>
  <c r="L23" i="1380" s="1"/>
  <c r="D23" i="1380" s="1"/>
  <c r="R32" i="1380"/>
  <c r="L11" i="1380" s="1"/>
  <c r="D11" i="1380" s="1"/>
  <c r="R31" i="1380"/>
  <c r="R30" i="1380"/>
  <c r="R29" i="1380"/>
  <c r="R28" i="1380"/>
  <c r="D28" i="1380"/>
  <c r="R27" i="1380"/>
  <c r="D27" i="1380"/>
  <c r="R26" i="1380"/>
  <c r="L26" i="1380"/>
  <c r="D26" i="1380" s="1"/>
  <c r="R25" i="1380"/>
  <c r="L25" i="1380"/>
  <c r="D25" i="1380"/>
  <c r="R24" i="1380"/>
  <c r="L24" i="1380"/>
  <c r="D24" i="1380"/>
  <c r="R23" i="1380"/>
  <c r="R22" i="1380"/>
  <c r="L22" i="1380"/>
  <c r="D22" i="1380" s="1"/>
  <c r="R21" i="1380"/>
  <c r="D21" i="1380"/>
  <c r="R20" i="1380"/>
  <c r="R19" i="1380"/>
  <c r="L19" i="1380"/>
  <c r="D19" i="1380"/>
  <c r="R18" i="1380"/>
  <c r="D18" i="1380"/>
  <c r="R17" i="1380"/>
  <c r="L17" i="1380"/>
  <c r="D17" i="1380" s="1"/>
  <c r="R16" i="1380"/>
  <c r="L16" i="1380"/>
  <c r="D16" i="1380" s="1"/>
  <c r="R15" i="1380"/>
  <c r="D15" i="1380"/>
  <c r="R14" i="1380"/>
  <c r="D14" i="1380"/>
  <c r="R13" i="1380"/>
  <c r="D13" i="1380"/>
  <c r="R12" i="1380"/>
  <c r="L12" i="1380"/>
  <c r="D12" i="1380"/>
  <c r="R11" i="1380"/>
  <c r="L8" i="1380"/>
  <c r="D8" i="1380"/>
  <c r="L7" i="1380"/>
  <c r="D7" i="1380" s="1"/>
  <c r="R6" i="1380"/>
  <c r="R5" i="1380"/>
  <c r="R4" i="1380"/>
  <c r="R52" i="1379"/>
  <c r="R51" i="1379"/>
  <c r="D50" i="1379"/>
  <c r="R49" i="1379"/>
  <c r="D49" i="1379"/>
  <c r="R48" i="1379"/>
  <c r="D48" i="1379"/>
  <c r="D46" i="1379"/>
  <c r="D45" i="1379"/>
  <c r="P44" i="1379"/>
  <c r="R44" i="1379" s="1"/>
  <c r="D44" i="1379"/>
  <c r="R42" i="1379"/>
  <c r="L6" i="1379" s="1"/>
  <c r="D6" i="1379" s="1"/>
  <c r="D42" i="1379"/>
  <c r="R41" i="1379"/>
  <c r="D41" i="1379"/>
  <c r="R40" i="1379"/>
  <c r="L8" i="1379" s="1"/>
  <c r="D8" i="1379" s="1"/>
  <c r="D40" i="1379"/>
  <c r="R39" i="1379"/>
  <c r="H39" i="1379"/>
  <c r="D39" i="1379"/>
  <c r="R38" i="1379"/>
  <c r="H38" i="1379"/>
  <c r="D38" i="1379"/>
  <c r="R37" i="1379"/>
  <c r="H37" i="1379"/>
  <c r="D37" i="1379"/>
  <c r="R36" i="1379"/>
  <c r="H36" i="1379"/>
  <c r="D36" i="1379"/>
  <c r="R35" i="1379"/>
  <c r="H35" i="1379"/>
  <c r="D35" i="1379"/>
  <c r="D54" i="1379" s="1"/>
  <c r="H14" i="1379" s="1"/>
  <c r="R34" i="1379"/>
  <c r="L12" i="1379" s="1"/>
  <c r="D12" i="1379" s="1"/>
  <c r="H34" i="1379"/>
  <c r="G49" i="1379" s="1"/>
  <c r="D34" i="1379"/>
  <c r="R33" i="1379"/>
  <c r="R32" i="1379"/>
  <c r="R31" i="1379"/>
  <c r="R30" i="1379"/>
  <c r="R29" i="1379"/>
  <c r="R28" i="1379"/>
  <c r="D28" i="1379"/>
  <c r="R27" i="1379"/>
  <c r="L27" i="1379"/>
  <c r="D27" i="1379" s="1"/>
  <c r="R26" i="1379"/>
  <c r="L26" i="1379"/>
  <c r="D26" i="1379" s="1"/>
  <c r="R25" i="1379"/>
  <c r="D25" i="1379"/>
  <c r="R24" i="1379"/>
  <c r="L24" i="1379"/>
  <c r="D24" i="1379"/>
  <c r="R23" i="1379"/>
  <c r="L23" i="1379"/>
  <c r="D23" i="1379"/>
  <c r="R22" i="1379"/>
  <c r="D22" i="1379"/>
  <c r="R21" i="1379"/>
  <c r="D21" i="1379"/>
  <c r="R20" i="1379"/>
  <c r="L20" i="1379"/>
  <c r="D20" i="1379" s="1"/>
  <c r="R19" i="1379"/>
  <c r="D19" i="1379"/>
  <c r="R18" i="1379"/>
  <c r="D18" i="1379"/>
  <c r="R17" i="1379"/>
  <c r="L17" i="1379"/>
  <c r="D17" i="1379" s="1"/>
  <c r="R16" i="1379"/>
  <c r="L16" i="1379"/>
  <c r="D16" i="1379" s="1"/>
  <c r="R15" i="1379"/>
  <c r="D15" i="1379"/>
  <c r="R14" i="1379"/>
  <c r="D14" i="1379"/>
  <c r="R13" i="1379"/>
  <c r="D13" i="1379"/>
  <c r="R12" i="1379"/>
  <c r="R11" i="1379"/>
  <c r="L11" i="1379"/>
  <c r="D11" i="1379"/>
  <c r="L10" i="1379"/>
  <c r="D10" i="1379"/>
  <c r="L9" i="1379"/>
  <c r="D9" i="1379"/>
  <c r="L7" i="1379"/>
  <c r="D7" i="1379" s="1"/>
  <c r="R6" i="1379"/>
  <c r="R5" i="1379"/>
  <c r="R4" i="1379"/>
  <c r="R52" i="1378"/>
  <c r="R51" i="1378"/>
  <c r="D50" i="1378"/>
  <c r="R49" i="1378"/>
  <c r="G49" i="1378"/>
  <c r="D49" i="1378"/>
  <c r="R48" i="1378"/>
  <c r="D48" i="1378"/>
  <c r="D46" i="1378"/>
  <c r="D45" i="1378"/>
  <c r="D44" i="1378"/>
  <c r="R42" i="1378"/>
  <c r="D42" i="1378"/>
  <c r="R41" i="1378"/>
  <c r="L7" i="1378" s="1"/>
  <c r="D7" i="1378" s="1"/>
  <c r="D41" i="1378"/>
  <c r="R40" i="1378"/>
  <c r="D40" i="1378"/>
  <c r="R39" i="1378"/>
  <c r="D39" i="1378"/>
  <c r="R38" i="1378"/>
  <c r="D38" i="1378"/>
  <c r="R37" i="1378"/>
  <c r="D37" i="1378"/>
  <c r="R36" i="1378"/>
  <c r="D36" i="1378"/>
  <c r="R35" i="1378"/>
  <c r="D35" i="1378"/>
  <c r="R34" i="1378"/>
  <c r="L12" i="1378" s="1"/>
  <c r="D12" i="1378" s="1"/>
  <c r="D34" i="1378"/>
  <c r="D54" i="1378" s="1"/>
  <c r="H14" i="1378" s="1"/>
  <c r="R33" i="1378"/>
  <c r="L23" i="1378" s="1"/>
  <c r="D23" i="1378" s="1"/>
  <c r="R32" i="1378"/>
  <c r="L11" i="1378" s="1"/>
  <c r="D11" i="1378" s="1"/>
  <c r="R31" i="1378"/>
  <c r="R30" i="1378"/>
  <c r="R29" i="1378"/>
  <c r="R28" i="1378"/>
  <c r="D28" i="1378"/>
  <c r="R27" i="1378"/>
  <c r="D27" i="1378"/>
  <c r="R26" i="1378"/>
  <c r="L26" i="1378"/>
  <c r="D26" i="1378"/>
  <c r="R25" i="1378"/>
  <c r="L25" i="1378"/>
  <c r="D25" i="1378"/>
  <c r="R24" i="1378"/>
  <c r="D24" i="1378"/>
  <c r="R23" i="1378"/>
  <c r="R22" i="1378"/>
  <c r="L22" i="1378"/>
  <c r="D22" i="1378"/>
  <c r="R21" i="1378"/>
  <c r="D21" i="1378"/>
  <c r="R20" i="1378"/>
  <c r="L20" i="1378"/>
  <c r="D20" i="1378"/>
  <c r="R19" i="1378"/>
  <c r="L19" i="1378"/>
  <c r="D19" i="1378"/>
  <c r="R18" i="1378"/>
  <c r="D18" i="1378"/>
  <c r="R17" i="1378"/>
  <c r="D17" i="1378"/>
  <c r="R16" i="1378"/>
  <c r="L16" i="1378"/>
  <c r="D16" i="1378" s="1"/>
  <c r="S15" i="1378"/>
  <c r="R15" i="1378"/>
  <c r="D15" i="1378"/>
  <c r="S14" i="1378"/>
  <c r="R14" i="1378"/>
  <c r="D14" i="1378"/>
  <c r="R13" i="1378"/>
  <c r="D13" i="1378"/>
  <c r="R12" i="1378"/>
  <c r="R11" i="1378"/>
  <c r="L10" i="1378"/>
  <c r="D10" i="1378" s="1"/>
  <c r="L9" i="1378"/>
  <c r="D9" i="1378" s="1"/>
  <c r="L8" i="1378"/>
  <c r="D8" i="1378" s="1"/>
  <c r="R6" i="1378"/>
  <c r="L6" i="1378"/>
  <c r="D6" i="1378" s="1"/>
  <c r="R5" i="1378"/>
  <c r="R4" i="1378"/>
  <c r="R52" i="1377"/>
  <c r="R51" i="1377"/>
  <c r="D50" i="1377"/>
  <c r="R49" i="1377"/>
  <c r="D49" i="1377"/>
  <c r="R48" i="1377"/>
  <c r="D48" i="1377"/>
  <c r="D46" i="1377"/>
  <c r="D45" i="1377"/>
  <c r="D44" i="1377"/>
  <c r="R42" i="1377"/>
  <c r="L6" i="1377" s="1"/>
  <c r="D6" i="1377" s="1"/>
  <c r="D42" i="1377"/>
  <c r="R41" i="1377"/>
  <c r="D41" i="1377"/>
  <c r="R40" i="1377"/>
  <c r="D40" i="1377"/>
  <c r="R39" i="1377"/>
  <c r="H39" i="1377"/>
  <c r="D39" i="1377"/>
  <c r="R38" i="1377"/>
  <c r="H38" i="1377"/>
  <c r="D38" i="1377"/>
  <c r="R37" i="1377"/>
  <c r="H37" i="1377"/>
  <c r="D37" i="1377"/>
  <c r="R36" i="1377"/>
  <c r="H36" i="1377"/>
  <c r="D36" i="1377"/>
  <c r="R35" i="1377"/>
  <c r="H35" i="1377"/>
  <c r="D35" i="1377"/>
  <c r="R34" i="1377"/>
  <c r="L12" i="1377" s="1"/>
  <c r="D12" i="1377" s="1"/>
  <c r="H34" i="1377"/>
  <c r="G49" i="1377" s="1"/>
  <c r="D34" i="1377"/>
  <c r="D54" i="1377" s="1"/>
  <c r="H14" i="1377" s="1"/>
  <c r="R33" i="1377"/>
  <c r="R32" i="1377"/>
  <c r="R31" i="1377"/>
  <c r="R30" i="1377"/>
  <c r="R29" i="1377"/>
  <c r="R28" i="1377"/>
  <c r="L16" i="1377" s="1"/>
  <c r="D16" i="1377" s="1"/>
  <c r="D28" i="1377"/>
  <c r="R27" i="1377"/>
  <c r="D27" i="1377"/>
  <c r="R26" i="1377"/>
  <c r="L26" i="1377"/>
  <c r="D26" i="1377"/>
  <c r="R25" i="1377"/>
  <c r="L25" i="1377"/>
  <c r="D25" i="1377" s="1"/>
  <c r="R24" i="1377"/>
  <c r="D24" i="1377"/>
  <c r="R23" i="1377"/>
  <c r="L23" i="1377"/>
  <c r="D23" i="1377"/>
  <c r="R22" i="1377"/>
  <c r="L22" i="1377"/>
  <c r="D22" i="1377" s="1"/>
  <c r="R21" i="1377"/>
  <c r="D21" i="1377"/>
  <c r="R20" i="1377"/>
  <c r="L20" i="1377"/>
  <c r="D20" i="1377"/>
  <c r="R19" i="1377"/>
  <c r="L19" i="1377"/>
  <c r="D19" i="1377" s="1"/>
  <c r="R18" i="1377"/>
  <c r="D18" i="1377"/>
  <c r="R17" i="1377"/>
  <c r="D17" i="1377"/>
  <c r="R16" i="1377"/>
  <c r="R15" i="1377"/>
  <c r="D15" i="1377"/>
  <c r="R14" i="1377"/>
  <c r="D14" i="1377"/>
  <c r="R13" i="1377"/>
  <c r="D13" i="1377"/>
  <c r="R12" i="1377"/>
  <c r="R11" i="1377"/>
  <c r="L11" i="1377"/>
  <c r="D11" i="1377"/>
  <c r="L10" i="1377"/>
  <c r="D10" i="1377" s="1"/>
  <c r="L9" i="1377"/>
  <c r="D9" i="1377"/>
  <c r="L8" i="1377"/>
  <c r="D8" i="1377" s="1"/>
  <c r="L7" i="1377"/>
  <c r="D7" i="1377" s="1"/>
  <c r="R6" i="1377"/>
  <c r="R5" i="1377"/>
  <c r="R4" i="1377"/>
  <c r="R52" i="1376"/>
  <c r="R51" i="1376"/>
  <c r="D50" i="1376"/>
  <c r="R49" i="1376"/>
  <c r="D49" i="1376"/>
  <c r="R48" i="1376"/>
  <c r="D48" i="1376"/>
  <c r="D46" i="1376"/>
  <c r="D45" i="1376"/>
  <c r="D44" i="1376"/>
  <c r="R42" i="1376"/>
  <c r="D42" i="1376"/>
  <c r="R41" i="1376"/>
  <c r="D41" i="1376"/>
  <c r="R40" i="1376"/>
  <c r="D40" i="1376"/>
  <c r="R39" i="1376"/>
  <c r="L20" i="1376" s="1"/>
  <c r="D20" i="1376" s="1"/>
  <c r="H39" i="1376"/>
  <c r="D39" i="1376"/>
  <c r="R38" i="1376"/>
  <c r="L9" i="1376" s="1"/>
  <c r="D9" i="1376" s="1"/>
  <c r="H38" i="1376"/>
  <c r="D38" i="1376"/>
  <c r="R37" i="1376"/>
  <c r="H37" i="1376"/>
  <c r="D37" i="1376"/>
  <c r="R36" i="1376"/>
  <c r="L10" i="1376" s="1"/>
  <c r="D10" i="1376" s="1"/>
  <c r="H36" i="1376"/>
  <c r="D36" i="1376"/>
  <c r="R35" i="1376"/>
  <c r="H35" i="1376"/>
  <c r="D35" i="1376"/>
  <c r="R34" i="1376"/>
  <c r="H34" i="1376"/>
  <c r="G49" i="1376" s="1"/>
  <c r="D34" i="1376"/>
  <c r="D54" i="1376" s="1"/>
  <c r="H14" i="1376" s="1"/>
  <c r="R33" i="1376"/>
  <c r="L23" i="1376" s="1"/>
  <c r="D23" i="1376" s="1"/>
  <c r="R32" i="1376"/>
  <c r="L11" i="1376" s="1"/>
  <c r="D11" i="1376" s="1"/>
  <c r="R31" i="1376"/>
  <c r="R30" i="1376"/>
  <c r="R29" i="1376"/>
  <c r="R28" i="1376"/>
  <c r="D28" i="1376"/>
  <c r="R27" i="1376"/>
  <c r="D27" i="1376"/>
  <c r="R26" i="1376"/>
  <c r="L26" i="1376"/>
  <c r="D26" i="1376" s="1"/>
  <c r="R25" i="1376"/>
  <c r="L25" i="1376"/>
  <c r="D25" i="1376"/>
  <c r="R24" i="1376"/>
  <c r="L24" i="1376"/>
  <c r="D24" i="1376"/>
  <c r="R23" i="1376"/>
  <c r="R22" i="1376"/>
  <c r="L22" i="1376"/>
  <c r="D22" i="1376" s="1"/>
  <c r="R21" i="1376"/>
  <c r="D21" i="1376"/>
  <c r="R20" i="1376"/>
  <c r="R19" i="1376"/>
  <c r="L19" i="1376"/>
  <c r="D19" i="1376"/>
  <c r="R18" i="1376"/>
  <c r="D18" i="1376"/>
  <c r="R17" i="1376"/>
  <c r="L17" i="1376"/>
  <c r="D17" i="1376" s="1"/>
  <c r="R16" i="1376"/>
  <c r="L16" i="1376"/>
  <c r="D16" i="1376" s="1"/>
  <c r="R15" i="1376"/>
  <c r="D15" i="1376"/>
  <c r="R14" i="1376"/>
  <c r="D14" i="1376"/>
  <c r="R13" i="1376"/>
  <c r="D13" i="1376"/>
  <c r="R12" i="1376"/>
  <c r="L12" i="1376"/>
  <c r="D12" i="1376" s="1"/>
  <c r="R11" i="1376"/>
  <c r="L8" i="1376"/>
  <c r="D8" i="1376"/>
  <c r="L7" i="1376"/>
  <c r="D7" i="1376"/>
  <c r="R6" i="1376"/>
  <c r="L6" i="1376"/>
  <c r="D6" i="1376"/>
  <c r="R5" i="1376"/>
  <c r="R4" i="1376"/>
  <c r="R52" i="1375"/>
  <c r="R51" i="1375"/>
  <c r="D50" i="1375"/>
  <c r="R49" i="1375"/>
  <c r="D49" i="1375"/>
  <c r="R48" i="1375"/>
  <c r="D48" i="1375"/>
  <c r="D46" i="1375"/>
  <c r="D45" i="1375"/>
  <c r="P44" i="1375"/>
  <c r="R44" i="1375" s="1"/>
  <c r="D44" i="1375"/>
  <c r="R42" i="1375"/>
  <c r="L6" i="1375" s="1"/>
  <c r="D6" i="1375" s="1"/>
  <c r="D42" i="1375"/>
  <c r="R41" i="1375"/>
  <c r="D41" i="1375"/>
  <c r="R40" i="1375"/>
  <c r="L8" i="1375" s="1"/>
  <c r="D8" i="1375" s="1"/>
  <c r="D40" i="1375"/>
  <c r="R39" i="1375"/>
  <c r="H39" i="1375"/>
  <c r="D39" i="1375"/>
  <c r="R38" i="1375"/>
  <c r="H38" i="1375"/>
  <c r="D38" i="1375"/>
  <c r="R37" i="1375"/>
  <c r="H37" i="1375"/>
  <c r="D37" i="1375"/>
  <c r="R36" i="1375"/>
  <c r="H36" i="1375"/>
  <c r="D36" i="1375"/>
  <c r="R35" i="1375"/>
  <c r="H35" i="1375"/>
  <c r="D35" i="1375"/>
  <c r="R34" i="1375"/>
  <c r="L12" i="1375" s="1"/>
  <c r="D12" i="1375" s="1"/>
  <c r="H34" i="1375"/>
  <c r="G49" i="1375" s="1"/>
  <c r="D34" i="1375"/>
  <c r="D54" i="1375" s="1"/>
  <c r="H14" i="1375" s="1"/>
  <c r="R33" i="1375"/>
  <c r="R32" i="1375"/>
  <c r="R31" i="1375"/>
  <c r="R30" i="1375"/>
  <c r="R29" i="1375"/>
  <c r="R28" i="1375"/>
  <c r="D28" i="1375"/>
  <c r="R27" i="1375"/>
  <c r="L27" i="1375"/>
  <c r="D27" i="1375"/>
  <c r="R26" i="1375"/>
  <c r="L26" i="1375"/>
  <c r="D26" i="1375" s="1"/>
  <c r="R25" i="1375"/>
  <c r="D25" i="1375"/>
  <c r="R24" i="1375"/>
  <c r="L24" i="1375"/>
  <c r="D24" i="1375"/>
  <c r="R23" i="1375"/>
  <c r="L23" i="1375"/>
  <c r="D23" i="1375"/>
  <c r="R22" i="1375"/>
  <c r="D22" i="1375"/>
  <c r="R21" i="1375"/>
  <c r="D21" i="1375"/>
  <c r="R20" i="1375"/>
  <c r="L20" i="1375"/>
  <c r="D20" i="1375" s="1"/>
  <c r="R19" i="1375"/>
  <c r="D19" i="1375"/>
  <c r="R18" i="1375"/>
  <c r="D18" i="1375"/>
  <c r="R17" i="1375"/>
  <c r="L17" i="1375"/>
  <c r="D17" i="1375" s="1"/>
  <c r="R16" i="1375"/>
  <c r="L16" i="1375"/>
  <c r="D16" i="1375" s="1"/>
  <c r="R15" i="1375"/>
  <c r="D15" i="1375"/>
  <c r="R14" i="1375"/>
  <c r="D14" i="1375"/>
  <c r="R13" i="1375"/>
  <c r="D13" i="1375"/>
  <c r="R12" i="1375"/>
  <c r="R11" i="1375"/>
  <c r="L11" i="1375"/>
  <c r="D11" i="1375"/>
  <c r="L10" i="1375"/>
  <c r="D10" i="1375"/>
  <c r="L9" i="1375"/>
  <c r="D9" i="1375"/>
  <c r="L7" i="1375"/>
  <c r="D7" i="1375" s="1"/>
  <c r="R6" i="1375"/>
  <c r="R5" i="1375"/>
  <c r="R4" i="1375"/>
  <c r="R52" i="1374"/>
  <c r="R51" i="1374"/>
  <c r="D50" i="1374"/>
  <c r="R49" i="1374"/>
  <c r="G49" i="1374"/>
  <c r="D49" i="1374"/>
  <c r="R48" i="1374"/>
  <c r="D48" i="1374"/>
  <c r="D46" i="1374"/>
  <c r="D45" i="1374"/>
  <c r="D44" i="1374"/>
  <c r="R42" i="1374"/>
  <c r="L6" i="1374" s="1"/>
  <c r="D6" i="1374" s="1"/>
  <c r="D42" i="1374"/>
  <c r="R41" i="1374"/>
  <c r="L7" i="1374" s="1"/>
  <c r="D7" i="1374" s="1"/>
  <c r="D41" i="1374"/>
  <c r="R40" i="1374"/>
  <c r="D40" i="1374"/>
  <c r="R39" i="1374"/>
  <c r="D39" i="1374"/>
  <c r="R38" i="1374"/>
  <c r="D38" i="1374"/>
  <c r="R37" i="1374"/>
  <c r="D37" i="1374"/>
  <c r="R36" i="1374"/>
  <c r="L10" i="1374" s="1"/>
  <c r="D10" i="1374" s="1"/>
  <c r="D36" i="1374"/>
  <c r="D54" i="1374" s="1"/>
  <c r="H14" i="1374" s="1"/>
  <c r="R35" i="1374"/>
  <c r="D35" i="1374"/>
  <c r="R34" i="1374"/>
  <c r="D34" i="1374"/>
  <c r="R33" i="1374"/>
  <c r="R32" i="1374"/>
  <c r="L11" i="1374" s="1"/>
  <c r="D11" i="1374" s="1"/>
  <c r="R31" i="1374"/>
  <c r="R30" i="1374"/>
  <c r="R29" i="1374"/>
  <c r="R28" i="1374"/>
  <c r="D28" i="1374"/>
  <c r="R27" i="1374"/>
  <c r="D27" i="1374"/>
  <c r="R26" i="1374"/>
  <c r="L26" i="1374"/>
  <c r="D26" i="1374"/>
  <c r="R25" i="1374"/>
  <c r="L25" i="1374"/>
  <c r="D25" i="1374"/>
  <c r="R24" i="1374"/>
  <c r="D24" i="1374"/>
  <c r="R23" i="1374"/>
  <c r="L23" i="1374"/>
  <c r="D23" i="1374"/>
  <c r="R22" i="1374"/>
  <c r="L22" i="1374"/>
  <c r="D22" i="1374" s="1"/>
  <c r="R21" i="1374"/>
  <c r="D21" i="1374"/>
  <c r="R20" i="1374"/>
  <c r="L20" i="1374"/>
  <c r="D20" i="1374"/>
  <c r="R19" i="1374"/>
  <c r="L19" i="1374"/>
  <c r="D19" i="1374"/>
  <c r="R18" i="1374"/>
  <c r="D18" i="1374"/>
  <c r="R17" i="1374"/>
  <c r="D17" i="1374"/>
  <c r="R16" i="1374"/>
  <c r="L16" i="1374"/>
  <c r="D16" i="1374" s="1"/>
  <c r="S15" i="1374"/>
  <c r="R15" i="1374"/>
  <c r="D15" i="1374"/>
  <c r="S14" i="1374"/>
  <c r="R14" i="1374"/>
  <c r="D14" i="1374"/>
  <c r="R13" i="1374"/>
  <c r="D13" i="1374"/>
  <c r="R12" i="1374"/>
  <c r="L12" i="1374"/>
  <c r="D12" i="1374"/>
  <c r="R11" i="1374"/>
  <c r="L9" i="1374"/>
  <c r="D9" i="1374" s="1"/>
  <c r="L8" i="1374"/>
  <c r="D8" i="1374"/>
  <c r="R6" i="1374"/>
  <c r="R5" i="1374"/>
  <c r="R4" i="1374"/>
  <c r="R52" i="1373"/>
  <c r="R51" i="1373"/>
  <c r="D50" i="1373"/>
  <c r="R49" i="1373"/>
  <c r="D49" i="1373"/>
  <c r="R48" i="1373"/>
  <c r="D48" i="1373"/>
  <c r="D46" i="1373"/>
  <c r="D45" i="1373"/>
  <c r="D44" i="1373"/>
  <c r="R42" i="1373"/>
  <c r="L6" i="1373" s="1"/>
  <c r="D6" i="1373" s="1"/>
  <c r="D42" i="1373"/>
  <c r="R41" i="1373"/>
  <c r="L7" i="1373" s="1"/>
  <c r="D7" i="1373" s="1"/>
  <c r="D41" i="1373"/>
  <c r="R40" i="1373"/>
  <c r="L8" i="1373" s="1"/>
  <c r="D8" i="1373" s="1"/>
  <c r="D40" i="1373"/>
  <c r="R39" i="1373"/>
  <c r="H39" i="1373"/>
  <c r="D39" i="1373"/>
  <c r="R38" i="1373"/>
  <c r="L9" i="1373" s="1"/>
  <c r="D9" i="1373" s="1"/>
  <c r="H38" i="1373"/>
  <c r="D38" i="1373"/>
  <c r="R37" i="1373"/>
  <c r="H37" i="1373"/>
  <c r="D37" i="1373"/>
  <c r="R36" i="1373"/>
  <c r="H36" i="1373"/>
  <c r="D36" i="1373"/>
  <c r="R35" i="1373"/>
  <c r="H35" i="1373"/>
  <c r="D35" i="1373"/>
  <c r="R34" i="1373"/>
  <c r="H34" i="1373"/>
  <c r="G49" i="1373" s="1"/>
  <c r="D34" i="1373"/>
  <c r="D54" i="1373" s="1"/>
  <c r="H14" i="1373" s="1"/>
  <c r="R33" i="1373"/>
  <c r="R32" i="1373"/>
  <c r="R31" i="1373"/>
  <c r="R30" i="1373"/>
  <c r="R29" i="1373"/>
  <c r="R28" i="1373"/>
  <c r="L16" i="1373" s="1"/>
  <c r="D16" i="1373" s="1"/>
  <c r="D28" i="1373"/>
  <c r="R27" i="1373"/>
  <c r="D27" i="1373"/>
  <c r="R26" i="1373"/>
  <c r="L26" i="1373"/>
  <c r="D26" i="1373" s="1"/>
  <c r="R25" i="1373"/>
  <c r="L25" i="1373"/>
  <c r="D25" i="1373" s="1"/>
  <c r="R24" i="1373"/>
  <c r="D24" i="1373"/>
  <c r="R23" i="1373"/>
  <c r="L23" i="1373"/>
  <c r="D23" i="1373"/>
  <c r="R22" i="1373"/>
  <c r="L22" i="1373"/>
  <c r="D22" i="1373"/>
  <c r="R21" i="1373"/>
  <c r="D21" i="1373"/>
  <c r="R20" i="1373"/>
  <c r="L20" i="1373"/>
  <c r="D20" i="1373" s="1"/>
  <c r="R19" i="1373"/>
  <c r="L19" i="1373"/>
  <c r="D19" i="1373" s="1"/>
  <c r="R18" i="1373"/>
  <c r="D18" i="1373"/>
  <c r="R17" i="1373"/>
  <c r="D17" i="1373"/>
  <c r="R16" i="1373"/>
  <c r="R15" i="1373"/>
  <c r="D15" i="1373"/>
  <c r="R14" i="1373"/>
  <c r="D14" i="1373"/>
  <c r="R13" i="1373"/>
  <c r="D13" i="1373"/>
  <c r="R12" i="1373"/>
  <c r="L12" i="1373"/>
  <c r="D12" i="1373"/>
  <c r="R11" i="1373"/>
  <c r="L11" i="1373"/>
  <c r="D11" i="1373" s="1"/>
  <c r="L10" i="1373"/>
  <c r="D10" i="1373"/>
  <c r="R6" i="1373"/>
  <c r="R5" i="1373"/>
  <c r="R4" i="1373"/>
  <c r="R52" i="1372"/>
  <c r="R51" i="1372"/>
  <c r="D50" i="1372"/>
  <c r="R49" i="1372"/>
  <c r="D49" i="1372"/>
  <c r="R48" i="1372"/>
  <c r="D48" i="1372"/>
  <c r="D46" i="1372"/>
  <c r="D45" i="1372"/>
  <c r="D44" i="1372"/>
  <c r="R42" i="1372"/>
  <c r="D42" i="1372"/>
  <c r="R41" i="1372"/>
  <c r="D41" i="1372"/>
  <c r="R40" i="1372"/>
  <c r="D40" i="1372"/>
  <c r="R39" i="1372"/>
  <c r="L20" i="1372" s="1"/>
  <c r="D20" i="1372" s="1"/>
  <c r="H39" i="1372"/>
  <c r="D39" i="1372"/>
  <c r="R38" i="1372"/>
  <c r="H38" i="1372"/>
  <c r="D38" i="1372"/>
  <c r="R37" i="1372"/>
  <c r="H37" i="1372"/>
  <c r="D37" i="1372"/>
  <c r="R36" i="1372"/>
  <c r="L10" i="1372" s="1"/>
  <c r="D10" i="1372" s="1"/>
  <c r="H36" i="1372"/>
  <c r="D36" i="1372"/>
  <c r="R35" i="1372"/>
  <c r="H35" i="1372"/>
  <c r="D35" i="1372"/>
  <c r="R34" i="1372"/>
  <c r="L12" i="1372" s="1"/>
  <c r="D12" i="1372" s="1"/>
  <c r="H34" i="1372"/>
  <c r="G49" i="1372" s="1"/>
  <c r="D34" i="1372"/>
  <c r="D54" i="1372" s="1"/>
  <c r="H14" i="1372" s="1"/>
  <c r="R33" i="1372"/>
  <c r="L23" i="1372" s="1"/>
  <c r="D23" i="1372" s="1"/>
  <c r="R32" i="1372"/>
  <c r="R31" i="1372"/>
  <c r="R30" i="1372"/>
  <c r="R29" i="1372"/>
  <c r="R28" i="1372"/>
  <c r="L16" i="1372" s="1"/>
  <c r="D16" i="1372" s="1"/>
  <c r="D28" i="1372"/>
  <c r="R27" i="1372"/>
  <c r="D27" i="1372"/>
  <c r="R26" i="1372"/>
  <c r="L26" i="1372"/>
  <c r="D26" i="1372"/>
  <c r="R25" i="1372"/>
  <c r="L25" i="1372"/>
  <c r="D25" i="1372"/>
  <c r="R24" i="1372"/>
  <c r="L24" i="1372"/>
  <c r="D24" i="1372"/>
  <c r="R23" i="1372"/>
  <c r="R22" i="1372"/>
  <c r="L22" i="1372"/>
  <c r="D22" i="1372"/>
  <c r="R21" i="1372"/>
  <c r="L17" i="1372" s="1"/>
  <c r="D17" i="1372" s="1"/>
  <c r="D21" i="1372"/>
  <c r="R20" i="1372"/>
  <c r="R19" i="1372"/>
  <c r="L19" i="1372"/>
  <c r="D19" i="1372" s="1"/>
  <c r="R18" i="1372"/>
  <c r="D18" i="1372"/>
  <c r="R17" i="1372"/>
  <c r="R16" i="1372"/>
  <c r="R15" i="1372"/>
  <c r="D15" i="1372"/>
  <c r="R14" i="1372"/>
  <c r="D14" i="1372"/>
  <c r="R13" i="1372"/>
  <c r="D13" i="1372"/>
  <c r="R12" i="1372"/>
  <c r="R11" i="1372"/>
  <c r="L11" i="1372"/>
  <c r="D11" i="1372" s="1"/>
  <c r="L9" i="1372"/>
  <c r="D9" i="1372"/>
  <c r="L8" i="1372"/>
  <c r="D8" i="1372"/>
  <c r="L7" i="1372"/>
  <c r="D7" i="1372"/>
  <c r="R6" i="1372"/>
  <c r="L6" i="1372"/>
  <c r="D6" i="1372"/>
  <c r="R5" i="1372"/>
  <c r="R4" i="1372"/>
  <c r="D54" i="1371"/>
  <c r="H14" i="1371" s="1"/>
  <c r="R52" i="1371"/>
  <c r="R51" i="1371"/>
  <c r="D50" i="1371"/>
  <c r="R49" i="1371"/>
  <c r="D49" i="1371"/>
  <c r="R48" i="1371"/>
  <c r="D48" i="1371"/>
  <c r="D46" i="1371"/>
  <c r="D45" i="1371"/>
  <c r="P44" i="1371"/>
  <c r="R44" i="1371" s="1"/>
  <c r="D44" i="1371"/>
  <c r="R42" i="1371"/>
  <c r="L6" i="1371" s="1"/>
  <c r="D6" i="1371" s="1"/>
  <c r="D42" i="1371"/>
  <c r="R41" i="1371"/>
  <c r="D41" i="1371"/>
  <c r="R40" i="1371"/>
  <c r="L8" i="1371" s="1"/>
  <c r="D8" i="1371" s="1"/>
  <c r="D40" i="1371"/>
  <c r="R39" i="1371"/>
  <c r="H39" i="1371"/>
  <c r="D39" i="1371"/>
  <c r="R38" i="1371"/>
  <c r="H38" i="1371"/>
  <c r="D38" i="1371"/>
  <c r="R37" i="1371"/>
  <c r="H37" i="1371"/>
  <c r="D37" i="1371"/>
  <c r="R36" i="1371"/>
  <c r="H36" i="1371"/>
  <c r="D36" i="1371"/>
  <c r="R35" i="1371"/>
  <c r="H35" i="1371"/>
  <c r="D35" i="1371"/>
  <c r="R34" i="1371"/>
  <c r="H34" i="1371"/>
  <c r="G49" i="1371" s="1"/>
  <c r="D34" i="1371"/>
  <c r="R33" i="1371"/>
  <c r="R32" i="1371"/>
  <c r="R31" i="1371"/>
  <c r="R30" i="1371"/>
  <c r="R29" i="1371"/>
  <c r="R28" i="1371"/>
  <c r="L16" i="1371" s="1"/>
  <c r="D16" i="1371" s="1"/>
  <c r="D28" i="1371"/>
  <c r="R27" i="1371"/>
  <c r="L27" i="1371"/>
  <c r="D27" i="1371"/>
  <c r="R26" i="1371"/>
  <c r="L26" i="1371"/>
  <c r="D26" i="1371" s="1"/>
  <c r="R25" i="1371"/>
  <c r="D25" i="1371"/>
  <c r="R24" i="1371"/>
  <c r="L24" i="1371"/>
  <c r="D24" i="1371"/>
  <c r="R23" i="1371"/>
  <c r="L23" i="1371"/>
  <c r="D23" i="1371"/>
  <c r="R22" i="1371"/>
  <c r="D22" i="1371"/>
  <c r="R21" i="1371"/>
  <c r="D21" i="1371"/>
  <c r="R20" i="1371"/>
  <c r="L20" i="1371"/>
  <c r="D20" i="1371" s="1"/>
  <c r="R19" i="1371"/>
  <c r="D19" i="1371"/>
  <c r="R18" i="1371"/>
  <c r="D18" i="1371"/>
  <c r="R17" i="1371"/>
  <c r="L17" i="1371"/>
  <c r="D17" i="1371"/>
  <c r="R16" i="1371"/>
  <c r="R15" i="1371"/>
  <c r="D15" i="1371"/>
  <c r="R14" i="1371"/>
  <c r="D14" i="1371"/>
  <c r="R13" i="1371"/>
  <c r="D13" i="1371"/>
  <c r="R12" i="1371"/>
  <c r="L12" i="1371"/>
  <c r="D12" i="1371"/>
  <c r="R11" i="1371"/>
  <c r="L11" i="1371"/>
  <c r="D11" i="1371"/>
  <c r="L10" i="1371"/>
  <c r="D10" i="1371"/>
  <c r="L9" i="1371"/>
  <c r="D9" i="1371" s="1"/>
  <c r="L7" i="1371"/>
  <c r="D7" i="1371" s="1"/>
  <c r="R6" i="1371"/>
  <c r="R5" i="1371"/>
  <c r="R4" i="1371"/>
  <c r="R52" i="1370"/>
  <c r="R51" i="1370"/>
  <c r="D50" i="1370"/>
  <c r="R49" i="1370"/>
  <c r="G49" i="1370"/>
  <c r="D49" i="1370"/>
  <c r="R48" i="1370"/>
  <c r="D48" i="1370"/>
  <c r="D46" i="1370"/>
  <c r="D45" i="1370"/>
  <c r="D44" i="1370"/>
  <c r="R42" i="1370"/>
  <c r="D42" i="1370"/>
  <c r="R41" i="1370"/>
  <c r="L7" i="1370" s="1"/>
  <c r="D7" i="1370" s="1"/>
  <c r="D41" i="1370"/>
  <c r="R40" i="1370"/>
  <c r="L8" i="1370" s="1"/>
  <c r="D8" i="1370" s="1"/>
  <c r="D40" i="1370"/>
  <c r="D54" i="1370" s="1"/>
  <c r="H14" i="1370" s="1"/>
  <c r="R39" i="1370"/>
  <c r="D39" i="1370"/>
  <c r="R38" i="1370"/>
  <c r="L9" i="1370" s="1"/>
  <c r="D9" i="1370" s="1"/>
  <c r="D38" i="1370"/>
  <c r="R37" i="1370"/>
  <c r="D37" i="1370"/>
  <c r="R36" i="1370"/>
  <c r="L10" i="1370" s="1"/>
  <c r="D10" i="1370" s="1"/>
  <c r="D36" i="1370"/>
  <c r="R35" i="1370"/>
  <c r="L19" i="1370" s="1"/>
  <c r="D19" i="1370" s="1"/>
  <c r="D35" i="1370"/>
  <c r="R34" i="1370"/>
  <c r="D34" i="1370"/>
  <c r="R33" i="1370"/>
  <c r="R32" i="1370"/>
  <c r="L11" i="1370" s="1"/>
  <c r="D11" i="1370" s="1"/>
  <c r="R31" i="1370"/>
  <c r="R30" i="1370"/>
  <c r="R29" i="1370"/>
  <c r="R28" i="1370"/>
  <c r="L16" i="1370" s="1"/>
  <c r="D16" i="1370" s="1"/>
  <c r="D28" i="1370"/>
  <c r="R27" i="1370"/>
  <c r="D27" i="1370"/>
  <c r="R26" i="1370"/>
  <c r="L26" i="1370"/>
  <c r="D26" i="1370" s="1"/>
  <c r="R25" i="1370"/>
  <c r="L25" i="1370"/>
  <c r="D25" i="1370"/>
  <c r="R24" i="1370"/>
  <c r="D24" i="1370"/>
  <c r="R23" i="1370"/>
  <c r="L23" i="1370"/>
  <c r="D23" i="1370" s="1"/>
  <c r="R22" i="1370"/>
  <c r="L22" i="1370"/>
  <c r="D22" i="1370" s="1"/>
  <c r="R21" i="1370"/>
  <c r="D21" i="1370"/>
  <c r="R20" i="1370"/>
  <c r="L20" i="1370"/>
  <c r="D20" i="1370" s="1"/>
  <c r="R19" i="1370"/>
  <c r="R18" i="1370"/>
  <c r="D18" i="1370"/>
  <c r="R17" i="1370"/>
  <c r="D17" i="1370"/>
  <c r="R16" i="1370"/>
  <c r="S15" i="1370"/>
  <c r="R15" i="1370"/>
  <c r="D15" i="1370"/>
  <c r="S14" i="1370"/>
  <c r="R14" i="1370"/>
  <c r="D14" i="1370"/>
  <c r="R13" i="1370"/>
  <c r="D13" i="1370"/>
  <c r="R12" i="1370"/>
  <c r="L12" i="1370"/>
  <c r="D12" i="1370" s="1"/>
  <c r="R11" i="1370"/>
  <c r="R6" i="1370"/>
  <c r="L6" i="1370"/>
  <c r="D6" i="1370"/>
  <c r="R5" i="1370"/>
  <c r="R4" i="1370"/>
  <c r="R52" i="1369"/>
  <c r="R51" i="1369"/>
  <c r="D50" i="1369"/>
  <c r="R49" i="1369"/>
  <c r="D49" i="1369"/>
  <c r="R48" i="1369"/>
  <c r="D48" i="1369"/>
  <c r="D46" i="1369"/>
  <c r="D45" i="1369"/>
  <c r="D44" i="1369"/>
  <c r="R42" i="1369"/>
  <c r="D42" i="1369"/>
  <c r="R41" i="1369"/>
  <c r="D41" i="1369"/>
  <c r="R40" i="1369"/>
  <c r="L8" i="1369" s="1"/>
  <c r="D8" i="1369" s="1"/>
  <c r="D40" i="1369"/>
  <c r="R39" i="1369"/>
  <c r="H39" i="1369"/>
  <c r="D39" i="1369"/>
  <c r="R38" i="1369"/>
  <c r="H38" i="1369"/>
  <c r="D38" i="1369"/>
  <c r="R37" i="1369"/>
  <c r="H37" i="1369"/>
  <c r="D37" i="1369"/>
  <c r="R36" i="1369"/>
  <c r="H36" i="1369"/>
  <c r="D36" i="1369"/>
  <c r="R35" i="1369"/>
  <c r="L19" i="1369" s="1"/>
  <c r="D19" i="1369" s="1"/>
  <c r="H35" i="1369"/>
  <c r="D35" i="1369"/>
  <c r="D54" i="1369" s="1"/>
  <c r="H14" i="1369" s="1"/>
  <c r="R34" i="1369"/>
  <c r="L12" i="1369" s="1"/>
  <c r="D12" i="1369" s="1"/>
  <c r="H34" i="1369"/>
  <c r="G49" i="1369" s="1"/>
  <c r="D34" i="1369"/>
  <c r="R33" i="1369"/>
  <c r="L23" i="1369" s="1"/>
  <c r="D23" i="1369" s="1"/>
  <c r="R32" i="1369"/>
  <c r="R31" i="1369"/>
  <c r="R30" i="1369"/>
  <c r="R29" i="1369"/>
  <c r="R28" i="1369"/>
  <c r="D28" i="1369"/>
  <c r="R27" i="1369"/>
  <c r="D27" i="1369"/>
  <c r="R26" i="1369"/>
  <c r="L26" i="1369"/>
  <c r="D26" i="1369"/>
  <c r="R25" i="1369"/>
  <c r="L25" i="1369"/>
  <c r="D25" i="1369"/>
  <c r="R24" i="1369"/>
  <c r="D24" i="1369"/>
  <c r="R23" i="1369"/>
  <c r="R22" i="1369"/>
  <c r="L22" i="1369"/>
  <c r="D22" i="1369"/>
  <c r="R21" i="1369"/>
  <c r="D21" i="1369"/>
  <c r="R20" i="1369"/>
  <c r="L20" i="1369"/>
  <c r="D20" i="1369"/>
  <c r="R19" i="1369"/>
  <c r="R18" i="1369"/>
  <c r="D18" i="1369"/>
  <c r="R17" i="1369"/>
  <c r="D17" i="1369"/>
  <c r="R16" i="1369"/>
  <c r="L16" i="1369"/>
  <c r="D16" i="1369" s="1"/>
  <c r="R15" i="1369"/>
  <c r="D15" i="1369"/>
  <c r="R14" i="1369"/>
  <c r="D14" i="1369"/>
  <c r="R13" i="1369"/>
  <c r="D13" i="1369"/>
  <c r="R12" i="1369"/>
  <c r="R11" i="1369"/>
  <c r="L11" i="1369"/>
  <c r="D11" i="1369"/>
  <c r="L10" i="1369"/>
  <c r="D10" i="1369"/>
  <c r="L9" i="1369"/>
  <c r="D9" i="1369"/>
  <c r="L7" i="1369"/>
  <c r="D7" i="1369" s="1"/>
  <c r="R6" i="1369"/>
  <c r="L6" i="1369"/>
  <c r="D6" i="1369" s="1"/>
  <c r="R5" i="1369"/>
  <c r="R4" i="1369"/>
  <c r="R52" i="1368"/>
  <c r="R51" i="1368"/>
  <c r="D50" i="1368"/>
  <c r="R49" i="1368"/>
  <c r="D49" i="1368"/>
  <c r="R48" i="1368"/>
  <c r="D48" i="1368"/>
  <c r="D46" i="1368"/>
  <c r="D45" i="1368"/>
  <c r="D44" i="1368"/>
  <c r="R42" i="1368"/>
  <c r="L6" i="1368" s="1"/>
  <c r="D6" i="1368" s="1"/>
  <c r="D42" i="1368"/>
  <c r="R41" i="1368"/>
  <c r="L7" i="1368" s="1"/>
  <c r="D7" i="1368" s="1"/>
  <c r="D41" i="1368"/>
  <c r="R40" i="1368"/>
  <c r="D40" i="1368"/>
  <c r="R39" i="1368"/>
  <c r="H39" i="1368"/>
  <c r="D39" i="1368"/>
  <c r="R38" i="1368"/>
  <c r="L9" i="1368" s="1"/>
  <c r="D9" i="1368" s="1"/>
  <c r="H38" i="1368"/>
  <c r="D38" i="1368"/>
  <c r="R37" i="1368"/>
  <c r="H37" i="1368"/>
  <c r="D37" i="1368"/>
  <c r="R36" i="1368"/>
  <c r="H36" i="1368"/>
  <c r="G49" i="1368" s="1"/>
  <c r="D36" i="1368"/>
  <c r="R35" i="1368"/>
  <c r="L19" i="1368" s="1"/>
  <c r="D19" i="1368" s="1"/>
  <c r="H35" i="1368"/>
  <c r="D35" i="1368"/>
  <c r="R34" i="1368"/>
  <c r="L12" i="1368" s="1"/>
  <c r="D12" i="1368" s="1"/>
  <c r="H34" i="1368"/>
  <c r="D34" i="1368"/>
  <c r="D54" i="1368" s="1"/>
  <c r="H14" i="1368" s="1"/>
  <c r="R33" i="1368"/>
  <c r="R32" i="1368"/>
  <c r="L11" i="1368" s="1"/>
  <c r="D11" i="1368" s="1"/>
  <c r="R31" i="1368"/>
  <c r="R30" i="1368"/>
  <c r="R29" i="1368"/>
  <c r="R28" i="1368"/>
  <c r="D28" i="1368"/>
  <c r="R27" i="1368"/>
  <c r="D27" i="1368"/>
  <c r="R26" i="1368"/>
  <c r="L26" i="1368"/>
  <c r="D26" i="1368"/>
  <c r="R25" i="1368"/>
  <c r="L25" i="1368"/>
  <c r="D25" i="1368"/>
  <c r="R24" i="1368"/>
  <c r="L24" i="1368"/>
  <c r="D24" i="1368"/>
  <c r="R23" i="1368"/>
  <c r="L23" i="1368"/>
  <c r="D23" i="1368"/>
  <c r="R22" i="1368"/>
  <c r="L22" i="1368"/>
  <c r="D22" i="1368"/>
  <c r="R21" i="1368"/>
  <c r="L17" i="1368" s="1"/>
  <c r="D17" i="1368" s="1"/>
  <c r="D21" i="1368"/>
  <c r="R20" i="1368"/>
  <c r="L20" i="1368"/>
  <c r="D20" i="1368" s="1"/>
  <c r="R19" i="1368"/>
  <c r="R18" i="1368"/>
  <c r="D18" i="1368"/>
  <c r="R17" i="1368"/>
  <c r="R16" i="1368"/>
  <c r="L16" i="1368"/>
  <c r="D16" i="1368"/>
  <c r="R15" i="1368"/>
  <c r="D15" i="1368"/>
  <c r="R14" i="1368"/>
  <c r="D14" i="1368"/>
  <c r="R13" i="1368"/>
  <c r="D13" i="1368"/>
  <c r="R12" i="1368"/>
  <c r="R11" i="1368"/>
  <c r="L10" i="1368"/>
  <c r="D10" i="1368"/>
  <c r="L8" i="1368"/>
  <c r="D8" i="1368" s="1"/>
  <c r="R6" i="1368"/>
  <c r="R5" i="1368"/>
  <c r="R4" i="1368"/>
  <c r="R52" i="1367"/>
  <c r="R51" i="1367"/>
  <c r="D50" i="1367"/>
  <c r="R49" i="1367"/>
  <c r="D49" i="1367"/>
  <c r="R48" i="1367"/>
  <c r="D48" i="1367"/>
  <c r="D46" i="1367"/>
  <c r="D45" i="1367"/>
  <c r="R44" i="1367"/>
  <c r="P44" i="1367"/>
  <c r="D44" i="1367"/>
  <c r="R42" i="1367"/>
  <c r="D42" i="1367"/>
  <c r="R41" i="1367"/>
  <c r="D41" i="1367"/>
  <c r="R40" i="1367"/>
  <c r="L8" i="1367" s="1"/>
  <c r="D8" i="1367" s="1"/>
  <c r="D40" i="1367"/>
  <c r="R39" i="1367"/>
  <c r="H39" i="1367"/>
  <c r="D39" i="1367"/>
  <c r="R38" i="1367"/>
  <c r="L9" i="1367" s="1"/>
  <c r="D9" i="1367" s="1"/>
  <c r="H38" i="1367"/>
  <c r="D38" i="1367"/>
  <c r="R37" i="1367"/>
  <c r="H37" i="1367"/>
  <c r="D37" i="1367"/>
  <c r="R36" i="1367"/>
  <c r="H36" i="1367"/>
  <c r="D36" i="1367"/>
  <c r="R35" i="1367"/>
  <c r="H35" i="1367"/>
  <c r="D35" i="1367"/>
  <c r="D54" i="1367" s="1"/>
  <c r="H14" i="1367" s="1"/>
  <c r="R34" i="1367"/>
  <c r="L12" i="1367" s="1"/>
  <c r="D12" i="1367" s="1"/>
  <c r="H34" i="1367"/>
  <c r="G49" i="1367" s="1"/>
  <c r="D34" i="1367"/>
  <c r="R33" i="1367"/>
  <c r="R32" i="1367"/>
  <c r="L11" i="1367" s="1"/>
  <c r="D11" i="1367" s="1"/>
  <c r="R31" i="1367"/>
  <c r="R30" i="1367"/>
  <c r="R29" i="1367"/>
  <c r="R28" i="1367"/>
  <c r="D28" i="1367"/>
  <c r="R27" i="1367"/>
  <c r="L27" i="1367"/>
  <c r="D27" i="1367"/>
  <c r="R26" i="1367"/>
  <c r="L26" i="1367"/>
  <c r="D26" i="1367" s="1"/>
  <c r="R25" i="1367"/>
  <c r="D25" i="1367"/>
  <c r="R24" i="1367"/>
  <c r="L24" i="1367"/>
  <c r="D24" i="1367"/>
  <c r="R23" i="1367"/>
  <c r="L23" i="1367"/>
  <c r="D23" i="1367" s="1"/>
  <c r="R22" i="1367"/>
  <c r="D22" i="1367"/>
  <c r="R21" i="1367"/>
  <c r="D21" i="1367"/>
  <c r="R20" i="1367"/>
  <c r="L20" i="1367"/>
  <c r="D20" i="1367"/>
  <c r="R19" i="1367"/>
  <c r="D19" i="1367"/>
  <c r="R18" i="1367"/>
  <c r="D18" i="1367"/>
  <c r="R17" i="1367"/>
  <c r="L17" i="1367"/>
  <c r="D17" i="1367" s="1"/>
  <c r="R16" i="1367"/>
  <c r="L16" i="1367"/>
  <c r="D16" i="1367" s="1"/>
  <c r="R15" i="1367"/>
  <c r="D15" i="1367"/>
  <c r="R14" i="1367"/>
  <c r="D14" i="1367"/>
  <c r="R13" i="1367"/>
  <c r="D13" i="1367"/>
  <c r="R12" i="1367"/>
  <c r="R11" i="1367"/>
  <c r="L10" i="1367"/>
  <c r="D10" i="1367"/>
  <c r="L7" i="1367"/>
  <c r="D7" i="1367" s="1"/>
  <c r="R6" i="1367"/>
  <c r="L6" i="1367"/>
  <c r="D6" i="1367"/>
  <c r="R5" i="1367"/>
  <c r="R4" i="1367"/>
  <c r="R52" i="1366"/>
  <c r="R51" i="1366"/>
  <c r="D50" i="1366"/>
  <c r="R49" i="1366"/>
  <c r="G49" i="1366"/>
  <c r="D49" i="1366"/>
  <c r="R48" i="1366"/>
  <c r="D48" i="1366"/>
  <c r="D46" i="1366"/>
  <c r="D45" i="1366"/>
  <c r="D44" i="1366"/>
  <c r="R42" i="1366"/>
  <c r="L6" i="1366" s="1"/>
  <c r="D6" i="1366" s="1"/>
  <c r="D42" i="1366"/>
  <c r="R41" i="1366"/>
  <c r="L7" i="1366" s="1"/>
  <c r="D7" i="1366" s="1"/>
  <c r="D41" i="1366"/>
  <c r="R40" i="1366"/>
  <c r="D40" i="1366"/>
  <c r="R39" i="1366"/>
  <c r="D39" i="1366"/>
  <c r="R38" i="1366"/>
  <c r="D38" i="1366"/>
  <c r="R37" i="1366"/>
  <c r="D37" i="1366"/>
  <c r="R36" i="1366"/>
  <c r="D36" i="1366"/>
  <c r="R35" i="1366"/>
  <c r="D35" i="1366"/>
  <c r="R34" i="1366"/>
  <c r="D34" i="1366"/>
  <c r="D54" i="1366" s="1"/>
  <c r="H14" i="1366" s="1"/>
  <c r="R33" i="1366"/>
  <c r="L23" i="1366" s="1"/>
  <c r="D23" i="1366" s="1"/>
  <c r="R32" i="1366"/>
  <c r="L11" i="1366" s="1"/>
  <c r="D11" i="1366" s="1"/>
  <c r="R31" i="1366"/>
  <c r="R30" i="1366"/>
  <c r="R29" i="1366"/>
  <c r="R28" i="1366"/>
  <c r="L16" i="1366" s="1"/>
  <c r="D16" i="1366" s="1"/>
  <c r="D28" i="1366"/>
  <c r="R27" i="1366"/>
  <c r="D27" i="1366"/>
  <c r="R26" i="1366"/>
  <c r="L26" i="1366"/>
  <c r="D26" i="1366"/>
  <c r="R25" i="1366"/>
  <c r="L25" i="1366"/>
  <c r="D25" i="1366"/>
  <c r="R24" i="1366"/>
  <c r="D24" i="1366"/>
  <c r="R23" i="1366"/>
  <c r="R22" i="1366"/>
  <c r="L22" i="1366"/>
  <c r="D22" i="1366" s="1"/>
  <c r="R21" i="1366"/>
  <c r="D21" i="1366"/>
  <c r="R20" i="1366"/>
  <c r="L20" i="1366"/>
  <c r="D20" i="1366"/>
  <c r="R19" i="1366"/>
  <c r="L19" i="1366"/>
  <c r="D19" i="1366"/>
  <c r="R18" i="1366"/>
  <c r="D18" i="1366"/>
  <c r="R17" i="1366"/>
  <c r="D17" i="1366"/>
  <c r="R16" i="1366"/>
  <c r="S15" i="1366"/>
  <c r="R15" i="1366"/>
  <c r="D15" i="1366"/>
  <c r="S14" i="1366"/>
  <c r="R14" i="1366"/>
  <c r="D14" i="1366"/>
  <c r="R13" i="1366"/>
  <c r="D13" i="1366"/>
  <c r="R12" i="1366"/>
  <c r="L12" i="1366"/>
  <c r="D12" i="1366" s="1"/>
  <c r="R11" i="1366"/>
  <c r="L10" i="1366"/>
  <c r="D10" i="1366" s="1"/>
  <c r="L9" i="1366"/>
  <c r="D9" i="1366" s="1"/>
  <c r="L8" i="1366"/>
  <c r="D8" i="1366" s="1"/>
  <c r="R6" i="1366"/>
  <c r="R5" i="1366"/>
  <c r="R4" i="1366"/>
  <c r="R52" i="1365"/>
  <c r="R51" i="1365"/>
  <c r="D50" i="1365"/>
  <c r="R49" i="1365"/>
  <c r="D49" i="1365"/>
  <c r="R48" i="1365"/>
  <c r="D48" i="1365"/>
  <c r="D46" i="1365"/>
  <c r="D45" i="1365"/>
  <c r="D44" i="1365"/>
  <c r="R42" i="1365"/>
  <c r="D42" i="1365"/>
  <c r="R41" i="1365"/>
  <c r="D41" i="1365"/>
  <c r="R40" i="1365"/>
  <c r="D40" i="1365"/>
  <c r="R39" i="1365"/>
  <c r="H39" i="1365"/>
  <c r="D39" i="1365"/>
  <c r="R38" i="1365"/>
  <c r="L9" i="1365" s="1"/>
  <c r="D9" i="1365" s="1"/>
  <c r="H38" i="1365"/>
  <c r="D38" i="1365"/>
  <c r="R37" i="1365"/>
  <c r="H37" i="1365"/>
  <c r="D37" i="1365"/>
  <c r="R36" i="1365"/>
  <c r="H36" i="1365"/>
  <c r="D36" i="1365"/>
  <c r="R35" i="1365"/>
  <c r="H35" i="1365"/>
  <c r="D35" i="1365"/>
  <c r="R34" i="1365"/>
  <c r="L12" i="1365" s="1"/>
  <c r="D12" i="1365" s="1"/>
  <c r="H34" i="1365"/>
  <c r="D34" i="1365"/>
  <c r="R33" i="1365"/>
  <c r="L23" i="1365" s="1"/>
  <c r="D23" i="1365" s="1"/>
  <c r="R32" i="1365"/>
  <c r="L11" i="1365" s="1"/>
  <c r="D11" i="1365" s="1"/>
  <c r="R31" i="1365"/>
  <c r="R30" i="1365"/>
  <c r="R29" i="1365"/>
  <c r="R28" i="1365"/>
  <c r="D28" i="1365"/>
  <c r="R27" i="1365"/>
  <c r="D27" i="1365"/>
  <c r="R26" i="1365"/>
  <c r="L26" i="1365"/>
  <c r="D26" i="1365"/>
  <c r="R25" i="1365"/>
  <c r="L25" i="1365"/>
  <c r="D25" i="1365"/>
  <c r="R24" i="1365"/>
  <c r="D24" i="1365"/>
  <c r="R23" i="1365"/>
  <c r="R22" i="1365"/>
  <c r="L22" i="1365"/>
  <c r="D22" i="1365"/>
  <c r="R21" i="1365"/>
  <c r="D21" i="1365"/>
  <c r="R20" i="1365"/>
  <c r="L20" i="1365"/>
  <c r="D20" i="1365"/>
  <c r="R19" i="1365"/>
  <c r="L19" i="1365"/>
  <c r="D19" i="1365"/>
  <c r="R18" i="1365"/>
  <c r="D18" i="1365"/>
  <c r="R17" i="1365"/>
  <c r="D17" i="1365"/>
  <c r="R16" i="1365"/>
  <c r="L16" i="1365"/>
  <c r="D16" i="1365" s="1"/>
  <c r="R15" i="1365"/>
  <c r="D15" i="1365"/>
  <c r="R14" i="1365"/>
  <c r="D14" i="1365"/>
  <c r="R13" i="1365"/>
  <c r="D13" i="1365"/>
  <c r="R12" i="1365"/>
  <c r="R11" i="1365"/>
  <c r="L10" i="1365"/>
  <c r="D10" i="1365" s="1"/>
  <c r="L8" i="1365"/>
  <c r="D8" i="1365"/>
  <c r="L7" i="1365"/>
  <c r="D7" i="1365"/>
  <c r="R6" i="1365"/>
  <c r="L6" i="1365"/>
  <c r="D6" i="1365"/>
  <c r="R5" i="1365"/>
  <c r="R4" i="1365"/>
  <c r="R52" i="1364"/>
  <c r="R51" i="1364"/>
  <c r="D50" i="1364"/>
  <c r="R49" i="1364"/>
  <c r="G49" i="1364"/>
  <c r="D49" i="1364"/>
  <c r="R48" i="1364"/>
  <c r="D48" i="1364"/>
  <c r="D46" i="1364"/>
  <c r="D45" i="1364"/>
  <c r="D44" i="1364"/>
  <c r="R42" i="1364"/>
  <c r="L6" i="1364" s="1"/>
  <c r="D6" i="1364" s="1"/>
  <c r="D42" i="1364"/>
  <c r="R41" i="1364"/>
  <c r="D41" i="1364"/>
  <c r="R40" i="1364"/>
  <c r="D40" i="1364"/>
  <c r="R39" i="1364"/>
  <c r="H39" i="1364"/>
  <c r="D39" i="1364"/>
  <c r="R38" i="1364"/>
  <c r="L9" i="1364" s="1"/>
  <c r="D9" i="1364" s="1"/>
  <c r="H38" i="1364"/>
  <c r="D38" i="1364"/>
  <c r="R37" i="1364"/>
  <c r="H37" i="1364"/>
  <c r="D37" i="1364"/>
  <c r="R36" i="1364"/>
  <c r="L10" i="1364" s="1"/>
  <c r="D10" i="1364" s="1"/>
  <c r="H36" i="1364"/>
  <c r="D36" i="1364"/>
  <c r="R35" i="1364"/>
  <c r="H35" i="1364"/>
  <c r="D35" i="1364"/>
  <c r="D54" i="1364" s="1"/>
  <c r="H14" i="1364" s="1"/>
  <c r="R34" i="1364"/>
  <c r="L12" i="1364" s="1"/>
  <c r="D12" i="1364" s="1"/>
  <c r="H34" i="1364"/>
  <c r="D34" i="1364"/>
  <c r="R33" i="1364"/>
  <c r="R32" i="1364"/>
  <c r="L11" i="1364" s="1"/>
  <c r="D11" i="1364" s="1"/>
  <c r="R31" i="1364"/>
  <c r="R30" i="1364"/>
  <c r="R29" i="1364"/>
  <c r="R28" i="1364"/>
  <c r="D28" i="1364"/>
  <c r="R27" i="1364"/>
  <c r="D27" i="1364"/>
  <c r="R26" i="1364"/>
  <c r="L26" i="1364"/>
  <c r="D26" i="1364"/>
  <c r="R25" i="1364"/>
  <c r="L25" i="1364"/>
  <c r="D25" i="1364"/>
  <c r="R24" i="1364"/>
  <c r="L24" i="1364"/>
  <c r="D24" i="1364"/>
  <c r="R23" i="1364"/>
  <c r="L23" i="1364"/>
  <c r="D23" i="1364" s="1"/>
  <c r="R22" i="1364"/>
  <c r="L22" i="1364"/>
  <c r="D22" i="1364" s="1"/>
  <c r="R21" i="1364"/>
  <c r="D21" i="1364"/>
  <c r="R20" i="1364"/>
  <c r="L20" i="1364"/>
  <c r="D20" i="1364" s="1"/>
  <c r="R19" i="1364"/>
  <c r="L19" i="1364"/>
  <c r="D19" i="1364"/>
  <c r="R18" i="1364"/>
  <c r="D18" i="1364"/>
  <c r="R17" i="1364"/>
  <c r="L17" i="1364"/>
  <c r="D17" i="1364" s="1"/>
  <c r="R16" i="1364"/>
  <c r="L16" i="1364"/>
  <c r="D16" i="1364" s="1"/>
  <c r="R15" i="1364"/>
  <c r="D15" i="1364"/>
  <c r="R14" i="1364"/>
  <c r="D14" i="1364"/>
  <c r="R13" i="1364"/>
  <c r="D13" i="1364"/>
  <c r="R12" i="1364"/>
  <c r="R11" i="1364"/>
  <c r="L8" i="1364"/>
  <c r="D8" i="1364" s="1"/>
  <c r="L7" i="1364"/>
  <c r="D7" i="1364"/>
  <c r="R6" i="1364"/>
  <c r="R5" i="1364"/>
  <c r="R4" i="1364"/>
  <c r="R52" i="1363"/>
  <c r="R51" i="1363"/>
  <c r="D50" i="1363"/>
  <c r="R49" i="1363"/>
  <c r="G49" i="1363"/>
  <c r="D49" i="1363"/>
  <c r="R48" i="1363"/>
  <c r="D48" i="1363"/>
  <c r="D46" i="1363"/>
  <c r="D45" i="1363"/>
  <c r="P44" i="1363"/>
  <c r="R44" i="1363" s="1"/>
  <c r="D44" i="1363"/>
  <c r="R42" i="1363"/>
  <c r="L6" i="1363" s="1"/>
  <c r="D6" i="1363" s="1"/>
  <c r="D29" i="1363" s="1"/>
  <c r="H13" i="1363" s="1"/>
  <c r="H15" i="1363" s="1"/>
  <c r="H29" i="1363" s="1"/>
  <c r="D42" i="1363"/>
  <c r="R41" i="1363"/>
  <c r="D41" i="1363"/>
  <c r="R40" i="1363"/>
  <c r="L8" i="1363" s="1"/>
  <c r="D8" i="1363" s="1"/>
  <c r="D40" i="1363"/>
  <c r="R39" i="1363"/>
  <c r="L20" i="1363" s="1"/>
  <c r="D20" i="1363" s="1"/>
  <c r="H39" i="1363"/>
  <c r="D39" i="1363"/>
  <c r="R38" i="1363"/>
  <c r="H38" i="1363"/>
  <c r="D38" i="1363"/>
  <c r="R37" i="1363"/>
  <c r="H37" i="1363"/>
  <c r="D37" i="1363"/>
  <c r="R36" i="1363"/>
  <c r="H36" i="1363"/>
  <c r="D36" i="1363"/>
  <c r="R35" i="1363"/>
  <c r="H35" i="1363"/>
  <c r="D35" i="1363"/>
  <c r="R34" i="1363"/>
  <c r="L12" i="1363" s="1"/>
  <c r="D12" i="1363" s="1"/>
  <c r="H34" i="1363"/>
  <c r="D34" i="1363"/>
  <c r="D54" i="1363" s="1"/>
  <c r="H14" i="1363" s="1"/>
  <c r="R33" i="1363"/>
  <c r="R32" i="1363"/>
  <c r="R31" i="1363"/>
  <c r="R30" i="1363"/>
  <c r="R29" i="1363"/>
  <c r="R28" i="1363"/>
  <c r="D28" i="1363"/>
  <c r="R27" i="1363"/>
  <c r="L27" i="1363"/>
  <c r="D27" i="1363"/>
  <c r="R26" i="1363"/>
  <c r="L26" i="1363"/>
  <c r="D26" i="1363"/>
  <c r="R25" i="1363"/>
  <c r="D25" i="1363"/>
  <c r="R24" i="1363"/>
  <c r="L24" i="1363"/>
  <c r="D24" i="1363"/>
  <c r="R23" i="1363"/>
  <c r="L23" i="1363"/>
  <c r="D23" i="1363"/>
  <c r="R22" i="1363"/>
  <c r="D22" i="1363"/>
  <c r="R21" i="1363"/>
  <c r="D21" i="1363"/>
  <c r="R20" i="1363"/>
  <c r="R19" i="1363"/>
  <c r="D19" i="1363"/>
  <c r="R18" i="1363"/>
  <c r="D18" i="1363"/>
  <c r="R17" i="1363"/>
  <c r="L17" i="1363"/>
  <c r="D17" i="1363" s="1"/>
  <c r="R16" i="1363"/>
  <c r="L16" i="1363"/>
  <c r="D16" i="1363" s="1"/>
  <c r="R15" i="1363"/>
  <c r="D15" i="1363"/>
  <c r="R14" i="1363"/>
  <c r="D14" i="1363"/>
  <c r="R13" i="1363"/>
  <c r="D13" i="1363"/>
  <c r="R12" i="1363"/>
  <c r="R11" i="1363"/>
  <c r="L11" i="1363"/>
  <c r="D11" i="1363"/>
  <c r="L10" i="1363"/>
  <c r="D10" i="1363"/>
  <c r="L9" i="1363"/>
  <c r="D9" i="1363"/>
  <c r="L7" i="1363"/>
  <c r="D7" i="1363"/>
  <c r="R6" i="1363"/>
  <c r="R5" i="1363"/>
  <c r="R4" i="1363"/>
  <c r="R52" i="1362"/>
  <c r="R51" i="1362"/>
  <c r="D50" i="1362"/>
  <c r="R49" i="1362"/>
  <c r="G49" i="1362"/>
  <c r="D49" i="1362"/>
  <c r="R48" i="1362"/>
  <c r="D48" i="1362"/>
  <c r="D46" i="1362"/>
  <c r="D45" i="1362"/>
  <c r="D44" i="1362"/>
  <c r="R42" i="1362"/>
  <c r="D42" i="1362"/>
  <c r="R41" i="1362"/>
  <c r="L7" i="1362" s="1"/>
  <c r="D7" i="1362" s="1"/>
  <c r="D41" i="1362"/>
  <c r="R40" i="1362"/>
  <c r="L8" i="1362" s="1"/>
  <c r="D8" i="1362" s="1"/>
  <c r="D40" i="1362"/>
  <c r="R39" i="1362"/>
  <c r="D39" i="1362"/>
  <c r="D54" i="1362" s="1"/>
  <c r="H14" i="1362" s="1"/>
  <c r="R38" i="1362"/>
  <c r="L9" i="1362" s="1"/>
  <c r="D9" i="1362" s="1"/>
  <c r="D38" i="1362"/>
  <c r="R37" i="1362"/>
  <c r="D37" i="1362"/>
  <c r="R36" i="1362"/>
  <c r="D36" i="1362"/>
  <c r="R35" i="1362"/>
  <c r="D35" i="1362"/>
  <c r="R34" i="1362"/>
  <c r="D34" i="1362"/>
  <c r="R33" i="1362"/>
  <c r="R32" i="1362"/>
  <c r="L11" i="1362" s="1"/>
  <c r="D11" i="1362" s="1"/>
  <c r="R31" i="1362"/>
  <c r="R30" i="1362"/>
  <c r="R29" i="1362"/>
  <c r="R28" i="1362"/>
  <c r="D28" i="1362"/>
  <c r="R27" i="1362"/>
  <c r="D27" i="1362"/>
  <c r="R26" i="1362"/>
  <c r="L26" i="1362"/>
  <c r="D26" i="1362" s="1"/>
  <c r="R25" i="1362"/>
  <c r="L25" i="1362"/>
  <c r="D25" i="1362"/>
  <c r="R24" i="1362"/>
  <c r="D24" i="1362"/>
  <c r="R23" i="1362"/>
  <c r="L23" i="1362"/>
  <c r="D23" i="1362"/>
  <c r="R22" i="1362"/>
  <c r="L22" i="1362"/>
  <c r="D22" i="1362"/>
  <c r="R21" i="1362"/>
  <c r="D21" i="1362"/>
  <c r="R20" i="1362"/>
  <c r="L20" i="1362"/>
  <c r="D20" i="1362"/>
  <c r="R19" i="1362"/>
  <c r="L19" i="1362"/>
  <c r="D19" i="1362"/>
  <c r="R18" i="1362"/>
  <c r="D18" i="1362"/>
  <c r="R17" i="1362"/>
  <c r="D17" i="1362"/>
  <c r="R16" i="1362"/>
  <c r="L16" i="1362"/>
  <c r="D16" i="1362" s="1"/>
  <c r="S15" i="1362"/>
  <c r="R15" i="1362"/>
  <c r="D15" i="1362"/>
  <c r="S14" i="1362"/>
  <c r="R14" i="1362"/>
  <c r="D14" i="1362"/>
  <c r="R13" i="1362"/>
  <c r="D13" i="1362"/>
  <c r="R12" i="1362"/>
  <c r="L12" i="1362"/>
  <c r="D12" i="1362"/>
  <c r="R11" i="1362"/>
  <c r="L10" i="1362"/>
  <c r="D10" i="1362"/>
  <c r="R6" i="1362"/>
  <c r="L6" i="1362"/>
  <c r="D6" i="1362"/>
  <c r="R5" i="1362"/>
  <c r="R4" i="1362"/>
  <c r="D54" i="1365" l="1"/>
  <c r="H14" i="1365" s="1"/>
  <c r="G49" i="1365"/>
  <c r="D29" i="1381"/>
  <c r="H13" i="1381" s="1"/>
  <c r="H15" i="1381" s="1"/>
  <c r="H29" i="1381" s="1"/>
  <c r="G51" i="1381" s="1"/>
  <c r="D29" i="1380"/>
  <c r="H13" i="1380" s="1"/>
  <c r="H15" i="1380" s="1"/>
  <c r="H29" i="1380" s="1"/>
  <c r="G51" i="1380" s="1"/>
  <c r="D29" i="1379"/>
  <c r="H13" i="1379" s="1"/>
  <c r="H15" i="1379" s="1"/>
  <c r="H29" i="1379" s="1"/>
  <c r="G51" i="1379" s="1"/>
  <c r="D29" i="1378"/>
  <c r="H13" i="1378" s="1"/>
  <c r="H15" i="1378" s="1"/>
  <c r="H29" i="1378" s="1"/>
  <c r="G51" i="1378" s="1"/>
  <c r="D29" i="1377"/>
  <c r="H13" i="1377" s="1"/>
  <c r="H15" i="1377" s="1"/>
  <c r="H29" i="1377" s="1"/>
  <c r="G51" i="1377" s="1"/>
  <c r="D29" i="1376"/>
  <c r="H13" i="1376" s="1"/>
  <c r="H15" i="1376" s="1"/>
  <c r="H29" i="1376" s="1"/>
  <c r="G51" i="1376" s="1"/>
  <c r="D29" i="1375"/>
  <c r="H13" i="1375" s="1"/>
  <c r="H15" i="1375" s="1"/>
  <c r="H29" i="1375" s="1"/>
  <c r="G51" i="1375" s="1"/>
  <c r="D29" i="1374"/>
  <c r="H13" i="1374" s="1"/>
  <c r="H15" i="1374" s="1"/>
  <c r="H29" i="1374" s="1"/>
  <c r="G51" i="1374" s="1"/>
  <c r="G51" i="1373"/>
  <c r="D29" i="1373"/>
  <c r="H13" i="1373" s="1"/>
  <c r="H15" i="1373" s="1"/>
  <c r="H29" i="1373" s="1"/>
  <c r="D29" i="1372"/>
  <c r="H13" i="1372" s="1"/>
  <c r="H15" i="1372" s="1"/>
  <c r="H29" i="1372" s="1"/>
  <c r="G51" i="1372" s="1"/>
  <c r="D29" i="1371"/>
  <c r="H13" i="1371" s="1"/>
  <c r="H15" i="1371" s="1"/>
  <c r="H29" i="1371" s="1"/>
  <c r="G51" i="1371" s="1"/>
  <c r="D29" i="1370"/>
  <c r="H13" i="1370" s="1"/>
  <c r="H15" i="1370" s="1"/>
  <c r="H29" i="1370" s="1"/>
  <c r="G51" i="1370" s="1"/>
  <c r="D29" i="1369"/>
  <c r="H13" i="1369" s="1"/>
  <c r="H15" i="1369" s="1"/>
  <c r="H29" i="1369" s="1"/>
  <c r="G51" i="1369" s="1"/>
  <c r="D29" i="1368"/>
  <c r="H13" i="1368" s="1"/>
  <c r="H15" i="1368" s="1"/>
  <c r="H29" i="1368" s="1"/>
  <c r="G51" i="1368" s="1"/>
  <c r="D29" i="1367"/>
  <c r="H13" i="1367" s="1"/>
  <c r="H15" i="1367" s="1"/>
  <c r="H29" i="1367" s="1"/>
  <c r="G51" i="1367" s="1"/>
  <c r="D29" i="1366"/>
  <c r="H13" i="1366" s="1"/>
  <c r="H15" i="1366" s="1"/>
  <c r="H29" i="1366" s="1"/>
  <c r="G51" i="1366" s="1"/>
  <c r="D29" i="1365"/>
  <c r="H13" i="1365" s="1"/>
  <c r="D29" i="1364"/>
  <c r="H13" i="1364" s="1"/>
  <c r="H15" i="1364" s="1"/>
  <c r="H29" i="1364" s="1"/>
  <c r="G51" i="1364" s="1"/>
  <c r="G51" i="1363"/>
  <c r="D29" i="1362"/>
  <c r="H13" i="1362" s="1"/>
  <c r="H15" i="1362" s="1"/>
  <c r="H29" i="1362" s="1"/>
  <c r="G51" i="1362" s="1"/>
  <c r="H16" i="1349"/>
  <c r="H15" i="1365" l="1"/>
  <c r="H29" i="1365" s="1"/>
  <c r="G51" i="1365" s="1"/>
  <c r="C18" i="1344"/>
  <c r="L22" i="1344"/>
  <c r="R52" i="1361" l="1"/>
  <c r="R51" i="1361"/>
  <c r="D50" i="1361"/>
  <c r="R49" i="1361"/>
  <c r="D49" i="1361"/>
  <c r="R48" i="1361"/>
  <c r="D48" i="1361"/>
  <c r="D46" i="1361"/>
  <c r="D45" i="1361"/>
  <c r="D44" i="1361"/>
  <c r="R42" i="1361"/>
  <c r="D42" i="1361"/>
  <c r="R41" i="1361"/>
  <c r="D41" i="1361"/>
  <c r="R40" i="1361"/>
  <c r="L8" i="1361" s="1"/>
  <c r="D8" i="1361" s="1"/>
  <c r="D40" i="1361"/>
  <c r="R39" i="1361"/>
  <c r="H39" i="1361"/>
  <c r="D39" i="1361"/>
  <c r="R38" i="1361"/>
  <c r="L9" i="1361" s="1"/>
  <c r="D9" i="1361" s="1"/>
  <c r="H38" i="1361"/>
  <c r="D38" i="1361"/>
  <c r="R37" i="1361"/>
  <c r="H37" i="1361"/>
  <c r="D37" i="1361"/>
  <c r="R36" i="1361"/>
  <c r="H36" i="1361"/>
  <c r="D36" i="1361"/>
  <c r="R35" i="1361"/>
  <c r="H35" i="1361"/>
  <c r="D35" i="1361"/>
  <c r="R34" i="1361"/>
  <c r="L12" i="1361" s="1"/>
  <c r="D12" i="1361" s="1"/>
  <c r="H34" i="1361"/>
  <c r="D34" i="1361"/>
  <c r="R33" i="1361"/>
  <c r="L23" i="1361" s="1"/>
  <c r="D23" i="1361" s="1"/>
  <c r="R32" i="1361"/>
  <c r="L11" i="1361" s="1"/>
  <c r="D11" i="1361" s="1"/>
  <c r="R31" i="1361"/>
  <c r="R30" i="1361"/>
  <c r="R29" i="1361"/>
  <c r="R28" i="1361"/>
  <c r="L16" i="1361" s="1"/>
  <c r="D16" i="1361" s="1"/>
  <c r="D28" i="1361"/>
  <c r="R27" i="1361"/>
  <c r="D27" i="1361"/>
  <c r="R26" i="1361"/>
  <c r="L26" i="1361"/>
  <c r="D26" i="1361" s="1"/>
  <c r="R25" i="1361"/>
  <c r="D25" i="1361"/>
  <c r="R24" i="1361"/>
  <c r="D24" i="1361"/>
  <c r="R23" i="1361"/>
  <c r="R22" i="1361"/>
  <c r="L22" i="1361"/>
  <c r="D22" i="1361" s="1"/>
  <c r="R21" i="1361"/>
  <c r="D21" i="1361"/>
  <c r="R20" i="1361"/>
  <c r="L20" i="1361"/>
  <c r="D20" i="1361"/>
  <c r="R19" i="1361"/>
  <c r="L19" i="1361"/>
  <c r="D19" i="1361"/>
  <c r="R18" i="1361"/>
  <c r="D18" i="1361"/>
  <c r="R17" i="1361"/>
  <c r="D17" i="1361"/>
  <c r="R16" i="1361"/>
  <c r="R15" i="1361"/>
  <c r="D15" i="1361"/>
  <c r="R14" i="1361"/>
  <c r="D14" i="1361"/>
  <c r="R13" i="1361"/>
  <c r="D13" i="1361"/>
  <c r="R12" i="1361"/>
  <c r="R11" i="1361"/>
  <c r="L10" i="1361"/>
  <c r="D10" i="1361" s="1"/>
  <c r="L7" i="1361"/>
  <c r="D7" i="1361" s="1"/>
  <c r="R6" i="1361"/>
  <c r="L6" i="1361"/>
  <c r="D6" i="1361" s="1"/>
  <c r="R5" i="1361"/>
  <c r="R4" i="1361"/>
  <c r="R52" i="1360"/>
  <c r="R51" i="1360"/>
  <c r="D50" i="1360"/>
  <c r="R49" i="1360"/>
  <c r="D49" i="1360"/>
  <c r="R48" i="1360"/>
  <c r="D48" i="1360"/>
  <c r="D46" i="1360"/>
  <c r="D45" i="1360"/>
  <c r="D44" i="1360"/>
  <c r="R42" i="1360"/>
  <c r="L6" i="1360" s="1"/>
  <c r="D6" i="1360" s="1"/>
  <c r="D42" i="1360"/>
  <c r="R41" i="1360"/>
  <c r="D41" i="1360"/>
  <c r="R40" i="1360"/>
  <c r="L8" i="1360" s="1"/>
  <c r="D8" i="1360" s="1"/>
  <c r="D40" i="1360"/>
  <c r="R39" i="1360"/>
  <c r="H39" i="1360"/>
  <c r="D39" i="1360"/>
  <c r="R38" i="1360"/>
  <c r="L9" i="1360" s="1"/>
  <c r="D9" i="1360" s="1"/>
  <c r="H38" i="1360"/>
  <c r="D38" i="1360"/>
  <c r="R37" i="1360"/>
  <c r="H37" i="1360"/>
  <c r="D37" i="1360"/>
  <c r="R36" i="1360"/>
  <c r="L10" i="1360" s="1"/>
  <c r="D10" i="1360" s="1"/>
  <c r="H36" i="1360"/>
  <c r="D36" i="1360"/>
  <c r="R35" i="1360"/>
  <c r="H35" i="1360"/>
  <c r="D35" i="1360"/>
  <c r="R34" i="1360"/>
  <c r="H34" i="1360"/>
  <c r="D34" i="1360"/>
  <c r="R33" i="1360"/>
  <c r="L23" i="1360" s="1"/>
  <c r="D23" i="1360" s="1"/>
  <c r="R32" i="1360"/>
  <c r="L11" i="1360" s="1"/>
  <c r="D11" i="1360" s="1"/>
  <c r="R31" i="1360"/>
  <c r="R30" i="1360"/>
  <c r="R29" i="1360"/>
  <c r="R28" i="1360"/>
  <c r="L16" i="1360" s="1"/>
  <c r="D16" i="1360" s="1"/>
  <c r="D28" i="1360"/>
  <c r="R27" i="1360"/>
  <c r="D27" i="1360"/>
  <c r="R26" i="1360"/>
  <c r="L26" i="1360"/>
  <c r="D26" i="1360" s="1"/>
  <c r="R25" i="1360"/>
  <c r="L25" i="1360"/>
  <c r="D25" i="1360"/>
  <c r="R24" i="1360"/>
  <c r="L24" i="1360"/>
  <c r="D24" i="1360" s="1"/>
  <c r="R23" i="1360"/>
  <c r="R22" i="1360"/>
  <c r="L22" i="1360"/>
  <c r="D22" i="1360"/>
  <c r="R21" i="1360"/>
  <c r="L17" i="1360" s="1"/>
  <c r="D17" i="1360" s="1"/>
  <c r="D21" i="1360"/>
  <c r="R20" i="1360"/>
  <c r="L20" i="1360"/>
  <c r="D20" i="1360" s="1"/>
  <c r="R19" i="1360"/>
  <c r="L19" i="1360"/>
  <c r="D19" i="1360"/>
  <c r="R18" i="1360"/>
  <c r="D18" i="1360"/>
  <c r="R17" i="1360"/>
  <c r="R16" i="1360"/>
  <c r="R15" i="1360"/>
  <c r="D15" i="1360"/>
  <c r="R14" i="1360"/>
  <c r="D14" i="1360"/>
  <c r="R13" i="1360"/>
  <c r="D13" i="1360"/>
  <c r="R12" i="1360"/>
  <c r="L12" i="1360"/>
  <c r="D12" i="1360" s="1"/>
  <c r="R11" i="1360"/>
  <c r="L7" i="1360"/>
  <c r="D7" i="1360"/>
  <c r="R6" i="1360"/>
  <c r="R5" i="1360"/>
  <c r="R4" i="1360"/>
  <c r="R52" i="1359"/>
  <c r="R51" i="1359"/>
  <c r="D50" i="1359"/>
  <c r="R49" i="1359"/>
  <c r="D49" i="1359"/>
  <c r="R48" i="1359"/>
  <c r="D48" i="1359"/>
  <c r="D46" i="1359"/>
  <c r="D45" i="1359"/>
  <c r="P44" i="1359"/>
  <c r="R44" i="1359" s="1"/>
  <c r="D44" i="1359"/>
  <c r="R42" i="1359"/>
  <c r="D42" i="1359"/>
  <c r="R41" i="1359"/>
  <c r="D41" i="1359"/>
  <c r="R40" i="1359"/>
  <c r="L8" i="1359" s="1"/>
  <c r="D8" i="1359" s="1"/>
  <c r="D40" i="1359"/>
  <c r="R39" i="1359"/>
  <c r="L20" i="1359" s="1"/>
  <c r="D20" i="1359" s="1"/>
  <c r="H39" i="1359"/>
  <c r="D39" i="1359"/>
  <c r="R38" i="1359"/>
  <c r="L9" i="1359" s="1"/>
  <c r="D9" i="1359" s="1"/>
  <c r="H38" i="1359"/>
  <c r="D38" i="1359"/>
  <c r="R37" i="1359"/>
  <c r="H37" i="1359"/>
  <c r="D37" i="1359"/>
  <c r="R36" i="1359"/>
  <c r="H36" i="1359"/>
  <c r="D36" i="1359"/>
  <c r="R35" i="1359"/>
  <c r="H35" i="1359"/>
  <c r="D35" i="1359"/>
  <c r="R34" i="1359"/>
  <c r="L12" i="1359" s="1"/>
  <c r="D12" i="1359" s="1"/>
  <c r="H34" i="1359"/>
  <c r="D34" i="1359"/>
  <c r="R33" i="1359"/>
  <c r="R32" i="1359"/>
  <c r="L11" i="1359" s="1"/>
  <c r="D11" i="1359" s="1"/>
  <c r="R31" i="1359"/>
  <c r="R30" i="1359"/>
  <c r="R29" i="1359"/>
  <c r="R28" i="1359"/>
  <c r="D28" i="1359"/>
  <c r="R27" i="1359"/>
  <c r="L27" i="1359"/>
  <c r="D27" i="1359"/>
  <c r="R26" i="1359"/>
  <c r="L26" i="1359"/>
  <c r="D26" i="1359" s="1"/>
  <c r="R25" i="1359"/>
  <c r="D25" i="1359"/>
  <c r="R24" i="1359"/>
  <c r="L24" i="1359"/>
  <c r="D24" i="1359"/>
  <c r="R23" i="1359"/>
  <c r="L23" i="1359"/>
  <c r="D23" i="1359"/>
  <c r="R22" i="1359"/>
  <c r="D22" i="1359"/>
  <c r="R21" i="1359"/>
  <c r="D21" i="1359"/>
  <c r="R20" i="1359"/>
  <c r="R19" i="1359"/>
  <c r="D19" i="1359"/>
  <c r="R18" i="1359"/>
  <c r="D18" i="1359"/>
  <c r="R17" i="1359"/>
  <c r="L17" i="1359"/>
  <c r="D17" i="1359" s="1"/>
  <c r="R16" i="1359"/>
  <c r="L16" i="1359"/>
  <c r="D16" i="1359" s="1"/>
  <c r="R15" i="1359"/>
  <c r="D15" i="1359"/>
  <c r="R14" i="1359"/>
  <c r="D14" i="1359"/>
  <c r="R13" i="1359"/>
  <c r="D13" i="1359"/>
  <c r="R12" i="1359"/>
  <c r="R11" i="1359"/>
  <c r="L10" i="1359"/>
  <c r="D10" i="1359"/>
  <c r="L7" i="1359"/>
  <c r="D7" i="1359"/>
  <c r="R6" i="1359"/>
  <c r="L6" i="1359"/>
  <c r="D6" i="1359"/>
  <c r="R5" i="1359"/>
  <c r="R4" i="1359"/>
  <c r="R52" i="1358"/>
  <c r="R51" i="1358"/>
  <c r="D50" i="1358"/>
  <c r="R49" i="1358"/>
  <c r="G49" i="1358"/>
  <c r="D49" i="1358"/>
  <c r="R48" i="1358"/>
  <c r="D48" i="1358"/>
  <c r="D46" i="1358"/>
  <c r="D45" i="1358"/>
  <c r="D44" i="1358"/>
  <c r="R42" i="1358"/>
  <c r="D42" i="1358"/>
  <c r="R41" i="1358"/>
  <c r="L7" i="1358" s="1"/>
  <c r="D7" i="1358" s="1"/>
  <c r="D41" i="1358"/>
  <c r="R40" i="1358"/>
  <c r="L8" i="1358" s="1"/>
  <c r="D8" i="1358" s="1"/>
  <c r="D40" i="1358"/>
  <c r="R39" i="1358"/>
  <c r="D39" i="1358"/>
  <c r="R38" i="1358"/>
  <c r="D38" i="1358"/>
  <c r="R37" i="1358"/>
  <c r="D37" i="1358"/>
  <c r="R36" i="1358"/>
  <c r="L10" i="1358" s="1"/>
  <c r="D10" i="1358" s="1"/>
  <c r="D36" i="1358"/>
  <c r="R35" i="1358"/>
  <c r="D35" i="1358"/>
  <c r="R34" i="1358"/>
  <c r="L12" i="1358" s="1"/>
  <c r="D12" i="1358" s="1"/>
  <c r="D34" i="1358"/>
  <c r="D54" i="1358" s="1"/>
  <c r="H14" i="1358" s="1"/>
  <c r="R33" i="1358"/>
  <c r="L23" i="1358" s="1"/>
  <c r="D23" i="1358" s="1"/>
  <c r="R32" i="1358"/>
  <c r="L11" i="1358" s="1"/>
  <c r="D11" i="1358" s="1"/>
  <c r="R31" i="1358"/>
  <c r="R30" i="1358"/>
  <c r="R29" i="1358"/>
  <c r="R28" i="1358"/>
  <c r="L16" i="1358" s="1"/>
  <c r="D16" i="1358" s="1"/>
  <c r="D28" i="1358"/>
  <c r="R27" i="1358"/>
  <c r="D27" i="1358"/>
  <c r="R26" i="1358"/>
  <c r="L26" i="1358"/>
  <c r="D26" i="1358" s="1"/>
  <c r="R25" i="1358"/>
  <c r="L25" i="1358"/>
  <c r="D25" i="1358"/>
  <c r="R24" i="1358"/>
  <c r="D24" i="1358"/>
  <c r="R23" i="1358"/>
  <c r="R22" i="1358"/>
  <c r="L22" i="1358"/>
  <c r="D22" i="1358" s="1"/>
  <c r="R21" i="1358"/>
  <c r="D21" i="1358"/>
  <c r="R20" i="1358"/>
  <c r="L20" i="1358"/>
  <c r="D20" i="1358" s="1"/>
  <c r="R19" i="1358"/>
  <c r="L19" i="1358"/>
  <c r="D19" i="1358"/>
  <c r="R18" i="1358"/>
  <c r="D18" i="1358"/>
  <c r="R17" i="1358"/>
  <c r="D17" i="1358"/>
  <c r="R16" i="1358"/>
  <c r="S15" i="1358"/>
  <c r="R15" i="1358"/>
  <c r="D15" i="1358"/>
  <c r="S14" i="1358"/>
  <c r="R14" i="1358"/>
  <c r="D14" i="1358"/>
  <c r="R13" i="1358"/>
  <c r="D13" i="1358"/>
  <c r="R12" i="1358"/>
  <c r="R11" i="1358"/>
  <c r="L9" i="1358"/>
  <c r="D9" i="1358" s="1"/>
  <c r="R6" i="1358"/>
  <c r="L6" i="1358"/>
  <c r="D6" i="1358"/>
  <c r="R5" i="1358"/>
  <c r="R4" i="1358"/>
  <c r="R52" i="1357"/>
  <c r="R51" i="1357"/>
  <c r="D50" i="1357"/>
  <c r="R49" i="1357"/>
  <c r="D49" i="1357"/>
  <c r="R48" i="1357"/>
  <c r="D48" i="1357"/>
  <c r="D46" i="1357"/>
  <c r="D45" i="1357"/>
  <c r="D44" i="1357"/>
  <c r="R42" i="1357"/>
  <c r="D42" i="1357"/>
  <c r="R41" i="1357"/>
  <c r="L7" i="1357" s="1"/>
  <c r="D7" i="1357" s="1"/>
  <c r="D41" i="1357"/>
  <c r="R40" i="1357"/>
  <c r="L8" i="1357" s="1"/>
  <c r="D8" i="1357" s="1"/>
  <c r="D40" i="1357"/>
  <c r="R39" i="1357"/>
  <c r="H39" i="1357"/>
  <c r="D39" i="1357"/>
  <c r="R38" i="1357"/>
  <c r="H38" i="1357"/>
  <c r="D38" i="1357"/>
  <c r="R37" i="1357"/>
  <c r="H37" i="1357"/>
  <c r="D37" i="1357"/>
  <c r="R36" i="1357"/>
  <c r="H36" i="1357"/>
  <c r="D36" i="1357"/>
  <c r="R35" i="1357"/>
  <c r="L19" i="1357" s="1"/>
  <c r="D19" i="1357" s="1"/>
  <c r="H35" i="1357"/>
  <c r="D35" i="1357"/>
  <c r="R34" i="1357"/>
  <c r="H34" i="1357"/>
  <c r="D34" i="1357"/>
  <c r="R33" i="1357"/>
  <c r="R32" i="1357"/>
  <c r="R31" i="1357"/>
  <c r="R30" i="1357"/>
  <c r="R29" i="1357"/>
  <c r="R28" i="1357"/>
  <c r="D28" i="1357"/>
  <c r="R27" i="1357"/>
  <c r="D27" i="1357"/>
  <c r="R26" i="1357"/>
  <c r="D26" i="1357"/>
  <c r="R25" i="1357"/>
  <c r="L25" i="1357"/>
  <c r="D25" i="1357"/>
  <c r="R24" i="1357"/>
  <c r="D24" i="1357"/>
  <c r="R23" i="1357"/>
  <c r="L23" i="1357"/>
  <c r="D23" i="1357" s="1"/>
  <c r="R22" i="1357"/>
  <c r="L22" i="1357"/>
  <c r="D22" i="1357"/>
  <c r="R21" i="1357"/>
  <c r="D21" i="1357"/>
  <c r="R20" i="1357"/>
  <c r="L20" i="1357"/>
  <c r="D20" i="1357" s="1"/>
  <c r="R19" i="1357"/>
  <c r="R18" i="1357"/>
  <c r="D18" i="1357"/>
  <c r="R17" i="1357"/>
  <c r="D17" i="1357"/>
  <c r="R16" i="1357"/>
  <c r="L16" i="1357"/>
  <c r="D16" i="1357" s="1"/>
  <c r="R15" i="1357"/>
  <c r="D15" i="1357"/>
  <c r="R14" i="1357"/>
  <c r="D14" i="1357"/>
  <c r="R13" i="1357"/>
  <c r="D13" i="1357"/>
  <c r="R12" i="1357"/>
  <c r="L12" i="1357"/>
  <c r="D12" i="1357" s="1"/>
  <c r="R11" i="1357"/>
  <c r="L11" i="1357"/>
  <c r="D11" i="1357" s="1"/>
  <c r="L10" i="1357"/>
  <c r="D10" i="1357"/>
  <c r="L9" i="1357"/>
  <c r="D9" i="1357"/>
  <c r="R6" i="1357"/>
  <c r="L6" i="1357"/>
  <c r="D6" i="1357" s="1"/>
  <c r="R5" i="1357"/>
  <c r="R4" i="1357"/>
  <c r="R52" i="1356"/>
  <c r="R51" i="1356"/>
  <c r="D50" i="1356"/>
  <c r="R49" i="1356"/>
  <c r="D49" i="1356"/>
  <c r="R48" i="1356"/>
  <c r="D48" i="1356"/>
  <c r="D46" i="1356"/>
  <c r="D45" i="1356"/>
  <c r="D44" i="1356"/>
  <c r="R42" i="1356"/>
  <c r="L6" i="1356" s="1"/>
  <c r="D6" i="1356" s="1"/>
  <c r="D42" i="1356"/>
  <c r="R41" i="1356"/>
  <c r="L7" i="1356" s="1"/>
  <c r="D7" i="1356" s="1"/>
  <c r="D41" i="1356"/>
  <c r="R40" i="1356"/>
  <c r="L8" i="1356" s="1"/>
  <c r="D8" i="1356" s="1"/>
  <c r="D40" i="1356"/>
  <c r="R39" i="1356"/>
  <c r="L20" i="1356" s="1"/>
  <c r="D20" i="1356" s="1"/>
  <c r="H39" i="1356"/>
  <c r="D39" i="1356"/>
  <c r="R38" i="1356"/>
  <c r="H38" i="1356"/>
  <c r="D38" i="1356"/>
  <c r="R37" i="1356"/>
  <c r="H37" i="1356"/>
  <c r="D37" i="1356"/>
  <c r="R36" i="1356"/>
  <c r="H36" i="1356"/>
  <c r="D36" i="1356"/>
  <c r="D54" i="1356" s="1"/>
  <c r="H14" i="1356" s="1"/>
  <c r="R35" i="1356"/>
  <c r="L19" i="1356" s="1"/>
  <c r="D19" i="1356" s="1"/>
  <c r="H35" i="1356"/>
  <c r="D35" i="1356"/>
  <c r="R34" i="1356"/>
  <c r="H34" i="1356"/>
  <c r="G49" i="1356" s="1"/>
  <c r="D34" i="1356"/>
  <c r="R33" i="1356"/>
  <c r="R32" i="1356"/>
  <c r="R31" i="1356"/>
  <c r="R30" i="1356"/>
  <c r="R29" i="1356"/>
  <c r="R28" i="1356"/>
  <c r="D28" i="1356"/>
  <c r="R27" i="1356"/>
  <c r="D27" i="1356"/>
  <c r="R26" i="1356"/>
  <c r="L26" i="1356"/>
  <c r="D26" i="1356" s="1"/>
  <c r="R25" i="1356"/>
  <c r="L25" i="1356"/>
  <c r="D25" i="1356" s="1"/>
  <c r="R24" i="1356"/>
  <c r="L24" i="1356"/>
  <c r="D24" i="1356"/>
  <c r="R23" i="1356"/>
  <c r="L23" i="1356"/>
  <c r="D23" i="1356"/>
  <c r="R22" i="1356"/>
  <c r="L22" i="1356"/>
  <c r="D22" i="1356"/>
  <c r="R21" i="1356"/>
  <c r="L17" i="1356" s="1"/>
  <c r="D17" i="1356" s="1"/>
  <c r="D21" i="1356"/>
  <c r="R20" i="1356"/>
  <c r="R19" i="1356"/>
  <c r="R18" i="1356"/>
  <c r="D18" i="1356"/>
  <c r="R17" i="1356"/>
  <c r="R16" i="1356"/>
  <c r="L16" i="1356"/>
  <c r="D16" i="1356" s="1"/>
  <c r="R15" i="1356"/>
  <c r="D15" i="1356"/>
  <c r="R14" i="1356"/>
  <c r="D14" i="1356"/>
  <c r="R13" i="1356"/>
  <c r="D13" i="1356"/>
  <c r="R12" i="1356"/>
  <c r="L12" i="1356"/>
  <c r="D12" i="1356" s="1"/>
  <c r="R11" i="1356"/>
  <c r="L11" i="1356"/>
  <c r="D11" i="1356"/>
  <c r="L10" i="1356"/>
  <c r="D10" i="1356"/>
  <c r="L9" i="1356"/>
  <c r="D9" i="1356" s="1"/>
  <c r="R6" i="1356"/>
  <c r="R5" i="1356"/>
  <c r="R4" i="1356"/>
  <c r="R52" i="1355"/>
  <c r="R51" i="1355"/>
  <c r="D50" i="1355"/>
  <c r="R49" i="1355"/>
  <c r="D49" i="1355"/>
  <c r="R48" i="1355"/>
  <c r="D48" i="1355"/>
  <c r="D46" i="1355"/>
  <c r="D45" i="1355"/>
  <c r="P44" i="1355"/>
  <c r="R44" i="1355" s="1"/>
  <c r="D44" i="1355"/>
  <c r="R42" i="1355"/>
  <c r="D42" i="1355"/>
  <c r="R41" i="1355"/>
  <c r="D41" i="1355"/>
  <c r="R40" i="1355"/>
  <c r="L8" i="1355" s="1"/>
  <c r="D8" i="1355" s="1"/>
  <c r="D40" i="1355"/>
  <c r="R39" i="1355"/>
  <c r="L20" i="1355" s="1"/>
  <c r="D20" i="1355" s="1"/>
  <c r="H39" i="1355"/>
  <c r="D39" i="1355"/>
  <c r="R38" i="1355"/>
  <c r="L9" i="1355" s="1"/>
  <c r="D9" i="1355" s="1"/>
  <c r="H38" i="1355"/>
  <c r="D38" i="1355"/>
  <c r="R37" i="1355"/>
  <c r="H37" i="1355"/>
  <c r="D37" i="1355"/>
  <c r="R36" i="1355"/>
  <c r="H36" i="1355"/>
  <c r="D36" i="1355"/>
  <c r="R35" i="1355"/>
  <c r="H35" i="1355"/>
  <c r="D35" i="1355"/>
  <c r="R34" i="1355"/>
  <c r="L12" i="1355" s="1"/>
  <c r="D12" i="1355" s="1"/>
  <c r="H34" i="1355"/>
  <c r="D34" i="1355"/>
  <c r="R33" i="1355"/>
  <c r="R32" i="1355"/>
  <c r="L11" i="1355" s="1"/>
  <c r="D11" i="1355" s="1"/>
  <c r="R31" i="1355"/>
  <c r="R30" i="1355"/>
  <c r="R29" i="1355"/>
  <c r="R28" i="1355"/>
  <c r="D28" i="1355"/>
  <c r="R27" i="1355"/>
  <c r="L27" i="1355"/>
  <c r="D27" i="1355"/>
  <c r="R26" i="1355"/>
  <c r="L26" i="1355"/>
  <c r="D26" i="1355"/>
  <c r="R25" i="1355"/>
  <c r="D25" i="1355"/>
  <c r="R24" i="1355"/>
  <c r="L24" i="1355"/>
  <c r="D24" i="1355"/>
  <c r="R23" i="1355"/>
  <c r="L23" i="1355"/>
  <c r="D23" i="1355"/>
  <c r="R22" i="1355"/>
  <c r="D22" i="1355"/>
  <c r="R21" i="1355"/>
  <c r="D21" i="1355"/>
  <c r="R20" i="1355"/>
  <c r="R19" i="1355"/>
  <c r="D19" i="1355"/>
  <c r="R18" i="1355"/>
  <c r="D18" i="1355"/>
  <c r="R17" i="1355"/>
  <c r="L17" i="1355"/>
  <c r="D17" i="1355" s="1"/>
  <c r="R16" i="1355"/>
  <c r="L16" i="1355"/>
  <c r="D16" i="1355" s="1"/>
  <c r="R15" i="1355"/>
  <c r="D15" i="1355"/>
  <c r="R14" i="1355"/>
  <c r="D14" i="1355"/>
  <c r="R13" i="1355"/>
  <c r="D13" i="1355"/>
  <c r="R12" i="1355"/>
  <c r="R11" i="1355"/>
  <c r="L10" i="1355"/>
  <c r="D10" i="1355"/>
  <c r="L7" i="1355"/>
  <c r="D7" i="1355"/>
  <c r="R6" i="1355"/>
  <c r="L6" i="1355"/>
  <c r="D6" i="1355"/>
  <c r="R5" i="1355"/>
  <c r="R4" i="1355"/>
  <c r="R52" i="1354"/>
  <c r="R51" i="1354"/>
  <c r="D50" i="1354"/>
  <c r="R49" i="1354"/>
  <c r="G49" i="1354"/>
  <c r="D49" i="1354"/>
  <c r="R48" i="1354"/>
  <c r="D48" i="1354"/>
  <c r="D46" i="1354"/>
  <c r="D45" i="1354"/>
  <c r="D44" i="1354"/>
  <c r="R42" i="1354"/>
  <c r="L6" i="1354" s="1"/>
  <c r="D6" i="1354" s="1"/>
  <c r="D42" i="1354"/>
  <c r="R41" i="1354"/>
  <c r="L7" i="1354" s="1"/>
  <c r="D7" i="1354" s="1"/>
  <c r="D41" i="1354"/>
  <c r="R40" i="1354"/>
  <c r="D40" i="1354"/>
  <c r="R39" i="1354"/>
  <c r="D39" i="1354"/>
  <c r="R38" i="1354"/>
  <c r="L9" i="1354" s="1"/>
  <c r="D9" i="1354" s="1"/>
  <c r="D38" i="1354"/>
  <c r="R37" i="1354"/>
  <c r="D37" i="1354"/>
  <c r="R36" i="1354"/>
  <c r="L10" i="1354" s="1"/>
  <c r="D10" i="1354" s="1"/>
  <c r="D36" i="1354"/>
  <c r="R35" i="1354"/>
  <c r="D35" i="1354"/>
  <c r="R34" i="1354"/>
  <c r="L12" i="1354" s="1"/>
  <c r="D12" i="1354" s="1"/>
  <c r="D34" i="1354"/>
  <c r="D54" i="1354" s="1"/>
  <c r="H14" i="1354" s="1"/>
  <c r="R33" i="1354"/>
  <c r="L23" i="1354" s="1"/>
  <c r="D23" i="1354" s="1"/>
  <c r="R32" i="1354"/>
  <c r="L11" i="1354" s="1"/>
  <c r="D11" i="1354" s="1"/>
  <c r="R31" i="1354"/>
  <c r="R30" i="1354"/>
  <c r="R29" i="1354"/>
  <c r="R28" i="1354"/>
  <c r="D28" i="1354"/>
  <c r="R27" i="1354"/>
  <c r="D27" i="1354"/>
  <c r="R26" i="1354"/>
  <c r="L26" i="1354"/>
  <c r="D26" i="1354"/>
  <c r="R25" i="1354"/>
  <c r="L25" i="1354"/>
  <c r="D25" i="1354"/>
  <c r="R24" i="1354"/>
  <c r="D24" i="1354"/>
  <c r="R23" i="1354"/>
  <c r="R22" i="1354"/>
  <c r="L22" i="1354"/>
  <c r="D22" i="1354"/>
  <c r="R21" i="1354"/>
  <c r="D21" i="1354"/>
  <c r="R20" i="1354"/>
  <c r="L20" i="1354"/>
  <c r="D20" i="1354"/>
  <c r="R19" i="1354"/>
  <c r="L19" i="1354"/>
  <c r="D19" i="1354"/>
  <c r="R18" i="1354"/>
  <c r="D18" i="1354"/>
  <c r="R17" i="1354"/>
  <c r="D17" i="1354"/>
  <c r="R16" i="1354"/>
  <c r="L16" i="1354"/>
  <c r="D16" i="1354" s="1"/>
  <c r="S15" i="1354"/>
  <c r="R15" i="1354"/>
  <c r="D15" i="1354"/>
  <c r="S14" i="1354"/>
  <c r="R14" i="1354"/>
  <c r="D14" i="1354"/>
  <c r="R13" i="1354"/>
  <c r="D13" i="1354"/>
  <c r="R12" i="1354"/>
  <c r="R11" i="1354"/>
  <c r="L8" i="1354"/>
  <c r="D8" i="1354"/>
  <c r="R6" i="1354"/>
  <c r="R5" i="1354"/>
  <c r="R4" i="1354"/>
  <c r="R52" i="1353"/>
  <c r="R51" i="1353"/>
  <c r="D50" i="1353"/>
  <c r="R49" i="1353"/>
  <c r="D49" i="1353"/>
  <c r="R48" i="1353"/>
  <c r="D48" i="1353"/>
  <c r="D46" i="1353"/>
  <c r="D45" i="1353"/>
  <c r="D44" i="1353"/>
  <c r="R42" i="1353"/>
  <c r="D42" i="1353"/>
  <c r="R41" i="1353"/>
  <c r="D41" i="1353"/>
  <c r="R40" i="1353"/>
  <c r="L8" i="1353" s="1"/>
  <c r="D8" i="1353" s="1"/>
  <c r="D40" i="1353"/>
  <c r="R39" i="1353"/>
  <c r="H39" i="1353"/>
  <c r="D39" i="1353"/>
  <c r="R38" i="1353"/>
  <c r="L9" i="1353" s="1"/>
  <c r="D9" i="1353" s="1"/>
  <c r="H38" i="1353"/>
  <c r="D38" i="1353"/>
  <c r="R37" i="1353"/>
  <c r="H37" i="1353"/>
  <c r="D37" i="1353"/>
  <c r="R36" i="1353"/>
  <c r="H36" i="1353"/>
  <c r="D36" i="1353"/>
  <c r="R35" i="1353"/>
  <c r="L19" i="1353" s="1"/>
  <c r="D19" i="1353" s="1"/>
  <c r="H35" i="1353"/>
  <c r="D35" i="1353"/>
  <c r="R34" i="1353"/>
  <c r="L12" i="1353" s="1"/>
  <c r="D12" i="1353" s="1"/>
  <c r="H34" i="1353"/>
  <c r="D34" i="1353"/>
  <c r="R33" i="1353"/>
  <c r="L23" i="1353" s="1"/>
  <c r="D23" i="1353" s="1"/>
  <c r="R32" i="1353"/>
  <c r="L11" i="1353" s="1"/>
  <c r="D11" i="1353" s="1"/>
  <c r="R31" i="1353"/>
  <c r="R30" i="1353"/>
  <c r="R29" i="1353"/>
  <c r="R28" i="1353"/>
  <c r="L16" i="1353" s="1"/>
  <c r="D16" i="1353" s="1"/>
  <c r="D28" i="1353"/>
  <c r="R27" i="1353"/>
  <c r="D27" i="1353"/>
  <c r="R26" i="1353"/>
  <c r="L26" i="1353"/>
  <c r="D26" i="1353" s="1"/>
  <c r="R25" i="1353"/>
  <c r="L25" i="1353"/>
  <c r="D25" i="1353"/>
  <c r="R24" i="1353"/>
  <c r="D24" i="1353"/>
  <c r="R23" i="1353"/>
  <c r="R22" i="1353"/>
  <c r="L22" i="1353"/>
  <c r="D22" i="1353" s="1"/>
  <c r="R21" i="1353"/>
  <c r="D21" i="1353"/>
  <c r="R20" i="1353"/>
  <c r="L20" i="1353"/>
  <c r="D20" i="1353" s="1"/>
  <c r="R19" i="1353"/>
  <c r="R18" i="1353"/>
  <c r="D18" i="1353"/>
  <c r="R17" i="1353"/>
  <c r="D17" i="1353"/>
  <c r="R16" i="1353"/>
  <c r="R15" i="1353"/>
  <c r="D15" i="1353"/>
  <c r="R14" i="1353"/>
  <c r="D14" i="1353"/>
  <c r="R13" i="1353"/>
  <c r="D13" i="1353"/>
  <c r="R12" i="1353"/>
  <c r="R11" i="1353"/>
  <c r="L10" i="1353"/>
  <c r="D10" i="1353" s="1"/>
  <c r="L7" i="1353"/>
  <c r="D7" i="1353" s="1"/>
  <c r="R6" i="1353"/>
  <c r="L6" i="1353"/>
  <c r="D6" i="1353" s="1"/>
  <c r="R5" i="1353"/>
  <c r="R4" i="1353"/>
  <c r="R52" i="1352"/>
  <c r="R51" i="1352"/>
  <c r="D50" i="1352"/>
  <c r="R49" i="1352"/>
  <c r="D49" i="1352"/>
  <c r="R48" i="1352"/>
  <c r="D48" i="1352"/>
  <c r="D46" i="1352"/>
  <c r="D45" i="1352"/>
  <c r="D44" i="1352"/>
  <c r="R42" i="1352"/>
  <c r="L6" i="1352" s="1"/>
  <c r="D6" i="1352" s="1"/>
  <c r="D42" i="1352"/>
  <c r="R41" i="1352"/>
  <c r="L7" i="1352" s="1"/>
  <c r="D7" i="1352" s="1"/>
  <c r="D41" i="1352"/>
  <c r="R40" i="1352"/>
  <c r="D40" i="1352"/>
  <c r="R39" i="1352"/>
  <c r="H39" i="1352"/>
  <c r="D39" i="1352"/>
  <c r="R38" i="1352"/>
  <c r="H38" i="1352"/>
  <c r="D38" i="1352"/>
  <c r="R37" i="1352"/>
  <c r="H37" i="1352"/>
  <c r="D37" i="1352"/>
  <c r="R36" i="1352"/>
  <c r="H36" i="1352"/>
  <c r="D36" i="1352"/>
  <c r="R35" i="1352"/>
  <c r="L19" i="1352" s="1"/>
  <c r="D19" i="1352" s="1"/>
  <c r="H35" i="1352"/>
  <c r="D35" i="1352"/>
  <c r="R34" i="1352"/>
  <c r="L12" i="1352" s="1"/>
  <c r="D12" i="1352" s="1"/>
  <c r="H34" i="1352"/>
  <c r="D34" i="1352"/>
  <c r="R33" i="1352"/>
  <c r="R32" i="1352"/>
  <c r="L11" i="1352" s="1"/>
  <c r="D11" i="1352" s="1"/>
  <c r="R31" i="1352"/>
  <c r="R30" i="1352"/>
  <c r="R29" i="1352"/>
  <c r="R28" i="1352"/>
  <c r="D28" i="1352"/>
  <c r="R27" i="1352"/>
  <c r="D27" i="1352"/>
  <c r="R26" i="1352"/>
  <c r="L26" i="1352"/>
  <c r="D26" i="1352"/>
  <c r="R25" i="1352"/>
  <c r="L25" i="1352"/>
  <c r="D25" i="1352" s="1"/>
  <c r="R24" i="1352"/>
  <c r="D24" i="1352"/>
  <c r="R23" i="1352"/>
  <c r="L23" i="1352"/>
  <c r="D23" i="1352"/>
  <c r="R22" i="1352"/>
  <c r="L22" i="1352"/>
  <c r="D22" i="1352"/>
  <c r="R21" i="1352"/>
  <c r="L17" i="1352" s="1"/>
  <c r="D17" i="1352" s="1"/>
  <c r="D21" i="1352"/>
  <c r="R20" i="1352"/>
  <c r="L20" i="1352"/>
  <c r="D20" i="1352" s="1"/>
  <c r="R19" i="1352"/>
  <c r="R18" i="1352"/>
  <c r="D18" i="1352"/>
  <c r="R17" i="1352"/>
  <c r="R16" i="1352"/>
  <c r="L16" i="1352"/>
  <c r="D16" i="1352"/>
  <c r="R15" i="1352"/>
  <c r="D15" i="1352"/>
  <c r="R14" i="1352"/>
  <c r="D14" i="1352"/>
  <c r="R13" i="1352"/>
  <c r="D13" i="1352"/>
  <c r="R12" i="1352"/>
  <c r="R11" i="1352"/>
  <c r="L10" i="1352"/>
  <c r="D10" i="1352"/>
  <c r="L9" i="1352"/>
  <c r="D9" i="1352"/>
  <c r="L8" i="1352"/>
  <c r="D8" i="1352" s="1"/>
  <c r="R6" i="1352"/>
  <c r="R5" i="1352"/>
  <c r="R4" i="1352"/>
  <c r="R52" i="1351"/>
  <c r="R51" i="1351"/>
  <c r="D50" i="1351"/>
  <c r="R49" i="1351"/>
  <c r="G49" i="1351"/>
  <c r="D49" i="1351"/>
  <c r="R48" i="1351"/>
  <c r="D48" i="1351"/>
  <c r="D46" i="1351"/>
  <c r="D45" i="1351"/>
  <c r="P44" i="1351"/>
  <c r="R44" i="1351" s="1"/>
  <c r="D44" i="1351"/>
  <c r="R42" i="1351"/>
  <c r="D42" i="1351"/>
  <c r="R41" i="1351"/>
  <c r="D41" i="1351"/>
  <c r="R40" i="1351"/>
  <c r="L8" i="1351" s="1"/>
  <c r="D8" i="1351" s="1"/>
  <c r="D40" i="1351"/>
  <c r="R39" i="1351"/>
  <c r="L20" i="1351" s="1"/>
  <c r="D20" i="1351" s="1"/>
  <c r="H39" i="1351"/>
  <c r="D39" i="1351"/>
  <c r="R38" i="1351"/>
  <c r="L9" i="1351" s="1"/>
  <c r="D9" i="1351" s="1"/>
  <c r="H38" i="1351"/>
  <c r="D38" i="1351"/>
  <c r="R37" i="1351"/>
  <c r="H37" i="1351"/>
  <c r="D37" i="1351"/>
  <c r="R36" i="1351"/>
  <c r="H36" i="1351"/>
  <c r="D36" i="1351"/>
  <c r="R35" i="1351"/>
  <c r="H35" i="1351"/>
  <c r="D35" i="1351"/>
  <c r="R34" i="1351"/>
  <c r="L12" i="1351" s="1"/>
  <c r="D12" i="1351" s="1"/>
  <c r="H34" i="1351"/>
  <c r="D34" i="1351"/>
  <c r="D54" i="1351" s="1"/>
  <c r="H14" i="1351" s="1"/>
  <c r="R33" i="1351"/>
  <c r="R32" i="1351"/>
  <c r="L11" i="1351" s="1"/>
  <c r="D11" i="1351" s="1"/>
  <c r="R31" i="1351"/>
  <c r="R30" i="1351"/>
  <c r="R29" i="1351"/>
  <c r="R28" i="1351"/>
  <c r="D28" i="1351"/>
  <c r="R27" i="1351"/>
  <c r="L27" i="1351"/>
  <c r="D27" i="1351"/>
  <c r="R26" i="1351"/>
  <c r="L26" i="1351"/>
  <c r="D26" i="1351"/>
  <c r="R25" i="1351"/>
  <c r="D25" i="1351"/>
  <c r="R24" i="1351"/>
  <c r="L24" i="1351"/>
  <c r="D24" i="1351"/>
  <c r="R23" i="1351"/>
  <c r="L23" i="1351"/>
  <c r="D23" i="1351"/>
  <c r="R22" i="1351"/>
  <c r="D22" i="1351"/>
  <c r="R21" i="1351"/>
  <c r="D21" i="1351"/>
  <c r="R20" i="1351"/>
  <c r="R19" i="1351"/>
  <c r="D19" i="1351"/>
  <c r="R18" i="1351"/>
  <c r="D18" i="1351"/>
  <c r="R17" i="1351"/>
  <c r="L17" i="1351"/>
  <c r="D17" i="1351" s="1"/>
  <c r="R16" i="1351"/>
  <c r="L16" i="1351"/>
  <c r="D16" i="1351" s="1"/>
  <c r="R15" i="1351"/>
  <c r="D15" i="1351"/>
  <c r="R14" i="1351"/>
  <c r="D14" i="1351"/>
  <c r="R13" i="1351"/>
  <c r="D13" i="1351"/>
  <c r="R12" i="1351"/>
  <c r="R11" i="1351"/>
  <c r="L10" i="1351"/>
  <c r="D10" i="1351"/>
  <c r="L7" i="1351"/>
  <c r="D7" i="1351"/>
  <c r="R6" i="1351"/>
  <c r="L6" i="1351"/>
  <c r="D6" i="1351"/>
  <c r="R5" i="1351"/>
  <c r="R4" i="1351"/>
  <c r="R52" i="1350"/>
  <c r="R51" i="1350"/>
  <c r="D50" i="1350"/>
  <c r="R49" i="1350"/>
  <c r="G49" i="1350"/>
  <c r="D49" i="1350"/>
  <c r="R48" i="1350"/>
  <c r="D48" i="1350"/>
  <c r="D46" i="1350"/>
  <c r="D45" i="1350"/>
  <c r="D44" i="1350"/>
  <c r="R42" i="1350"/>
  <c r="L6" i="1350" s="1"/>
  <c r="D6" i="1350" s="1"/>
  <c r="D42" i="1350"/>
  <c r="R41" i="1350"/>
  <c r="L7" i="1350" s="1"/>
  <c r="D7" i="1350" s="1"/>
  <c r="D41" i="1350"/>
  <c r="R40" i="1350"/>
  <c r="L8" i="1350" s="1"/>
  <c r="D8" i="1350" s="1"/>
  <c r="D40" i="1350"/>
  <c r="R39" i="1350"/>
  <c r="D39" i="1350"/>
  <c r="R38" i="1350"/>
  <c r="L9" i="1350" s="1"/>
  <c r="D9" i="1350" s="1"/>
  <c r="D38" i="1350"/>
  <c r="R37" i="1350"/>
  <c r="D37" i="1350"/>
  <c r="D54" i="1350" s="1"/>
  <c r="H14" i="1350" s="1"/>
  <c r="R36" i="1350"/>
  <c r="D36" i="1350"/>
  <c r="R35" i="1350"/>
  <c r="L19" i="1350" s="1"/>
  <c r="D19" i="1350" s="1"/>
  <c r="D35" i="1350"/>
  <c r="R34" i="1350"/>
  <c r="D34" i="1350"/>
  <c r="R33" i="1350"/>
  <c r="L23" i="1350" s="1"/>
  <c r="D23" i="1350" s="1"/>
  <c r="R32" i="1350"/>
  <c r="R31" i="1350"/>
  <c r="R30" i="1350"/>
  <c r="R29" i="1350"/>
  <c r="R28" i="1350"/>
  <c r="L16" i="1350" s="1"/>
  <c r="D16" i="1350" s="1"/>
  <c r="D28" i="1350"/>
  <c r="R27" i="1350"/>
  <c r="D27" i="1350"/>
  <c r="R26" i="1350"/>
  <c r="L26" i="1350"/>
  <c r="D26" i="1350" s="1"/>
  <c r="R25" i="1350"/>
  <c r="L25" i="1350"/>
  <c r="D25" i="1350"/>
  <c r="R24" i="1350"/>
  <c r="D24" i="1350"/>
  <c r="R23" i="1350"/>
  <c r="R22" i="1350"/>
  <c r="L22" i="1350"/>
  <c r="D22" i="1350" s="1"/>
  <c r="R21" i="1350"/>
  <c r="D21" i="1350"/>
  <c r="R20" i="1350"/>
  <c r="L20" i="1350"/>
  <c r="D20" i="1350" s="1"/>
  <c r="R19" i="1350"/>
  <c r="R18" i="1350"/>
  <c r="D18" i="1350"/>
  <c r="R17" i="1350"/>
  <c r="D17" i="1350"/>
  <c r="R16" i="1350"/>
  <c r="S15" i="1350"/>
  <c r="R15" i="1350"/>
  <c r="D15" i="1350"/>
  <c r="S14" i="1350"/>
  <c r="R14" i="1350"/>
  <c r="D14" i="1350"/>
  <c r="R13" i="1350"/>
  <c r="D13" i="1350"/>
  <c r="R12" i="1350"/>
  <c r="L12" i="1350"/>
  <c r="D12" i="1350" s="1"/>
  <c r="R11" i="1350"/>
  <c r="L11" i="1350"/>
  <c r="D11" i="1350" s="1"/>
  <c r="L10" i="1350"/>
  <c r="D10" i="1350" s="1"/>
  <c r="R6" i="1350"/>
  <c r="R5" i="1350"/>
  <c r="R4" i="1350"/>
  <c r="R52" i="1349"/>
  <c r="R51" i="1349"/>
  <c r="D50" i="1349"/>
  <c r="R49" i="1349"/>
  <c r="D49" i="1349"/>
  <c r="R48" i="1349"/>
  <c r="D48" i="1349"/>
  <c r="D46" i="1349"/>
  <c r="D45" i="1349"/>
  <c r="D44" i="1349"/>
  <c r="R42" i="1349"/>
  <c r="L6" i="1349" s="1"/>
  <c r="D6" i="1349" s="1"/>
  <c r="D42" i="1349"/>
  <c r="R41" i="1349"/>
  <c r="D41" i="1349"/>
  <c r="R40" i="1349"/>
  <c r="L8" i="1349" s="1"/>
  <c r="D8" i="1349" s="1"/>
  <c r="D40" i="1349"/>
  <c r="R39" i="1349"/>
  <c r="H39" i="1349"/>
  <c r="D39" i="1349"/>
  <c r="R38" i="1349"/>
  <c r="L9" i="1349" s="1"/>
  <c r="D9" i="1349" s="1"/>
  <c r="H38" i="1349"/>
  <c r="D38" i="1349"/>
  <c r="R37" i="1349"/>
  <c r="H37" i="1349"/>
  <c r="D37" i="1349"/>
  <c r="R36" i="1349"/>
  <c r="H36" i="1349"/>
  <c r="D36" i="1349"/>
  <c r="R35" i="1349"/>
  <c r="H35" i="1349"/>
  <c r="D35" i="1349"/>
  <c r="R34" i="1349"/>
  <c r="L12" i="1349" s="1"/>
  <c r="D12" i="1349" s="1"/>
  <c r="H34" i="1349"/>
  <c r="D34" i="1349"/>
  <c r="R33" i="1349"/>
  <c r="R32" i="1349"/>
  <c r="R31" i="1349"/>
  <c r="R30" i="1349"/>
  <c r="R29" i="1349"/>
  <c r="R28" i="1349"/>
  <c r="D28" i="1349"/>
  <c r="R27" i="1349"/>
  <c r="D27" i="1349"/>
  <c r="R26" i="1349"/>
  <c r="L26" i="1349"/>
  <c r="D26" i="1349"/>
  <c r="R25" i="1349"/>
  <c r="L25" i="1349"/>
  <c r="D25" i="1349" s="1"/>
  <c r="R24" i="1349"/>
  <c r="D24" i="1349"/>
  <c r="R23" i="1349"/>
  <c r="L23" i="1349"/>
  <c r="D23" i="1349"/>
  <c r="R22" i="1349"/>
  <c r="L22" i="1349"/>
  <c r="D22" i="1349"/>
  <c r="R21" i="1349"/>
  <c r="D21" i="1349"/>
  <c r="R20" i="1349"/>
  <c r="L20" i="1349"/>
  <c r="D20" i="1349"/>
  <c r="R19" i="1349"/>
  <c r="L19" i="1349"/>
  <c r="D19" i="1349" s="1"/>
  <c r="R18" i="1349"/>
  <c r="D18" i="1349"/>
  <c r="R17" i="1349"/>
  <c r="D17" i="1349"/>
  <c r="R16" i="1349"/>
  <c r="L16" i="1349"/>
  <c r="D16" i="1349" s="1"/>
  <c r="R15" i="1349"/>
  <c r="D15" i="1349"/>
  <c r="R14" i="1349"/>
  <c r="D14" i="1349"/>
  <c r="R13" i="1349"/>
  <c r="D13" i="1349"/>
  <c r="R12" i="1349"/>
  <c r="R11" i="1349"/>
  <c r="L11" i="1349"/>
  <c r="D11" i="1349"/>
  <c r="L10" i="1349"/>
  <c r="D10" i="1349" s="1"/>
  <c r="L7" i="1349"/>
  <c r="D7" i="1349"/>
  <c r="R6" i="1349"/>
  <c r="R5" i="1349"/>
  <c r="R4" i="1349"/>
  <c r="R52" i="1348"/>
  <c r="R51" i="1348"/>
  <c r="D50" i="1348"/>
  <c r="R49" i="1348"/>
  <c r="D49" i="1348"/>
  <c r="R48" i="1348"/>
  <c r="D48" i="1348"/>
  <c r="D46" i="1348"/>
  <c r="D45" i="1348"/>
  <c r="D44" i="1348"/>
  <c r="R42" i="1348"/>
  <c r="D42" i="1348"/>
  <c r="R41" i="1348"/>
  <c r="D41" i="1348"/>
  <c r="R40" i="1348"/>
  <c r="D40" i="1348"/>
  <c r="R39" i="1348"/>
  <c r="H39" i="1348"/>
  <c r="D39" i="1348"/>
  <c r="R38" i="1348"/>
  <c r="L9" i="1348" s="1"/>
  <c r="D9" i="1348" s="1"/>
  <c r="H38" i="1348"/>
  <c r="D38" i="1348"/>
  <c r="R37" i="1348"/>
  <c r="H37" i="1348"/>
  <c r="D37" i="1348"/>
  <c r="R36" i="1348"/>
  <c r="L10" i="1348" s="1"/>
  <c r="D10" i="1348" s="1"/>
  <c r="H36" i="1348"/>
  <c r="D36" i="1348"/>
  <c r="R35" i="1348"/>
  <c r="H35" i="1348"/>
  <c r="D35" i="1348"/>
  <c r="R34" i="1348"/>
  <c r="H34" i="1348"/>
  <c r="D34" i="1348"/>
  <c r="R33" i="1348"/>
  <c r="R32" i="1348"/>
  <c r="L11" i="1348" s="1"/>
  <c r="D11" i="1348" s="1"/>
  <c r="R31" i="1348"/>
  <c r="R30" i="1348"/>
  <c r="R29" i="1348"/>
  <c r="R28" i="1348"/>
  <c r="L16" i="1348" s="1"/>
  <c r="D16" i="1348" s="1"/>
  <c r="D28" i="1348"/>
  <c r="R27" i="1348"/>
  <c r="D27" i="1348"/>
  <c r="R26" i="1348"/>
  <c r="L26" i="1348"/>
  <c r="D26" i="1348"/>
  <c r="R25" i="1348"/>
  <c r="L25" i="1348"/>
  <c r="D25" i="1348"/>
  <c r="R24" i="1348"/>
  <c r="L24" i="1348"/>
  <c r="D24" i="1348"/>
  <c r="R23" i="1348"/>
  <c r="L23" i="1348"/>
  <c r="D23" i="1348" s="1"/>
  <c r="R22" i="1348"/>
  <c r="L22" i="1348"/>
  <c r="D22" i="1348" s="1"/>
  <c r="R21" i="1348"/>
  <c r="D21" i="1348"/>
  <c r="R20" i="1348"/>
  <c r="L20" i="1348"/>
  <c r="D20" i="1348" s="1"/>
  <c r="R19" i="1348"/>
  <c r="L19" i="1348"/>
  <c r="D19" i="1348"/>
  <c r="R18" i="1348"/>
  <c r="D18" i="1348"/>
  <c r="R17" i="1348"/>
  <c r="L17" i="1348"/>
  <c r="D17" i="1348" s="1"/>
  <c r="R16" i="1348"/>
  <c r="R15" i="1348"/>
  <c r="D15" i="1348"/>
  <c r="R14" i="1348"/>
  <c r="D14" i="1348"/>
  <c r="R13" i="1348"/>
  <c r="D13" i="1348"/>
  <c r="R12" i="1348"/>
  <c r="L12" i="1348"/>
  <c r="D12" i="1348"/>
  <c r="R11" i="1348"/>
  <c r="L8" i="1348"/>
  <c r="D8" i="1348" s="1"/>
  <c r="L7" i="1348"/>
  <c r="D7" i="1348"/>
  <c r="R6" i="1348"/>
  <c r="L6" i="1348"/>
  <c r="D6" i="1348"/>
  <c r="R5" i="1348"/>
  <c r="R4" i="1348"/>
  <c r="R52" i="1347"/>
  <c r="R51" i="1347"/>
  <c r="D50" i="1347"/>
  <c r="R49" i="1347"/>
  <c r="D49" i="1347"/>
  <c r="R48" i="1347"/>
  <c r="D48" i="1347"/>
  <c r="D46" i="1347"/>
  <c r="D45" i="1347"/>
  <c r="P44" i="1347"/>
  <c r="R44" i="1347" s="1"/>
  <c r="D44" i="1347"/>
  <c r="R42" i="1347"/>
  <c r="L6" i="1347" s="1"/>
  <c r="D6" i="1347" s="1"/>
  <c r="D42" i="1347"/>
  <c r="R41" i="1347"/>
  <c r="D41" i="1347"/>
  <c r="R40" i="1347"/>
  <c r="D40" i="1347"/>
  <c r="R39" i="1347"/>
  <c r="L20" i="1347" s="1"/>
  <c r="D20" i="1347" s="1"/>
  <c r="H39" i="1347"/>
  <c r="D39" i="1347"/>
  <c r="R38" i="1347"/>
  <c r="H38" i="1347"/>
  <c r="D38" i="1347"/>
  <c r="R37" i="1347"/>
  <c r="H37" i="1347"/>
  <c r="D37" i="1347"/>
  <c r="R36" i="1347"/>
  <c r="H36" i="1347"/>
  <c r="D36" i="1347"/>
  <c r="R35" i="1347"/>
  <c r="H35" i="1347"/>
  <c r="D35" i="1347"/>
  <c r="R34" i="1347"/>
  <c r="L12" i="1347" s="1"/>
  <c r="D12" i="1347" s="1"/>
  <c r="H34" i="1347"/>
  <c r="G49" i="1347" s="1"/>
  <c r="D34" i="1347"/>
  <c r="R33" i="1347"/>
  <c r="R32" i="1347"/>
  <c r="R31" i="1347"/>
  <c r="R30" i="1347"/>
  <c r="R29" i="1347"/>
  <c r="R28" i="1347"/>
  <c r="D28" i="1347"/>
  <c r="R27" i="1347"/>
  <c r="L27" i="1347"/>
  <c r="D27" i="1347"/>
  <c r="R26" i="1347"/>
  <c r="L26" i="1347"/>
  <c r="D26" i="1347"/>
  <c r="R25" i="1347"/>
  <c r="D25" i="1347"/>
  <c r="R24" i="1347"/>
  <c r="L24" i="1347"/>
  <c r="D24" i="1347"/>
  <c r="R23" i="1347"/>
  <c r="L23" i="1347"/>
  <c r="D23" i="1347"/>
  <c r="R22" i="1347"/>
  <c r="D22" i="1347"/>
  <c r="R21" i="1347"/>
  <c r="D21" i="1347"/>
  <c r="R20" i="1347"/>
  <c r="R19" i="1347"/>
  <c r="D19" i="1347"/>
  <c r="R18" i="1347"/>
  <c r="D18" i="1347"/>
  <c r="R17" i="1347"/>
  <c r="L17" i="1347"/>
  <c r="D17" i="1347" s="1"/>
  <c r="R16" i="1347"/>
  <c r="L16" i="1347"/>
  <c r="D16" i="1347" s="1"/>
  <c r="R15" i="1347"/>
  <c r="D15" i="1347"/>
  <c r="R14" i="1347"/>
  <c r="D14" i="1347"/>
  <c r="R13" i="1347"/>
  <c r="D13" i="1347"/>
  <c r="R12" i="1347"/>
  <c r="R11" i="1347"/>
  <c r="L11" i="1347"/>
  <c r="D11" i="1347"/>
  <c r="L10" i="1347"/>
  <c r="D10" i="1347"/>
  <c r="L9" i="1347"/>
  <c r="D9" i="1347" s="1"/>
  <c r="L8" i="1347"/>
  <c r="D8" i="1347" s="1"/>
  <c r="L7" i="1347"/>
  <c r="D7" i="1347"/>
  <c r="R6" i="1347"/>
  <c r="R5" i="1347"/>
  <c r="R4" i="1347"/>
  <c r="R52" i="1346"/>
  <c r="R51" i="1346"/>
  <c r="D50" i="1346"/>
  <c r="R49" i="1346"/>
  <c r="G49" i="1346"/>
  <c r="D49" i="1346"/>
  <c r="R48" i="1346"/>
  <c r="D48" i="1346"/>
  <c r="D46" i="1346"/>
  <c r="D45" i="1346"/>
  <c r="D44" i="1346"/>
  <c r="R42" i="1346"/>
  <c r="L6" i="1346" s="1"/>
  <c r="D6" i="1346" s="1"/>
  <c r="D42" i="1346"/>
  <c r="R41" i="1346"/>
  <c r="L7" i="1346" s="1"/>
  <c r="D7" i="1346" s="1"/>
  <c r="D41" i="1346"/>
  <c r="R40" i="1346"/>
  <c r="D40" i="1346"/>
  <c r="R39" i="1346"/>
  <c r="D39" i="1346"/>
  <c r="R38" i="1346"/>
  <c r="L9" i="1346" s="1"/>
  <c r="D9" i="1346" s="1"/>
  <c r="D38" i="1346"/>
  <c r="R37" i="1346"/>
  <c r="D37" i="1346"/>
  <c r="R36" i="1346"/>
  <c r="L10" i="1346" s="1"/>
  <c r="D10" i="1346" s="1"/>
  <c r="D36" i="1346"/>
  <c r="R35" i="1346"/>
  <c r="D35" i="1346"/>
  <c r="R34" i="1346"/>
  <c r="L12" i="1346" s="1"/>
  <c r="D12" i="1346" s="1"/>
  <c r="D34" i="1346"/>
  <c r="D54" i="1346" s="1"/>
  <c r="H14" i="1346" s="1"/>
  <c r="R33" i="1346"/>
  <c r="L23" i="1346" s="1"/>
  <c r="D23" i="1346" s="1"/>
  <c r="R32" i="1346"/>
  <c r="R31" i="1346"/>
  <c r="R30" i="1346"/>
  <c r="R29" i="1346"/>
  <c r="R28" i="1346"/>
  <c r="L16" i="1346" s="1"/>
  <c r="D16" i="1346" s="1"/>
  <c r="D28" i="1346"/>
  <c r="R27" i="1346"/>
  <c r="D27" i="1346"/>
  <c r="R26" i="1346"/>
  <c r="L26" i="1346"/>
  <c r="D26" i="1346"/>
  <c r="R25" i="1346"/>
  <c r="L25" i="1346"/>
  <c r="D25" i="1346"/>
  <c r="R24" i="1346"/>
  <c r="D24" i="1346"/>
  <c r="R23" i="1346"/>
  <c r="R22" i="1346"/>
  <c r="L22" i="1346"/>
  <c r="D22" i="1346"/>
  <c r="R21" i="1346"/>
  <c r="D21" i="1346"/>
  <c r="R20" i="1346"/>
  <c r="L20" i="1346"/>
  <c r="D20" i="1346"/>
  <c r="R19" i="1346"/>
  <c r="L19" i="1346"/>
  <c r="D19" i="1346"/>
  <c r="R18" i="1346"/>
  <c r="D18" i="1346"/>
  <c r="R17" i="1346"/>
  <c r="D17" i="1346"/>
  <c r="R16" i="1346"/>
  <c r="S15" i="1346"/>
  <c r="R15" i="1346"/>
  <c r="D15" i="1346"/>
  <c r="S14" i="1346"/>
  <c r="R14" i="1346"/>
  <c r="D14" i="1346"/>
  <c r="R13" i="1346"/>
  <c r="D13" i="1346"/>
  <c r="R12" i="1346"/>
  <c r="R11" i="1346"/>
  <c r="L11" i="1346"/>
  <c r="D11" i="1346"/>
  <c r="L8" i="1346"/>
  <c r="D8" i="1346"/>
  <c r="R6" i="1346"/>
  <c r="R5" i="1346"/>
  <c r="R4" i="1346"/>
  <c r="R52" i="1345"/>
  <c r="R51" i="1345"/>
  <c r="D50" i="1345"/>
  <c r="R49" i="1345"/>
  <c r="D49" i="1345"/>
  <c r="R48" i="1345"/>
  <c r="D48" i="1345"/>
  <c r="D46" i="1345"/>
  <c r="D45" i="1345"/>
  <c r="D44" i="1345"/>
  <c r="R42" i="1345"/>
  <c r="L6" i="1345" s="1"/>
  <c r="D6" i="1345" s="1"/>
  <c r="D42" i="1345"/>
  <c r="R41" i="1345"/>
  <c r="L7" i="1345" s="1"/>
  <c r="D7" i="1345" s="1"/>
  <c r="D41" i="1345"/>
  <c r="R40" i="1345"/>
  <c r="L8" i="1345" s="1"/>
  <c r="D8" i="1345" s="1"/>
  <c r="D40" i="1345"/>
  <c r="R39" i="1345"/>
  <c r="H39" i="1345"/>
  <c r="D39" i="1345"/>
  <c r="R38" i="1345"/>
  <c r="H38" i="1345"/>
  <c r="D38" i="1345"/>
  <c r="R37" i="1345"/>
  <c r="H37" i="1345"/>
  <c r="D37" i="1345"/>
  <c r="R36" i="1345"/>
  <c r="H36" i="1345"/>
  <c r="D36" i="1345"/>
  <c r="R35" i="1345"/>
  <c r="L19" i="1345" s="1"/>
  <c r="D19" i="1345" s="1"/>
  <c r="H35" i="1345"/>
  <c r="D35" i="1345"/>
  <c r="R34" i="1345"/>
  <c r="L12" i="1345" s="1"/>
  <c r="D12" i="1345" s="1"/>
  <c r="H34" i="1345"/>
  <c r="D34" i="1345"/>
  <c r="R33" i="1345"/>
  <c r="R32" i="1345"/>
  <c r="R31" i="1345"/>
  <c r="R30" i="1345"/>
  <c r="R29" i="1345"/>
  <c r="R28" i="1345"/>
  <c r="L16" i="1345" s="1"/>
  <c r="D16" i="1345" s="1"/>
  <c r="D28" i="1345"/>
  <c r="R27" i="1345"/>
  <c r="D27" i="1345"/>
  <c r="R26" i="1345"/>
  <c r="L26" i="1345"/>
  <c r="D26" i="1345"/>
  <c r="R25" i="1345"/>
  <c r="L25" i="1345"/>
  <c r="D25" i="1345"/>
  <c r="R24" i="1345"/>
  <c r="D24" i="1345"/>
  <c r="R23" i="1345"/>
  <c r="L23" i="1345"/>
  <c r="D23" i="1345"/>
  <c r="R22" i="1345"/>
  <c r="L22" i="1345"/>
  <c r="D22" i="1345"/>
  <c r="R21" i="1345"/>
  <c r="D21" i="1345"/>
  <c r="R20" i="1345"/>
  <c r="L20" i="1345"/>
  <c r="D20" i="1345"/>
  <c r="R19" i="1345"/>
  <c r="R18" i="1345"/>
  <c r="D18" i="1345"/>
  <c r="R17" i="1345"/>
  <c r="D17" i="1345"/>
  <c r="R16" i="1345"/>
  <c r="R15" i="1345"/>
  <c r="D15" i="1345"/>
  <c r="R14" i="1345"/>
  <c r="D14" i="1345"/>
  <c r="R13" i="1345"/>
  <c r="D13" i="1345"/>
  <c r="R12" i="1345"/>
  <c r="R11" i="1345"/>
  <c r="L11" i="1345"/>
  <c r="D11" i="1345" s="1"/>
  <c r="L10" i="1345"/>
  <c r="D10" i="1345"/>
  <c r="L9" i="1345"/>
  <c r="D9" i="1345"/>
  <c r="R6" i="1345"/>
  <c r="R5" i="1345"/>
  <c r="R4" i="1345"/>
  <c r="R52" i="1344"/>
  <c r="R51" i="1344"/>
  <c r="D50" i="1344"/>
  <c r="R49" i="1344"/>
  <c r="D49" i="1344"/>
  <c r="R48" i="1344"/>
  <c r="D48" i="1344"/>
  <c r="D46" i="1344"/>
  <c r="D45" i="1344"/>
  <c r="D44" i="1344"/>
  <c r="R42" i="1344"/>
  <c r="D42" i="1344"/>
  <c r="R41" i="1344"/>
  <c r="D41" i="1344"/>
  <c r="R40" i="1344"/>
  <c r="D40" i="1344"/>
  <c r="R39" i="1344"/>
  <c r="L20" i="1344" s="1"/>
  <c r="D20" i="1344" s="1"/>
  <c r="H39" i="1344"/>
  <c r="D39" i="1344"/>
  <c r="R38" i="1344"/>
  <c r="L9" i="1344" s="1"/>
  <c r="D9" i="1344" s="1"/>
  <c r="H38" i="1344"/>
  <c r="D38" i="1344"/>
  <c r="R37" i="1344"/>
  <c r="H37" i="1344"/>
  <c r="D37" i="1344"/>
  <c r="R36" i="1344"/>
  <c r="L10" i="1344" s="1"/>
  <c r="D10" i="1344" s="1"/>
  <c r="H36" i="1344"/>
  <c r="D36" i="1344"/>
  <c r="R35" i="1344"/>
  <c r="H35" i="1344"/>
  <c r="D35" i="1344"/>
  <c r="R34" i="1344"/>
  <c r="L12" i="1344" s="1"/>
  <c r="D12" i="1344" s="1"/>
  <c r="H34" i="1344"/>
  <c r="D34" i="1344"/>
  <c r="R33" i="1344"/>
  <c r="L23" i="1344" s="1"/>
  <c r="D23" i="1344" s="1"/>
  <c r="R32" i="1344"/>
  <c r="L11" i="1344" s="1"/>
  <c r="D11" i="1344" s="1"/>
  <c r="R31" i="1344"/>
  <c r="R30" i="1344"/>
  <c r="R29" i="1344"/>
  <c r="R28" i="1344"/>
  <c r="D28" i="1344"/>
  <c r="R27" i="1344"/>
  <c r="D27" i="1344"/>
  <c r="R26" i="1344"/>
  <c r="L26" i="1344"/>
  <c r="D26" i="1344"/>
  <c r="R25" i="1344"/>
  <c r="L25" i="1344"/>
  <c r="D25" i="1344"/>
  <c r="R24" i="1344"/>
  <c r="L24" i="1344"/>
  <c r="D24" i="1344"/>
  <c r="R23" i="1344"/>
  <c r="R22" i="1344"/>
  <c r="D22" i="1344"/>
  <c r="R21" i="1344"/>
  <c r="L17" i="1344" s="1"/>
  <c r="D17" i="1344" s="1"/>
  <c r="D21" i="1344"/>
  <c r="R20" i="1344"/>
  <c r="R19" i="1344"/>
  <c r="L19" i="1344"/>
  <c r="D19" i="1344"/>
  <c r="R18" i="1344"/>
  <c r="D18" i="1344"/>
  <c r="R17" i="1344"/>
  <c r="R16" i="1344"/>
  <c r="L16" i="1344"/>
  <c r="D16" i="1344" s="1"/>
  <c r="R15" i="1344"/>
  <c r="D15" i="1344"/>
  <c r="R14" i="1344"/>
  <c r="D14" i="1344"/>
  <c r="R13" i="1344"/>
  <c r="D13" i="1344"/>
  <c r="R12" i="1344"/>
  <c r="R11" i="1344"/>
  <c r="L8" i="1344"/>
  <c r="D8" i="1344"/>
  <c r="L7" i="1344"/>
  <c r="D7" i="1344"/>
  <c r="R6" i="1344"/>
  <c r="L6" i="1344"/>
  <c r="D6" i="1344"/>
  <c r="R5" i="1344"/>
  <c r="R4" i="1344"/>
  <c r="R52" i="1343"/>
  <c r="R51" i="1343"/>
  <c r="D50" i="1343"/>
  <c r="R49" i="1343"/>
  <c r="D49" i="1343"/>
  <c r="R48" i="1343"/>
  <c r="D48" i="1343"/>
  <c r="D46" i="1343"/>
  <c r="D45" i="1343"/>
  <c r="P44" i="1343"/>
  <c r="R44" i="1343" s="1"/>
  <c r="D44" i="1343"/>
  <c r="R42" i="1343"/>
  <c r="D42" i="1343"/>
  <c r="R41" i="1343"/>
  <c r="D41" i="1343"/>
  <c r="R40" i="1343"/>
  <c r="L8" i="1343" s="1"/>
  <c r="D8" i="1343" s="1"/>
  <c r="D40" i="1343"/>
  <c r="R39" i="1343"/>
  <c r="L20" i="1343" s="1"/>
  <c r="D20" i="1343" s="1"/>
  <c r="H39" i="1343"/>
  <c r="D39" i="1343"/>
  <c r="R38" i="1343"/>
  <c r="L9" i="1343" s="1"/>
  <c r="D9" i="1343" s="1"/>
  <c r="H38" i="1343"/>
  <c r="D38" i="1343"/>
  <c r="R37" i="1343"/>
  <c r="H37" i="1343"/>
  <c r="D37" i="1343"/>
  <c r="R36" i="1343"/>
  <c r="H36" i="1343"/>
  <c r="D36" i="1343"/>
  <c r="R35" i="1343"/>
  <c r="H35" i="1343"/>
  <c r="D35" i="1343"/>
  <c r="R34" i="1343"/>
  <c r="H34" i="1343"/>
  <c r="D34" i="1343"/>
  <c r="D54" i="1343" s="1"/>
  <c r="H14" i="1343" s="1"/>
  <c r="R33" i="1343"/>
  <c r="R32" i="1343"/>
  <c r="L11" i="1343" s="1"/>
  <c r="D11" i="1343" s="1"/>
  <c r="R31" i="1343"/>
  <c r="R30" i="1343"/>
  <c r="R29" i="1343"/>
  <c r="R28" i="1343"/>
  <c r="D28" i="1343"/>
  <c r="R27" i="1343"/>
  <c r="L27" i="1343"/>
  <c r="D27" i="1343"/>
  <c r="R26" i="1343"/>
  <c r="L26" i="1343"/>
  <c r="D26" i="1343"/>
  <c r="R25" i="1343"/>
  <c r="D25" i="1343"/>
  <c r="R24" i="1343"/>
  <c r="L24" i="1343"/>
  <c r="D24" i="1343"/>
  <c r="R23" i="1343"/>
  <c r="L23" i="1343"/>
  <c r="D23" i="1343"/>
  <c r="R22" i="1343"/>
  <c r="D22" i="1343"/>
  <c r="R21" i="1343"/>
  <c r="D21" i="1343"/>
  <c r="R20" i="1343"/>
  <c r="R19" i="1343"/>
  <c r="D19" i="1343"/>
  <c r="R18" i="1343"/>
  <c r="D18" i="1343"/>
  <c r="R17" i="1343"/>
  <c r="L17" i="1343"/>
  <c r="D17" i="1343" s="1"/>
  <c r="R16" i="1343"/>
  <c r="L16" i="1343"/>
  <c r="D16" i="1343" s="1"/>
  <c r="R15" i="1343"/>
  <c r="D15" i="1343"/>
  <c r="R14" i="1343"/>
  <c r="D14" i="1343"/>
  <c r="R13" i="1343"/>
  <c r="D13" i="1343"/>
  <c r="R12" i="1343"/>
  <c r="L12" i="1343"/>
  <c r="D12" i="1343"/>
  <c r="R11" i="1343"/>
  <c r="L10" i="1343"/>
  <c r="D10" i="1343"/>
  <c r="L7" i="1343"/>
  <c r="D7" i="1343"/>
  <c r="R6" i="1343"/>
  <c r="L6" i="1343"/>
  <c r="D6" i="1343"/>
  <c r="R5" i="1343"/>
  <c r="R4" i="1343"/>
  <c r="R52" i="1342"/>
  <c r="R51" i="1342"/>
  <c r="D50" i="1342"/>
  <c r="R49" i="1342"/>
  <c r="G49" i="1342"/>
  <c r="D49" i="1342"/>
  <c r="R48" i="1342"/>
  <c r="D48" i="1342"/>
  <c r="D46" i="1342"/>
  <c r="D45" i="1342"/>
  <c r="D44" i="1342"/>
  <c r="R42" i="1342"/>
  <c r="D42" i="1342"/>
  <c r="R41" i="1342"/>
  <c r="L7" i="1342" s="1"/>
  <c r="D7" i="1342" s="1"/>
  <c r="D41" i="1342"/>
  <c r="R40" i="1342"/>
  <c r="L8" i="1342" s="1"/>
  <c r="D8" i="1342" s="1"/>
  <c r="D40" i="1342"/>
  <c r="R39" i="1342"/>
  <c r="D39" i="1342"/>
  <c r="R38" i="1342"/>
  <c r="D38" i="1342"/>
  <c r="R37" i="1342"/>
  <c r="D37" i="1342"/>
  <c r="R36" i="1342"/>
  <c r="D36" i="1342"/>
  <c r="D54" i="1342" s="1"/>
  <c r="H14" i="1342" s="1"/>
  <c r="R35" i="1342"/>
  <c r="D35" i="1342"/>
  <c r="R34" i="1342"/>
  <c r="D34" i="1342"/>
  <c r="R33" i="1342"/>
  <c r="R32" i="1342"/>
  <c r="R31" i="1342"/>
  <c r="R30" i="1342"/>
  <c r="R29" i="1342"/>
  <c r="R28" i="1342"/>
  <c r="L16" i="1342" s="1"/>
  <c r="D16" i="1342" s="1"/>
  <c r="D28" i="1342"/>
  <c r="R27" i="1342"/>
  <c r="D27" i="1342"/>
  <c r="R26" i="1342"/>
  <c r="L26" i="1342"/>
  <c r="D26" i="1342"/>
  <c r="R25" i="1342"/>
  <c r="L25" i="1342"/>
  <c r="D25" i="1342"/>
  <c r="R24" i="1342"/>
  <c r="D24" i="1342"/>
  <c r="R23" i="1342"/>
  <c r="L23" i="1342"/>
  <c r="D23" i="1342"/>
  <c r="R22" i="1342"/>
  <c r="L22" i="1342"/>
  <c r="D22" i="1342"/>
  <c r="R21" i="1342"/>
  <c r="D21" i="1342"/>
  <c r="R20" i="1342"/>
  <c r="L20" i="1342"/>
  <c r="D20" i="1342"/>
  <c r="R19" i="1342"/>
  <c r="L19" i="1342"/>
  <c r="D19" i="1342"/>
  <c r="R18" i="1342"/>
  <c r="D18" i="1342"/>
  <c r="R17" i="1342"/>
  <c r="D17" i="1342"/>
  <c r="R16" i="1342"/>
  <c r="S15" i="1342"/>
  <c r="R15" i="1342"/>
  <c r="D15" i="1342"/>
  <c r="S14" i="1342"/>
  <c r="R14" i="1342"/>
  <c r="D14" i="1342"/>
  <c r="R13" i="1342"/>
  <c r="D13" i="1342"/>
  <c r="R12" i="1342"/>
  <c r="L12" i="1342"/>
  <c r="D12" i="1342"/>
  <c r="R11" i="1342"/>
  <c r="L11" i="1342"/>
  <c r="D11" i="1342"/>
  <c r="L10" i="1342"/>
  <c r="D10" i="1342"/>
  <c r="L9" i="1342"/>
  <c r="D9" i="1342" s="1"/>
  <c r="R6" i="1342"/>
  <c r="L6" i="1342"/>
  <c r="D6" i="1342"/>
  <c r="D29" i="1342" s="1"/>
  <c r="H13" i="1342" s="1"/>
  <c r="R5" i="1342"/>
  <c r="R4" i="1342"/>
  <c r="D54" i="1357" l="1"/>
  <c r="H14" i="1357" s="1"/>
  <c r="D54" i="1355"/>
  <c r="H14" i="1355" s="1"/>
  <c r="G49" i="1357"/>
  <c r="G49" i="1355"/>
  <c r="D54" i="1361"/>
  <c r="H14" i="1361" s="1"/>
  <c r="D54" i="1360"/>
  <c r="H14" i="1360" s="1"/>
  <c r="D54" i="1359"/>
  <c r="H14" i="1359" s="1"/>
  <c r="G49" i="1361"/>
  <c r="G49" i="1359"/>
  <c r="G49" i="1360"/>
  <c r="G49" i="1353"/>
  <c r="D54" i="1353"/>
  <c r="H14" i="1353" s="1"/>
  <c r="D54" i="1352"/>
  <c r="H14" i="1352" s="1"/>
  <c r="D29" i="1352"/>
  <c r="H13" i="1352" s="1"/>
  <c r="G49" i="1352"/>
  <c r="G49" i="1348"/>
  <c r="G49" i="1349"/>
  <c r="D54" i="1349"/>
  <c r="H14" i="1349" s="1"/>
  <c r="D54" i="1348"/>
  <c r="H14" i="1348" s="1"/>
  <c r="D54" i="1347"/>
  <c r="H14" i="1347" s="1"/>
  <c r="G49" i="1345"/>
  <c r="G49" i="1343"/>
  <c r="G49" i="1344"/>
  <c r="D54" i="1345"/>
  <c r="H14" i="1345" s="1"/>
  <c r="D29" i="1343"/>
  <c r="H13" i="1343" s="1"/>
  <c r="H15" i="1343" s="1"/>
  <c r="H29" i="1343" s="1"/>
  <c r="D54" i="1344"/>
  <c r="H14" i="1344" s="1"/>
  <c r="D29" i="1361"/>
  <c r="H13" i="1361" s="1"/>
  <c r="D29" i="1360"/>
  <c r="H13" i="1360" s="1"/>
  <c r="D29" i="1359"/>
  <c r="H13" i="1359" s="1"/>
  <c r="D29" i="1358"/>
  <c r="H13" i="1358" s="1"/>
  <c r="H15" i="1358" s="1"/>
  <c r="H29" i="1358" s="1"/>
  <c r="G51" i="1358" s="1"/>
  <c r="D29" i="1357"/>
  <c r="H13" i="1357" s="1"/>
  <c r="D29" i="1356"/>
  <c r="H13" i="1356" s="1"/>
  <c r="H15" i="1356" s="1"/>
  <c r="H29" i="1356" s="1"/>
  <c r="G51" i="1356" s="1"/>
  <c r="D29" i="1355"/>
  <c r="H13" i="1355" s="1"/>
  <c r="D29" i="1354"/>
  <c r="H13" i="1354" s="1"/>
  <c r="H15" i="1354" s="1"/>
  <c r="H29" i="1354" s="1"/>
  <c r="G51" i="1354" s="1"/>
  <c r="D29" i="1353"/>
  <c r="H13" i="1353" s="1"/>
  <c r="D29" i="1351"/>
  <c r="H13" i="1351" s="1"/>
  <c r="H15" i="1351" s="1"/>
  <c r="H29" i="1351" s="1"/>
  <c r="G51" i="1351" s="1"/>
  <c r="D29" i="1350"/>
  <c r="H13" i="1350" s="1"/>
  <c r="H15" i="1350" s="1"/>
  <c r="H29" i="1350" s="1"/>
  <c r="G51" i="1350" s="1"/>
  <c r="D29" i="1349"/>
  <c r="H13" i="1349" s="1"/>
  <c r="D29" i="1348"/>
  <c r="H13" i="1348" s="1"/>
  <c r="H15" i="1348" s="1"/>
  <c r="H29" i="1348" s="1"/>
  <c r="D29" i="1347"/>
  <c r="H13" i="1347" s="1"/>
  <c r="D29" i="1346"/>
  <c r="H13" i="1346" s="1"/>
  <c r="H15" i="1346" s="1"/>
  <c r="H29" i="1346" s="1"/>
  <c r="G51" i="1346" s="1"/>
  <c r="D29" i="1345"/>
  <c r="H13" i="1345" s="1"/>
  <c r="D29" i="1344"/>
  <c r="H13" i="1344" s="1"/>
  <c r="H15" i="1342"/>
  <c r="H29" i="1342" s="1"/>
  <c r="G51" i="1342" s="1"/>
  <c r="H15" i="1357" l="1"/>
  <c r="H29" i="1357" s="1"/>
  <c r="G51" i="1357" s="1"/>
  <c r="H15" i="1355"/>
  <c r="H29" i="1355" s="1"/>
  <c r="G51" i="1355" s="1"/>
  <c r="H15" i="1361"/>
  <c r="H29" i="1361" s="1"/>
  <c r="G51" i="1361" s="1"/>
  <c r="H15" i="1360"/>
  <c r="H29" i="1360" s="1"/>
  <c r="G51" i="1360" s="1"/>
  <c r="H15" i="1359"/>
  <c r="H29" i="1359" s="1"/>
  <c r="G51" i="1359" s="1"/>
  <c r="H15" i="1353"/>
  <c r="H29" i="1353" s="1"/>
  <c r="G51" i="1353" s="1"/>
  <c r="H15" i="1352"/>
  <c r="H29" i="1352" s="1"/>
  <c r="G51" i="1352" s="1"/>
  <c r="G51" i="1348"/>
  <c r="H15" i="1349"/>
  <c r="H29" i="1349" s="1"/>
  <c r="G51" i="1349" s="1"/>
  <c r="H15" i="1347"/>
  <c r="H29" i="1347" s="1"/>
  <c r="G51" i="1347" s="1"/>
  <c r="G51" i="1343"/>
  <c r="H15" i="1345"/>
  <c r="H29" i="1345" s="1"/>
  <c r="G51" i="1345" s="1"/>
  <c r="H15" i="1344"/>
  <c r="H29" i="1344" s="1"/>
  <c r="G51" i="1344" s="1"/>
  <c r="R52" i="1317"/>
  <c r="R51" i="1317"/>
  <c r="D50" i="1317"/>
  <c r="R49" i="1317"/>
  <c r="D49" i="1317"/>
  <c r="R48" i="1317"/>
  <c r="D48" i="1317"/>
  <c r="D46" i="1317"/>
  <c r="D45" i="1317"/>
  <c r="D44" i="1317"/>
  <c r="R42" i="1317"/>
  <c r="D42" i="1317"/>
  <c r="R41" i="1317"/>
  <c r="D41" i="1317"/>
  <c r="R40" i="1317"/>
  <c r="D40" i="1317"/>
  <c r="R39" i="1317"/>
  <c r="H39" i="1317"/>
  <c r="D39" i="1317"/>
  <c r="R38" i="1317"/>
  <c r="H38" i="1317"/>
  <c r="D38" i="1317"/>
  <c r="R37" i="1317"/>
  <c r="H37" i="1317"/>
  <c r="D37" i="1317"/>
  <c r="R36" i="1317"/>
  <c r="L10" i="1317" s="1"/>
  <c r="D10" i="1317" s="1"/>
  <c r="H36" i="1317"/>
  <c r="D36" i="1317"/>
  <c r="R35" i="1317"/>
  <c r="H35" i="1317"/>
  <c r="D35" i="1317"/>
  <c r="R34" i="1317"/>
  <c r="L12" i="1317" s="1"/>
  <c r="D12" i="1317" s="1"/>
  <c r="H34" i="1317"/>
  <c r="D34" i="1317"/>
  <c r="R33" i="1317"/>
  <c r="R32" i="1317"/>
  <c r="R31" i="1317"/>
  <c r="R30" i="1317"/>
  <c r="R29" i="1317"/>
  <c r="R28" i="1317"/>
  <c r="L16" i="1317" s="1"/>
  <c r="D16" i="1317" s="1"/>
  <c r="D28" i="1317"/>
  <c r="R27" i="1317"/>
  <c r="D27" i="1317"/>
  <c r="R26" i="1317"/>
  <c r="L26" i="1317"/>
  <c r="D26" i="1317"/>
  <c r="R25" i="1317"/>
  <c r="L25" i="1317"/>
  <c r="D25" i="1317" s="1"/>
  <c r="R24" i="1317"/>
  <c r="D24" i="1317"/>
  <c r="R23" i="1317"/>
  <c r="L23" i="1317"/>
  <c r="D23" i="1317"/>
  <c r="R22" i="1317"/>
  <c r="L22" i="1317"/>
  <c r="D22" i="1317" s="1"/>
  <c r="R21" i="1317"/>
  <c r="D21" i="1317"/>
  <c r="R20" i="1317"/>
  <c r="L20" i="1317"/>
  <c r="D20" i="1317"/>
  <c r="R19" i="1317"/>
  <c r="L19" i="1317"/>
  <c r="D19" i="1317" s="1"/>
  <c r="R18" i="1317"/>
  <c r="D18" i="1317"/>
  <c r="R17" i="1317"/>
  <c r="D17" i="1317"/>
  <c r="R16" i="1317"/>
  <c r="R15" i="1317"/>
  <c r="D15" i="1317"/>
  <c r="R14" i="1317"/>
  <c r="D14" i="1317"/>
  <c r="R13" i="1317"/>
  <c r="D13" i="1317"/>
  <c r="R12" i="1317"/>
  <c r="R11" i="1317"/>
  <c r="L11" i="1317"/>
  <c r="D11" i="1317" s="1"/>
  <c r="L9" i="1317"/>
  <c r="D9" i="1317"/>
  <c r="L8" i="1317"/>
  <c r="D8" i="1317"/>
  <c r="L7" i="1317"/>
  <c r="D7" i="1317" s="1"/>
  <c r="R6" i="1317"/>
  <c r="L6" i="1317"/>
  <c r="D6" i="1317"/>
  <c r="R5" i="1317"/>
  <c r="R4" i="1317"/>
  <c r="R52" i="1316"/>
  <c r="R51" i="1316"/>
  <c r="D50" i="1316"/>
  <c r="R49" i="1316"/>
  <c r="D49" i="1316"/>
  <c r="R48" i="1316"/>
  <c r="D48" i="1316"/>
  <c r="D46" i="1316"/>
  <c r="D45" i="1316"/>
  <c r="D44" i="1316"/>
  <c r="R42" i="1316"/>
  <c r="L6" i="1316" s="1"/>
  <c r="D6" i="1316" s="1"/>
  <c r="D42" i="1316"/>
  <c r="R41" i="1316"/>
  <c r="D41" i="1316"/>
  <c r="R40" i="1316"/>
  <c r="L8" i="1316" s="1"/>
  <c r="D8" i="1316" s="1"/>
  <c r="D40" i="1316"/>
  <c r="R39" i="1316"/>
  <c r="L20" i="1316" s="1"/>
  <c r="D20" i="1316" s="1"/>
  <c r="H39" i="1316"/>
  <c r="D39" i="1316"/>
  <c r="R38" i="1316"/>
  <c r="L9" i="1316" s="1"/>
  <c r="D9" i="1316" s="1"/>
  <c r="H38" i="1316"/>
  <c r="D38" i="1316"/>
  <c r="R37" i="1316"/>
  <c r="H37" i="1316"/>
  <c r="D37" i="1316"/>
  <c r="R36" i="1316"/>
  <c r="L10" i="1316" s="1"/>
  <c r="D10" i="1316" s="1"/>
  <c r="H36" i="1316"/>
  <c r="D36" i="1316"/>
  <c r="R35" i="1316"/>
  <c r="H35" i="1316"/>
  <c r="D35" i="1316"/>
  <c r="R34" i="1316"/>
  <c r="H34" i="1316"/>
  <c r="D34" i="1316"/>
  <c r="R33" i="1316"/>
  <c r="L23" i="1316" s="1"/>
  <c r="D23" i="1316" s="1"/>
  <c r="R32" i="1316"/>
  <c r="L11" i="1316" s="1"/>
  <c r="D11" i="1316" s="1"/>
  <c r="R31" i="1316"/>
  <c r="R30" i="1316"/>
  <c r="R29" i="1316"/>
  <c r="R28" i="1316"/>
  <c r="L16" i="1316" s="1"/>
  <c r="D16" i="1316" s="1"/>
  <c r="D28" i="1316"/>
  <c r="R27" i="1316"/>
  <c r="D27" i="1316"/>
  <c r="R26" i="1316"/>
  <c r="L26" i="1316"/>
  <c r="D26" i="1316" s="1"/>
  <c r="R25" i="1316"/>
  <c r="L25" i="1316"/>
  <c r="D25" i="1316"/>
  <c r="R24" i="1316"/>
  <c r="L24" i="1316"/>
  <c r="D24" i="1316"/>
  <c r="R23" i="1316"/>
  <c r="R22" i="1316"/>
  <c r="L22" i="1316"/>
  <c r="D22" i="1316" s="1"/>
  <c r="R21" i="1316"/>
  <c r="L17" i="1316" s="1"/>
  <c r="D17" i="1316" s="1"/>
  <c r="D21" i="1316"/>
  <c r="R20" i="1316"/>
  <c r="R19" i="1316"/>
  <c r="L19" i="1316"/>
  <c r="D19" i="1316"/>
  <c r="R18" i="1316"/>
  <c r="D18" i="1316"/>
  <c r="R17" i="1316"/>
  <c r="R16" i="1316"/>
  <c r="R15" i="1316"/>
  <c r="D15" i="1316"/>
  <c r="R14" i="1316"/>
  <c r="D14" i="1316"/>
  <c r="R13" i="1316"/>
  <c r="D13" i="1316"/>
  <c r="R12" i="1316"/>
  <c r="L12" i="1316"/>
  <c r="D12" i="1316" s="1"/>
  <c r="R11" i="1316"/>
  <c r="L7" i="1316"/>
  <c r="D7" i="1316"/>
  <c r="R6" i="1316"/>
  <c r="R5" i="1316"/>
  <c r="R4" i="1316"/>
  <c r="R52" i="1315"/>
  <c r="R51" i="1315"/>
  <c r="D50" i="1315"/>
  <c r="R49" i="1315"/>
  <c r="D49" i="1315"/>
  <c r="R48" i="1315"/>
  <c r="D48" i="1315"/>
  <c r="D46" i="1315"/>
  <c r="D45" i="1315"/>
  <c r="R44" i="1315"/>
  <c r="P44" i="1315"/>
  <c r="D44" i="1315"/>
  <c r="R42" i="1315"/>
  <c r="L6" i="1315" s="1"/>
  <c r="D6" i="1315" s="1"/>
  <c r="D42" i="1315"/>
  <c r="R41" i="1315"/>
  <c r="L7" i="1315" s="1"/>
  <c r="D7" i="1315" s="1"/>
  <c r="D41" i="1315"/>
  <c r="R40" i="1315"/>
  <c r="D40" i="1315"/>
  <c r="R39" i="1315"/>
  <c r="H39" i="1315"/>
  <c r="D39" i="1315"/>
  <c r="R38" i="1315"/>
  <c r="H38" i="1315"/>
  <c r="D38" i="1315"/>
  <c r="R37" i="1315"/>
  <c r="H37" i="1315"/>
  <c r="D37" i="1315"/>
  <c r="R36" i="1315"/>
  <c r="H36" i="1315"/>
  <c r="D36" i="1315"/>
  <c r="R35" i="1315"/>
  <c r="H35" i="1315"/>
  <c r="D35" i="1315"/>
  <c r="R34" i="1315"/>
  <c r="H34" i="1315"/>
  <c r="D34" i="1315"/>
  <c r="R33" i="1315"/>
  <c r="R32" i="1315"/>
  <c r="R31" i="1315"/>
  <c r="R30" i="1315"/>
  <c r="R29" i="1315"/>
  <c r="R28" i="1315"/>
  <c r="L16" i="1315" s="1"/>
  <c r="D16" i="1315" s="1"/>
  <c r="D28" i="1315"/>
  <c r="R27" i="1315"/>
  <c r="L27" i="1315"/>
  <c r="D27" i="1315" s="1"/>
  <c r="R26" i="1315"/>
  <c r="L26" i="1315"/>
  <c r="D26" i="1315"/>
  <c r="R25" i="1315"/>
  <c r="D25" i="1315"/>
  <c r="R24" i="1315"/>
  <c r="L24" i="1315"/>
  <c r="D24" i="1315" s="1"/>
  <c r="R23" i="1315"/>
  <c r="L23" i="1315"/>
  <c r="D23" i="1315"/>
  <c r="R22" i="1315"/>
  <c r="D22" i="1315"/>
  <c r="R21" i="1315"/>
  <c r="D21" i="1315"/>
  <c r="R20" i="1315"/>
  <c r="L20" i="1315"/>
  <c r="D20" i="1315" s="1"/>
  <c r="R19" i="1315"/>
  <c r="D19" i="1315"/>
  <c r="R18" i="1315"/>
  <c r="D18" i="1315"/>
  <c r="R17" i="1315"/>
  <c r="L17" i="1315"/>
  <c r="D17" i="1315"/>
  <c r="R16" i="1315"/>
  <c r="R15" i="1315"/>
  <c r="D15" i="1315"/>
  <c r="R14" i="1315"/>
  <c r="D14" i="1315"/>
  <c r="R13" i="1315"/>
  <c r="D13" i="1315"/>
  <c r="R12" i="1315"/>
  <c r="L12" i="1315"/>
  <c r="D12" i="1315"/>
  <c r="R11" i="1315"/>
  <c r="L11" i="1315"/>
  <c r="D11" i="1315"/>
  <c r="L10" i="1315"/>
  <c r="D10" i="1315"/>
  <c r="L9" i="1315"/>
  <c r="D9" i="1315" s="1"/>
  <c r="L8" i="1315"/>
  <c r="D8" i="1315" s="1"/>
  <c r="R6" i="1315"/>
  <c r="R5" i="1315"/>
  <c r="R4" i="1315"/>
  <c r="G49" i="1317" l="1"/>
  <c r="G49" i="1316"/>
  <c r="G49" i="1315"/>
  <c r="D54" i="1317"/>
  <c r="H14" i="1317" s="1"/>
  <c r="D54" i="1316"/>
  <c r="H14" i="1316" s="1"/>
  <c r="D54" i="1315"/>
  <c r="H14" i="1315" s="1"/>
  <c r="D29" i="1317"/>
  <c r="H13" i="1317" s="1"/>
  <c r="D29" i="1316"/>
  <c r="H13" i="1316" s="1"/>
  <c r="D29" i="1315"/>
  <c r="H13" i="1315" s="1"/>
  <c r="H15" i="1317" l="1"/>
  <c r="H29" i="1317" s="1"/>
  <c r="G51" i="1317" s="1"/>
  <c r="H15" i="1316"/>
  <c r="H29" i="1316" s="1"/>
  <c r="G51" i="1316" s="1"/>
  <c r="H15" i="1315"/>
  <c r="H29" i="1315" s="1"/>
  <c r="G51" i="1315" s="1"/>
  <c r="R52" i="1135" l="1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sharedStrings.xml><?xml version="1.0" encoding="utf-8"?>
<sst xmlns="http://schemas.openxmlformats.org/spreadsheetml/2006/main" count="5787" uniqueCount="163">
  <si>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</si>
  <si>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</si>
  <si>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</si>
  <si>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</si>
  <si>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</si>
  <si>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</si>
  <si>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</si>
  <si>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</si>
  <si>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</si>
  <si>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</si>
  <si>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</si>
  <si>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</si>
  <si>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</si>
  <si>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</si>
  <si>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</si>
  <si>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</si>
  <si>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</si>
  <si>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</si>
  <si>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</si>
  <si>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</si>
  <si>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</si>
  <si>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</si>
  <si>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</si>
  <si>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</si>
  <si>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</si>
  <si>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</si>
  <si>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</si>
  <si>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</si>
  <si>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</si>
  <si>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</si>
  <si>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</si>
  <si>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</si>
  <si>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</si>
  <si>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</si>
  <si>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</si>
  <si>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</si>
  <si>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</si>
  <si>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</si>
  <si>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</si>
  <si>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</si>
  <si>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</si>
  <si>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</si>
  <si>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</si>
  <si>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</si>
  <si>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</si>
  <si>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</si>
  <si>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</si>
  <si>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</si>
  <si>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</si>
  <si>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</si>
  <si>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</si>
  <si>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</si>
  <si>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</si>
  <si>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</si>
  <si>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</si>
  <si>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</si>
  <si>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</si>
  <si>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</si>
  <si>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</si>
  <si>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</si>
  <si>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</si>
  <si>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</si>
  <si>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</si>
  <si>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</si>
  <si>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</si>
  <si>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</si>
  <si>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</si>
  <si>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</si>
  <si>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</si>
  <si>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</si>
  <si>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</si>
  <si>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</si>
  <si>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</si>
  <si>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</si>
  <si>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</si>
  <si>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</si>
  <si>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</si>
  <si>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</si>
  <si>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</si>
  <si>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</si>
  <si>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</si>
  <si>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</si>
  <si>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</si>
  <si>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</si>
  <si>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</si>
  <si>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</si>
  <si>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</si>
  <si>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</si>
  <si>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</si>
  <si>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</si>
  <si>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</si>
  <si>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</si>
  <si>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</si>
  <si>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</si>
  <si>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</si>
  <si>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</si>
  <si>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</si>
  <si>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</si>
  <si>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</si>
  <si>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</si>
  <si>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</si>
  <si>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</si>
  <si>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</si>
  <si>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</si>
  <si>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</si>
  <si>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</si>
  <si>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</si>
  <si>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</si>
  <si>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</si>
  <si>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</si>
  <si>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</si>
  <si>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</si>
  <si>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</si>
  <si>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</si>
  <si>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</si>
  <si>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</si>
  <si>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</si>
  <si>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</si>
  <si>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</si>
  <si>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</si>
  <si>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</si>
  <si>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OTHERS/PROMO</t>
  </si>
  <si>
    <t>SMLB BOTT.</t>
  </si>
  <si>
    <t>RHS BOTT.</t>
  </si>
  <si>
    <t>TOPEZ, FERMIN</t>
  </si>
  <si>
    <t xml:space="preserve">                            JERRIX B. BAACULIO</t>
  </si>
  <si>
    <t>CC</t>
  </si>
  <si>
    <t>PPC/RHC</t>
  </si>
  <si>
    <t>PL BOTT.</t>
  </si>
  <si>
    <t>RHSL BOTT.</t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</si>
  <si>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</si>
  <si>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</si>
  <si>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</si>
  <si>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</si>
  <si>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</si>
  <si>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</si>
  <si>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</si>
  <si>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</si>
  <si>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t>SHORT / OVER</t>
  </si>
  <si>
    <t>PORMENTO, ESTEMARK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</si>
  <si>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</si>
  <si>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</si>
  <si>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BAOC, PRECILLANO</t>
  </si>
  <si>
    <t>BACULIO, JERRIX</t>
  </si>
  <si>
    <t>ELIZABETH HENSON</t>
  </si>
  <si>
    <t>CALI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</si>
  <si>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</si>
  <si>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PSBC</t>
  </si>
  <si>
    <t>2120012606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</si>
  <si>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</si>
  <si>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>ELMY COMM.</t>
  </si>
  <si>
    <t>INDAY STORE</t>
  </si>
  <si>
    <t>BDO</t>
  </si>
  <si>
    <t>42855</t>
  </si>
  <si>
    <t>ELIZABETH HEN.</t>
  </si>
  <si>
    <t>G-CASH</t>
  </si>
  <si>
    <t>YAKEN</t>
  </si>
  <si>
    <t>PLAZA STORE</t>
  </si>
  <si>
    <t>YAKEN STORE</t>
  </si>
  <si>
    <t>JMCC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</si>
  <si>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 xml:space="preserve">/ OVER </t>
    </r>
  </si>
  <si>
    <t>BALWARTE</t>
  </si>
  <si>
    <t>BANK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</si>
</sst>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3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6" xfId="0" applyFont="1" applyBorder="1" applyAlignment="1">
      <alignment horizontal="center"/>
    </xf>
    <xf numFmtId="49" fontId="21" fillId="0" borderId="16" xfId="0" applyNumberFormat="1" applyFont="1" applyBorder="1" applyAlignment="1">
      <alignment horizontal="right"/>
    </xf>
    <xf numFmtId="49" fontId="10" fillId="0" borderId="16" xfId="0" applyNumberFormat="1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3" xfId="0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0" fillId="0" borderId="6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left" vertical="center"/>
    </xf>
    <xf numFmtId="165" fontId="20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horizontal="left" vertical="center"/>
    </xf>
    <xf numFmtId="165" fontId="20" fillId="0" borderId="51" xfId="0" applyNumberFormat="1" applyFont="1" applyBorder="1" applyAlignment="1">
      <alignment horizontal="left" vertical="center"/>
    </xf>
    <xf numFmtId="165" fontId="20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0" fillId="3" borderId="16" xfId="0" applyNumberFormat="1" applyFill="1" applyBorder="1" applyAlignment="1">
      <alignment horizontal="right"/>
    </xf>
    <xf numFmtId="165" fontId="23" fillId="0" borderId="6" xfId="0" applyNumberFormat="1" applyFont="1" applyBorder="1" applyAlignment="1">
      <alignment horizontal="left" vertical="center"/>
    </xf>
    <xf numFmtId="165" fontId="23" fillId="0" borderId="4" xfId="0" applyNumberFormat="1" applyFont="1" applyBorder="1" applyAlignment="1">
      <alignment horizontal="left" vertical="center"/>
    </xf>
    <xf numFmtId="165" fontId="23" fillId="0" borderId="7" xfId="0" applyNumberFormat="1" applyFont="1" applyBorder="1" applyAlignment="1">
      <alignment horizontal="left" vertical="center"/>
    </xf>
    <xf numFmtId="165" fontId="23" fillId="0" borderId="50" xfId="0" applyNumberFormat="1" applyFont="1" applyBorder="1" applyAlignment="1">
      <alignment horizontal="left" vertical="center"/>
    </xf>
    <xf numFmtId="165" fontId="23" fillId="0" borderId="51" xfId="0" applyNumberFormat="1" applyFont="1" applyBorder="1" applyAlignment="1">
      <alignment horizontal="left" vertical="center"/>
    </xf>
    <xf numFmtId="165" fontId="23" fillId="0" borderId="52" xfId="0" applyNumberFormat="1" applyFont="1" applyBorder="1" applyAlignment="1">
      <alignment horizontal="left" vertical="center"/>
    </xf>
    <xf numFmtId="4" fontId="4" fillId="0" borderId="12" xfId="0" applyNumberFormat="1" applyFont="1" applyBorder="1" applyAlignment="1">
      <alignment horizontal="right"/>
    </xf>
    <xf numFmtId="4" fontId="4" fillId="0" borderId="28" xfId="0" applyNumberFormat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530B1C-06C4-45B0-A664-BCFD2927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13685-759B-4779-8DB4-F8BD285B8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DC5879-4C22-463D-BC0F-C0E05A54B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42ACDF-231C-42C6-B867-54C8E8CAE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89362-6E9B-496F-8314-9C37028BE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DEE54-09BD-4E30-B133-B3E144A2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B6329-3F1F-4F80-9202-37A36A237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FA38C-BBF7-40EE-8A16-045E5B4F9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97A2F-B588-442B-9A07-3126142B7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D2A189-D587-4EE2-AB29-A807CA562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761DA9-8DAF-49E0-B5A3-42548475F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2D6BA7-1648-4AA1-B401-6AFDDEB4C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05983-2A8D-4D40-AFA6-0C9017D9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B31E9-BD96-4ADD-A45E-82B7FAF56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778AA-EBCB-4705-9117-57D9C3817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2861A-573E-45BC-A3A3-07E1A7599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AA49-7AF0-4AD3-AD0D-ED6102033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6C8743-4336-49D9-B5D4-5CA44A62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494230-C4F1-4BF5-8DA0-FD6F3AAED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7D0116-236E-4069-9A2A-2FA104BA7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BE13A1-F788-47C0-AACB-9BC1CB8C1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9C199-F1AD-443E-901F-C54472AC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1BBC4D-EC8C-4307-A430-948233D0F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EE1A9-E7A5-43D9-A8C2-C35C631BC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56325-E841-4EF9-869C-CB2E05F0E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82EE59-DE0D-487C-8F6C-CEA5EA81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193A6-1131-4F54-BD89-09007F77B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EA11E5-27F8-4B03-A48F-40C8CC0DD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170B27-4311-4EFE-9197-38B3510B2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325723-66E5-47F1-858C-84383F8F2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DD81F0-A214-42F7-A188-35BB0ED0A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C030BD-8789-4BBA-9C36-4D3B69CB0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6E189-0314-4061-A511-1A25FE06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F9A33-BF95-46D0-8DCC-7EBECDB3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AA3E00-7721-4506-819F-BC1F1A61D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D97B8B-B850-447A-AFC2-5AE37E83C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1EA44F-DD8A-4D6E-9356-EC4E03F1C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D19842-83EF-4576-8B0C-CB82D5EDC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5610EE-85B0-45B5-B926-15E64E0D9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CFB2C5-0B24-4A1B-A31D-1D81B094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73537-D686-4FAA-9387-AC7354BC4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69630-3876-4876-B974-07A8E8B1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34257-0096-4F45-8BFC-8363C51E9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3086-4190-4E8B-814E-AD86A0EF4BA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EA36-19CF-4639-87E8-04011E3FC45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45933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93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7CE3-141D-4678-B9ED-ECFE3AC36475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45933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582</v>
      </c>
      <c r="D6" s="13">
        <f t="shared" ref="D6:D28" si="1">C6*L6</f>
        <v>428934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1</v>
      </c>
      <c r="D7" s="13">
        <f t="shared" si="1"/>
        <v>725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>
        <v>25</v>
      </c>
      <c r="D8" s="13">
        <f t="shared" si="1"/>
        <v>25825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4</v>
      </c>
      <c r="D9" s="13">
        <f t="shared" si="1"/>
        <v>2828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2</v>
      </c>
      <c r="D12" s="48">
        <f t="shared" si="1"/>
        <v>1904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23</v>
      </c>
      <c r="D13" s="48">
        <f t="shared" si="1"/>
        <v>7061</v>
      </c>
      <c r="F13" s="149" t="s">
        <v>36</v>
      </c>
      <c r="G13" s="150"/>
      <c r="H13" s="151">
        <f>D29</f>
        <v>467530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23</v>
      </c>
      <c r="D14" s="31">
        <f t="shared" si="1"/>
        <v>253</v>
      </c>
      <c r="F14" s="154" t="s">
        <v>39</v>
      </c>
      <c r="G14" s="155"/>
      <c r="H14" s="156">
        <f>D54</f>
        <v>57573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409957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v>5067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467530</v>
      </c>
      <c r="F29" s="172" t="s">
        <v>55</v>
      </c>
      <c r="G29" s="173"/>
      <c r="H29" s="176">
        <f>H15-H16-H17-H18-H19-H20-H22-H23-H24+H26+H27</f>
        <v>404890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248</v>
      </c>
      <c r="H34" s="204">
        <f>F34*G34</f>
        <v>248000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313</v>
      </c>
      <c r="H35" s="204">
        <f t="shared" ref="H35:H39" si="2">F35*G35</f>
        <v>156500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463</v>
      </c>
      <c r="D37" s="12">
        <f>C37*111</f>
        <v>51393</v>
      </c>
      <c r="F37" s="12">
        <v>100</v>
      </c>
      <c r="G37" s="39">
        <v>4</v>
      </c>
      <c r="H37" s="204">
        <f t="shared" si="2"/>
        <v>400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17</v>
      </c>
      <c r="D38" s="12">
        <f>C38*84</f>
        <v>1428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>
        <v>4</v>
      </c>
      <c r="H39" s="204">
        <f t="shared" si="2"/>
        <v>80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>
        <v>158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26</v>
      </c>
      <c r="D44" s="12">
        <f>C44*120</f>
        <v>3120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>
        <v>24</v>
      </c>
      <c r="D46" s="12">
        <f>C46*1.5</f>
        <v>36</v>
      </c>
      <c r="F46" s="37"/>
      <c r="G46" s="94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20</v>
      </c>
      <c r="D49" s="12">
        <f>C49*42</f>
        <v>840</v>
      </c>
      <c r="F49" s="229" t="s">
        <v>86</v>
      </c>
      <c r="G49" s="176">
        <f>H34+H35+H36+H37+H38+H39+H40+H41+G42+H44+H45+H46</f>
        <v>405138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18</v>
      </c>
      <c r="D50" s="12">
        <f>C50*1.5</f>
        <v>27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248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57573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BE12-FBF6-407F-B292-E0B2E346EDE0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45933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513</v>
      </c>
      <c r="D6" s="13">
        <f t="shared" ref="D6:D28" si="1">C6*L6</f>
        <v>378081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7</v>
      </c>
      <c r="D7" s="13">
        <f t="shared" si="1"/>
        <v>5075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154</v>
      </c>
      <c r="D9" s="13">
        <f t="shared" si="1"/>
        <v>108878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5</v>
      </c>
      <c r="D12" s="48">
        <f t="shared" si="1"/>
        <v>4760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18</v>
      </c>
      <c r="D13" s="48">
        <f t="shared" si="1"/>
        <v>5526</v>
      </c>
      <c r="F13" s="149" t="s">
        <v>36</v>
      </c>
      <c r="G13" s="150"/>
      <c r="H13" s="151">
        <f>D29</f>
        <v>508754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14</v>
      </c>
      <c r="D14" s="31">
        <f t="shared" si="1"/>
        <v>154</v>
      </c>
      <c r="F14" s="154" t="s">
        <v>39</v>
      </c>
      <c r="G14" s="155"/>
      <c r="H14" s="156">
        <f>D54</f>
        <v>78027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430727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1302+960+498</f>
        <v>2760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2">
        <v>50</v>
      </c>
      <c r="I19" s="252"/>
      <c r="J19" s="25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 t="s">
        <v>154</v>
      </c>
      <c r="G22" s="74">
        <v>6082</v>
      </c>
      <c r="H22" s="186">
        <v>170543</v>
      </c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8</v>
      </c>
      <c r="D28" s="48">
        <f t="shared" si="1"/>
        <v>6280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508754</v>
      </c>
      <c r="F29" s="172" t="s">
        <v>55</v>
      </c>
      <c r="G29" s="173"/>
      <c r="H29" s="176">
        <f>H15-H16-H17-H18-H19-H20-H22-H23-H24+H26+H27</f>
        <v>257374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93</v>
      </c>
      <c r="H34" s="204">
        <f>F34*G34</f>
        <v>93000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83</v>
      </c>
      <c r="H35" s="204">
        <f>F35*G35</f>
        <v>41500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>
        <v>8</v>
      </c>
      <c r="H36" s="204">
        <f t="shared" ref="H36:H39" si="2">F36*G36</f>
        <v>1600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686</v>
      </c>
      <c r="D37" s="12">
        <f>C37*111</f>
        <v>76146</v>
      </c>
      <c r="F37" s="12">
        <v>100</v>
      </c>
      <c r="G37" s="39">
        <v>92</v>
      </c>
      <c r="H37" s="204">
        <f t="shared" si="2"/>
        <v>9200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60</v>
      </c>
      <c r="H38" s="204">
        <f t="shared" si="2"/>
        <v>3000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4</v>
      </c>
      <c r="D39" s="31">
        <f>C39*4.5</f>
        <v>18</v>
      </c>
      <c r="F39" s="12">
        <v>20</v>
      </c>
      <c r="G39" s="37">
        <v>1</v>
      </c>
      <c r="H39" s="204">
        <f t="shared" si="2"/>
        <v>20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4</v>
      </c>
      <c r="D42" s="12">
        <f>C42*2.25</f>
        <v>9</v>
      </c>
      <c r="F42" s="39" t="s">
        <v>79</v>
      </c>
      <c r="G42" s="204">
        <v>133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1</v>
      </c>
      <c r="D44" s="12">
        <f>C44*120</f>
        <v>120</v>
      </c>
      <c r="F44" s="37" t="s">
        <v>152</v>
      </c>
      <c r="G44" s="77" t="s">
        <v>153</v>
      </c>
      <c r="H44" s="188">
        <v>108751</v>
      </c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1</v>
      </c>
      <c r="D49" s="12">
        <f>C49*42</f>
        <v>42</v>
      </c>
      <c r="F49" s="229" t="s">
        <v>86</v>
      </c>
      <c r="G49" s="176">
        <f>H34+H35+H36+H37+H38+H39+H40+H41+G42+H44+H45+H46</f>
        <v>257204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6</v>
      </c>
      <c r="D50" s="12">
        <f>C50*1.5</f>
        <v>9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-170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78027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20E0-CFFE-4ABD-87E4-6372AAA566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A9DB-9CF1-40B6-9B1A-362946BF053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45934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93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A1A5-2985-432C-B562-6962698AE348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45934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659</v>
      </c>
      <c r="D6" s="13">
        <f t="shared" ref="D6:D28" si="1">C6*L6</f>
        <v>485683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5</v>
      </c>
      <c r="D7" s="13">
        <f t="shared" si="1"/>
        <v>3625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>
        <v>25</v>
      </c>
      <c r="D8" s="13">
        <f t="shared" si="1"/>
        <v>25825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20</v>
      </c>
      <c r="D9" s="13">
        <f t="shared" si="1"/>
        <v>14140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>
        <v>3</v>
      </c>
      <c r="D10" s="13">
        <f t="shared" si="1"/>
        <v>2916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>
        <v>3</v>
      </c>
      <c r="D11" s="13">
        <f t="shared" si="1"/>
        <v>3375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2</v>
      </c>
      <c r="D12" s="48">
        <f t="shared" si="1"/>
        <v>1904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22</v>
      </c>
      <c r="D13" s="48">
        <f t="shared" si="1"/>
        <v>6754</v>
      </c>
      <c r="F13" s="149" t="s">
        <v>36</v>
      </c>
      <c r="G13" s="150"/>
      <c r="H13" s="151">
        <f>D29</f>
        <v>569956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73854.75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496101.25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5040+216</f>
        <v>5256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>
        <f>4+3+4</f>
        <v>11</v>
      </c>
      <c r="D19" s="48">
        <f t="shared" si="1"/>
        <v>12122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>
        <f>1+1</f>
        <v>2</v>
      </c>
      <c r="D20" s="13">
        <f t="shared" si="1"/>
        <v>2350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>
        <f>6+6</f>
        <v>12</v>
      </c>
      <c r="D21" s="48">
        <f t="shared" si="1"/>
        <v>7800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 t="s">
        <v>159</v>
      </c>
      <c r="G22" s="74">
        <v>6241</v>
      </c>
      <c r="H22" s="186">
        <v>24898</v>
      </c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>
        <v>1</v>
      </c>
      <c r="D23" s="48">
        <f t="shared" si="1"/>
        <v>1175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>
        <v>1</v>
      </c>
      <c r="D24" s="48">
        <f t="shared" si="1"/>
        <v>1667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569956</v>
      </c>
      <c r="F29" s="172" t="s">
        <v>55</v>
      </c>
      <c r="G29" s="173"/>
      <c r="H29" s="176">
        <f>H15-H16-H17-H18-H19-H20-H22-H23-H24+H26+H27</f>
        <v>465947.25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318</v>
      </c>
      <c r="H34" s="204">
        <f>F34*G34</f>
        <v>318000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295</v>
      </c>
      <c r="H35" s="204">
        <f t="shared" ref="H35:H39" si="2">F35*G35</f>
        <v>147500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589</v>
      </c>
      <c r="D37" s="12">
        <f>C37*111</f>
        <v>65379</v>
      </c>
      <c r="F37" s="12">
        <v>100</v>
      </c>
      <c r="G37" s="39">
        <v>3</v>
      </c>
      <c r="H37" s="204">
        <f t="shared" si="2"/>
        <v>300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31</v>
      </c>
      <c r="D38" s="12">
        <f>C38*84</f>
        <v>2604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21</v>
      </c>
      <c r="D42" s="12">
        <f>C42*2.25</f>
        <v>47.25</v>
      </c>
      <c r="F42" s="39" t="s">
        <v>79</v>
      </c>
      <c r="G42" s="204">
        <v>24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32</v>
      </c>
      <c r="D44" s="12">
        <f>C44*120</f>
        <v>3840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94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11</v>
      </c>
      <c r="D49" s="12">
        <f>C49*42</f>
        <v>462</v>
      </c>
      <c r="F49" s="229" t="s">
        <v>86</v>
      </c>
      <c r="G49" s="176">
        <f>H34+H35+H36+H37+H38+H39+H40+H41+G42+H44+H45+H46</f>
        <v>465824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6</v>
      </c>
      <c r="D50" s="12">
        <f>C50*1.5</f>
        <v>9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160</v>
      </c>
      <c r="G51" s="244">
        <f>G49-H29</f>
        <v>-123.25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73854.75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EAB6-6EFA-46CA-978F-D25DB2DA2A26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45934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539</v>
      </c>
      <c r="D6" s="13">
        <f t="shared" ref="D6:D28" si="1">C6*L6</f>
        <v>397243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9</v>
      </c>
      <c r="D7" s="13">
        <f t="shared" si="1"/>
        <v>6525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104</v>
      </c>
      <c r="D9" s="13">
        <f t="shared" si="1"/>
        <v>73528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>
        <v>5</v>
      </c>
      <c r="D10" s="13">
        <f t="shared" si="1"/>
        <v>4860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5</v>
      </c>
      <c r="D12" s="48">
        <f t="shared" si="1"/>
        <v>4760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30</v>
      </c>
      <c r="D13" s="48">
        <f t="shared" si="1"/>
        <v>9210</v>
      </c>
      <c r="F13" s="149" t="s">
        <v>36</v>
      </c>
      <c r="G13" s="150"/>
      <c r="H13" s="151">
        <f>D29</f>
        <v>496933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2</v>
      </c>
      <c r="D14" s="31">
        <f t="shared" si="1"/>
        <v>22</v>
      </c>
      <c r="F14" s="154" t="s">
        <v>39</v>
      </c>
      <c r="G14" s="155"/>
      <c r="H14" s="156">
        <f>D54</f>
        <v>123766.5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373166.5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3834</f>
        <v>3834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 t="s">
        <v>157</v>
      </c>
      <c r="G22" s="74">
        <v>5837</v>
      </c>
      <c r="H22" s="186">
        <v>385437</v>
      </c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 t="s">
        <v>151</v>
      </c>
      <c r="G23" s="80">
        <v>5838</v>
      </c>
      <c r="H23" s="186">
        <v>60092</v>
      </c>
      <c r="I23" s="186"/>
      <c r="J23" s="18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 t="s">
        <v>158</v>
      </c>
      <c r="G26" s="60">
        <v>6061</v>
      </c>
      <c r="H26" s="250">
        <v>256879</v>
      </c>
      <c r="I26" s="251"/>
      <c r="J26" s="18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1</v>
      </c>
      <c r="D28" s="48">
        <f t="shared" si="1"/>
        <v>785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496933</v>
      </c>
      <c r="F29" s="172" t="s">
        <v>55</v>
      </c>
      <c r="G29" s="173"/>
      <c r="H29" s="176">
        <f>H15-H16-H17-H18-H19-H20-H22-H23-H24+H26+H27</f>
        <v>180682.5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>
        <v>7</v>
      </c>
      <c r="D34" s="30">
        <f>C34*120</f>
        <v>840</v>
      </c>
      <c r="F34" s="12">
        <v>1000</v>
      </c>
      <c r="G34" s="75">
        <v>109</v>
      </c>
      <c r="H34" s="204">
        <f>F34*G34</f>
        <v>109000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>
        <v>4</v>
      </c>
      <c r="D35" s="30">
        <f>C35*84</f>
        <v>336</v>
      </c>
      <c r="F35" s="59">
        <v>500</v>
      </c>
      <c r="G35" s="41">
        <v>22</v>
      </c>
      <c r="H35" s="204">
        <f>F35*G35</f>
        <v>11000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04">
        <f t="shared" ref="H36:H39" si="2">F36*G36</f>
        <v>200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1055</v>
      </c>
      <c r="D37" s="12">
        <f>C37*111</f>
        <v>117105</v>
      </c>
      <c r="F37" s="12">
        <v>100</v>
      </c>
      <c r="G37" s="39">
        <v>76</v>
      </c>
      <c r="H37" s="204">
        <f t="shared" si="2"/>
        <v>7600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201</v>
      </c>
      <c r="H38" s="204">
        <f t="shared" si="2"/>
        <v>10050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204">
        <f t="shared" si="2"/>
        <v>20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20</v>
      </c>
      <c r="D40" s="12">
        <f>C40*111</f>
        <v>2220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6</v>
      </c>
      <c r="D42" s="12">
        <f>C42*2.25</f>
        <v>13.5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6</v>
      </c>
      <c r="D44" s="12">
        <f>C44*120</f>
        <v>720</v>
      </c>
      <c r="F44" s="37" t="s">
        <v>155</v>
      </c>
      <c r="G44" s="77" t="s">
        <v>156</v>
      </c>
      <c r="H44" s="188">
        <v>35000</v>
      </c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>
        <v>1</v>
      </c>
      <c r="D45" s="12">
        <f>C45*84</f>
        <v>84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13</v>
      </c>
      <c r="D48" s="12">
        <f>C48*78</f>
        <v>1014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18</v>
      </c>
      <c r="D49" s="12">
        <f>C49*42</f>
        <v>756</v>
      </c>
      <c r="F49" s="229" t="s">
        <v>86</v>
      </c>
      <c r="G49" s="176">
        <f>H34+H35+H36+H37+H38+H39+H40+H41+G42+H44+H45+H46</f>
        <v>172870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4</v>
      </c>
      <c r="D50" s="12">
        <f>C50*1.5</f>
        <v>6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-7812.5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123766.5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41F1-D21D-493C-8A50-0B01A460EF3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AF36-810B-425B-8A7D-D5A57389F689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45936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258</v>
      </c>
      <c r="D6" s="13">
        <f t="shared" ref="D6:D28" si="1">C6*L6</f>
        <v>190146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13</v>
      </c>
      <c r="D7" s="13">
        <f t="shared" si="1"/>
        <v>9425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>
        <v>3</v>
      </c>
      <c r="D8" s="13">
        <f t="shared" si="1"/>
        <v>3099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14</v>
      </c>
      <c r="D9" s="13">
        <f t="shared" si="1"/>
        <v>9898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>
        <v>1</v>
      </c>
      <c r="D10" s="13">
        <f t="shared" si="1"/>
        <v>972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f>2+1</f>
        <v>3</v>
      </c>
      <c r="D12" s="48">
        <f t="shared" si="1"/>
        <v>2856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8</v>
      </c>
      <c r="D13" s="48">
        <f t="shared" si="1"/>
        <v>2456</v>
      </c>
      <c r="F13" s="149" t="s">
        <v>36</v>
      </c>
      <c r="G13" s="150"/>
      <c r="H13" s="151">
        <f>D29</f>
        <v>227390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19</v>
      </c>
      <c r="D14" s="31">
        <f t="shared" si="1"/>
        <v>209</v>
      </c>
      <c r="F14" s="154" t="s">
        <v>39</v>
      </c>
      <c r="G14" s="155"/>
      <c r="H14" s="156">
        <f>D54</f>
        <v>61322.25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>
        <v>1</v>
      </c>
      <c r="D15" s="31">
        <f t="shared" si="1"/>
        <v>620</v>
      </c>
      <c r="F15" s="159" t="s">
        <v>40</v>
      </c>
      <c r="G15" s="150"/>
      <c r="H15" s="160">
        <f>H13-H14</f>
        <v>166067.75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 t="s">
        <v>161</v>
      </c>
      <c r="G22" s="74">
        <v>6310</v>
      </c>
      <c r="H22" s="186">
        <v>73222</v>
      </c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>
        <v>12</v>
      </c>
      <c r="D23" s="48">
        <f t="shared" si="1"/>
        <v>520.5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>
        <v>12</v>
      </c>
      <c r="D24" s="48">
        <f t="shared" si="1"/>
        <v>474.5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 t="s">
        <v>161</v>
      </c>
      <c r="G26" s="66">
        <v>6184</v>
      </c>
      <c r="H26" s="188">
        <v>92186</v>
      </c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>
        <v>12</v>
      </c>
      <c r="D27" s="44">
        <f t="shared" si="1"/>
        <v>434</v>
      </c>
      <c r="F27" s="72"/>
      <c r="G27" s="93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8</v>
      </c>
      <c r="D28" s="48">
        <f t="shared" si="1"/>
        <v>6280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227390</v>
      </c>
      <c r="F29" s="172" t="s">
        <v>55</v>
      </c>
      <c r="G29" s="173"/>
      <c r="H29" s="176">
        <f>H15-H16-H17-H18-H19-H20-H22-H23-H24+H26+H27+H28</f>
        <v>185031.75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92</v>
      </c>
      <c r="H34" s="204">
        <f t="shared" ref="H34:H39" si="2">F34*G34</f>
        <v>92000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36</v>
      </c>
      <c r="H35" s="204">
        <f t="shared" si="2"/>
        <v>18000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>
        <v>18</v>
      </c>
      <c r="D36" s="12">
        <f>C36*1.5</f>
        <v>27</v>
      </c>
      <c r="F36" s="12">
        <v>200</v>
      </c>
      <c r="G36" s="37">
        <v>2</v>
      </c>
      <c r="H36" s="204">
        <f t="shared" si="2"/>
        <v>400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513</v>
      </c>
      <c r="D37" s="12">
        <f>C37*111</f>
        <v>56943</v>
      </c>
      <c r="F37" s="12">
        <v>100</v>
      </c>
      <c r="G37" s="39">
        <v>30</v>
      </c>
      <c r="H37" s="204">
        <f t="shared" si="2"/>
        <v>3000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8</v>
      </c>
      <c r="H38" s="204">
        <f t="shared" si="2"/>
        <v>400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11</v>
      </c>
      <c r="D42" s="12">
        <f>C42*2.25</f>
        <v>24.75</v>
      </c>
      <c r="F42" s="39" t="s">
        <v>79</v>
      </c>
      <c r="G42" s="204">
        <v>70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>
        <v>7</v>
      </c>
      <c r="D44" s="12">
        <f>C44*120</f>
        <v>840</v>
      </c>
      <c r="F44" s="37" t="s">
        <v>155</v>
      </c>
      <c r="G44" s="63"/>
      <c r="H44" s="188">
        <v>6771</v>
      </c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108" t="s">
        <v>162</v>
      </c>
      <c r="H45" s="188">
        <v>92186</v>
      </c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>
        <v>20</v>
      </c>
      <c r="D46" s="12">
        <f>C46*1.5</f>
        <v>30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3</v>
      </c>
      <c r="D49" s="12">
        <f>C49*42</f>
        <v>126</v>
      </c>
      <c r="F49" s="229" t="s">
        <v>86</v>
      </c>
      <c r="G49" s="176">
        <f>H34+H35+H36+H37+H38+H39+H40+H41+G42+H44+H45+H46</f>
        <v>212827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13</v>
      </c>
      <c r="D50" s="12">
        <f>C50*1.5</f>
        <v>19.5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141</v>
      </c>
      <c r="G51" s="233">
        <f>G49-H29</f>
        <v>27795.25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61322.25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86" t="s">
        <v>2</v>
      </c>
      <c r="Q1" s="8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55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85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31AB-07FA-473C-9479-0845B72A499C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45936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272</v>
      </c>
      <c r="D6" s="13">
        <f t="shared" ref="D6:D28" si="1">C6*L6</f>
        <v>200464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6</v>
      </c>
      <c r="D7" s="13">
        <f t="shared" si="1"/>
        <v>4350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19</v>
      </c>
      <c r="D9" s="13">
        <f t="shared" si="1"/>
        <v>13433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3</v>
      </c>
      <c r="D12" s="48">
        <f t="shared" si="1"/>
        <v>2856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9</v>
      </c>
      <c r="D13" s="48">
        <f t="shared" si="1"/>
        <v>2763</v>
      </c>
      <c r="F13" s="149" t="s">
        <v>36</v>
      </c>
      <c r="G13" s="150"/>
      <c r="H13" s="151">
        <f>D29</f>
        <v>224009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13</v>
      </c>
      <c r="D14" s="31">
        <f t="shared" si="1"/>
        <v>143</v>
      </c>
      <c r="F14" s="154" t="s">
        <v>39</v>
      </c>
      <c r="G14" s="155"/>
      <c r="H14" s="156">
        <f>D54</f>
        <v>27720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196289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v>704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224009</v>
      </c>
      <c r="F29" s="172" t="s">
        <v>55</v>
      </c>
      <c r="G29" s="173"/>
      <c r="H29" s="176">
        <f>H15-H16-H17-H18-H19-H20-H22-H23-H24+H26+H27</f>
        <v>195585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f>152+1</f>
        <v>153</v>
      </c>
      <c r="H34" s="204">
        <f>F34*G34</f>
        <v>153000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79</v>
      </c>
      <c r="H35" s="204">
        <f t="shared" ref="H35:H39" si="2">F35*G35</f>
        <v>39500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236</v>
      </c>
      <c r="D37" s="12">
        <f>C37*111</f>
        <v>26196</v>
      </c>
      <c r="F37" s="12">
        <v>100</v>
      </c>
      <c r="G37" s="39">
        <f>1+2</f>
        <v>3</v>
      </c>
      <c r="H37" s="204">
        <f t="shared" si="2"/>
        <v>300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</v>
      </c>
      <c r="H38" s="204">
        <f t="shared" si="2"/>
        <v>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2</v>
      </c>
      <c r="D42" s="12">
        <f>C42*2.25</f>
        <v>4.5</v>
      </c>
      <c r="F42" s="39" t="s">
        <v>79</v>
      </c>
      <c r="G42" s="204">
        <f>2738+2</f>
        <v>2740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1</v>
      </c>
      <c r="D44" s="12">
        <f>C44*120</f>
        <v>120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>
        <v>2</v>
      </c>
      <c r="D45" s="12">
        <f>C45*84</f>
        <v>168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>
        <v>9</v>
      </c>
      <c r="D46" s="12">
        <f>C46*1.5</f>
        <v>13.5</v>
      </c>
      <c r="F46" s="37"/>
      <c r="G46" s="94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195590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5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27720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2853-B5DD-48F3-A593-C747E8EADE5D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45936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231</v>
      </c>
      <c r="D6" s="13">
        <f t="shared" ref="D6:D28" si="1">C6*L6</f>
        <v>170247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10</v>
      </c>
      <c r="D7" s="13">
        <f t="shared" si="1"/>
        <v>7250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>
        <v>2</v>
      </c>
      <c r="D8" s="13">
        <f t="shared" si="1"/>
        <v>2066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30</v>
      </c>
      <c r="D9" s="13">
        <f t="shared" si="1"/>
        <v>21210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>
        <v>3</v>
      </c>
      <c r="D10" s="13">
        <f t="shared" si="1"/>
        <v>2916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3</v>
      </c>
      <c r="D12" s="48">
        <f t="shared" si="1"/>
        <v>2856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8</v>
      </c>
      <c r="D13" s="48">
        <f t="shared" si="1"/>
        <v>2456</v>
      </c>
      <c r="F13" s="149" t="s">
        <v>36</v>
      </c>
      <c r="G13" s="150"/>
      <c r="H13" s="151">
        <f>D29</f>
        <v>210304.5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19</v>
      </c>
      <c r="D14" s="31">
        <f t="shared" si="1"/>
        <v>209</v>
      </c>
      <c r="F14" s="154" t="s">
        <v>39</v>
      </c>
      <c r="G14" s="155"/>
      <c r="H14" s="156">
        <f>D54</f>
        <v>45045.75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165258.75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678</f>
        <v>678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123</v>
      </c>
      <c r="C25" s="10">
        <v>12</v>
      </c>
      <c r="D25" s="48">
        <f t="shared" si="1"/>
        <v>474.5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913/24+1.5</f>
        <v>39.541666666666664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100" t="s">
        <v>157</v>
      </c>
      <c r="G26" s="106" t="s">
        <v>162</v>
      </c>
      <c r="H26" s="192">
        <v>385437</v>
      </c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210304.5</v>
      </c>
      <c r="F29" s="172" t="s">
        <v>55</v>
      </c>
      <c r="G29" s="173"/>
      <c r="H29" s="176">
        <f>H15-H16-H17-H18-H19-H20-H22-H23-H24+H26+H27</f>
        <v>550017.75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118</v>
      </c>
      <c r="H34" s="204">
        <f>F34*G34</f>
        <v>118000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80</v>
      </c>
      <c r="H35" s="204">
        <f>F35*G35</f>
        <v>40000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>
        <v>15</v>
      </c>
      <c r="D36" s="12">
        <f>C36*1.5</f>
        <v>22.5</v>
      </c>
      <c r="F36" s="12">
        <v>200</v>
      </c>
      <c r="G36" s="37">
        <v>1</v>
      </c>
      <c r="H36" s="204">
        <f t="shared" ref="H36:H39" si="2">F36*G36</f>
        <v>200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362</v>
      </c>
      <c r="D37" s="12">
        <f>C37*111</f>
        <v>40182</v>
      </c>
      <c r="F37" s="12">
        <v>100</v>
      </c>
      <c r="G37" s="39">
        <v>52</v>
      </c>
      <c r="H37" s="204">
        <f t="shared" si="2"/>
        <v>5200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16</v>
      </c>
      <c r="H38" s="204">
        <f t="shared" si="2"/>
        <v>800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7</v>
      </c>
      <c r="D42" s="12">
        <f>C42*2.25</f>
        <v>15.75</v>
      </c>
      <c r="F42" s="39" t="s">
        <v>79</v>
      </c>
      <c r="G42" s="204">
        <v>35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6</v>
      </c>
      <c r="D44" s="12">
        <f>C44*120</f>
        <v>720</v>
      </c>
      <c r="F44" s="37"/>
      <c r="G44" s="107" t="s">
        <v>162</v>
      </c>
      <c r="H44" s="188">
        <v>385437</v>
      </c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>
        <v>2</v>
      </c>
      <c r="D45" s="12">
        <f>C45*84</f>
        <v>168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549672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25</v>
      </c>
      <c r="D50" s="12">
        <f>C50*1.5</f>
        <v>37.5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-345.75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45045.75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56AD-FEFB-48EA-8F93-A15E0EF9AF5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BF88-5E0F-4A9C-AF94-EFD969D79F4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45937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420</v>
      </c>
      <c r="D6" s="13">
        <f t="shared" ref="D6:D28" si="1">C6*L6</f>
        <v>309540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6</v>
      </c>
      <c r="D7" s="13">
        <f t="shared" si="1"/>
        <v>4350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26</v>
      </c>
      <c r="D9" s="13">
        <f t="shared" si="1"/>
        <v>18382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>
        <v>2</v>
      </c>
      <c r="D10" s="13">
        <f t="shared" si="1"/>
        <v>1944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>
        <v>1</v>
      </c>
      <c r="D11" s="13">
        <f t="shared" si="1"/>
        <v>1125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9</v>
      </c>
      <c r="D13" s="48">
        <f t="shared" si="1"/>
        <v>2763</v>
      </c>
      <c r="F13" s="149" t="s">
        <v>36</v>
      </c>
      <c r="G13" s="150"/>
      <c r="H13" s="151">
        <f>D29</f>
        <v>344285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21</v>
      </c>
      <c r="D14" s="31">
        <f t="shared" si="1"/>
        <v>231</v>
      </c>
      <c r="F14" s="154" t="s">
        <v>39</v>
      </c>
      <c r="G14" s="155"/>
      <c r="H14" s="156">
        <f>D54</f>
        <v>48756.75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>
        <v>1</v>
      </c>
      <c r="D15" s="31">
        <f t="shared" si="1"/>
        <v>620</v>
      </c>
      <c r="F15" s="159" t="s">
        <v>40</v>
      </c>
      <c r="G15" s="150"/>
      <c r="H15" s="160">
        <f>H13-H14</f>
        <v>295528.25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93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6</v>
      </c>
      <c r="D28" s="48">
        <f t="shared" si="1"/>
        <v>4710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344285</v>
      </c>
      <c r="F29" s="172" t="s">
        <v>55</v>
      </c>
      <c r="G29" s="173"/>
      <c r="H29" s="176">
        <f>H15-H16-H17-H18-H19-H20-H22-H23-H24+H26+H27+H28</f>
        <v>295528.25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40">
        <v>240</v>
      </c>
      <c r="H34" s="204">
        <f t="shared" ref="H34:H39" si="2">F34*G34</f>
        <v>240000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56</v>
      </c>
      <c r="H35" s="204">
        <f t="shared" si="2"/>
        <v>28000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>
        <v>3</v>
      </c>
      <c r="D36" s="12">
        <f>C36*1.5</f>
        <v>4.5</v>
      </c>
      <c r="F36" s="12">
        <v>200</v>
      </c>
      <c r="G36" s="37">
        <v>3</v>
      </c>
      <c r="H36" s="204">
        <f t="shared" si="2"/>
        <v>600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409</v>
      </c>
      <c r="D37" s="12">
        <f>C37*111</f>
        <v>45399</v>
      </c>
      <c r="F37" s="12">
        <v>100</v>
      </c>
      <c r="G37" s="39">
        <v>48</v>
      </c>
      <c r="H37" s="204">
        <f t="shared" si="2"/>
        <v>4800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15</v>
      </c>
      <c r="D38" s="12">
        <f>C38*84</f>
        <v>1260</v>
      </c>
      <c r="F38" s="30">
        <v>50</v>
      </c>
      <c r="G38" s="39">
        <v>2</v>
      </c>
      <c r="H38" s="204">
        <f t="shared" si="2"/>
        <v>100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6</v>
      </c>
      <c r="D39" s="31">
        <f>C39*4.5</f>
        <v>27</v>
      </c>
      <c r="F39" s="12">
        <v>20</v>
      </c>
      <c r="G39" s="37">
        <v>1</v>
      </c>
      <c r="H39" s="204">
        <f t="shared" si="2"/>
        <v>20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9</v>
      </c>
      <c r="D42" s="12">
        <f>C42*2.25</f>
        <v>20.25</v>
      </c>
      <c r="F42" s="39" t="s">
        <v>79</v>
      </c>
      <c r="G42" s="204">
        <v>2830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>
        <v>2</v>
      </c>
      <c r="D44" s="12">
        <f>C44*120</f>
        <v>240</v>
      </c>
      <c r="F44" s="37" t="s">
        <v>155</v>
      </c>
      <c r="G44" s="63"/>
      <c r="H44" s="188">
        <v>18252</v>
      </c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>
        <v>1</v>
      </c>
      <c r="D45" s="12">
        <f>C45*84</f>
        <v>84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>
        <v>19</v>
      </c>
      <c r="D46" s="12">
        <f>C46*1.5</f>
        <v>28.5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294602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19</v>
      </c>
      <c r="D50" s="12">
        <f>C50*1.5</f>
        <v>28.5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-926.25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48756.75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4B73-C10F-4E73-982C-7A57DC6A8D8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45937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ref="H35:H39" si="2"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94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39EF-7886-48A4-AE90-341983CF8C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45937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273</v>
      </c>
      <c r="D6" s="13">
        <f t="shared" ref="D6:D28" si="1">C6*L6</f>
        <v>201201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8</v>
      </c>
      <c r="D7" s="13">
        <f t="shared" si="1"/>
        <v>5800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25</v>
      </c>
      <c r="D9" s="13">
        <f t="shared" si="1"/>
        <v>17675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>
        <v>2</v>
      </c>
      <c r="D10" s="13">
        <f t="shared" si="1"/>
        <v>1944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>
        <v>2</v>
      </c>
      <c r="D11" s="13">
        <f t="shared" si="1"/>
        <v>2250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7</v>
      </c>
      <c r="D12" s="48">
        <f t="shared" si="1"/>
        <v>6664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12</v>
      </c>
      <c r="D13" s="48">
        <f t="shared" si="1"/>
        <v>3684</v>
      </c>
      <c r="F13" s="149" t="s">
        <v>36</v>
      </c>
      <c r="G13" s="150"/>
      <c r="H13" s="151">
        <f>D29</f>
        <v>242872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15807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>
        <v>1</v>
      </c>
      <c r="D15" s="31">
        <f t="shared" si="1"/>
        <v>620</v>
      </c>
      <c r="F15" s="159" t="s">
        <v>40</v>
      </c>
      <c r="G15" s="150"/>
      <c r="H15" s="160">
        <f>H13-H14</f>
        <v>227065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366</f>
        <v>366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>
        <f>2+2</f>
        <v>4</v>
      </c>
      <c r="D21" s="48">
        <f t="shared" si="1"/>
        <v>2600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109" t="s">
        <v>156</v>
      </c>
      <c r="G22" s="74">
        <v>6088</v>
      </c>
      <c r="H22" s="186">
        <v>172042</v>
      </c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>
        <v>12</v>
      </c>
      <c r="D26" s="48">
        <f t="shared" si="1"/>
        <v>434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242872</v>
      </c>
      <c r="F29" s="172" t="s">
        <v>55</v>
      </c>
      <c r="G29" s="173"/>
      <c r="H29" s="176">
        <f>H15-H16-H17-H18-H19-H20-H22-H23-H24+H26+H27</f>
        <v>54657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47</v>
      </c>
      <c r="H34" s="204">
        <f>F34*G34</f>
        <v>47000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12</v>
      </c>
      <c r="H35" s="204">
        <f>F35*G35</f>
        <v>6000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>
        <v>5</v>
      </c>
      <c r="D36" s="12">
        <f>C36*1.5</f>
        <v>7.5</v>
      </c>
      <c r="F36" s="12">
        <v>200</v>
      </c>
      <c r="G36" s="37"/>
      <c r="H36" s="204">
        <f t="shared" ref="H36:H39" si="2"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127</v>
      </c>
      <c r="D37" s="12">
        <f>C37*111</f>
        <v>14097</v>
      </c>
      <c r="F37" s="12">
        <v>100</v>
      </c>
      <c r="G37" s="39">
        <v>3</v>
      </c>
      <c r="H37" s="204">
        <f t="shared" si="2"/>
        <v>300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>
        <v>1</v>
      </c>
      <c r="H38" s="204">
        <f t="shared" si="2"/>
        <v>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204">
        <f t="shared" si="2"/>
        <v>40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>
        <v>44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8</v>
      </c>
      <c r="D44" s="12">
        <f>C44*120</f>
        <v>960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>
        <v>2</v>
      </c>
      <c r="D45" s="12">
        <f>C45*84</f>
        <v>168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>
        <v>19</v>
      </c>
      <c r="D46" s="12">
        <f>C46*1.5</f>
        <v>28.5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53434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20</v>
      </c>
      <c r="D50" s="12">
        <f>C50*1.5</f>
        <v>30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-1223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15807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7266-A74C-4A2A-B640-3A02A447664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FA10-CECA-417A-80C4-0EEBF5F68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45938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101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82B2-663B-4F76-81FD-6C2B4F90DA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45938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ref="H35:H39" si="2"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102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E59C-ACDE-4234-85A8-5854B704C679}">
  <dimension ref="A1:R59"/>
  <sheetViews>
    <sheetView tabSelected="1"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45938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239</v>
      </c>
      <c r="D6" s="13">
        <f t="shared" ref="D6:D28" si="1">C6*L6</f>
        <v>176143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12</v>
      </c>
      <c r="D7" s="13">
        <f t="shared" si="1"/>
        <v>8700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35</v>
      </c>
      <c r="D9" s="13">
        <f t="shared" si="1"/>
        <v>24745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>
        <v>3</v>
      </c>
      <c r="D10" s="13">
        <f t="shared" si="1"/>
        <v>2916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2</v>
      </c>
      <c r="D12" s="48">
        <f t="shared" si="1"/>
        <v>1904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9</v>
      </c>
      <c r="D13" s="48">
        <f t="shared" si="1"/>
        <v>2763</v>
      </c>
      <c r="F13" s="149" t="s">
        <v>36</v>
      </c>
      <c r="G13" s="150"/>
      <c r="H13" s="151">
        <f>D29</f>
        <v>222101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20</v>
      </c>
      <c r="D14" s="31">
        <f t="shared" si="1"/>
        <v>220</v>
      </c>
      <c r="F14" s="154" t="s">
        <v>39</v>
      </c>
      <c r="G14" s="155"/>
      <c r="H14" s="156">
        <f>D54</f>
        <v>34447.5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187653.5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648</f>
        <v>648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2">
        <f>50+50</f>
        <v>100</v>
      </c>
      <c r="I19" s="252"/>
      <c r="J19" s="25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6</v>
      </c>
      <c r="D28" s="48">
        <f t="shared" si="1"/>
        <v>4710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222101</v>
      </c>
      <c r="F29" s="172" t="s">
        <v>55</v>
      </c>
      <c r="G29" s="173"/>
      <c r="H29" s="176">
        <f>H15-H16-H17-H18-H19-H20-H22-H23-H24+H26+H27</f>
        <v>186905.5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75">
        <v>148</v>
      </c>
      <c r="H34" s="204">
        <f>F34*G34</f>
        <v>148000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61</v>
      </c>
      <c r="H35" s="204">
        <f>F35*G35</f>
        <v>30500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2</v>
      </c>
      <c r="H36" s="204">
        <f t="shared" ref="H36:H39" si="2">F36*G36</f>
        <v>400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282</v>
      </c>
      <c r="D37" s="12">
        <f>C37*111</f>
        <v>31302</v>
      </c>
      <c r="F37" s="12">
        <v>100</v>
      </c>
      <c r="G37" s="39">
        <v>40</v>
      </c>
      <c r="H37" s="204">
        <f t="shared" si="2"/>
        <v>4000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77</v>
      </c>
      <c r="H38" s="204">
        <f t="shared" si="2"/>
        <v>3850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204">
        <f t="shared" si="2"/>
        <v>60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8</v>
      </c>
      <c r="D42" s="12">
        <f>C42*2.25</f>
        <v>18</v>
      </c>
      <c r="F42" s="39" t="s">
        <v>79</v>
      </c>
      <c r="G42" s="204">
        <v>180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2</v>
      </c>
      <c r="D44" s="12">
        <f>C44*120</f>
        <v>240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>
        <v>9</v>
      </c>
      <c r="D46" s="12">
        <f>C46*1.5</f>
        <v>13.5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1</v>
      </c>
      <c r="D49" s="12">
        <f>C49*42</f>
        <v>42</v>
      </c>
      <c r="F49" s="229" t="s">
        <v>86</v>
      </c>
      <c r="G49" s="176">
        <f>H34+H35+H36+H37+H38+H39+H40+H41+G42+H44+H45+H46</f>
        <v>186990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12</v>
      </c>
      <c r="D50" s="12">
        <f>C50*1.5</f>
        <v>18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141</v>
      </c>
      <c r="G51" s="233">
        <f>G49-H29</f>
        <v>84.5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34447.5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74F7-CA35-42AB-A49B-8D015FF1AB9D}">
  <dimension ref="A1:R59"/>
  <sheetViews>
    <sheetView topLeftCell="A13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45931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88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1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88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6AC9-F253-4323-BFAB-E227340A3BF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29C1-3D9C-42CF-AEE8-776FE31759F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45939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101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221E-A906-485B-9805-0ED8DFAAE0E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45939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ref="H35:H39" si="2"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102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DB6B-891E-4B8D-9BEF-00DB42A491C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45939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ref="H36:H39" si="2"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141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E38E-F162-4ECE-B24A-ED9B1F3FFFB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7F35-43ED-4A13-9207-3D0A5B5CCB9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45940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101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63EB-8E9B-4A08-B0C2-A8CE2123C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45940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ref="H35:H39" si="2"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102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7B18-170D-4E3C-8946-82534F2C301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45940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ref="H36:H39" si="2"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141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9295-3A33-454C-8FD4-DB1BAFFC8BA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B90D-344E-40E1-9723-D36C26DE4A1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45941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101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04A-D8BE-4AAF-836C-4A08E7D1A4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45931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1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ref="H35:H39" si="2"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88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89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9B04-8DAA-4F96-B19F-BEA4B33600C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45941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ref="H35:H39" si="2"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102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4108-E249-4ABA-B7D8-2443AC752EF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45941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ref="H36:H39" si="2"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141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B479-76BE-436D-A086-A55E6EB07B9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3AAC-0A09-411E-B8FF-FF387B466B0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45943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101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926C-677B-42E6-9951-2D8D43B5444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45943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ref="H35:H39" si="2"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102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2F1A-FDEE-4BF1-8F58-B4B29D05136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45943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ref="H36:H39" si="2"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141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ACB7-55CC-4A75-8428-F0727BBEEDE7}">
  <dimension ref="A1:R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45931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98" t="s">
        <v>144</v>
      </c>
      <c r="G26" s="60">
        <v>6076</v>
      </c>
      <c r="H26" s="192">
        <v>54732</v>
      </c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1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54732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50</v>
      </c>
      <c r="H34" s="204">
        <f>F34*G34</f>
        <v>50000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204">
        <f t="shared" ref="H36:H39" si="2">F36*G36</f>
        <v>600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>
        <v>23</v>
      </c>
      <c r="H37" s="204">
        <f t="shared" si="2"/>
        <v>2300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>
        <v>22</v>
      </c>
      <c r="H38" s="204">
        <f t="shared" si="2"/>
        <v>1100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>
        <v>36</v>
      </c>
      <c r="H39" s="204">
        <f t="shared" si="2"/>
        <v>720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>
        <v>12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88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54732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3A83-8531-45D3-A567-F6A250999F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5C17-3D3B-4B14-9963-8F9960295E18}">
  <dimension ref="A1:R59"/>
  <sheetViews>
    <sheetView topLeftCell="A25" zoomScaleNormal="100" zoomScaleSheetLayoutView="85" workbookViewId="0">
      <selection activeCell="C37" sqref="C3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45932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548</v>
      </c>
      <c r="D6" s="13">
        <f t="shared" ref="D6:D28" si="1">C6*L6</f>
        <v>403876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10</v>
      </c>
      <c r="D7" s="13">
        <f t="shared" si="1"/>
        <v>7250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>
        <v>7</v>
      </c>
      <c r="D8" s="13">
        <f t="shared" si="1"/>
        <v>7231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30</v>
      </c>
      <c r="D9" s="13">
        <f t="shared" si="1"/>
        <v>21210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1</v>
      </c>
      <c r="D12" s="48">
        <f t="shared" si="1"/>
        <v>952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6</v>
      </c>
      <c r="D13" s="48">
        <f t="shared" si="1"/>
        <v>1842</v>
      </c>
      <c r="F13" s="149" t="s">
        <v>36</v>
      </c>
      <c r="G13" s="150"/>
      <c r="H13" s="151">
        <f>D29</f>
        <v>445611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10</v>
      </c>
      <c r="D14" s="31">
        <f t="shared" si="1"/>
        <v>110</v>
      </c>
      <c r="F14" s="154" t="s">
        <v>39</v>
      </c>
      <c r="G14" s="155"/>
      <c r="H14" s="156">
        <f>D54</f>
        <v>65116.5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380494.5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93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4</v>
      </c>
      <c r="D28" s="48">
        <f t="shared" si="1"/>
        <v>3140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445611</v>
      </c>
      <c r="F29" s="172" t="s">
        <v>55</v>
      </c>
      <c r="G29" s="173"/>
      <c r="H29" s="176">
        <f>H15-H16-H17-H18-H19-H20-H22-H23-H24+H26+H27+H28</f>
        <v>380494.5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146</v>
      </c>
      <c r="H34" s="204">
        <f t="shared" ref="H34:H39" si="2">F34*G34</f>
        <v>146000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113</v>
      </c>
      <c r="H35" s="204">
        <f t="shared" si="2"/>
        <v>56500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>
        <v>5</v>
      </c>
      <c r="H36" s="204">
        <f t="shared" si="2"/>
        <v>1000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562</v>
      </c>
      <c r="D37" s="12">
        <f>C37*111</f>
        <v>62382</v>
      </c>
      <c r="F37" s="12">
        <v>100</v>
      </c>
      <c r="G37" s="39">
        <v>90</v>
      </c>
      <c r="H37" s="204">
        <f t="shared" si="2"/>
        <v>9000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204">
        <f t="shared" si="2"/>
        <v>450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>
        <v>48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>
        <v>8</v>
      </c>
      <c r="D44" s="12">
        <f>C44*120</f>
        <v>960</v>
      </c>
      <c r="F44" s="37" t="s">
        <v>147</v>
      </c>
      <c r="G44" s="99" t="s">
        <v>148</v>
      </c>
      <c r="H44" s="188">
        <v>163833</v>
      </c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376831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8</v>
      </c>
      <c r="D50" s="12">
        <f>C50*1.5</f>
        <v>12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-3663.5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65116.5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E32D-3B4C-407F-B6C5-332A1C27975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45932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198</v>
      </c>
      <c r="D6" s="13">
        <f t="shared" ref="D6:D28" si="1">C6*L6</f>
        <v>145926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10</v>
      </c>
      <c r="D7" s="13">
        <f t="shared" si="1"/>
        <v>7250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20</v>
      </c>
      <c r="D9" s="13">
        <f t="shared" si="1"/>
        <v>14140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2</v>
      </c>
      <c r="D13" s="48">
        <f t="shared" si="1"/>
        <v>614</v>
      </c>
      <c r="F13" s="149" t="s">
        <v>36</v>
      </c>
      <c r="G13" s="150"/>
      <c r="H13" s="151">
        <f>D29</f>
        <v>170771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3</v>
      </c>
      <c r="D14" s="31">
        <f t="shared" si="1"/>
        <v>33</v>
      </c>
      <c r="F14" s="154" t="s">
        <v>39</v>
      </c>
      <c r="G14" s="155"/>
      <c r="H14" s="156">
        <f>D54</f>
        <v>23892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146879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v>1818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>
        <f>1+1</f>
        <v>2</v>
      </c>
      <c r="D18" s="48">
        <f t="shared" si="1"/>
        <v>1240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145</v>
      </c>
      <c r="C22" s="10">
        <v>12</v>
      </c>
      <c r="D22" s="48">
        <f t="shared" si="1"/>
        <v>268</v>
      </c>
      <c r="F22" s="73"/>
      <c r="G22" s="74"/>
      <c r="H22" s="186"/>
      <c r="I22" s="186"/>
      <c r="J22" s="186"/>
      <c r="L22" s="7">
        <f>500/24+1.5</f>
        <v>22.333333333333332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170771</v>
      </c>
      <c r="F29" s="172" t="s">
        <v>55</v>
      </c>
      <c r="G29" s="173"/>
      <c r="H29" s="176">
        <f>H15-H16-H17-H18-H19-H20-H22-H23-H24+H26+H27</f>
        <v>145061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204">
        <f>F34*G34</f>
        <v>121000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47</v>
      </c>
      <c r="H35" s="204">
        <f t="shared" ref="H35:H39" si="2">F35*G35</f>
        <v>23500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</v>
      </c>
      <c r="H37" s="204">
        <f t="shared" si="2"/>
        <v>400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29</v>
      </c>
      <c r="D38" s="12">
        <f>C38*84</f>
        <v>2436</v>
      </c>
      <c r="F38" s="30">
        <v>50</v>
      </c>
      <c r="G38" s="39">
        <v>1</v>
      </c>
      <c r="H38" s="204">
        <f t="shared" si="2"/>
        <v>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>
        <v>38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2</v>
      </c>
      <c r="D44" s="12">
        <f>C44*120</f>
        <v>240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94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1</v>
      </c>
      <c r="D49" s="12">
        <f>C49*42</f>
        <v>42</v>
      </c>
      <c r="F49" s="229" t="s">
        <v>86</v>
      </c>
      <c r="G49" s="176">
        <f>H34+H35+H36+H37+H38+H39+H40+H41+G42+H44+H45+H46</f>
        <v>144988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146</v>
      </c>
      <c r="G51" s="244">
        <f>G49-H29</f>
        <v>-73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23892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9736-C20A-4175-A499-4FC2711896A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45932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375</v>
      </c>
      <c r="D6" s="13">
        <f t="shared" ref="D6:D28" si="1">C6*L6</f>
        <v>276375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6</v>
      </c>
      <c r="D7" s="13">
        <f t="shared" si="1"/>
        <v>4350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60</v>
      </c>
      <c r="D9" s="13">
        <f t="shared" si="1"/>
        <v>42420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2</v>
      </c>
      <c r="D12" s="48">
        <f t="shared" si="1"/>
        <v>1904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8</v>
      </c>
      <c r="D13" s="48">
        <f t="shared" si="1"/>
        <v>2456</v>
      </c>
      <c r="F13" s="149" t="s">
        <v>36</v>
      </c>
      <c r="G13" s="150"/>
      <c r="H13" s="151">
        <f>D29</f>
        <v>329185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10</v>
      </c>
      <c r="D14" s="31">
        <f t="shared" si="1"/>
        <v>110</v>
      </c>
      <c r="F14" s="154" t="s">
        <v>39</v>
      </c>
      <c r="G14" s="155"/>
      <c r="H14" s="156">
        <f>D54</f>
        <v>30606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298579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 t="s">
        <v>150</v>
      </c>
      <c r="G22" s="74">
        <v>6077</v>
      </c>
      <c r="H22" s="186">
        <v>327612</v>
      </c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100" t="s">
        <v>151</v>
      </c>
      <c r="G26" s="60">
        <v>5824</v>
      </c>
      <c r="H26" s="250">
        <v>168830</v>
      </c>
      <c r="I26" s="251"/>
      <c r="J26" s="18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2</v>
      </c>
      <c r="D28" s="48">
        <f t="shared" si="1"/>
        <v>1570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329185</v>
      </c>
      <c r="F29" s="172" t="s">
        <v>55</v>
      </c>
      <c r="G29" s="173"/>
      <c r="H29" s="176">
        <f>H15-H16-H17-H18-H19-H20-H22-H23-H24+H26+H27</f>
        <v>139797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116</v>
      </c>
      <c r="H34" s="204">
        <f>F34*G34</f>
        <v>116000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43</v>
      </c>
      <c r="H35" s="204">
        <f>F35*G35</f>
        <v>21500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ref="H36:H39" si="2"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250</v>
      </c>
      <c r="D37" s="12">
        <f>C37*111</f>
        <v>27750</v>
      </c>
      <c r="F37" s="12">
        <v>100</v>
      </c>
      <c r="G37" s="39">
        <v>12</v>
      </c>
      <c r="H37" s="204">
        <f t="shared" si="2"/>
        <v>1200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1</v>
      </c>
      <c r="H38" s="204">
        <f t="shared" si="2"/>
        <v>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15</v>
      </c>
      <c r="D40" s="12">
        <f>C40*111</f>
        <v>1665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10</v>
      </c>
      <c r="D42" s="12">
        <f>C42*2.25</f>
        <v>22.5</v>
      </c>
      <c r="F42" s="39" t="s">
        <v>79</v>
      </c>
      <c r="G42" s="204">
        <v>138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138888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13</v>
      </c>
      <c r="D50" s="12">
        <f>C50*1.5</f>
        <v>19.5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-909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30606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44</vt:i4>
      </vt:variant>
    </vt:vector>
  </HeadingPairs>
  <TitlesOfParts>
    <vt:vector size="89" baseType="lpstr">
      <vt:lpstr>(October 2025)</vt:lpstr>
      <vt:lpstr>(1)</vt:lpstr>
      <vt:lpstr>01,10 R1</vt:lpstr>
      <vt:lpstr>01,10 R2</vt:lpstr>
      <vt:lpstr>01,10 R3</vt:lpstr>
      <vt:lpstr>(2)</vt:lpstr>
      <vt:lpstr>02,10 R1</vt:lpstr>
      <vt:lpstr>02,10 R2</vt:lpstr>
      <vt:lpstr>02,10 R3</vt:lpstr>
      <vt:lpstr>(3)</vt:lpstr>
      <vt:lpstr>03,10 R1</vt:lpstr>
      <vt:lpstr>03,10 R2</vt:lpstr>
      <vt:lpstr>03,10 R3</vt:lpstr>
      <vt:lpstr>(4)</vt:lpstr>
      <vt:lpstr>04,10 R1</vt:lpstr>
      <vt:lpstr>04,10 R2</vt:lpstr>
      <vt:lpstr>04,10 R3</vt:lpstr>
      <vt:lpstr>(6)</vt:lpstr>
      <vt:lpstr>06,10 R1</vt:lpstr>
      <vt:lpstr>06,10 R2</vt:lpstr>
      <vt:lpstr>06,10 R3</vt:lpstr>
      <vt:lpstr>(7)</vt:lpstr>
      <vt:lpstr>07,10 R1</vt:lpstr>
      <vt:lpstr>07,10 R2</vt:lpstr>
      <vt:lpstr>07,10 R3</vt:lpstr>
      <vt:lpstr>(8)</vt:lpstr>
      <vt:lpstr>08,10 R1</vt:lpstr>
      <vt:lpstr>08,10 R2</vt:lpstr>
      <vt:lpstr>08,10 R3</vt:lpstr>
      <vt:lpstr>(9)</vt:lpstr>
      <vt:lpstr>09,10 R1</vt:lpstr>
      <vt:lpstr>09,10 R2</vt:lpstr>
      <vt:lpstr>09,10 R3</vt:lpstr>
      <vt:lpstr>(10)</vt:lpstr>
      <vt:lpstr>10,10 R1</vt:lpstr>
      <vt:lpstr>10,10 R2</vt:lpstr>
      <vt:lpstr>10,10 R3</vt:lpstr>
      <vt:lpstr>(11)</vt:lpstr>
      <vt:lpstr>11,10 R1</vt:lpstr>
      <vt:lpstr>11,10 R2</vt:lpstr>
      <vt:lpstr>11,10 R3</vt:lpstr>
      <vt:lpstr>(13)</vt:lpstr>
      <vt:lpstr>13,10 R1</vt:lpstr>
      <vt:lpstr>13,10 R2</vt:lpstr>
      <vt:lpstr>13,10 R3</vt:lpstr>
      <vt:lpstr>'(1)'!Print_Area</vt:lpstr>
      <vt:lpstr>'(10)'!Print_Area</vt:lpstr>
      <vt:lpstr>'(11)'!Print_Area</vt:lpstr>
      <vt:lpstr>'(13)'!Print_Area</vt:lpstr>
      <vt:lpstr>'(2)'!Print_Area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'01,10 R1'!Print_Area</vt:lpstr>
      <vt:lpstr>'01,10 R2'!Print_Area</vt:lpstr>
      <vt:lpstr>'01,10 R3'!Print_Area</vt:lpstr>
      <vt:lpstr>'02,10 R1'!Print_Area</vt:lpstr>
      <vt:lpstr>'02,10 R2'!Print_Area</vt:lpstr>
      <vt:lpstr>'02,10 R3'!Print_Area</vt:lpstr>
      <vt:lpstr>'03,10 R1'!Print_Area</vt:lpstr>
      <vt:lpstr>'03,10 R2'!Print_Area</vt:lpstr>
      <vt:lpstr>'03,10 R3'!Print_Area</vt:lpstr>
      <vt:lpstr>'04,10 R1'!Print_Area</vt:lpstr>
      <vt:lpstr>'04,10 R2'!Print_Area</vt:lpstr>
      <vt:lpstr>'04,10 R3'!Print_Area</vt:lpstr>
      <vt:lpstr>'06,10 R1'!Print_Area</vt:lpstr>
      <vt:lpstr>'06,10 R2'!Print_Area</vt:lpstr>
      <vt:lpstr>'06,10 R3'!Print_Area</vt:lpstr>
      <vt:lpstr>'07,10 R1'!Print_Area</vt:lpstr>
      <vt:lpstr>'07,10 R2'!Print_Area</vt:lpstr>
      <vt:lpstr>'07,10 R3'!Print_Area</vt:lpstr>
      <vt:lpstr>'08,10 R1'!Print_Area</vt:lpstr>
      <vt:lpstr>'08,10 R2'!Print_Area</vt:lpstr>
      <vt:lpstr>'08,10 R3'!Print_Area</vt:lpstr>
      <vt:lpstr>'09,10 R1'!Print_Area</vt:lpstr>
      <vt:lpstr>'09,10 R2'!Print_Area</vt:lpstr>
      <vt:lpstr>'09,10 R3'!Print_Area</vt:lpstr>
      <vt:lpstr>'10,10 R1'!Print_Area</vt:lpstr>
      <vt:lpstr>'10,10 R2'!Print_Area</vt:lpstr>
      <vt:lpstr>'10,10 R3'!Print_Area</vt:lpstr>
      <vt:lpstr>'11,10 R1'!Print_Area</vt:lpstr>
      <vt:lpstr>'11,10 R2'!Print_Area</vt:lpstr>
      <vt:lpstr>'11,10 R3'!Print_Area</vt:lpstr>
      <vt:lpstr>'13,10 R1'!Print_Area</vt:lpstr>
      <vt:lpstr>'13,10 R2'!Print_Area</vt:lpstr>
      <vt:lpstr>'13,10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2025-10-09T01:34:13Z</cp:lastPrinted>
  <dcterms:created xsi:type="dcterms:W3CDTF">2024-09-01T23:36:50Z</dcterms:created>
  <dcterms:modified xsi:type="dcterms:W3CDTF">2025-10-09T02:23:24Z</dcterms:modified>
</cp:coreProperties>
</file>