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99C97DD3-28DE-4D9E-AE9D-299D3A1C6F5F}" xr6:coauthVersionLast="45" xr6:coauthVersionMax="47" xr10:uidLastSave="{00000000-0000-0000-0000-000000000000}"/>
  <bookViews>
    <workbookView xWindow="-120" yWindow="-120" windowWidth="29040" windowHeight="15840" activeTab="12" xr2:uid="{00000000-000D-0000-FFFF-FFFF00000000}"/>
  </bookViews>
  <sheets>
    <sheet name="(October 2025)" sheetId="814" r:id="rId1"/>
    <sheet name="(1)" sheetId="1135" r:id="rId2"/>
    <sheet name="01,10 R1" sheetId="1315" r:id="rId3"/>
    <sheet name="01,10 R2" sheetId="1316" r:id="rId4"/>
    <sheet name="01,10 R3" sheetId="1317" r:id="rId5"/>
    <sheet name="(2)" sheetId="1342" r:id="rId6"/>
    <sheet name="02,10 R1" sheetId="1343" r:id="rId7"/>
    <sheet name="02,10 R2" sheetId="1344" r:id="rId8"/>
    <sheet name="02,10 R3" sheetId="1345" r:id="rId9"/>
    <sheet name="(3)" sheetId="1346" r:id="rId10"/>
    <sheet name="03,10 R1" sheetId="1347" r:id="rId11"/>
    <sheet name="03,10 R2" sheetId="1348" r:id="rId12"/>
    <sheet name="03,10 R3" sheetId="1349" r:id="rId13"/>
    <sheet name="(4)" sheetId="1350" r:id="rId14"/>
    <sheet name="04,10 R1" sheetId="1351" r:id="rId15"/>
    <sheet name="04,10 R2" sheetId="1352" r:id="rId16"/>
    <sheet name="04,10 R3" sheetId="1353" r:id="rId17"/>
    <sheet name="(6)" sheetId="1358" r:id="rId18"/>
    <sheet name="06,10 R1" sheetId="1359" r:id="rId19"/>
    <sheet name="06,10 R2" sheetId="1360" r:id="rId20"/>
    <sheet name="06,10 R3" sheetId="1361" r:id="rId21"/>
    <sheet name="(7)" sheetId="1354" r:id="rId22"/>
    <sheet name="07,10 R1" sheetId="1355" r:id="rId23"/>
    <sheet name="07,10 R2" sheetId="1356" r:id="rId24"/>
    <sheet name="07,10 R3" sheetId="1357" r:id="rId25"/>
  </sheets>
  <definedNames>
    <definedName name="_xlnm.Print_Area" localSheetId="1">'(1)'!$A$1:$J$60</definedName>
    <definedName name="_xlnm.Print_Area" localSheetId="5">'(2)'!$A$1:$J$60</definedName>
    <definedName name="_xlnm.Print_Area" localSheetId="9">'(3)'!$A$1:$J$60</definedName>
    <definedName name="_xlnm.Print_Area" localSheetId="13">'(4)'!$A$1:$J$60</definedName>
    <definedName name="_xlnm.Print_Area" localSheetId="17">'(6)'!$A$1:$J$60</definedName>
    <definedName name="_xlnm.Print_Area" localSheetId="21">'(7)'!$A$1:$J$60</definedName>
    <definedName name="_xlnm.Print_Area" localSheetId="2">'01,10 R1'!$A$1:$J$60</definedName>
    <definedName name="_xlnm.Print_Area" localSheetId="3">'01,10 R2'!$A$1:$J$60</definedName>
    <definedName name="_xlnm.Print_Area" localSheetId="4">'01,10 R3'!$A$1:$J$60</definedName>
    <definedName name="_xlnm.Print_Area" localSheetId="6">'02,10 R1'!$A$1:$J$60</definedName>
    <definedName name="_xlnm.Print_Area" localSheetId="7">'02,10 R2'!$A$1:$J$60</definedName>
    <definedName name="_xlnm.Print_Area" localSheetId="8">'02,10 R3'!$A$1:$J$60</definedName>
    <definedName name="_xlnm.Print_Area" localSheetId="10">'03,10 R1'!$A$1:$J$60</definedName>
    <definedName name="_xlnm.Print_Area" localSheetId="11">'03,10 R2'!$A$1:$J$60</definedName>
    <definedName name="_xlnm.Print_Area" localSheetId="12">'03,10 R3'!$A$1:$J$60</definedName>
    <definedName name="_xlnm.Print_Area" localSheetId="14">'04,10 R1'!$A$1:$J$60</definedName>
    <definedName name="_xlnm.Print_Area" localSheetId="15">'04,10 R2'!$A$1:$J$60</definedName>
    <definedName name="_xlnm.Print_Area" localSheetId="16">'04,10 R3'!$A$1:$J$60</definedName>
    <definedName name="_xlnm.Print_Area" localSheetId="18">'06,10 R1'!$A$1:$J$60</definedName>
    <definedName name="_xlnm.Print_Area" localSheetId="19">'06,10 R2'!$A$1:$J$60</definedName>
    <definedName name="_xlnm.Print_Area" localSheetId="20">'06,10 R3'!$A$1:$J$60</definedName>
    <definedName name="_xlnm.Print_Area" localSheetId="22">'07,10 R1'!$A$1:$J$60</definedName>
    <definedName name="_xlnm.Print_Area" localSheetId="23">'07,10 R2'!$A$1:$J$60</definedName>
    <definedName name="_xlnm.Print_Area" localSheetId="24">'07,10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349" l="1"/>
  <c r="C18" i="1344" l="1"/>
  <c r="L22" i="1344"/>
  <c r="R52" i="1361" l="1"/>
  <c r="R51" i="1361"/>
  <c r="D50" i="1361"/>
  <c r="R49" i="1361"/>
  <c r="G49" i="1361"/>
  <c r="D49" i="1361"/>
  <c r="R48" i="1361"/>
  <c r="D48" i="1361"/>
  <c r="D46" i="1361"/>
  <c r="D45" i="1361"/>
  <c r="D44" i="1361"/>
  <c r="R42" i="1361"/>
  <c r="D42" i="1361"/>
  <c r="R41" i="1361"/>
  <c r="D41" i="1361"/>
  <c r="R40" i="1361"/>
  <c r="L8" i="1361" s="1"/>
  <c r="D8" i="1361" s="1"/>
  <c r="D40" i="1361"/>
  <c r="R39" i="1361"/>
  <c r="H39" i="1361"/>
  <c r="D39" i="1361"/>
  <c r="R38" i="1361"/>
  <c r="L9" i="1361" s="1"/>
  <c r="D9" i="1361" s="1"/>
  <c r="H38" i="1361"/>
  <c r="D38" i="1361"/>
  <c r="R37" i="1361"/>
  <c r="H37" i="1361"/>
  <c r="D37" i="1361"/>
  <c r="R36" i="1361"/>
  <c r="H36" i="1361"/>
  <c r="D36" i="1361"/>
  <c r="R35" i="1361"/>
  <c r="H35" i="1361"/>
  <c r="D35" i="1361"/>
  <c r="R34" i="1361"/>
  <c r="L12" i="1361" s="1"/>
  <c r="D12" i="1361" s="1"/>
  <c r="H34" i="1361"/>
  <c r="D34" i="1361"/>
  <c r="D54" i="1361" s="1"/>
  <c r="H14" i="1361" s="1"/>
  <c r="R33" i="1361"/>
  <c r="L23" i="1361" s="1"/>
  <c r="D23" i="1361" s="1"/>
  <c r="R32" i="1361"/>
  <c r="L11" i="1361" s="1"/>
  <c r="D11" i="1361" s="1"/>
  <c r="R31" i="1361"/>
  <c r="R30" i="1361"/>
  <c r="R29" i="1361"/>
  <c r="R28" i="1361"/>
  <c r="L16" i="1361" s="1"/>
  <c r="D16" i="1361" s="1"/>
  <c r="D28" i="1361"/>
  <c r="R27" i="1361"/>
  <c r="D27" i="1361"/>
  <c r="R26" i="1361"/>
  <c r="L26" i="1361"/>
  <c r="D26" i="1361" s="1"/>
  <c r="R25" i="1361"/>
  <c r="L25" i="1361"/>
  <c r="D25" i="1361"/>
  <c r="R24" i="1361"/>
  <c r="D24" i="1361"/>
  <c r="R23" i="1361"/>
  <c r="R22" i="1361"/>
  <c r="L22" i="1361"/>
  <c r="D22" i="1361" s="1"/>
  <c r="R21" i="1361"/>
  <c r="D21" i="1361"/>
  <c r="R20" i="1361"/>
  <c r="L20" i="1361"/>
  <c r="D20" i="1361"/>
  <c r="R19" i="1361"/>
  <c r="L19" i="1361"/>
  <c r="D19" i="1361"/>
  <c r="R18" i="1361"/>
  <c r="D18" i="1361"/>
  <c r="R17" i="1361"/>
  <c r="D17" i="1361"/>
  <c r="R16" i="1361"/>
  <c r="R15" i="1361"/>
  <c r="D15" i="1361"/>
  <c r="R14" i="1361"/>
  <c r="D14" i="1361"/>
  <c r="R13" i="1361"/>
  <c r="D13" i="1361"/>
  <c r="R12" i="1361"/>
  <c r="R11" i="1361"/>
  <c r="L10" i="1361"/>
  <c r="D10" i="1361" s="1"/>
  <c r="L7" i="1361"/>
  <c r="D7" i="1361" s="1"/>
  <c r="R6" i="1361"/>
  <c r="L6" i="1361"/>
  <c r="D6" i="1361" s="1"/>
  <c r="R5" i="1361"/>
  <c r="R4" i="1361"/>
  <c r="R52" i="1360"/>
  <c r="R51" i="1360"/>
  <c r="D50" i="1360"/>
  <c r="R49" i="1360"/>
  <c r="G49" i="1360"/>
  <c r="D49" i="1360"/>
  <c r="R48" i="1360"/>
  <c r="D48" i="1360"/>
  <c r="D46" i="1360"/>
  <c r="D45" i="1360"/>
  <c r="D44" i="1360"/>
  <c r="R42" i="1360"/>
  <c r="L6" i="1360" s="1"/>
  <c r="D6" i="1360" s="1"/>
  <c r="D42" i="1360"/>
  <c r="R41" i="1360"/>
  <c r="D41" i="1360"/>
  <c r="R40" i="1360"/>
  <c r="L8" i="1360" s="1"/>
  <c r="D8" i="1360" s="1"/>
  <c r="D40" i="1360"/>
  <c r="R39" i="1360"/>
  <c r="H39" i="1360"/>
  <c r="D39" i="1360"/>
  <c r="R38" i="1360"/>
  <c r="L9" i="1360" s="1"/>
  <c r="D9" i="1360" s="1"/>
  <c r="H38" i="1360"/>
  <c r="D38" i="1360"/>
  <c r="R37" i="1360"/>
  <c r="H37" i="1360"/>
  <c r="D37" i="1360"/>
  <c r="R36" i="1360"/>
  <c r="L10" i="1360" s="1"/>
  <c r="D10" i="1360" s="1"/>
  <c r="H36" i="1360"/>
  <c r="D36" i="1360"/>
  <c r="R35" i="1360"/>
  <c r="H35" i="1360"/>
  <c r="D35" i="1360"/>
  <c r="R34" i="1360"/>
  <c r="H34" i="1360"/>
  <c r="D34" i="1360"/>
  <c r="D54" i="1360" s="1"/>
  <c r="H14" i="1360" s="1"/>
  <c r="R33" i="1360"/>
  <c r="L23" i="1360" s="1"/>
  <c r="D23" i="1360" s="1"/>
  <c r="R32" i="1360"/>
  <c r="L11" i="1360" s="1"/>
  <c r="D11" i="1360" s="1"/>
  <c r="R31" i="1360"/>
  <c r="R30" i="1360"/>
  <c r="R29" i="1360"/>
  <c r="R28" i="1360"/>
  <c r="L16" i="1360" s="1"/>
  <c r="D16" i="1360" s="1"/>
  <c r="D28" i="1360"/>
  <c r="R27" i="1360"/>
  <c r="D27" i="1360"/>
  <c r="R26" i="1360"/>
  <c r="L26" i="1360"/>
  <c r="D26" i="1360" s="1"/>
  <c r="R25" i="1360"/>
  <c r="L25" i="1360"/>
  <c r="D25" i="1360"/>
  <c r="R24" i="1360"/>
  <c r="L24" i="1360"/>
  <c r="D24" i="1360" s="1"/>
  <c r="R23" i="1360"/>
  <c r="R22" i="1360"/>
  <c r="L22" i="1360"/>
  <c r="D22" i="1360"/>
  <c r="R21" i="1360"/>
  <c r="L17" i="1360" s="1"/>
  <c r="D17" i="1360" s="1"/>
  <c r="D21" i="1360"/>
  <c r="R20" i="1360"/>
  <c r="L20" i="1360"/>
  <c r="D20" i="1360" s="1"/>
  <c r="R19" i="1360"/>
  <c r="L19" i="1360"/>
  <c r="D19" i="1360"/>
  <c r="R18" i="1360"/>
  <c r="D18" i="1360"/>
  <c r="R17" i="1360"/>
  <c r="R16" i="1360"/>
  <c r="R15" i="1360"/>
  <c r="D15" i="1360"/>
  <c r="R14" i="1360"/>
  <c r="D14" i="1360"/>
  <c r="R13" i="1360"/>
  <c r="D13" i="1360"/>
  <c r="R12" i="1360"/>
  <c r="L12" i="1360"/>
  <c r="D12" i="1360" s="1"/>
  <c r="R11" i="1360"/>
  <c r="L7" i="1360"/>
  <c r="D7" i="1360"/>
  <c r="R6" i="1360"/>
  <c r="R5" i="1360"/>
  <c r="R4" i="1360"/>
  <c r="R52" i="1359"/>
  <c r="R51" i="1359"/>
  <c r="D50" i="1359"/>
  <c r="R49" i="1359"/>
  <c r="D49" i="1359"/>
  <c r="R48" i="1359"/>
  <c r="D48" i="1359"/>
  <c r="D46" i="1359"/>
  <c r="D45" i="1359"/>
  <c r="P44" i="1359"/>
  <c r="R44" i="1359" s="1"/>
  <c r="D44" i="1359"/>
  <c r="R42" i="1359"/>
  <c r="D42" i="1359"/>
  <c r="R41" i="1359"/>
  <c r="D41" i="1359"/>
  <c r="R40" i="1359"/>
  <c r="L8" i="1359" s="1"/>
  <c r="D8" i="1359" s="1"/>
  <c r="D40" i="1359"/>
  <c r="R39" i="1359"/>
  <c r="L20" i="1359" s="1"/>
  <c r="D20" i="1359" s="1"/>
  <c r="H39" i="1359"/>
  <c r="D39" i="1359"/>
  <c r="R38" i="1359"/>
  <c r="L9" i="1359" s="1"/>
  <c r="D9" i="1359" s="1"/>
  <c r="H38" i="1359"/>
  <c r="D38" i="1359"/>
  <c r="R37" i="1359"/>
  <c r="H37" i="1359"/>
  <c r="D37" i="1359"/>
  <c r="R36" i="1359"/>
  <c r="H36" i="1359"/>
  <c r="D36" i="1359"/>
  <c r="R35" i="1359"/>
  <c r="H35" i="1359"/>
  <c r="D35" i="1359"/>
  <c r="R34" i="1359"/>
  <c r="L12" i="1359" s="1"/>
  <c r="D12" i="1359" s="1"/>
  <c r="H34" i="1359"/>
  <c r="G49" i="1359" s="1"/>
  <c r="D34" i="1359"/>
  <c r="D54" i="1359" s="1"/>
  <c r="H14" i="1359" s="1"/>
  <c r="R33" i="1359"/>
  <c r="R32" i="1359"/>
  <c r="L11" i="1359" s="1"/>
  <c r="D11" i="1359" s="1"/>
  <c r="R31" i="1359"/>
  <c r="R30" i="1359"/>
  <c r="R29" i="1359"/>
  <c r="R28" i="1359"/>
  <c r="D28" i="1359"/>
  <c r="R27" i="1359"/>
  <c r="L27" i="1359"/>
  <c r="D27" i="1359"/>
  <c r="R26" i="1359"/>
  <c r="L26" i="1359"/>
  <c r="D26" i="1359" s="1"/>
  <c r="R25" i="1359"/>
  <c r="D25" i="1359"/>
  <c r="R24" i="1359"/>
  <c r="L24" i="1359"/>
  <c r="D24" i="1359"/>
  <c r="R23" i="1359"/>
  <c r="L23" i="1359"/>
  <c r="D23" i="1359"/>
  <c r="R22" i="1359"/>
  <c r="D22" i="1359"/>
  <c r="R21" i="1359"/>
  <c r="D21" i="1359"/>
  <c r="R20" i="1359"/>
  <c r="R19" i="1359"/>
  <c r="D19" i="1359"/>
  <c r="R18" i="1359"/>
  <c r="D18" i="1359"/>
  <c r="R17" i="1359"/>
  <c r="L17" i="1359"/>
  <c r="D17" i="1359" s="1"/>
  <c r="R16" i="1359"/>
  <c r="L16" i="1359"/>
  <c r="D16" i="1359" s="1"/>
  <c r="R15" i="1359"/>
  <c r="D15" i="1359"/>
  <c r="R14" i="1359"/>
  <c r="D14" i="1359"/>
  <c r="R13" i="1359"/>
  <c r="D13" i="1359"/>
  <c r="R12" i="1359"/>
  <c r="R11" i="1359"/>
  <c r="L10" i="1359"/>
  <c r="D10" i="1359"/>
  <c r="L7" i="1359"/>
  <c r="D7" i="1359"/>
  <c r="R6" i="1359"/>
  <c r="L6" i="1359"/>
  <c r="D6" i="1359"/>
  <c r="R5" i="1359"/>
  <c r="R4" i="1359"/>
  <c r="R52" i="1358"/>
  <c r="R51" i="1358"/>
  <c r="D50" i="1358"/>
  <c r="R49" i="1358"/>
  <c r="G49" i="1358"/>
  <c r="D49" i="1358"/>
  <c r="R48" i="1358"/>
  <c r="D48" i="1358"/>
  <c r="D46" i="1358"/>
  <c r="D45" i="1358"/>
  <c r="D44" i="1358"/>
  <c r="R42" i="1358"/>
  <c r="D42" i="1358"/>
  <c r="R41" i="1358"/>
  <c r="L7" i="1358" s="1"/>
  <c r="D7" i="1358" s="1"/>
  <c r="D41" i="1358"/>
  <c r="R40" i="1358"/>
  <c r="L8" i="1358" s="1"/>
  <c r="D8" i="1358" s="1"/>
  <c r="D40" i="1358"/>
  <c r="R39" i="1358"/>
  <c r="D39" i="1358"/>
  <c r="R38" i="1358"/>
  <c r="D38" i="1358"/>
  <c r="R37" i="1358"/>
  <c r="D37" i="1358"/>
  <c r="R36" i="1358"/>
  <c r="L10" i="1358" s="1"/>
  <c r="D10" i="1358" s="1"/>
  <c r="D36" i="1358"/>
  <c r="R35" i="1358"/>
  <c r="D35" i="1358"/>
  <c r="R34" i="1358"/>
  <c r="L12" i="1358" s="1"/>
  <c r="D12" i="1358" s="1"/>
  <c r="D34" i="1358"/>
  <c r="D54" i="1358" s="1"/>
  <c r="H14" i="1358" s="1"/>
  <c r="R33" i="1358"/>
  <c r="L23" i="1358" s="1"/>
  <c r="D23" i="1358" s="1"/>
  <c r="R32" i="1358"/>
  <c r="L11" i="1358" s="1"/>
  <c r="D11" i="1358" s="1"/>
  <c r="R31" i="1358"/>
  <c r="R30" i="1358"/>
  <c r="R29" i="1358"/>
  <c r="R28" i="1358"/>
  <c r="L16" i="1358" s="1"/>
  <c r="D16" i="1358" s="1"/>
  <c r="D28" i="1358"/>
  <c r="R27" i="1358"/>
  <c r="D27" i="1358"/>
  <c r="R26" i="1358"/>
  <c r="L26" i="1358"/>
  <c r="D26" i="1358" s="1"/>
  <c r="R25" i="1358"/>
  <c r="L25" i="1358"/>
  <c r="D25" i="1358"/>
  <c r="R24" i="1358"/>
  <c r="D24" i="1358"/>
  <c r="R23" i="1358"/>
  <c r="R22" i="1358"/>
  <c r="L22" i="1358"/>
  <c r="D22" i="1358" s="1"/>
  <c r="R21" i="1358"/>
  <c r="D21" i="1358"/>
  <c r="R20" i="1358"/>
  <c r="L20" i="1358"/>
  <c r="D20" i="1358" s="1"/>
  <c r="R19" i="1358"/>
  <c r="L19" i="1358"/>
  <c r="D19" i="1358"/>
  <c r="R18" i="1358"/>
  <c r="D18" i="1358"/>
  <c r="R17" i="1358"/>
  <c r="D17" i="1358"/>
  <c r="R16" i="1358"/>
  <c r="S15" i="1358"/>
  <c r="R15" i="1358"/>
  <c r="D15" i="1358"/>
  <c r="S14" i="1358"/>
  <c r="R14" i="1358"/>
  <c r="D14" i="1358"/>
  <c r="R13" i="1358"/>
  <c r="D13" i="1358"/>
  <c r="R12" i="1358"/>
  <c r="R11" i="1358"/>
  <c r="L9" i="1358"/>
  <c r="D9" i="1358" s="1"/>
  <c r="R6" i="1358"/>
  <c r="L6" i="1358"/>
  <c r="D6" i="1358"/>
  <c r="R5" i="1358"/>
  <c r="R4" i="1358"/>
  <c r="R52" i="1357"/>
  <c r="R51" i="1357"/>
  <c r="D50" i="1357"/>
  <c r="R49" i="1357"/>
  <c r="D49" i="1357"/>
  <c r="R48" i="1357"/>
  <c r="D48" i="1357"/>
  <c r="D46" i="1357"/>
  <c r="D45" i="1357"/>
  <c r="D44" i="1357"/>
  <c r="R42" i="1357"/>
  <c r="D42" i="1357"/>
  <c r="R41" i="1357"/>
  <c r="L7" i="1357" s="1"/>
  <c r="D7" i="1357" s="1"/>
  <c r="D41" i="1357"/>
  <c r="R40" i="1357"/>
  <c r="L8" i="1357" s="1"/>
  <c r="D8" i="1357" s="1"/>
  <c r="D40" i="1357"/>
  <c r="R39" i="1357"/>
  <c r="H39" i="1357"/>
  <c r="D39" i="1357"/>
  <c r="R38" i="1357"/>
  <c r="H38" i="1357"/>
  <c r="D38" i="1357"/>
  <c r="R37" i="1357"/>
  <c r="H37" i="1357"/>
  <c r="D37" i="1357"/>
  <c r="R36" i="1357"/>
  <c r="H36" i="1357"/>
  <c r="D36" i="1357"/>
  <c r="R35" i="1357"/>
  <c r="L19" i="1357" s="1"/>
  <c r="D19" i="1357" s="1"/>
  <c r="H35" i="1357"/>
  <c r="D35" i="1357"/>
  <c r="R34" i="1357"/>
  <c r="H34" i="1357"/>
  <c r="G49" i="1357" s="1"/>
  <c r="D34" i="1357"/>
  <c r="D54" i="1357" s="1"/>
  <c r="H14" i="1357" s="1"/>
  <c r="R33" i="1357"/>
  <c r="R32" i="1357"/>
  <c r="R31" i="1357"/>
  <c r="R30" i="1357"/>
  <c r="R29" i="1357"/>
  <c r="R28" i="1357"/>
  <c r="D28" i="1357"/>
  <c r="R27" i="1357"/>
  <c r="D27" i="1357"/>
  <c r="R26" i="1357"/>
  <c r="L26" i="1357"/>
  <c r="D26" i="1357" s="1"/>
  <c r="R25" i="1357"/>
  <c r="L25" i="1357"/>
  <c r="D25" i="1357"/>
  <c r="R24" i="1357"/>
  <c r="D24" i="1357"/>
  <c r="R23" i="1357"/>
  <c r="L23" i="1357"/>
  <c r="D23" i="1357" s="1"/>
  <c r="R22" i="1357"/>
  <c r="L22" i="1357"/>
  <c r="D22" i="1357"/>
  <c r="R21" i="1357"/>
  <c r="D21" i="1357"/>
  <c r="R20" i="1357"/>
  <c r="L20" i="1357"/>
  <c r="D20" i="1357" s="1"/>
  <c r="R19" i="1357"/>
  <c r="R18" i="1357"/>
  <c r="D18" i="1357"/>
  <c r="R17" i="1357"/>
  <c r="D17" i="1357"/>
  <c r="R16" i="1357"/>
  <c r="L16" i="1357"/>
  <c r="D16" i="1357" s="1"/>
  <c r="R15" i="1357"/>
  <c r="D15" i="1357"/>
  <c r="R14" i="1357"/>
  <c r="D14" i="1357"/>
  <c r="R13" i="1357"/>
  <c r="D13" i="1357"/>
  <c r="R12" i="1357"/>
  <c r="L12" i="1357"/>
  <c r="D12" i="1357" s="1"/>
  <c r="R11" i="1357"/>
  <c r="L11" i="1357"/>
  <c r="D11" i="1357" s="1"/>
  <c r="L10" i="1357"/>
  <c r="D10" i="1357"/>
  <c r="L9" i="1357"/>
  <c r="D9" i="1357"/>
  <c r="R6" i="1357"/>
  <c r="L6" i="1357"/>
  <c r="D6" i="1357" s="1"/>
  <c r="R5" i="1357"/>
  <c r="R4" i="1357"/>
  <c r="R52" i="1356"/>
  <c r="R51" i="1356"/>
  <c r="D50" i="1356"/>
  <c r="R49" i="1356"/>
  <c r="D49" i="1356"/>
  <c r="R48" i="1356"/>
  <c r="D48" i="1356"/>
  <c r="D46" i="1356"/>
  <c r="D45" i="1356"/>
  <c r="D44" i="1356"/>
  <c r="R42" i="1356"/>
  <c r="L6" i="1356" s="1"/>
  <c r="D6" i="1356" s="1"/>
  <c r="D42" i="1356"/>
  <c r="R41" i="1356"/>
  <c r="L7" i="1356" s="1"/>
  <c r="D7" i="1356" s="1"/>
  <c r="D41" i="1356"/>
  <c r="R40" i="1356"/>
  <c r="L8" i="1356" s="1"/>
  <c r="D8" i="1356" s="1"/>
  <c r="D40" i="1356"/>
  <c r="R39" i="1356"/>
  <c r="L20" i="1356" s="1"/>
  <c r="D20" i="1356" s="1"/>
  <c r="H39" i="1356"/>
  <c r="D39" i="1356"/>
  <c r="R38" i="1356"/>
  <c r="H38" i="1356"/>
  <c r="D38" i="1356"/>
  <c r="R37" i="1356"/>
  <c r="H37" i="1356"/>
  <c r="D37" i="1356"/>
  <c r="R36" i="1356"/>
  <c r="H36" i="1356"/>
  <c r="D36" i="1356"/>
  <c r="D54" i="1356" s="1"/>
  <c r="H14" i="1356" s="1"/>
  <c r="R35" i="1356"/>
  <c r="L19" i="1356" s="1"/>
  <c r="D19" i="1356" s="1"/>
  <c r="H35" i="1356"/>
  <c r="D35" i="1356"/>
  <c r="R34" i="1356"/>
  <c r="H34" i="1356"/>
  <c r="G49" i="1356" s="1"/>
  <c r="D34" i="1356"/>
  <c r="R33" i="1356"/>
  <c r="R32" i="1356"/>
  <c r="R31" i="1356"/>
  <c r="R30" i="1356"/>
  <c r="R29" i="1356"/>
  <c r="R28" i="1356"/>
  <c r="D28" i="1356"/>
  <c r="R27" i="1356"/>
  <c r="D27" i="1356"/>
  <c r="R26" i="1356"/>
  <c r="L26" i="1356"/>
  <c r="D26" i="1356" s="1"/>
  <c r="R25" i="1356"/>
  <c r="L25" i="1356"/>
  <c r="D25" i="1356" s="1"/>
  <c r="R24" i="1356"/>
  <c r="L24" i="1356"/>
  <c r="D24" i="1356"/>
  <c r="R23" i="1356"/>
  <c r="L23" i="1356"/>
  <c r="D23" i="1356"/>
  <c r="R22" i="1356"/>
  <c r="L22" i="1356"/>
  <c r="D22" i="1356"/>
  <c r="R21" i="1356"/>
  <c r="L17" i="1356" s="1"/>
  <c r="D17" i="1356" s="1"/>
  <c r="D21" i="1356"/>
  <c r="R20" i="1356"/>
  <c r="R19" i="1356"/>
  <c r="R18" i="1356"/>
  <c r="D18" i="1356"/>
  <c r="R17" i="1356"/>
  <c r="R16" i="1356"/>
  <c r="L16" i="1356"/>
  <c r="D16" i="1356" s="1"/>
  <c r="R15" i="1356"/>
  <c r="D15" i="1356"/>
  <c r="R14" i="1356"/>
  <c r="D14" i="1356"/>
  <c r="R13" i="1356"/>
  <c r="D13" i="1356"/>
  <c r="R12" i="1356"/>
  <c r="L12" i="1356"/>
  <c r="D12" i="1356" s="1"/>
  <c r="R11" i="1356"/>
  <c r="L11" i="1356"/>
  <c r="D11" i="1356"/>
  <c r="L10" i="1356"/>
  <c r="D10" i="1356"/>
  <c r="L9" i="1356"/>
  <c r="D9" i="1356" s="1"/>
  <c r="R6" i="1356"/>
  <c r="R5" i="1356"/>
  <c r="R4" i="1356"/>
  <c r="R52" i="1355"/>
  <c r="R51" i="1355"/>
  <c r="D50" i="1355"/>
  <c r="R49" i="1355"/>
  <c r="D49" i="1355"/>
  <c r="R48" i="1355"/>
  <c r="D48" i="1355"/>
  <c r="D46" i="1355"/>
  <c r="D45" i="1355"/>
  <c r="P44" i="1355"/>
  <c r="R44" i="1355" s="1"/>
  <c r="D44" i="1355"/>
  <c r="R42" i="1355"/>
  <c r="D42" i="1355"/>
  <c r="R41" i="1355"/>
  <c r="D41" i="1355"/>
  <c r="R40" i="1355"/>
  <c r="L8" i="1355" s="1"/>
  <c r="D8" i="1355" s="1"/>
  <c r="D40" i="1355"/>
  <c r="R39" i="1355"/>
  <c r="L20" i="1355" s="1"/>
  <c r="D20" i="1355" s="1"/>
  <c r="H39" i="1355"/>
  <c r="D39" i="1355"/>
  <c r="R38" i="1355"/>
  <c r="L9" i="1355" s="1"/>
  <c r="D9" i="1355" s="1"/>
  <c r="H38" i="1355"/>
  <c r="D38" i="1355"/>
  <c r="R37" i="1355"/>
  <c r="H37" i="1355"/>
  <c r="D37" i="1355"/>
  <c r="R36" i="1355"/>
  <c r="H36" i="1355"/>
  <c r="D36" i="1355"/>
  <c r="R35" i="1355"/>
  <c r="H35" i="1355"/>
  <c r="D35" i="1355"/>
  <c r="R34" i="1355"/>
  <c r="L12" i="1355" s="1"/>
  <c r="D12" i="1355" s="1"/>
  <c r="H34" i="1355"/>
  <c r="G49" i="1355" s="1"/>
  <c r="D34" i="1355"/>
  <c r="D54" i="1355" s="1"/>
  <c r="H14" i="1355" s="1"/>
  <c r="R33" i="1355"/>
  <c r="R32" i="1355"/>
  <c r="L11" i="1355" s="1"/>
  <c r="D11" i="1355" s="1"/>
  <c r="R31" i="1355"/>
  <c r="R30" i="1355"/>
  <c r="R29" i="1355"/>
  <c r="R28" i="1355"/>
  <c r="D28" i="1355"/>
  <c r="R27" i="1355"/>
  <c r="L27" i="1355"/>
  <c r="D27" i="1355"/>
  <c r="R26" i="1355"/>
  <c r="L26" i="1355"/>
  <c r="D26" i="1355"/>
  <c r="R25" i="1355"/>
  <c r="D25" i="1355"/>
  <c r="R24" i="1355"/>
  <c r="L24" i="1355"/>
  <c r="D24" i="1355"/>
  <c r="R23" i="1355"/>
  <c r="L23" i="1355"/>
  <c r="D23" i="1355"/>
  <c r="R22" i="1355"/>
  <c r="D22" i="1355"/>
  <c r="R21" i="1355"/>
  <c r="D21" i="1355"/>
  <c r="R20" i="1355"/>
  <c r="R19" i="1355"/>
  <c r="D19" i="1355"/>
  <c r="R18" i="1355"/>
  <c r="D18" i="1355"/>
  <c r="R17" i="1355"/>
  <c r="L17" i="1355"/>
  <c r="D17" i="1355" s="1"/>
  <c r="R16" i="1355"/>
  <c r="L16" i="1355"/>
  <c r="D16" i="1355" s="1"/>
  <c r="R15" i="1355"/>
  <c r="D15" i="1355"/>
  <c r="R14" i="1355"/>
  <c r="D14" i="1355"/>
  <c r="R13" i="1355"/>
  <c r="D13" i="1355"/>
  <c r="R12" i="1355"/>
  <c r="R11" i="1355"/>
  <c r="L10" i="1355"/>
  <c r="D10" i="1355"/>
  <c r="L7" i="1355"/>
  <c r="D7" i="1355"/>
  <c r="R6" i="1355"/>
  <c r="L6" i="1355"/>
  <c r="D6" i="1355"/>
  <c r="R5" i="1355"/>
  <c r="R4" i="1355"/>
  <c r="R52" i="1354"/>
  <c r="R51" i="1354"/>
  <c r="D50" i="1354"/>
  <c r="R49" i="1354"/>
  <c r="G49" i="1354"/>
  <c r="D49" i="1354"/>
  <c r="R48" i="1354"/>
  <c r="D48" i="1354"/>
  <c r="D46" i="1354"/>
  <c r="D45" i="1354"/>
  <c r="D44" i="1354"/>
  <c r="R42" i="1354"/>
  <c r="L6" i="1354" s="1"/>
  <c r="D6" i="1354" s="1"/>
  <c r="D42" i="1354"/>
  <c r="R41" i="1354"/>
  <c r="L7" i="1354" s="1"/>
  <c r="D7" i="1354" s="1"/>
  <c r="D41" i="1354"/>
  <c r="R40" i="1354"/>
  <c r="D40" i="1354"/>
  <c r="R39" i="1354"/>
  <c r="D39" i="1354"/>
  <c r="R38" i="1354"/>
  <c r="L9" i="1354" s="1"/>
  <c r="D9" i="1354" s="1"/>
  <c r="D38" i="1354"/>
  <c r="R37" i="1354"/>
  <c r="D37" i="1354"/>
  <c r="R36" i="1354"/>
  <c r="L10" i="1354" s="1"/>
  <c r="D10" i="1354" s="1"/>
  <c r="D36" i="1354"/>
  <c r="R35" i="1354"/>
  <c r="D35" i="1354"/>
  <c r="R34" i="1354"/>
  <c r="L12" i="1354" s="1"/>
  <c r="D12" i="1354" s="1"/>
  <c r="D34" i="1354"/>
  <c r="D54" i="1354" s="1"/>
  <c r="H14" i="1354" s="1"/>
  <c r="R33" i="1354"/>
  <c r="L23" i="1354" s="1"/>
  <c r="D23" i="1354" s="1"/>
  <c r="R32" i="1354"/>
  <c r="L11" i="1354" s="1"/>
  <c r="D11" i="1354" s="1"/>
  <c r="R31" i="1354"/>
  <c r="R30" i="1354"/>
  <c r="R29" i="1354"/>
  <c r="R28" i="1354"/>
  <c r="D28" i="1354"/>
  <c r="R27" i="1354"/>
  <c r="D27" i="1354"/>
  <c r="R26" i="1354"/>
  <c r="L26" i="1354"/>
  <c r="D26" i="1354"/>
  <c r="R25" i="1354"/>
  <c r="L25" i="1354"/>
  <c r="D25" i="1354"/>
  <c r="R24" i="1354"/>
  <c r="D24" i="1354"/>
  <c r="R23" i="1354"/>
  <c r="R22" i="1354"/>
  <c r="L22" i="1354"/>
  <c r="D22" i="1354"/>
  <c r="R21" i="1354"/>
  <c r="D21" i="1354"/>
  <c r="R20" i="1354"/>
  <c r="L20" i="1354"/>
  <c r="D20" i="1354"/>
  <c r="R19" i="1354"/>
  <c r="L19" i="1354"/>
  <c r="D19" i="1354"/>
  <c r="R18" i="1354"/>
  <c r="D18" i="1354"/>
  <c r="R17" i="1354"/>
  <c r="D17" i="1354"/>
  <c r="R16" i="1354"/>
  <c r="L16" i="1354"/>
  <c r="D16" i="1354" s="1"/>
  <c r="S15" i="1354"/>
  <c r="R15" i="1354"/>
  <c r="D15" i="1354"/>
  <c r="S14" i="1354"/>
  <c r="R14" i="1354"/>
  <c r="D14" i="1354"/>
  <c r="R13" i="1354"/>
  <c r="D13" i="1354"/>
  <c r="R12" i="1354"/>
  <c r="R11" i="1354"/>
  <c r="L8" i="1354"/>
  <c r="D8" i="1354"/>
  <c r="R6" i="1354"/>
  <c r="R5" i="1354"/>
  <c r="R4" i="1354"/>
  <c r="R52" i="1353"/>
  <c r="R51" i="1353"/>
  <c r="D50" i="1353"/>
  <c r="R49" i="1353"/>
  <c r="G49" i="1353"/>
  <c r="D49" i="1353"/>
  <c r="R48" i="1353"/>
  <c r="D48" i="1353"/>
  <c r="D46" i="1353"/>
  <c r="D45" i="1353"/>
  <c r="D44" i="1353"/>
  <c r="R42" i="1353"/>
  <c r="D42" i="1353"/>
  <c r="R41" i="1353"/>
  <c r="D41" i="1353"/>
  <c r="R40" i="1353"/>
  <c r="D40" i="1353"/>
  <c r="R39" i="1353"/>
  <c r="H39" i="1353"/>
  <c r="D39" i="1353"/>
  <c r="R38" i="1353"/>
  <c r="L9" i="1353" s="1"/>
  <c r="D9" i="1353" s="1"/>
  <c r="H38" i="1353"/>
  <c r="D38" i="1353"/>
  <c r="R37" i="1353"/>
  <c r="H37" i="1353"/>
  <c r="D37" i="1353"/>
  <c r="R36" i="1353"/>
  <c r="H36" i="1353"/>
  <c r="D36" i="1353"/>
  <c r="R35" i="1353"/>
  <c r="H35" i="1353"/>
  <c r="D35" i="1353"/>
  <c r="R34" i="1353"/>
  <c r="H34" i="1353"/>
  <c r="D34" i="1353"/>
  <c r="D54" i="1353" s="1"/>
  <c r="H14" i="1353" s="1"/>
  <c r="R33" i="1353"/>
  <c r="L23" i="1353" s="1"/>
  <c r="D23" i="1353" s="1"/>
  <c r="R32" i="1353"/>
  <c r="L11" i="1353" s="1"/>
  <c r="D11" i="1353" s="1"/>
  <c r="R31" i="1353"/>
  <c r="R30" i="1353"/>
  <c r="R29" i="1353"/>
  <c r="R28" i="1353"/>
  <c r="L16" i="1353" s="1"/>
  <c r="D16" i="1353" s="1"/>
  <c r="D28" i="1353"/>
  <c r="R27" i="1353"/>
  <c r="D27" i="1353"/>
  <c r="R26" i="1353"/>
  <c r="L26" i="1353"/>
  <c r="D26" i="1353"/>
  <c r="R25" i="1353"/>
  <c r="L25" i="1353"/>
  <c r="D25" i="1353"/>
  <c r="R24" i="1353"/>
  <c r="D24" i="1353"/>
  <c r="R23" i="1353"/>
  <c r="R22" i="1353"/>
  <c r="L22" i="1353"/>
  <c r="D22" i="1353"/>
  <c r="R21" i="1353"/>
  <c r="D21" i="1353"/>
  <c r="R20" i="1353"/>
  <c r="L20" i="1353"/>
  <c r="D20" i="1353"/>
  <c r="R19" i="1353"/>
  <c r="L19" i="1353"/>
  <c r="D19" i="1353"/>
  <c r="R18" i="1353"/>
  <c r="D18" i="1353"/>
  <c r="R17" i="1353"/>
  <c r="D17" i="1353"/>
  <c r="R16" i="1353"/>
  <c r="R15" i="1353"/>
  <c r="D15" i="1353"/>
  <c r="R14" i="1353"/>
  <c r="D14" i="1353"/>
  <c r="R13" i="1353"/>
  <c r="D13" i="1353"/>
  <c r="R12" i="1353"/>
  <c r="L12" i="1353"/>
  <c r="D12" i="1353" s="1"/>
  <c r="R11" i="1353"/>
  <c r="L10" i="1353"/>
  <c r="D10" i="1353"/>
  <c r="L8" i="1353"/>
  <c r="D8" i="1353" s="1"/>
  <c r="L7" i="1353"/>
  <c r="D7" i="1353"/>
  <c r="R6" i="1353"/>
  <c r="L6" i="1353"/>
  <c r="D6" i="1353"/>
  <c r="R5" i="1353"/>
  <c r="R4" i="1353"/>
  <c r="R52" i="1352"/>
  <c r="R51" i="1352"/>
  <c r="D50" i="1352"/>
  <c r="R49" i="1352"/>
  <c r="D49" i="1352"/>
  <c r="R48" i="1352"/>
  <c r="D48" i="1352"/>
  <c r="D46" i="1352"/>
  <c r="D45" i="1352"/>
  <c r="D44" i="1352"/>
  <c r="R42" i="1352"/>
  <c r="L6" i="1352" s="1"/>
  <c r="D6" i="1352" s="1"/>
  <c r="D29" i="1352" s="1"/>
  <c r="H13" i="1352" s="1"/>
  <c r="H15" i="1352" s="1"/>
  <c r="H29" i="1352" s="1"/>
  <c r="D42" i="1352"/>
  <c r="R41" i="1352"/>
  <c r="L7" i="1352" s="1"/>
  <c r="D7" i="1352" s="1"/>
  <c r="D41" i="1352"/>
  <c r="R40" i="1352"/>
  <c r="D40" i="1352"/>
  <c r="R39" i="1352"/>
  <c r="H39" i="1352"/>
  <c r="D39" i="1352"/>
  <c r="R38" i="1352"/>
  <c r="H38" i="1352"/>
  <c r="D38" i="1352"/>
  <c r="R37" i="1352"/>
  <c r="H37" i="1352"/>
  <c r="D37" i="1352"/>
  <c r="R36" i="1352"/>
  <c r="H36" i="1352"/>
  <c r="D36" i="1352"/>
  <c r="R35" i="1352"/>
  <c r="L19" i="1352" s="1"/>
  <c r="D19" i="1352" s="1"/>
  <c r="H35" i="1352"/>
  <c r="G49" i="1352" s="1"/>
  <c r="D35" i="1352"/>
  <c r="D54" i="1352" s="1"/>
  <c r="H14" i="1352" s="1"/>
  <c r="R34" i="1352"/>
  <c r="L12" i="1352" s="1"/>
  <c r="D12" i="1352" s="1"/>
  <c r="H34" i="1352"/>
  <c r="D34" i="1352"/>
  <c r="R33" i="1352"/>
  <c r="R32" i="1352"/>
  <c r="L11" i="1352" s="1"/>
  <c r="D11" i="1352" s="1"/>
  <c r="R31" i="1352"/>
  <c r="R30" i="1352"/>
  <c r="R29" i="1352"/>
  <c r="R28" i="1352"/>
  <c r="D28" i="1352"/>
  <c r="R27" i="1352"/>
  <c r="D27" i="1352"/>
  <c r="R26" i="1352"/>
  <c r="L26" i="1352"/>
  <c r="D26" i="1352"/>
  <c r="R25" i="1352"/>
  <c r="L25" i="1352"/>
  <c r="D25" i="1352" s="1"/>
  <c r="R24" i="1352"/>
  <c r="L24" i="1352"/>
  <c r="D24" i="1352" s="1"/>
  <c r="R23" i="1352"/>
  <c r="L23" i="1352"/>
  <c r="D23" i="1352"/>
  <c r="R22" i="1352"/>
  <c r="L22" i="1352"/>
  <c r="D22" i="1352"/>
  <c r="R21" i="1352"/>
  <c r="L17" i="1352" s="1"/>
  <c r="D17" i="1352" s="1"/>
  <c r="D21" i="1352"/>
  <c r="R20" i="1352"/>
  <c r="L20" i="1352"/>
  <c r="D20" i="1352" s="1"/>
  <c r="R19" i="1352"/>
  <c r="R18" i="1352"/>
  <c r="D18" i="1352"/>
  <c r="R17" i="1352"/>
  <c r="R16" i="1352"/>
  <c r="L16" i="1352"/>
  <c r="D16" i="1352"/>
  <c r="R15" i="1352"/>
  <c r="D15" i="1352"/>
  <c r="R14" i="1352"/>
  <c r="D14" i="1352"/>
  <c r="R13" i="1352"/>
  <c r="D13" i="1352"/>
  <c r="R12" i="1352"/>
  <c r="R11" i="1352"/>
  <c r="L10" i="1352"/>
  <c r="D10" i="1352"/>
  <c r="L9" i="1352"/>
  <c r="D9" i="1352"/>
  <c r="L8" i="1352"/>
  <c r="D8" i="1352" s="1"/>
  <c r="R6" i="1352"/>
  <c r="R5" i="1352"/>
  <c r="R4" i="1352"/>
  <c r="R52" i="1351"/>
  <c r="R51" i="1351"/>
  <c r="D50" i="1351"/>
  <c r="R49" i="1351"/>
  <c r="G49" i="1351"/>
  <c r="D49" i="1351"/>
  <c r="R48" i="1351"/>
  <c r="D48" i="1351"/>
  <c r="D46" i="1351"/>
  <c r="D45" i="1351"/>
  <c r="P44" i="1351"/>
  <c r="R44" i="1351" s="1"/>
  <c r="D44" i="1351"/>
  <c r="R42" i="1351"/>
  <c r="D42" i="1351"/>
  <c r="R41" i="1351"/>
  <c r="D41" i="1351"/>
  <c r="R40" i="1351"/>
  <c r="L8" i="1351" s="1"/>
  <c r="D8" i="1351" s="1"/>
  <c r="D40" i="1351"/>
  <c r="R39" i="1351"/>
  <c r="L20" i="1351" s="1"/>
  <c r="D20" i="1351" s="1"/>
  <c r="H39" i="1351"/>
  <c r="D39" i="1351"/>
  <c r="R38" i="1351"/>
  <c r="L9" i="1351" s="1"/>
  <c r="D9" i="1351" s="1"/>
  <c r="H38" i="1351"/>
  <c r="D38" i="1351"/>
  <c r="R37" i="1351"/>
  <c r="H37" i="1351"/>
  <c r="D37" i="1351"/>
  <c r="R36" i="1351"/>
  <c r="H36" i="1351"/>
  <c r="D36" i="1351"/>
  <c r="R35" i="1351"/>
  <c r="H35" i="1351"/>
  <c r="D35" i="1351"/>
  <c r="R34" i="1351"/>
  <c r="L12" i="1351" s="1"/>
  <c r="D12" i="1351" s="1"/>
  <c r="H34" i="1351"/>
  <c r="D34" i="1351"/>
  <c r="D54" i="1351" s="1"/>
  <c r="H14" i="1351" s="1"/>
  <c r="R33" i="1351"/>
  <c r="R32" i="1351"/>
  <c r="L11" i="1351" s="1"/>
  <c r="D11" i="1351" s="1"/>
  <c r="R31" i="1351"/>
  <c r="R30" i="1351"/>
  <c r="R29" i="1351"/>
  <c r="R28" i="1351"/>
  <c r="D28" i="1351"/>
  <c r="R27" i="1351"/>
  <c r="L27" i="1351"/>
  <c r="D27" i="1351"/>
  <c r="R26" i="1351"/>
  <c r="L26" i="1351"/>
  <c r="D26" i="1351"/>
  <c r="R25" i="1351"/>
  <c r="D25" i="1351"/>
  <c r="R24" i="1351"/>
  <c r="L24" i="1351"/>
  <c r="D24" i="1351"/>
  <c r="R23" i="1351"/>
  <c r="L23" i="1351"/>
  <c r="D23" i="1351"/>
  <c r="R22" i="1351"/>
  <c r="D22" i="1351"/>
  <c r="R21" i="1351"/>
  <c r="D21" i="1351"/>
  <c r="R20" i="1351"/>
  <c r="R19" i="1351"/>
  <c r="D19" i="1351"/>
  <c r="R18" i="1351"/>
  <c r="D18" i="1351"/>
  <c r="R17" i="1351"/>
  <c r="L17" i="1351"/>
  <c r="D17" i="1351" s="1"/>
  <c r="R16" i="1351"/>
  <c r="L16" i="1351"/>
  <c r="D16" i="1351" s="1"/>
  <c r="R15" i="1351"/>
  <c r="D15" i="1351"/>
  <c r="R14" i="1351"/>
  <c r="D14" i="1351"/>
  <c r="R13" i="1351"/>
  <c r="D13" i="1351"/>
  <c r="R12" i="1351"/>
  <c r="R11" i="1351"/>
  <c r="L10" i="1351"/>
  <c r="D10" i="1351"/>
  <c r="L7" i="1351"/>
  <c r="D7" i="1351"/>
  <c r="R6" i="1351"/>
  <c r="L6" i="1351"/>
  <c r="D6" i="1351"/>
  <c r="R5" i="1351"/>
  <c r="R4" i="1351"/>
  <c r="R52" i="1350"/>
  <c r="R51" i="1350"/>
  <c r="D50" i="1350"/>
  <c r="R49" i="1350"/>
  <c r="G49" i="1350"/>
  <c r="D49" i="1350"/>
  <c r="R48" i="1350"/>
  <c r="D48" i="1350"/>
  <c r="D46" i="1350"/>
  <c r="D45" i="1350"/>
  <c r="D44" i="1350"/>
  <c r="R42" i="1350"/>
  <c r="L6" i="1350" s="1"/>
  <c r="D6" i="1350" s="1"/>
  <c r="D42" i="1350"/>
  <c r="R41" i="1350"/>
  <c r="L7" i="1350" s="1"/>
  <c r="D7" i="1350" s="1"/>
  <c r="D41" i="1350"/>
  <c r="R40" i="1350"/>
  <c r="L8" i="1350" s="1"/>
  <c r="D8" i="1350" s="1"/>
  <c r="D40" i="1350"/>
  <c r="R39" i="1350"/>
  <c r="D39" i="1350"/>
  <c r="R38" i="1350"/>
  <c r="L9" i="1350" s="1"/>
  <c r="D9" i="1350" s="1"/>
  <c r="D38" i="1350"/>
  <c r="R37" i="1350"/>
  <c r="D37" i="1350"/>
  <c r="D54" i="1350" s="1"/>
  <c r="H14" i="1350" s="1"/>
  <c r="R36" i="1350"/>
  <c r="D36" i="1350"/>
  <c r="R35" i="1350"/>
  <c r="L19" i="1350" s="1"/>
  <c r="D19" i="1350" s="1"/>
  <c r="D35" i="1350"/>
  <c r="R34" i="1350"/>
  <c r="D34" i="1350"/>
  <c r="R33" i="1350"/>
  <c r="L23" i="1350" s="1"/>
  <c r="D23" i="1350" s="1"/>
  <c r="R32" i="1350"/>
  <c r="R31" i="1350"/>
  <c r="R30" i="1350"/>
  <c r="R29" i="1350"/>
  <c r="R28" i="1350"/>
  <c r="L16" i="1350" s="1"/>
  <c r="D16" i="1350" s="1"/>
  <c r="D28" i="1350"/>
  <c r="R27" i="1350"/>
  <c r="D27" i="1350"/>
  <c r="R26" i="1350"/>
  <c r="L26" i="1350"/>
  <c r="D26" i="1350" s="1"/>
  <c r="R25" i="1350"/>
  <c r="L25" i="1350"/>
  <c r="D25" i="1350"/>
  <c r="R24" i="1350"/>
  <c r="D24" i="1350"/>
  <c r="R23" i="1350"/>
  <c r="R22" i="1350"/>
  <c r="L22" i="1350"/>
  <c r="D22" i="1350" s="1"/>
  <c r="R21" i="1350"/>
  <c r="D21" i="1350"/>
  <c r="R20" i="1350"/>
  <c r="L20" i="1350"/>
  <c r="D20" i="1350" s="1"/>
  <c r="R19" i="1350"/>
  <c r="R18" i="1350"/>
  <c r="D18" i="1350"/>
  <c r="R17" i="1350"/>
  <c r="D17" i="1350"/>
  <c r="R16" i="1350"/>
  <c r="S15" i="1350"/>
  <c r="R15" i="1350"/>
  <c r="D15" i="1350"/>
  <c r="S14" i="1350"/>
  <c r="R14" i="1350"/>
  <c r="D14" i="1350"/>
  <c r="R13" i="1350"/>
  <c r="D13" i="1350"/>
  <c r="R12" i="1350"/>
  <c r="L12" i="1350"/>
  <c r="D12" i="1350" s="1"/>
  <c r="R11" i="1350"/>
  <c r="L11" i="1350"/>
  <c r="D11" i="1350" s="1"/>
  <c r="L10" i="1350"/>
  <c r="D10" i="1350" s="1"/>
  <c r="R6" i="1350"/>
  <c r="R5" i="1350"/>
  <c r="R4" i="1350"/>
  <c r="R52" i="1349"/>
  <c r="R51" i="1349"/>
  <c r="D50" i="1349"/>
  <c r="R49" i="1349"/>
  <c r="D49" i="1349"/>
  <c r="R48" i="1349"/>
  <c r="D48" i="1349"/>
  <c r="D46" i="1349"/>
  <c r="D45" i="1349"/>
  <c r="D44" i="1349"/>
  <c r="R42" i="1349"/>
  <c r="L6" i="1349" s="1"/>
  <c r="D6" i="1349" s="1"/>
  <c r="D42" i="1349"/>
  <c r="R41" i="1349"/>
  <c r="D41" i="1349"/>
  <c r="R40" i="1349"/>
  <c r="L8" i="1349" s="1"/>
  <c r="D8" i="1349" s="1"/>
  <c r="D40" i="1349"/>
  <c r="R39" i="1349"/>
  <c r="H39" i="1349"/>
  <c r="D39" i="1349"/>
  <c r="R38" i="1349"/>
  <c r="L9" i="1349" s="1"/>
  <c r="D9" i="1349" s="1"/>
  <c r="H38" i="1349"/>
  <c r="D38" i="1349"/>
  <c r="R37" i="1349"/>
  <c r="H37" i="1349"/>
  <c r="D37" i="1349"/>
  <c r="R36" i="1349"/>
  <c r="H36" i="1349"/>
  <c r="D36" i="1349"/>
  <c r="R35" i="1349"/>
  <c r="H35" i="1349"/>
  <c r="D35" i="1349"/>
  <c r="R34" i="1349"/>
  <c r="L12" i="1349" s="1"/>
  <c r="D12" i="1349" s="1"/>
  <c r="H34" i="1349"/>
  <c r="D34" i="1349"/>
  <c r="R33" i="1349"/>
  <c r="R32" i="1349"/>
  <c r="R31" i="1349"/>
  <c r="R30" i="1349"/>
  <c r="R29" i="1349"/>
  <c r="R28" i="1349"/>
  <c r="D28" i="1349"/>
  <c r="R27" i="1349"/>
  <c r="D27" i="1349"/>
  <c r="R26" i="1349"/>
  <c r="L26" i="1349"/>
  <c r="D26" i="1349"/>
  <c r="R25" i="1349"/>
  <c r="L25" i="1349"/>
  <c r="D25" i="1349" s="1"/>
  <c r="R24" i="1349"/>
  <c r="D24" i="1349"/>
  <c r="R23" i="1349"/>
  <c r="L23" i="1349"/>
  <c r="D23" i="1349"/>
  <c r="R22" i="1349"/>
  <c r="L22" i="1349"/>
  <c r="D22" i="1349"/>
  <c r="R21" i="1349"/>
  <c r="D21" i="1349"/>
  <c r="R20" i="1349"/>
  <c r="L20" i="1349"/>
  <c r="D20" i="1349"/>
  <c r="R19" i="1349"/>
  <c r="L19" i="1349"/>
  <c r="D19" i="1349" s="1"/>
  <c r="R18" i="1349"/>
  <c r="D18" i="1349"/>
  <c r="R17" i="1349"/>
  <c r="D17" i="1349"/>
  <c r="R16" i="1349"/>
  <c r="L16" i="1349"/>
  <c r="D16" i="1349" s="1"/>
  <c r="R15" i="1349"/>
  <c r="D15" i="1349"/>
  <c r="R14" i="1349"/>
  <c r="D14" i="1349"/>
  <c r="R13" i="1349"/>
  <c r="D13" i="1349"/>
  <c r="R12" i="1349"/>
  <c r="R11" i="1349"/>
  <c r="L11" i="1349"/>
  <c r="D11" i="1349"/>
  <c r="L10" i="1349"/>
  <c r="D10" i="1349" s="1"/>
  <c r="L7" i="1349"/>
  <c r="D7" i="1349"/>
  <c r="R6" i="1349"/>
  <c r="R5" i="1349"/>
  <c r="R4" i="1349"/>
  <c r="R52" i="1348"/>
  <c r="R51" i="1348"/>
  <c r="D50" i="1348"/>
  <c r="R49" i="1348"/>
  <c r="D49" i="1348"/>
  <c r="R48" i="1348"/>
  <c r="D48" i="1348"/>
  <c r="D46" i="1348"/>
  <c r="D45" i="1348"/>
  <c r="D44" i="1348"/>
  <c r="R42" i="1348"/>
  <c r="D42" i="1348"/>
  <c r="R41" i="1348"/>
  <c r="D41" i="1348"/>
  <c r="R40" i="1348"/>
  <c r="D40" i="1348"/>
  <c r="R39" i="1348"/>
  <c r="H39" i="1348"/>
  <c r="D39" i="1348"/>
  <c r="R38" i="1348"/>
  <c r="L9" i="1348" s="1"/>
  <c r="D9" i="1348" s="1"/>
  <c r="H38" i="1348"/>
  <c r="D38" i="1348"/>
  <c r="R37" i="1348"/>
  <c r="H37" i="1348"/>
  <c r="D37" i="1348"/>
  <c r="R36" i="1348"/>
  <c r="L10" i="1348" s="1"/>
  <c r="D10" i="1348" s="1"/>
  <c r="H36" i="1348"/>
  <c r="D36" i="1348"/>
  <c r="R35" i="1348"/>
  <c r="H35" i="1348"/>
  <c r="D35" i="1348"/>
  <c r="R34" i="1348"/>
  <c r="H34" i="1348"/>
  <c r="D34" i="1348"/>
  <c r="R33" i="1348"/>
  <c r="R32" i="1348"/>
  <c r="L11" i="1348" s="1"/>
  <c r="D11" i="1348" s="1"/>
  <c r="R31" i="1348"/>
  <c r="R30" i="1348"/>
  <c r="R29" i="1348"/>
  <c r="R28" i="1348"/>
  <c r="L16" i="1348" s="1"/>
  <c r="D16" i="1348" s="1"/>
  <c r="D28" i="1348"/>
  <c r="R27" i="1348"/>
  <c r="D27" i="1348"/>
  <c r="R26" i="1348"/>
  <c r="L26" i="1348"/>
  <c r="D26" i="1348"/>
  <c r="R25" i="1348"/>
  <c r="L25" i="1348"/>
  <c r="D25" i="1348"/>
  <c r="R24" i="1348"/>
  <c r="L24" i="1348"/>
  <c r="D24" i="1348"/>
  <c r="R23" i="1348"/>
  <c r="L23" i="1348"/>
  <c r="D23" i="1348" s="1"/>
  <c r="R22" i="1348"/>
  <c r="L22" i="1348"/>
  <c r="D22" i="1348" s="1"/>
  <c r="R21" i="1348"/>
  <c r="D21" i="1348"/>
  <c r="R20" i="1348"/>
  <c r="L20" i="1348"/>
  <c r="D20" i="1348" s="1"/>
  <c r="R19" i="1348"/>
  <c r="L19" i="1348"/>
  <c r="D19" i="1348"/>
  <c r="R18" i="1348"/>
  <c r="D18" i="1348"/>
  <c r="R17" i="1348"/>
  <c r="L17" i="1348"/>
  <c r="D17" i="1348" s="1"/>
  <c r="R16" i="1348"/>
  <c r="R15" i="1348"/>
  <c r="D15" i="1348"/>
  <c r="R14" i="1348"/>
  <c r="D14" i="1348"/>
  <c r="R13" i="1348"/>
  <c r="D13" i="1348"/>
  <c r="R12" i="1348"/>
  <c r="L12" i="1348"/>
  <c r="D12" i="1348"/>
  <c r="R11" i="1348"/>
  <c r="L8" i="1348"/>
  <c r="D8" i="1348" s="1"/>
  <c r="L7" i="1348"/>
  <c r="D7" i="1348"/>
  <c r="R6" i="1348"/>
  <c r="L6" i="1348"/>
  <c r="D6" i="1348"/>
  <c r="R5" i="1348"/>
  <c r="R4" i="1348"/>
  <c r="R52" i="1347"/>
  <c r="R51" i="1347"/>
  <c r="D50" i="1347"/>
  <c r="R49" i="1347"/>
  <c r="D49" i="1347"/>
  <c r="R48" i="1347"/>
  <c r="D48" i="1347"/>
  <c r="D46" i="1347"/>
  <c r="D45" i="1347"/>
  <c r="P44" i="1347"/>
  <c r="R44" i="1347" s="1"/>
  <c r="D44" i="1347"/>
  <c r="R42" i="1347"/>
  <c r="L6" i="1347" s="1"/>
  <c r="D6" i="1347" s="1"/>
  <c r="D42" i="1347"/>
  <c r="R41" i="1347"/>
  <c r="D41" i="1347"/>
  <c r="R40" i="1347"/>
  <c r="D40" i="1347"/>
  <c r="R39" i="1347"/>
  <c r="L20" i="1347" s="1"/>
  <c r="D20" i="1347" s="1"/>
  <c r="H39" i="1347"/>
  <c r="D39" i="1347"/>
  <c r="R38" i="1347"/>
  <c r="H38" i="1347"/>
  <c r="D38" i="1347"/>
  <c r="R37" i="1347"/>
  <c r="H37" i="1347"/>
  <c r="D37" i="1347"/>
  <c r="R36" i="1347"/>
  <c r="H36" i="1347"/>
  <c r="D36" i="1347"/>
  <c r="R35" i="1347"/>
  <c r="H35" i="1347"/>
  <c r="D35" i="1347"/>
  <c r="R34" i="1347"/>
  <c r="L12" i="1347" s="1"/>
  <c r="D12" i="1347" s="1"/>
  <c r="H34" i="1347"/>
  <c r="G49" i="1347" s="1"/>
  <c r="D34" i="1347"/>
  <c r="R33" i="1347"/>
  <c r="R32" i="1347"/>
  <c r="R31" i="1347"/>
  <c r="R30" i="1347"/>
  <c r="R29" i="1347"/>
  <c r="R28" i="1347"/>
  <c r="D28" i="1347"/>
  <c r="R27" i="1347"/>
  <c r="L27" i="1347"/>
  <c r="D27" i="1347"/>
  <c r="R26" i="1347"/>
  <c r="L26" i="1347"/>
  <c r="D26" i="1347"/>
  <c r="R25" i="1347"/>
  <c r="D25" i="1347"/>
  <c r="R24" i="1347"/>
  <c r="L24" i="1347"/>
  <c r="D24" i="1347"/>
  <c r="R23" i="1347"/>
  <c r="L23" i="1347"/>
  <c r="D23" i="1347"/>
  <c r="R22" i="1347"/>
  <c r="D22" i="1347"/>
  <c r="R21" i="1347"/>
  <c r="D21" i="1347"/>
  <c r="R20" i="1347"/>
  <c r="R19" i="1347"/>
  <c r="D19" i="1347"/>
  <c r="R18" i="1347"/>
  <c r="D18" i="1347"/>
  <c r="R17" i="1347"/>
  <c r="L17" i="1347"/>
  <c r="D17" i="1347" s="1"/>
  <c r="R16" i="1347"/>
  <c r="L16" i="1347"/>
  <c r="D16" i="1347" s="1"/>
  <c r="R15" i="1347"/>
  <c r="D15" i="1347"/>
  <c r="R14" i="1347"/>
  <c r="D14" i="1347"/>
  <c r="R13" i="1347"/>
  <c r="D13" i="1347"/>
  <c r="R12" i="1347"/>
  <c r="R11" i="1347"/>
  <c r="L11" i="1347"/>
  <c r="D11" i="1347"/>
  <c r="L10" i="1347"/>
  <c r="D10" i="1347"/>
  <c r="L9" i="1347"/>
  <c r="D9" i="1347" s="1"/>
  <c r="L8" i="1347"/>
  <c r="D8" i="1347" s="1"/>
  <c r="L7" i="1347"/>
  <c r="D7" i="1347"/>
  <c r="R6" i="1347"/>
  <c r="R5" i="1347"/>
  <c r="R4" i="1347"/>
  <c r="R52" i="1346"/>
  <c r="R51" i="1346"/>
  <c r="D50" i="1346"/>
  <c r="R49" i="1346"/>
  <c r="G49" i="1346"/>
  <c r="D49" i="1346"/>
  <c r="R48" i="1346"/>
  <c r="D48" i="1346"/>
  <c r="D46" i="1346"/>
  <c r="D45" i="1346"/>
  <c r="D44" i="1346"/>
  <c r="R42" i="1346"/>
  <c r="L6" i="1346" s="1"/>
  <c r="D6" i="1346" s="1"/>
  <c r="D42" i="1346"/>
  <c r="R41" i="1346"/>
  <c r="L7" i="1346" s="1"/>
  <c r="D7" i="1346" s="1"/>
  <c r="D41" i="1346"/>
  <c r="R40" i="1346"/>
  <c r="D40" i="1346"/>
  <c r="R39" i="1346"/>
  <c r="D39" i="1346"/>
  <c r="R38" i="1346"/>
  <c r="L9" i="1346" s="1"/>
  <c r="D9" i="1346" s="1"/>
  <c r="D38" i="1346"/>
  <c r="R37" i="1346"/>
  <c r="D37" i="1346"/>
  <c r="R36" i="1346"/>
  <c r="L10" i="1346" s="1"/>
  <c r="D10" i="1346" s="1"/>
  <c r="D36" i="1346"/>
  <c r="R35" i="1346"/>
  <c r="D35" i="1346"/>
  <c r="R34" i="1346"/>
  <c r="L12" i="1346" s="1"/>
  <c r="D12" i="1346" s="1"/>
  <c r="D34" i="1346"/>
  <c r="D54" i="1346" s="1"/>
  <c r="H14" i="1346" s="1"/>
  <c r="R33" i="1346"/>
  <c r="L23" i="1346" s="1"/>
  <c r="D23" i="1346" s="1"/>
  <c r="R32" i="1346"/>
  <c r="R31" i="1346"/>
  <c r="R30" i="1346"/>
  <c r="R29" i="1346"/>
  <c r="R28" i="1346"/>
  <c r="L16" i="1346" s="1"/>
  <c r="D16" i="1346" s="1"/>
  <c r="D28" i="1346"/>
  <c r="R27" i="1346"/>
  <c r="D27" i="1346"/>
  <c r="R26" i="1346"/>
  <c r="L26" i="1346"/>
  <c r="D26" i="1346"/>
  <c r="R25" i="1346"/>
  <c r="L25" i="1346"/>
  <c r="D25" i="1346"/>
  <c r="R24" i="1346"/>
  <c r="D24" i="1346"/>
  <c r="R23" i="1346"/>
  <c r="R22" i="1346"/>
  <c r="L22" i="1346"/>
  <c r="D22" i="1346"/>
  <c r="R21" i="1346"/>
  <c r="D21" i="1346"/>
  <c r="R20" i="1346"/>
  <c r="L20" i="1346"/>
  <c r="D20" i="1346"/>
  <c r="R19" i="1346"/>
  <c r="L19" i="1346"/>
  <c r="D19" i="1346"/>
  <c r="R18" i="1346"/>
  <c r="D18" i="1346"/>
  <c r="R17" i="1346"/>
  <c r="D17" i="1346"/>
  <c r="R16" i="1346"/>
  <c r="S15" i="1346"/>
  <c r="R15" i="1346"/>
  <c r="D15" i="1346"/>
  <c r="S14" i="1346"/>
  <c r="R14" i="1346"/>
  <c r="D14" i="1346"/>
  <c r="R13" i="1346"/>
  <c r="D13" i="1346"/>
  <c r="R12" i="1346"/>
  <c r="R11" i="1346"/>
  <c r="L11" i="1346"/>
  <c r="D11" i="1346"/>
  <c r="L8" i="1346"/>
  <c r="D8" i="1346"/>
  <c r="R6" i="1346"/>
  <c r="R5" i="1346"/>
  <c r="R4" i="1346"/>
  <c r="R52" i="1345"/>
  <c r="R51" i="1345"/>
  <c r="D50" i="1345"/>
  <c r="R49" i="1345"/>
  <c r="D49" i="1345"/>
  <c r="R48" i="1345"/>
  <c r="D48" i="1345"/>
  <c r="D46" i="1345"/>
  <c r="D45" i="1345"/>
  <c r="D44" i="1345"/>
  <c r="R42" i="1345"/>
  <c r="L6" i="1345" s="1"/>
  <c r="D6" i="1345" s="1"/>
  <c r="D42" i="1345"/>
  <c r="R41" i="1345"/>
  <c r="L7" i="1345" s="1"/>
  <c r="D7" i="1345" s="1"/>
  <c r="D41" i="1345"/>
  <c r="R40" i="1345"/>
  <c r="L8" i="1345" s="1"/>
  <c r="D8" i="1345" s="1"/>
  <c r="D40" i="1345"/>
  <c r="R39" i="1345"/>
  <c r="H39" i="1345"/>
  <c r="D39" i="1345"/>
  <c r="R38" i="1345"/>
  <c r="H38" i="1345"/>
  <c r="D38" i="1345"/>
  <c r="R37" i="1345"/>
  <c r="H37" i="1345"/>
  <c r="D37" i="1345"/>
  <c r="R36" i="1345"/>
  <c r="H36" i="1345"/>
  <c r="D36" i="1345"/>
  <c r="R35" i="1345"/>
  <c r="L19" i="1345" s="1"/>
  <c r="D19" i="1345" s="1"/>
  <c r="H35" i="1345"/>
  <c r="D35" i="1345"/>
  <c r="R34" i="1345"/>
  <c r="L12" i="1345" s="1"/>
  <c r="D12" i="1345" s="1"/>
  <c r="H34" i="1345"/>
  <c r="D34" i="1345"/>
  <c r="R33" i="1345"/>
  <c r="R32" i="1345"/>
  <c r="R31" i="1345"/>
  <c r="R30" i="1345"/>
  <c r="R29" i="1345"/>
  <c r="R28" i="1345"/>
  <c r="L16" i="1345" s="1"/>
  <c r="D16" i="1345" s="1"/>
  <c r="D28" i="1345"/>
  <c r="R27" i="1345"/>
  <c r="D27" i="1345"/>
  <c r="R26" i="1345"/>
  <c r="L26" i="1345"/>
  <c r="D26" i="1345"/>
  <c r="R25" i="1345"/>
  <c r="L25" i="1345"/>
  <c r="D25" i="1345"/>
  <c r="R24" i="1345"/>
  <c r="D24" i="1345"/>
  <c r="R23" i="1345"/>
  <c r="L23" i="1345"/>
  <c r="D23" i="1345"/>
  <c r="R22" i="1345"/>
  <c r="L22" i="1345"/>
  <c r="D22" i="1345"/>
  <c r="R21" i="1345"/>
  <c r="D21" i="1345"/>
  <c r="R20" i="1345"/>
  <c r="L20" i="1345"/>
  <c r="D20" i="1345"/>
  <c r="R19" i="1345"/>
  <c r="R18" i="1345"/>
  <c r="D18" i="1345"/>
  <c r="R17" i="1345"/>
  <c r="D17" i="1345"/>
  <c r="R16" i="1345"/>
  <c r="R15" i="1345"/>
  <c r="D15" i="1345"/>
  <c r="R14" i="1345"/>
  <c r="D14" i="1345"/>
  <c r="R13" i="1345"/>
  <c r="D13" i="1345"/>
  <c r="R12" i="1345"/>
  <c r="R11" i="1345"/>
  <c r="L11" i="1345"/>
  <c r="D11" i="1345" s="1"/>
  <c r="L10" i="1345"/>
  <c r="D10" i="1345"/>
  <c r="L9" i="1345"/>
  <c r="D9" i="1345"/>
  <c r="R6" i="1345"/>
  <c r="R5" i="1345"/>
  <c r="R4" i="1345"/>
  <c r="R52" i="1344"/>
  <c r="R51" i="1344"/>
  <c r="D50" i="1344"/>
  <c r="R49" i="1344"/>
  <c r="D49" i="1344"/>
  <c r="R48" i="1344"/>
  <c r="D48" i="1344"/>
  <c r="D46" i="1344"/>
  <c r="D45" i="1344"/>
  <c r="D44" i="1344"/>
  <c r="R42" i="1344"/>
  <c r="D42" i="1344"/>
  <c r="R41" i="1344"/>
  <c r="D41" i="1344"/>
  <c r="R40" i="1344"/>
  <c r="D40" i="1344"/>
  <c r="R39" i="1344"/>
  <c r="L20" i="1344" s="1"/>
  <c r="D20" i="1344" s="1"/>
  <c r="H39" i="1344"/>
  <c r="D39" i="1344"/>
  <c r="R38" i="1344"/>
  <c r="L9" i="1344" s="1"/>
  <c r="D9" i="1344" s="1"/>
  <c r="H38" i="1344"/>
  <c r="D38" i="1344"/>
  <c r="R37" i="1344"/>
  <c r="H37" i="1344"/>
  <c r="D37" i="1344"/>
  <c r="R36" i="1344"/>
  <c r="L10" i="1344" s="1"/>
  <c r="D10" i="1344" s="1"/>
  <c r="H36" i="1344"/>
  <c r="D36" i="1344"/>
  <c r="R35" i="1344"/>
  <c r="H35" i="1344"/>
  <c r="D35" i="1344"/>
  <c r="R34" i="1344"/>
  <c r="L12" i="1344" s="1"/>
  <c r="D12" i="1344" s="1"/>
  <c r="H34" i="1344"/>
  <c r="D34" i="1344"/>
  <c r="R33" i="1344"/>
  <c r="L23" i="1344" s="1"/>
  <c r="D23" i="1344" s="1"/>
  <c r="R32" i="1344"/>
  <c r="L11" i="1344" s="1"/>
  <c r="D11" i="1344" s="1"/>
  <c r="R31" i="1344"/>
  <c r="R30" i="1344"/>
  <c r="R29" i="1344"/>
  <c r="R28" i="1344"/>
  <c r="D28" i="1344"/>
  <c r="R27" i="1344"/>
  <c r="D27" i="1344"/>
  <c r="R26" i="1344"/>
  <c r="L26" i="1344"/>
  <c r="D26" i="1344"/>
  <c r="R25" i="1344"/>
  <c r="L25" i="1344"/>
  <c r="D25" i="1344"/>
  <c r="R24" i="1344"/>
  <c r="L24" i="1344"/>
  <c r="D24" i="1344"/>
  <c r="R23" i="1344"/>
  <c r="R22" i="1344"/>
  <c r="D22" i="1344"/>
  <c r="R21" i="1344"/>
  <c r="L17" i="1344" s="1"/>
  <c r="D17" i="1344" s="1"/>
  <c r="D21" i="1344"/>
  <c r="R20" i="1344"/>
  <c r="R19" i="1344"/>
  <c r="L19" i="1344"/>
  <c r="D19" i="1344"/>
  <c r="R18" i="1344"/>
  <c r="D18" i="1344"/>
  <c r="R17" i="1344"/>
  <c r="R16" i="1344"/>
  <c r="L16" i="1344"/>
  <c r="D16" i="1344" s="1"/>
  <c r="R15" i="1344"/>
  <c r="D15" i="1344"/>
  <c r="R14" i="1344"/>
  <c r="D14" i="1344"/>
  <c r="R13" i="1344"/>
  <c r="D13" i="1344"/>
  <c r="R12" i="1344"/>
  <c r="R11" i="1344"/>
  <c r="L8" i="1344"/>
  <c r="D8" i="1344"/>
  <c r="L7" i="1344"/>
  <c r="D7" i="1344"/>
  <c r="R6" i="1344"/>
  <c r="L6" i="1344"/>
  <c r="D6" i="1344"/>
  <c r="R5" i="1344"/>
  <c r="R4" i="1344"/>
  <c r="R52" i="1343"/>
  <c r="R51" i="1343"/>
  <c r="D50" i="1343"/>
  <c r="R49" i="1343"/>
  <c r="D49" i="1343"/>
  <c r="R48" i="1343"/>
  <c r="D48" i="1343"/>
  <c r="D46" i="1343"/>
  <c r="D45" i="1343"/>
  <c r="P44" i="1343"/>
  <c r="R44" i="1343" s="1"/>
  <c r="D44" i="1343"/>
  <c r="R42" i="1343"/>
  <c r="D42" i="1343"/>
  <c r="R41" i="1343"/>
  <c r="D41" i="1343"/>
  <c r="R40" i="1343"/>
  <c r="L8" i="1343" s="1"/>
  <c r="D8" i="1343" s="1"/>
  <c r="D40" i="1343"/>
  <c r="R39" i="1343"/>
  <c r="L20" i="1343" s="1"/>
  <c r="D20" i="1343" s="1"/>
  <c r="H39" i="1343"/>
  <c r="D39" i="1343"/>
  <c r="R38" i="1343"/>
  <c r="L9" i="1343" s="1"/>
  <c r="D9" i="1343" s="1"/>
  <c r="H38" i="1343"/>
  <c r="D38" i="1343"/>
  <c r="R37" i="1343"/>
  <c r="H37" i="1343"/>
  <c r="D37" i="1343"/>
  <c r="R36" i="1343"/>
  <c r="H36" i="1343"/>
  <c r="D36" i="1343"/>
  <c r="R35" i="1343"/>
  <c r="H35" i="1343"/>
  <c r="D35" i="1343"/>
  <c r="R34" i="1343"/>
  <c r="H34" i="1343"/>
  <c r="D34" i="1343"/>
  <c r="D54" i="1343" s="1"/>
  <c r="H14" i="1343" s="1"/>
  <c r="R33" i="1343"/>
  <c r="R32" i="1343"/>
  <c r="L11" i="1343" s="1"/>
  <c r="D11" i="1343" s="1"/>
  <c r="R31" i="1343"/>
  <c r="R30" i="1343"/>
  <c r="R29" i="1343"/>
  <c r="R28" i="1343"/>
  <c r="D28" i="1343"/>
  <c r="R27" i="1343"/>
  <c r="L27" i="1343"/>
  <c r="D27" i="1343"/>
  <c r="R26" i="1343"/>
  <c r="L26" i="1343"/>
  <c r="D26" i="1343"/>
  <c r="R25" i="1343"/>
  <c r="D25" i="1343"/>
  <c r="R24" i="1343"/>
  <c r="L24" i="1343"/>
  <c r="D24" i="1343"/>
  <c r="R23" i="1343"/>
  <c r="L23" i="1343"/>
  <c r="D23" i="1343"/>
  <c r="R22" i="1343"/>
  <c r="D22" i="1343"/>
  <c r="R21" i="1343"/>
  <c r="D21" i="1343"/>
  <c r="R20" i="1343"/>
  <c r="R19" i="1343"/>
  <c r="D19" i="1343"/>
  <c r="R18" i="1343"/>
  <c r="D18" i="1343"/>
  <c r="R17" i="1343"/>
  <c r="L17" i="1343"/>
  <c r="D17" i="1343" s="1"/>
  <c r="R16" i="1343"/>
  <c r="L16" i="1343"/>
  <c r="D16" i="1343" s="1"/>
  <c r="R15" i="1343"/>
  <c r="D15" i="1343"/>
  <c r="R14" i="1343"/>
  <c r="D14" i="1343"/>
  <c r="R13" i="1343"/>
  <c r="D13" i="1343"/>
  <c r="R12" i="1343"/>
  <c r="L12" i="1343"/>
  <c r="D12" i="1343"/>
  <c r="R11" i="1343"/>
  <c r="L10" i="1343"/>
  <c r="D10" i="1343"/>
  <c r="L7" i="1343"/>
  <c r="D7" i="1343"/>
  <c r="R6" i="1343"/>
  <c r="L6" i="1343"/>
  <c r="D6" i="1343"/>
  <c r="R5" i="1343"/>
  <c r="R4" i="1343"/>
  <c r="R52" i="1342"/>
  <c r="R51" i="1342"/>
  <c r="D50" i="1342"/>
  <c r="R49" i="1342"/>
  <c r="G49" i="1342"/>
  <c r="D49" i="1342"/>
  <c r="R48" i="1342"/>
  <c r="D48" i="1342"/>
  <c r="D46" i="1342"/>
  <c r="D45" i="1342"/>
  <c r="D44" i="1342"/>
  <c r="R42" i="1342"/>
  <c r="D42" i="1342"/>
  <c r="R41" i="1342"/>
  <c r="L7" i="1342" s="1"/>
  <c r="D7" i="1342" s="1"/>
  <c r="D41" i="1342"/>
  <c r="R40" i="1342"/>
  <c r="L8" i="1342" s="1"/>
  <c r="D8" i="1342" s="1"/>
  <c r="D40" i="1342"/>
  <c r="R39" i="1342"/>
  <c r="D39" i="1342"/>
  <c r="R38" i="1342"/>
  <c r="D38" i="1342"/>
  <c r="R37" i="1342"/>
  <c r="D37" i="1342"/>
  <c r="R36" i="1342"/>
  <c r="D36" i="1342"/>
  <c r="D54" i="1342" s="1"/>
  <c r="H14" i="1342" s="1"/>
  <c r="R35" i="1342"/>
  <c r="D35" i="1342"/>
  <c r="R34" i="1342"/>
  <c r="D34" i="1342"/>
  <c r="R33" i="1342"/>
  <c r="R32" i="1342"/>
  <c r="R31" i="1342"/>
  <c r="R30" i="1342"/>
  <c r="R29" i="1342"/>
  <c r="R28" i="1342"/>
  <c r="L16" i="1342" s="1"/>
  <c r="D16" i="1342" s="1"/>
  <c r="D28" i="1342"/>
  <c r="R27" i="1342"/>
  <c r="D27" i="1342"/>
  <c r="R26" i="1342"/>
  <c r="L26" i="1342"/>
  <c r="D26" i="1342"/>
  <c r="R25" i="1342"/>
  <c r="L25" i="1342"/>
  <c r="D25" i="1342"/>
  <c r="R24" i="1342"/>
  <c r="D24" i="1342"/>
  <c r="R23" i="1342"/>
  <c r="L23" i="1342"/>
  <c r="D23" i="1342"/>
  <c r="R22" i="1342"/>
  <c r="L22" i="1342"/>
  <c r="D22" i="1342"/>
  <c r="R21" i="1342"/>
  <c r="D21" i="1342"/>
  <c r="R20" i="1342"/>
  <c r="L20" i="1342"/>
  <c r="D20" i="1342"/>
  <c r="R19" i="1342"/>
  <c r="L19" i="1342"/>
  <c r="D19" i="1342"/>
  <c r="R18" i="1342"/>
  <c r="D18" i="1342"/>
  <c r="R17" i="1342"/>
  <c r="D17" i="1342"/>
  <c r="R16" i="1342"/>
  <c r="S15" i="1342"/>
  <c r="R15" i="1342"/>
  <c r="D15" i="1342"/>
  <c r="S14" i="1342"/>
  <c r="R14" i="1342"/>
  <c r="D14" i="1342"/>
  <c r="R13" i="1342"/>
  <c r="D13" i="1342"/>
  <c r="R12" i="1342"/>
  <c r="L12" i="1342"/>
  <c r="D12" i="1342"/>
  <c r="R11" i="1342"/>
  <c r="L11" i="1342"/>
  <c r="D11" i="1342"/>
  <c r="L10" i="1342"/>
  <c r="D10" i="1342"/>
  <c r="L9" i="1342"/>
  <c r="D9" i="1342" s="1"/>
  <c r="R6" i="1342"/>
  <c r="L6" i="1342"/>
  <c r="D6" i="1342"/>
  <c r="D29" i="1342" s="1"/>
  <c r="H13" i="1342" s="1"/>
  <c r="R5" i="1342"/>
  <c r="R4" i="1342"/>
  <c r="G49" i="1348" l="1"/>
  <c r="G49" i="1349"/>
  <c r="D54" i="1349"/>
  <c r="H14" i="1349" s="1"/>
  <c r="D54" i="1348"/>
  <c r="H14" i="1348" s="1"/>
  <c r="D54" i="1347"/>
  <c r="H14" i="1347" s="1"/>
  <c r="G49" i="1345"/>
  <c r="G49" i="1343"/>
  <c r="G49" i="1344"/>
  <c r="D54" i="1345"/>
  <c r="H14" i="1345" s="1"/>
  <c r="D29" i="1343"/>
  <c r="H13" i="1343" s="1"/>
  <c r="H15" i="1343" s="1"/>
  <c r="H29" i="1343" s="1"/>
  <c r="D54" i="1344"/>
  <c r="H14" i="1344" s="1"/>
  <c r="D29" i="1361"/>
  <c r="H13" i="1361" s="1"/>
  <c r="H15" i="1361" s="1"/>
  <c r="H29" i="1361" s="1"/>
  <c r="G51" i="1361"/>
  <c r="D29" i="1360"/>
  <c r="H13" i="1360" s="1"/>
  <c r="H15" i="1360" s="1"/>
  <c r="H29" i="1360" s="1"/>
  <c r="G51" i="1360" s="1"/>
  <c r="D29" i="1359"/>
  <c r="H13" i="1359" s="1"/>
  <c r="H15" i="1359" s="1"/>
  <c r="H29" i="1359" s="1"/>
  <c r="G51" i="1359" s="1"/>
  <c r="D29" i="1358"/>
  <c r="H13" i="1358" s="1"/>
  <c r="H15" i="1358" s="1"/>
  <c r="H29" i="1358" s="1"/>
  <c r="G51" i="1358" s="1"/>
  <c r="D29" i="1357"/>
  <c r="H13" i="1357" s="1"/>
  <c r="H15" i="1357" s="1"/>
  <c r="H29" i="1357" s="1"/>
  <c r="G51" i="1357" s="1"/>
  <c r="D29" i="1356"/>
  <c r="H13" i="1356" s="1"/>
  <c r="H15" i="1356" s="1"/>
  <c r="H29" i="1356" s="1"/>
  <c r="G51" i="1356" s="1"/>
  <c r="D29" i="1355"/>
  <c r="H13" i="1355" s="1"/>
  <c r="H15" i="1355" s="1"/>
  <c r="H29" i="1355" s="1"/>
  <c r="G51" i="1355" s="1"/>
  <c r="D29" i="1354"/>
  <c r="H13" i="1354" s="1"/>
  <c r="H15" i="1354" s="1"/>
  <c r="H29" i="1354" s="1"/>
  <c r="G51" i="1354" s="1"/>
  <c r="D29" i="1353"/>
  <c r="H13" i="1353" s="1"/>
  <c r="H15" i="1353" s="1"/>
  <c r="H29" i="1353" s="1"/>
  <c r="G51" i="1353" s="1"/>
  <c r="G51" i="1352"/>
  <c r="D29" i="1351"/>
  <c r="H13" i="1351" s="1"/>
  <c r="H15" i="1351" s="1"/>
  <c r="H29" i="1351" s="1"/>
  <c r="G51" i="1351" s="1"/>
  <c r="D29" i="1350"/>
  <c r="H13" i="1350" s="1"/>
  <c r="H15" i="1350" s="1"/>
  <c r="H29" i="1350" s="1"/>
  <c r="G51" i="1350" s="1"/>
  <c r="D29" i="1349"/>
  <c r="H13" i="1349" s="1"/>
  <c r="D29" i="1348"/>
  <c r="H13" i="1348" s="1"/>
  <c r="H15" i="1348" s="1"/>
  <c r="H29" i="1348" s="1"/>
  <c r="D29" i="1347"/>
  <c r="H13" i="1347" s="1"/>
  <c r="D29" i="1346"/>
  <c r="H13" i="1346" s="1"/>
  <c r="H15" i="1346" s="1"/>
  <c r="H29" i="1346" s="1"/>
  <c r="G51" i="1346" s="1"/>
  <c r="D29" i="1345"/>
  <c r="H13" i="1345" s="1"/>
  <c r="D29" i="1344"/>
  <c r="H13" i="1344" s="1"/>
  <c r="H15" i="1342"/>
  <c r="H29" i="1342" s="1"/>
  <c r="G51" i="1342" s="1"/>
  <c r="G51" i="1348" l="1"/>
  <c r="H15" i="1349"/>
  <c r="H29" i="1349" s="1"/>
  <c r="G51" i="1349" s="1"/>
  <c r="H15" i="1347"/>
  <c r="H29" i="1347" s="1"/>
  <c r="G51" i="1347" s="1"/>
  <c r="G51" i="1343"/>
  <c r="H15" i="1345"/>
  <c r="H29" i="1345" s="1"/>
  <c r="G51" i="1345" s="1"/>
  <c r="H15" i="1344"/>
  <c r="H29" i="1344" s="1"/>
  <c r="G51" i="1344" s="1"/>
  <c r="R52" i="1317"/>
  <c r="R51" i="1317"/>
  <c r="D50" i="1317"/>
  <c r="R49" i="1317"/>
  <c r="D49" i="1317"/>
  <c r="R48" i="1317"/>
  <c r="D48" i="1317"/>
  <c r="D46" i="1317"/>
  <c r="D45" i="1317"/>
  <c r="D44" i="1317"/>
  <c r="R42" i="1317"/>
  <c r="D42" i="1317"/>
  <c r="R41" i="1317"/>
  <c r="D41" i="1317"/>
  <c r="R40" i="1317"/>
  <c r="D40" i="1317"/>
  <c r="R39" i="1317"/>
  <c r="H39" i="1317"/>
  <c r="D39" i="1317"/>
  <c r="R38" i="1317"/>
  <c r="H38" i="1317"/>
  <c r="D38" i="1317"/>
  <c r="R37" i="1317"/>
  <c r="H37" i="1317"/>
  <c r="D37" i="1317"/>
  <c r="R36" i="1317"/>
  <c r="L10" i="1317" s="1"/>
  <c r="D10" i="1317" s="1"/>
  <c r="H36" i="1317"/>
  <c r="D36" i="1317"/>
  <c r="R35" i="1317"/>
  <c r="H35" i="1317"/>
  <c r="D35" i="1317"/>
  <c r="R34" i="1317"/>
  <c r="L12" i="1317" s="1"/>
  <c r="D12" i="1317" s="1"/>
  <c r="H34" i="1317"/>
  <c r="D34" i="1317"/>
  <c r="R33" i="1317"/>
  <c r="R32" i="1317"/>
  <c r="R31" i="1317"/>
  <c r="R30" i="1317"/>
  <c r="R29" i="1317"/>
  <c r="R28" i="1317"/>
  <c r="L16" i="1317" s="1"/>
  <c r="D16" i="1317" s="1"/>
  <c r="D28" i="1317"/>
  <c r="R27" i="1317"/>
  <c r="D27" i="1317"/>
  <c r="R26" i="1317"/>
  <c r="L26" i="1317"/>
  <c r="D26" i="1317"/>
  <c r="R25" i="1317"/>
  <c r="L25" i="1317"/>
  <c r="D25" i="1317" s="1"/>
  <c r="R24" i="1317"/>
  <c r="D24" i="1317"/>
  <c r="R23" i="1317"/>
  <c r="L23" i="1317"/>
  <c r="D23" i="1317"/>
  <c r="R22" i="1317"/>
  <c r="L22" i="1317"/>
  <c r="D22" i="1317" s="1"/>
  <c r="R21" i="1317"/>
  <c r="D21" i="1317"/>
  <c r="R20" i="1317"/>
  <c r="L20" i="1317"/>
  <c r="D20" i="1317"/>
  <c r="R19" i="1317"/>
  <c r="L19" i="1317"/>
  <c r="D19" i="1317" s="1"/>
  <c r="R18" i="1317"/>
  <c r="D18" i="1317"/>
  <c r="R17" i="1317"/>
  <c r="D17" i="1317"/>
  <c r="R16" i="1317"/>
  <c r="R15" i="1317"/>
  <c r="D15" i="1317"/>
  <c r="R14" i="1317"/>
  <c r="D14" i="1317"/>
  <c r="R13" i="1317"/>
  <c r="D13" i="1317"/>
  <c r="R12" i="1317"/>
  <c r="R11" i="1317"/>
  <c r="L11" i="1317"/>
  <c r="D11" i="1317" s="1"/>
  <c r="L9" i="1317"/>
  <c r="D9" i="1317"/>
  <c r="L8" i="1317"/>
  <c r="D8" i="1317"/>
  <c r="L7" i="1317"/>
  <c r="D7" i="1317" s="1"/>
  <c r="R6" i="1317"/>
  <c r="L6" i="1317"/>
  <c r="D6" i="1317"/>
  <c r="R5" i="1317"/>
  <c r="R4" i="1317"/>
  <c r="R52" i="1316"/>
  <c r="R51" i="1316"/>
  <c r="D50" i="1316"/>
  <c r="R49" i="1316"/>
  <c r="D49" i="1316"/>
  <c r="R48" i="1316"/>
  <c r="D48" i="1316"/>
  <c r="D46" i="1316"/>
  <c r="D45" i="1316"/>
  <c r="D44" i="1316"/>
  <c r="R42" i="1316"/>
  <c r="L6" i="1316" s="1"/>
  <c r="D6" i="1316" s="1"/>
  <c r="D42" i="1316"/>
  <c r="R41" i="1316"/>
  <c r="D41" i="1316"/>
  <c r="R40" i="1316"/>
  <c r="L8" i="1316" s="1"/>
  <c r="D8" i="1316" s="1"/>
  <c r="D40" i="1316"/>
  <c r="R39" i="1316"/>
  <c r="L20" i="1316" s="1"/>
  <c r="D20" i="1316" s="1"/>
  <c r="H39" i="1316"/>
  <c r="D39" i="1316"/>
  <c r="R38" i="1316"/>
  <c r="L9" i="1316" s="1"/>
  <c r="D9" i="1316" s="1"/>
  <c r="H38" i="1316"/>
  <c r="D38" i="1316"/>
  <c r="R37" i="1316"/>
  <c r="H37" i="1316"/>
  <c r="D37" i="1316"/>
  <c r="R36" i="1316"/>
  <c r="L10" i="1316" s="1"/>
  <c r="D10" i="1316" s="1"/>
  <c r="H36" i="1316"/>
  <c r="D36" i="1316"/>
  <c r="R35" i="1316"/>
  <c r="H35" i="1316"/>
  <c r="D35" i="1316"/>
  <c r="R34" i="1316"/>
  <c r="H34" i="1316"/>
  <c r="D34" i="1316"/>
  <c r="R33" i="1316"/>
  <c r="L23" i="1316" s="1"/>
  <c r="D23" i="1316" s="1"/>
  <c r="R32" i="1316"/>
  <c r="L11" i="1316" s="1"/>
  <c r="D11" i="1316" s="1"/>
  <c r="R31" i="1316"/>
  <c r="R30" i="1316"/>
  <c r="R29" i="1316"/>
  <c r="R28" i="1316"/>
  <c r="L16" i="1316" s="1"/>
  <c r="D16" i="1316" s="1"/>
  <c r="D28" i="1316"/>
  <c r="R27" i="1316"/>
  <c r="D27" i="1316"/>
  <c r="R26" i="1316"/>
  <c r="L26" i="1316"/>
  <c r="D26" i="1316" s="1"/>
  <c r="R25" i="1316"/>
  <c r="L25" i="1316"/>
  <c r="D25" i="1316"/>
  <c r="R24" i="1316"/>
  <c r="L24" i="1316"/>
  <c r="D24" i="1316"/>
  <c r="R23" i="1316"/>
  <c r="R22" i="1316"/>
  <c r="L22" i="1316"/>
  <c r="D22" i="1316" s="1"/>
  <c r="R21" i="1316"/>
  <c r="L17" i="1316" s="1"/>
  <c r="D17" i="1316" s="1"/>
  <c r="D21" i="1316"/>
  <c r="R20" i="1316"/>
  <c r="R19" i="1316"/>
  <c r="L19" i="1316"/>
  <c r="D19" i="1316"/>
  <c r="R18" i="1316"/>
  <c r="D18" i="1316"/>
  <c r="R17" i="1316"/>
  <c r="R16" i="1316"/>
  <c r="R15" i="1316"/>
  <c r="D15" i="1316"/>
  <c r="R14" i="1316"/>
  <c r="D14" i="1316"/>
  <c r="R13" i="1316"/>
  <c r="D13" i="1316"/>
  <c r="R12" i="1316"/>
  <c r="L12" i="1316"/>
  <c r="D12" i="1316" s="1"/>
  <c r="R11" i="1316"/>
  <c r="L7" i="1316"/>
  <c r="D7" i="1316"/>
  <c r="R6" i="1316"/>
  <c r="R5" i="1316"/>
  <c r="R4" i="1316"/>
  <c r="R52" i="1315"/>
  <c r="R51" i="1315"/>
  <c r="D50" i="1315"/>
  <c r="R49" i="1315"/>
  <c r="D49" i="1315"/>
  <c r="R48" i="1315"/>
  <c r="D48" i="1315"/>
  <c r="D46" i="1315"/>
  <c r="D45" i="1315"/>
  <c r="R44" i="1315"/>
  <c r="P44" i="1315"/>
  <c r="D44" i="1315"/>
  <c r="R42" i="1315"/>
  <c r="L6" i="1315" s="1"/>
  <c r="D6" i="1315" s="1"/>
  <c r="D42" i="1315"/>
  <c r="R41" i="1315"/>
  <c r="L7" i="1315" s="1"/>
  <c r="D7" i="1315" s="1"/>
  <c r="D41" i="1315"/>
  <c r="R40" i="1315"/>
  <c r="D40" i="1315"/>
  <c r="R39" i="1315"/>
  <c r="H39" i="1315"/>
  <c r="D39" i="1315"/>
  <c r="R38" i="1315"/>
  <c r="H38" i="1315"/>
  <c r="D38" i="1315"/>
  <c r="R37" i="1315"/>
  <c r="H37" i="1315"/>
  <c r="D37" i="1315"/>
  <c r="R36" i="1315"/>
  <c r="H36" i="1315"/>
  <c r="D36" i="1315"/>
  <c r="R35" i="1315"/>
  <c r="H35" i="1315"/>
  <c r="D35" i="1315"/>
  <c r="R34" i="1315"/>
  <c r="H34" i="1315"/>
  <c r="D34" i="1315"/>
  <c r="R33" i="1315"/>
  <c r="R32" i="1315"/>
  <c r="R31" i="1315"/>
  <c r="R30" i="1315"/>
  <c r="R29" i="1315"/>
  <c r="R28" i="1315"/>
  <c r="L16" i="1315" s="1"/>
  <c r="D16" i="1315" s="1"/>
  <c r="D28" i="1315"/>
  <c r="R27" i="1315"/>
  <c r="L27" i="1315"/>
  <c r="D27" i="1315" s="1"/>
  <c r="R26" i="1315"/>
  <c r="L26" i="1315"/>
  <c r="D26" i="1315"/>
  <c r="R25" i="1315"/>
  <c r="D25" i="1315"/>
  <c r="R24" i="1315"/>
  <c r="L24" i="1315"/>
  <c r="D24" i="1315" s="1"/>
  <c r="R23" i="1315"/>
  <c r="L23" i="1315"/>
  <c r="D23" i="1315"/>
  <c r="R22" i="1315"/>
  <c r="D22" i="1315"/>
  <c r="R21" i="1315"/>
  <c r="D21" i="1315"/>
  <c r="R20" i="1315"/>
  <c r="L20" i="1315"/>
  <c r="D20" i="1315" s="1"/>
  <c r="R19" i="1315"/>
  <c r="D19" i="1315"/>
  <c r="R18" i="1315"/>
  <c r="D18" i="1315"/>
  <c r="R17" i="1315"/>
  <c r="L17" i="1315"/>
  <c r="D17" i="1315"/>
  <c r="R16" i="1315"/>
  <c r="R15" i="1315"/>
  <c r="D15" i="1315"/>
  <c r="R14" i="1315"/>
  <c r="D14" i="1315"/>
  <c r="R13" i="1315"/>
  <c r="D13" i="1315"/>
  <c r="R12" i="1315"/>
  <c r="L12" i="1315"/>
  <c r="D12" i="1315"/>
  <c r="R11" i="1315"/>
  <c r="L11" i="1315"/>
  <c r="D11" i="1315"/>
  <c r="L10" i="1315"/>
  <c r="D10" i="1315"/>
  <c r="L9" i="1315"/>
  <c r="D9" i="1315" s="1"/>
  <c r="L8" i="1315"/>
  <c r="D8" i="1315" s="1"/>
  <c r="R6" i="1315"/>
  <c r="R5" i="1315"/>
  <c r="R4" i="1315"/>
  <c r="G49" i="1317" l="1"/>
  <c r="G49" i="1316"/>
  <c r="G49" i="1315"/>
  <c r="D54" i="1317"/>
  <c r="H14" i="1317" s="1"/>
  <c r="D54" i="1316"/>
  <c r="H14" i="1316" s="1"/>
  <c r="D54" i="1315"/>
  <c r="H14" i="1315" s="1"/>
  <c r="D29" i="1317"/>
  <c r="H13" i="1317" s="1"/>
  <c r="D29" i="1316"/>
  <c r="H13" i="1316" s="1"/>
  <c r="D29" i="1315"/>
  <c r="H13" i="1315" s="1"/>
  <c r="H15" i="1317" l="1"/>
  <c r="H29" i="1317" s="1"/>
  <c r="G51" i="1317" s="1"/>
  <c r="H15" i="1316"/>
  <c r="H29" i="1316" s="1"/>
  <c r="G51" i="1316" s="1"/>
  <c r="H15" i="1315"/>
  <c r="H29" i="1315" s="1"/>
  <c r="G51" i="1315" s="1"/>
  <c r="R52" i="1135" l="1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sharedStrings.xml><?xml version="1.0" encoding="utf-8"?>
<sst xmlns="http://schemas.openxmlformats.org/spreadsheetml/2006/main" count="3152" uniqueCount="155">
  <si>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</si>
  <si>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</si>
  <si>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</si>
  <si>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</si>
  <si>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</si>
  <si>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</si>
  <si>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</si>
  <si>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</si>
  <si>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</si>
  <si>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</si>
  <si>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</si>
  <si>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</si>
  <si>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</si>
  <si>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</si>
  <si>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</si>
  <si>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</si>
  <si>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</si>
  <si>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</si>
  <si>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</si>
  <si>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</si>
  <si>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</si>
  <si>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</si>
  <si>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</si>
  <si>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</si>
  <si>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</si>
  <si>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</si>
  <si>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</si>
  <si>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</si>
  <si>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</si>
  <si>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</si>
  <si>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</si>
  <si>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</si>
  <si>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</si>
  <si>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</si>
  <si>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</si>
  <si>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</si>
  <si>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</si>
  <si>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</si>
  <si>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</si>
  <si>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</si>
  <si>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</si>
  <si>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</si>
  <si>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</si>
  <si>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</si>
  <si>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</si>
  <si>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</si>
  <si>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</si>
  <si>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</si>
  <si>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</si>
  <si>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</si>
  <si>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</si>
  <si>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</si>
  <si>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</si>
  <si>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</si>
  <si>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</si>
  <si>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</si>
  <si>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</si>
  <si>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</si>
  <si>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</si>
  <si>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</si>
  <si>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</si>
  <si>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</si>
  <si>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</si>
  <si>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</si>
  <si>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</si>
  <si>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</si>
  <si>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</si>
  <si>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</si>
  <si>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</si>
  <si>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</si>
  <si>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</si>
  <si>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</si>
  <si>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</si>
  <si>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</si>
  <si>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</si>
  <si>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</si>
  <si>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</si>
  <si>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</si>
  <si>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</si>
  <si>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</si>
  <si>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</si>
  <si>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</si>
  <si>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</si>
  <si>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</si>
  <si>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</si>
  <si>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</si>
  <si>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</si>
  <si>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</si>
  <si>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</si>
  <si>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</si>
  <si>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</si>
  <si>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</si>
  <si>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</si>
  <si>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</si>
  <si>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</si>
  <si>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</si>
  <si>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</si>
  <si>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</si>
  <si>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</si>
  <si>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</si>
  <si>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</si>
  <si>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</si>
  <si>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</si>
  <si>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</si>
  <si>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</si>
  <si>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</si>
  <si>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</si>
  <si>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</si>
  <si>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</si>
  <si>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</si>
  <si>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</si>
  <si>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</si>
  <si>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</si>
  <si>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</si>
  <si>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</si>
  <si>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</si>
  <si>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</si>
  <si>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</si>
  <si>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</si>
  <si>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</si>
  <si>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</si>
  <si>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OTHERS/PROMO</t>
  </si>
  <si>
    <t>SMLB BOTT.</t>
  </si>
  <si>
    <t>RHS BOTT.</t>
  </si>
  <si>
    <t>TOPEZ, FERMIN</t>
  </si>
  <si>
    <t xml:space="preserve">                            JERRIX B. BAACULIO</t>
  </si>
  <si>
    <t>CC</t>
  </si>
  <si>
    <t>PPC/RHC</t>
  </si>
  <si>
    <t>PL BOTT.</t>
  </si>
  <si>
    <t>RHSL BOTT.</t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</si>
  <si>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</si>
  <si>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</si>
  <si>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</si>
  <si>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</si>
  <si>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</si>
  <si>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</si>
  <si>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</si>
  <si>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</si>
  <si>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t>SHORT / OVER</t>
  </si>
  <si>
    <t>PORMENTO, ESTEMARK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</si>
  <si>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</si>
  <si>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</si>
  <si>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BAOC, PRECILLANO</t>
  </si>
  <si>
    <t>BACULIO, JERRIX</t>
  </si>
  <si>
    <t>ELIZABETH HENSON</t>
  </si>
  <si>
    <t>CALI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</si>
  <si>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</si>
  <si>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PSBC</t>
  </si>
  <si>
    <t>2120012606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</si>
  <si>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</si>
  <si>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>ELMY COMM.</t>
  </si>
  <si>
    <t>INDAY STORE</t>
  </si>
  <si>
    <t>BDO</t>
  </si>
  <si>
    <t>42855</t>
  </si>
  <si>
    <t>ELIZABETH HEN.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</si>
</sst>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0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3" xfId="0" applyBorder="1" applyAlignment="1">
      <alignment horizontal="lef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6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0" fillId="0" borderId="6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left" vertical="center"/>
    </xf>
    <xf numFmtId="165" fontId="20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horizontal="left" vertical="center"/>
    </xf>
    <xf numFmtId="165" fontId="20" fillId="0" borderId="51" xfId="0" applyNumberFormat="1" applyFont="1" applyBorder="1" applyAlignment="1">
      <alignment horizontal="left" vertical="center"/>
    </xf>
    <xf numFmtId="165" fontId="20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0" fillId="3" borderId="16" xfId="0" applyNumberFormat="1" applyFill="1" applyBorder="1" applyAlignment="1">
      <alignment horizontal="right"/>
    </xf>
    <xf numFmtId="165" fontId="23" fillId="0" borderId="6" xfId="0" applyNumberFormat="1" applyFont="1" applyBorder="1" applyAlignment="1">
      <alignment horizontal="left" vertical="center"/>
    </xf>
    <xf numFmtId="165" fontId="23" fillId="0" borderId="4" xfId="0" applyNumberFormat="1" applyFont="1" applyBorder="1" applyAlignment="1">
      <alignment horizontal="left" vertical="center"/>
    </xf>
    <xf numFmtId="165" fontId="23" fillId="0" borderId="7" xfId="0" applyNumberFormat="1" applyFont="1" applyBorder="1" applyAlignment="1">
      <alignment horizontal="left" vertical="center"/>
    </xf>
    <xf numFmtId="165" fontId="23" fillId="0" borderId="50" xfId="0" applyNumberFormat="1" applyFont="1" applyBorder="1" applyAlignment="1">
      <alignment horizontal="left" vertical="center"/>
    </xf>
    <xf numFmtId="165" fontId="23" fillId="0" borderId="51" xfId="0" applyNumberFormat="1" applyFont="1" applyBorder="1" applyAlignment="1">
      <alignment horizontal="left" vertical="center"/>
    </xf>
    <xf numFmtId="165" fontId="23" fillId="0" borderId="52" xfId="0" applyNumberFormat="1" applyFont="1" applyBorder="1" applyAlignment="1">
      <alignment horizontal="left" vertical="center"/>
    </xf>
    <xf numFmtId="4" fontId="4" fillId="0" borderId="12" xfId="0" applyNumberFormat="1" applyFont="1" applyBorder="1" applyAlignment="1">
      <alignment horizontal="right"/>
    </xf>
    <xf numFmtId="4" fontId="4" fillId="0" borderId="28" xfId="0" applyNumberFormat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530B1C-06C4-45B0-A664-BCFD2927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13685-759B-4779-8DB4-F8BD285B8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DC5879-4C22-463D-BC0F-C0E05A54B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42ACDF-231C-42C6-B867-54C8E8CAE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C89362-6E9B-496F-8314-9C37028BE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DEE54-09BD-4E30-B133-B3E144A2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B6329-3F1F-4F80-9202-37A36A237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FFA38C-BBF7-40EE-8A16-045E5B4F9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697A2F-B588-442B-9A07-3126142B7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D2A189-D587-4EE2-AB29-A807CA562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761DA9-8DAF-49E0-B5A3-42548475F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2D6BA7-1648-4AA1-B401-6AFDDEB4C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F05983-2A8D-4D40-AFA6-0C9017D9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B31E9-BD96-4ADD-A45E-82B7FAF56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778AA-EBCB-4705-9117-57D9C3817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2861A-573E-45BC-A3A3-07E1A7599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9C199-F1AD-443E-901F-C54472AC7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6E189-0314-4061-A511-1A25FE06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5610EE-85B0-45B5-B926-15E64E0D9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CFB2C5-0B24-4A1B-A31D-1D81B094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73537-D686-4FAA-9387-AC7354BC4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D69630-3876-4876-B974-07A8E8B1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34257-0096-4F45-8BFC-8363C51E9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3086-4190-4E8B-814E-AD86A0EF4BA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2" t="s">
        <v>7</v>
      </c>
      <c r="B4" s="103"/>
      <c r="C4" s="103"/>
      <c r="D4" s="104"/>
      <c r="F4" s="105" t="s">
        <v>8</v>
      </c>
      <c r="G4" s="107"/>
      <c r="H4" s="109" t="s">
        <v>9</v>
      </c>
      <c r="I4" s="111"/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16"/>
      <c r="B6" s="16"/>
      <c r="C6" s="10"/>
      <c r="D6" s="13">
        <f t="shared" ref="D6:D28" si="1">C6*L6</f>
        <v>0</v>
      </c>
      <c r="F6" s="118" t="s">
        <v>16</v>
      </c>
      <c r="G6" s="120"/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16"/>
      <c r="B7" s="16"/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16"/>
      <c r="B8" s="16"/>
      <c r="C8" s="10"/>
      <c r="D8" s="13">
        <f t="shared" si="1"/>
        <v>0</v>
      </c>
      <c r="F8" s="126" t="s">
        <v>21</v>
      </c>
      <c r="G8" s="128"/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16"/>
      <c r="B9" s="16"/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16"/>
      <c r="C10" s="10"/>
      <c r="D10" s="13">
        <f t="shared" si="1"/>
        <v>0</v>
      </c>
      <c r="F10" s="118" t="s">
        <v>26</v>
      </c>
      <c r="G10" s="134"/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9" ht="15.75" x14ac:dyDescent="0.25">
      <c r="A11" s="116"/>
      <c r="B11" s="17"/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16"/>
      <c r="B12" s="17"/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16"/>
      <c r="B13" s="17"/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16"/>
      <c r="B14" s="14"/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16"/>
      <c r="B15" s="14"/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1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/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/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/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/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/>
      <c r="C26" s="10"/>
      <c r="D26" s="48">
        <f t="shared" si="1"/>
        <v>0</v>
      </c>
      <c r="F26" s="65"/>
      <c r="G26" s="6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/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/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/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/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/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/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/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/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138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EA36-19CF-4639-87E8-04011E3FC450}">
  <dimension ref="A1:R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1</v>
      </c>
      <c r="H4" s="109" t="s">
        <v>9</v>
      </c>
      <c r="I4" s="111">
        <v>45933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139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112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142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131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27"/>
      <c r="I19" s="127"/>
      <c r="J19" s="127"/>
      <c r="L19" s="6">
        <v>1102</v>
      </c>
      <c r="Q19" s="4"/>
      <c r="R19" s="5">
        <f t="shared" si="0"/>
        <v>0</v>
      </c>
    </row>
    <row r="20" spans="1:18" ht="15.75" x14ac:dyDescent="0.25">
      <c r="A20" s="11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135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122</v>
      </c>
      <c r="C23" s="10"/>
      <c r="D23" s="48">
        <f t="shared" si="1"/>
        <v>0</v>
      </c>
      <c r="F23" s="78"/>
      <c r="G23" s="80"/>
      <c r="H23" s="230"/>
      <c r="I23" s="231"/>
      <c r="J23" s="23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123</v>
      </c>
      <c r="C24" s="10"/>
      <c r="D24" s="48">
        <f t="shared" si="1"/>
        <v>0</v>
      </c>
      <c r="F24" s="78"/>
      <c r="G24" s="80"/>
      <c r="H24" s="230"/>
      <c r="I24" s="231"/>
      <c r="J24" s="23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110</v>
      </c>
      <c r="C26" s="10"/>
      <c r="D26" s="48">
        <f t="shared" si="1"/>
        <v>0</v>
      </c>
      <c r="F26" s="76"/>
      <c r="G26" s="66"/>
      <c r="H26" s="179"/>
      <c r="I26" s="179"/>
      <c r="J26" s="17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119</v>
      </c>
      <c r="C27" s="10"/>
      <c r="D27" s="44">
        <f t="shared" si="1"/>
        <v>0</v>
      </c>
      <c r="F27" s="72"/>
      <c r="G27" s="93"/>
      <c r="H27" s="232"/>
      <c r="I27" s="233"/>
      <c r="J27" s="23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H15-H16-H17-H18-H19-H20-H22-H23-H24+H26+H27+H28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95">
        <f t="shared" ref="H34:H39" si="2"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 t="shared" si="2"/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 t="shared" si="2"/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63"/>
      <c r="H44" s="179"/>
      <c r="I44" s="179"/>
      <c r="J44" s="17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179"/>
      <c r="I46" s="179"/>
      <c r="J46" s="179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137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7CE3-141D-4678-B9ED-ECFE3AC36475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2</v>
      </c>
      <c r="H4" s="109" t="s">
        <v>9</v>
      </c>
      <c r="I4" s="111">
        <v>45933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>
        <v>582</v>
      </c>
      <c r="D6" s="13">
        <f t="shared" ref="D6:D28" si="1">C6*L6</f>
        <v>428934</v>
      </c>
      <c r="F6" s="118" t="s">
        <v>16</v>
      </c>
      <c r="G6" s="120" t="s">
        <v>124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>
        <v>1</v>
      </c>
      <c r="D7" s="13">
        <f t="shared" si="1"/>
        <v>725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>
        <v>25</v>
      </c>
      <c r="D8" s="13">
        <f t="shared" si="1"/>
        <v>25825</v>
      </c>
      <c r="F8" s="126" t="s">
        <v>21</v>
      </c>
      <c r="G8" s="128" t="s">
        <v>114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>
        <v>4</v>
      </c>
      <c r="D9" s="13">
        <f t="shared" si="1"/>
        <v>2828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115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>
        <v>2</v>
      </c>
      <c r="D12" s="48">
        <f t="shared" si="1"/>
        <v>1904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>
        <v>23</v>
      </c>
      <c r="D13" s="48">
        <f t="shared" si="1"/>
        <v>7061</v>
      </c>
      <c r="F13" s="140" t="s">
        <v>36</v>
      </c>
      <c r="G13" s="141"/>
      <c r="H13" s="142">
        <f>D29</f>
        <v>467530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>
        <v>23</v>
      </c>
      <c r="D14" s="31">
        <f t="shared" si="1"/>
        <v>253</v>
      </c>
      <c r="F14" s="145" t="s">
        <v>39</v>
      </c>
      <c r="G14" s="146"/>
      <c r="H14" s="147">
        <f>D54</f>
        <v>57573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409957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>
        <v>5067</v>
      </c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93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4"/>
      <c r="I19" s="234"/>
      <c r="J19" s="2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27"/>
      <c r="I20" s="127"/>
      <c r="J20" s="1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25"/>
      <c r="G23" s="37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128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65"/>
      <c r="G26" s="1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14"/>
      <c r="G27" s="14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467530</v>
      </c>
      <c r="F29" s="163" t="s">
        <v>55</v>
      </c>
      <c r="G29" s="164"/>
      <c r="H29" s="167">
        <f>H15-H16-H17-H18-H19-H20-H22-H23-H24+H26+H27</f>
        <v>404890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248</v>
      </c>
      <c r="H34" s="195">
        <f>F34*G34</f>
        <v>248000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313</v>
      </c>
      <c r="H35" s="195">
        <f t="shared" ref="H35:H39" si="2">F35*G35</f>
        <v>156500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>F36*G36</f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>
        <v>463</v>
      </c>
      <c r="D37" s="12">
        <f>C37*111</f>
        <v>51393</v>
      </c>
      <c r="F37" s="12">
        <v>100</v>
      </c>
      <c r="G37" s="39">
        <v>4</v>
      </c>
      <c r="H37" s="195">
        <f t="shared" si="2"/>
        <v>400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>
        <v>17</v>
      </c>
      <c r="D38" s="12">
        <f>C38*84</f>
        <v>1428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>
        <v>4</v>
      </c>
      <c r="H39" s="195">
        <f t="shared" si="2"/>
        <v>80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>
        <v>158</v>
      </c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>
        <v>26</v>
      </c>
      <c r="D44" s="12">
        <f>C44*120</f>
        <v>3120</v>
      </c>
      <c r="F44" s="37"/>
      <c r="G44" s="63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>
        <v>24</v>
      </c>
      <c r="D46" s="12">
        <f>C46*1.5</f>
        <v>36</v>
      </c>
      <c r="F46" s="37"/>
      <c r="G46" s="94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>
        <v>20</v>
      </c>
      <c r="D49" s="12">
        <f>C49*42</f>
        <v>840</v>
      </c>
      <c r="F49" s="220" t="s">
        <v>86</v>
      </c>
      <c r="G49" s="167">
        <f>H34+H35+H36+H37+H38+H39+H40+H41+G42+H44+H45+H46</f>
        <v>405138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>
        <v>18</v>
      </c>
      <c r="D50" s="12">
        <f>C50*1.5</f>
        <v>27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140</v>
      </c>
      <c r="G51" s="224">
        <f>G49-H29</f>
        <v>248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57573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BE12-FBF6-407F-B292-E0B2E346EDE0}">
  <dimension ref="A1:R59"/>
  <sheetViews>
    <sheetView tabSelected="1"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3</v>
      </c>
      <c r="H4" s="109" t="s">
        <v>9</v>
      </c>
      <c r="I4" s="111">
        <v>45933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>
        <v>513</v>
      </c>
      <c r="D6" s="13">
        <f t="shared" ref="D6:D28" si="1">C6*L6</f>
        <v>378081</v>
      </c>
      <c r="F6" s="118" t="s">
        <v>16</v>
      </c>
      <c r="G6" s="120" t="s">
        <v>111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>
        <v>7</v>
      </c>
      <c r="D7" s="13">
        <f t="shared" si="1"/>
        <v>5075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120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>
        <v>154</v>
      </c>
      <c r="D9" s="13">
        <f t="shared" si="1"/>
        <v>108878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143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>
        <v>5</v>
      </c>
      <c r="D12" s="48">
        <f t="shared" si="1"/>
        <v>4760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>
        <v>18</v>
      </c>
      <c r="D13" s="48">
        <f t="shared" si="1"/>
        <v>5526</v>
      </c>
      <c r="F13" s="140" t="s">
        <v>36</v>
      </c>
      <c r="G13" s="141"/>
      <c r="H13" s="142">
        <f>D29</f>
        <v>508754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>
        <v>14</v>
      </c>
      <c r="D14" s="31">
        <f t="shared" si="1"/>
        <v>154</v>
      </c>
      <c r="F14" s="145" t="s">
        <v>39</v>
      </c>
      <c r="G14" s="146"/>
      <c r="H14" s="147">
        <f>D54</f>
        <v>78027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430727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>
        <f>1302+960+498</f>
        <v>2760</v>
      </c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113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43">
        <v>50</v>
      </c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104</v>
      </c>
      <c r="C22" s="10"/>
      <c r="D22" s="48">
        <f t="shared" si="1"/>
        <v>0</v>
      </c>
      <c r="F22" s="78" t="s">
        <v>154</v>
      </c>
      <c r="G22" s="74">
        <v>6082</v>
      </c>
      <c r="H22" s="177">
        <v>170543</v>
      </c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101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65"/>
      <c r="G26" s="6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>
        <v>8</v>
      </c>
      <c r="D28" s="48">
        <f t="shared" si="1"/>
        <v>6280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508754</v>
      </c>
      <c r="F29" s="163" t="s">
        <v>55</v>
      </c>
      <c r="G29" s="164"/>
      <c r="H29" s="167">
        <f>H15-H16-H17-H18-H19-H20-H22-H23-H24+H26+H27</f>
        <v>257374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93</v>
      </c>
      <c r="H34" s="195">
        <f>F34*G34</f>
        <v>93000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>
        <v>83</v>
      </c>
      <c r="H35" s="195">
        <f>F35*G35</f>
        <v>41500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>
        <v>8</v>
      </c>
      <c r="H36" s="195">
        <f t="shared" ref="H36:H39" si="2">F36*G36</f>
        <v>1600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>
        <v>686</v>
      </c>
      <c r="D37" s="12">
        <f>C37*111</f>
        <v>76146</v>
      </c>
      <c r="F37" s="12">
        <v>100</v>
      </c>
      <c r="G37" s="39">
        <v>92</v>
      </c>
      <c r="H37" s="195">
        <f t="shared" si="2"/>
        <v>9200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60</v>
      </c>
      <c r="H38" s="195">
        <f t="shared" si="2"/>
        <v>3000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>
        <v>4</v>
      </c>
      <c r="D39" s="31">
        <f>C39*4.5</f>
        <v>18</v>
      </c>
      <c r="F39" s="12">
        <v>20</v>
      </c>
      <c r="G39" s="37">
        <v>1</v>
      </c>
      <c r="H39" s="195">
        <f t="shared" si="2"/>
        <v>20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>
        <v>4</v>
      </c>
      <c r="D42" s="12">
        <f>C42*2.25</f>
        <v>9</v>
      </c>
      <c r="F42" s="39" t="s">
        <v>79</v>
      </c>
      <c r="G42" s="195">
        <v>133</v>
      </c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>
        <v>1</v>
      </c>
      <c r="D44" s="12">
        <f>C44*120</f>
        <v>120</v>
      </c>
      <c r="F44" s="37" t="s">
        <v>152</v>
      </c>
      <c r="G44" s="77" t="s">
        <v>153</v>
      </c>
      <c r="H44" s="179">
        <v>108751</v>
      </c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>
        <v>1</v>
      </c>
      <c r="D49" s="12">
        <f>C49*42</f>
        <v>42</v>
      </c>
      <c r="F49" s="220" t="s">
        <v>86</v>
      </c>
      <c r="G49" s="167">
        <f>H34+H35+H36+H37+H38+H39+H40+H41+G42+H44+H45+H46</f>
        <v>257204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>
        <v>6</v>
      </c>
      <c r="D50" s="12">
        <f>C50*1.5</f>
        <v>9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149</v>
      </c>
      <c r="G51" s="235">
        <f>G49-H29</f>
        <v>-170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78027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20E0-CFFE-4ABD-87E4-6372AAA566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2" t="s">
        <v>7</v>
      </c>
      <c r="B4" s="103"/>
      <c r="C4" s="103"/>
      <c r="D4" s="104"/>
      <c r="F4" s="105" t="s">
        <v>8</v>
      </c>
      <c r="G4" s="107"/>
      <c r="H4" s="109" t="s">
        <v>9</v>
      </c>
      <c r="I4" s="111"/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16"/>
      <c r="B6" s="16"/>
      <c r="C6" s="10"/>
      <c r="D6" s="13">
        <f t="shared" ref="D6:D28" si="1">C6*L6</f>
        <v>0</v>
      </c>
      <c r="F6" s="118" t="s">
        <v>16</v>
      </c>
      <c r="G6" s="120"/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16"/>
      <c r="B7" s="16"/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16"/>
      <c r="B8" s="16"/>
      <c r="C8" s="10"/>
      <c r="D8" s="13">
        <f t="shared" si="1"/>
        <v>0</v>
      </c>
      <c r="F8" s="126" t="s">
        <v>21</v>
      </c>
      <c r="G8" s="128"/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16"/>
      <c r="B9" s="16"/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16"/>
      <c r="C10" s="10"/>
      <c r="D10" s="13">
        <f t="shared" si="1"/>
        <v>0</v>
      </c>
      <c r="F10" s="118" t="s">
        <v>26</v>
      </c>
      <c r="G10" s="134"/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9" ht="15.75" x14ac:dyDescent="0.25">
      <c r="A11" s="116"/>
      <c r="B11" s="17"/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16"/>
      <c r="B12" s="17"/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16"/>
      <c r="B13" s="17"/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16"/>
      <c r="B14" s="14"/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16"/>
      <c r="B15" s="14"/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1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/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/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/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/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/>
      <c r="C26" s="10"/>
      <c r="D26" s="48">
        <f t="shared" si="1"/>
        <v>0</v>
      </c>
      <c r="F26" s="65"/>
      <c r="G26" s="6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/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/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/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/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/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/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/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/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138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A9DB-9CF1-40B6-9B1A-362946BF053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1</v>
      </c>
      <c r="H4" s="109" t="s">
        <v>9</v>
      </c>
      <c r="I4" s="111">
        <v>45934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139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112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142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131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27"/>
      <c r="I19" s="127"/>
      <c r="J19" s="127"/>
      <c r="L19" s="6">
        <v>1102</v>
      </c>
      <c r="Q19" s="4"/>
      <c r="R19" s="5">
        <f t="shared" si="0"/>
        <v>0</v>
      </c>
    </row>
    <row r="20" spans="1:18" ht="15.75" x14ac:dyDescent="0.25">
      <c r="A20" s="11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135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122</v>
      </c>
      <c r="C23" s="10"/>
      <c r="D23" s="48">
        <f t="shared" si="1"/>
        <v>0</v>
      </c>
      <c r="F23" s="78"/>
      <c r="G23" s="80"/>
      <c r="H23" s="230"/>
      <c r="I23" s="231"/>
      <c r="J23" s="23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123</v>
      </c>
      <c r="C24" s="10"/>
      <c r="D24" s="48">
        <f t="shared" si="1"/>
        <v>0</v>
      </c>
      <c r="F24" s="78"/>
      <c r="G24" s="80"/>
      <c r="H24" s="230"/>
      <c r="I24" s="231"/>
      <c r="J24" s="23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110</v>
      </c>
      <c r="C26" s="10"/>
      <c r="D26" s="48">
        <f t="shared" si="1"/>
        <v>0</v>
      </c>
      <c r="F26" s="76"/>
      <c r="G26" s="66"/>
      <c r="H26" s="179"/>
      <c r="I26" s="179"/>
      <c r="J26" s="17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119</v>
      </c>
      <c r="C27" s="10"/>
      <c r="D27" s="44">
        <f t="shared" si="1"/>
        <v>0</v>
      </c>
      <c r="F27" s="72"/>
      <c r="G27" s="93"/>
      <c r="H27" s="232"/>
      <c r="I27" s="233"/>
      <c r="J27" s="23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H15-H16-H17-H18-H19-H20-H22-H23-H24+H26+H27+H28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95">
        <f t="shared" ref="H34:H39" si="2"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 t="shared" si="2"/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 t="shared" si="2"/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63"/>
      <c r="H44" s="179"/>
      <c r="I44" s="179"/>
      <c r="J44" s="17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179"/>
      <c r="I46" s="179"/>
      <c r="J46" s="179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137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A1A5-2985-432C-B562-6962698AE34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2</v>
      </c>
      <c r="H4" s="109" t="s">
        <v>9</v>
      </c>
      <c r="I4" s="111">
        <v>45934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124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114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115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93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4"/>
      <c r="I19" s="234"/>
      <c r="J19" s="2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27"/>
      <c r="I20" s="127"/>
      <c r="J20" s="1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25"/>
      <c r="G23" s="37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128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65"/>
      <c r="G26" s="1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14"/>
      <c r="G27" s="14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>
        <f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 t="shared" ref="H35:H39" si="2">F35*G35</f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>F36*G36</f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63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94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140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EAB6-6EFA-46CA-978F-D25DB2DA2A2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3</v>
      </c>
      <c r="H4" s="109" t="s">
        <v>9</v>
      </c>
      <c r="I4" s="111">
        <v>45934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111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120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143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113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101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65"/>
      <c r="G26" s="6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>
        <f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>F35*G35</f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 t="shared" ref="H36:H39" si="2">F36*G36</f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141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41F1-D21D-493C-8A50-0B01A460EF3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2" t="s">
        <v>7</v>
      </c>
      <c r="B4" s="103"/>
      <c r="C4" s="103"/>
      <c r="D4" s="104"/>
      <c r="F4" s="105" t="s">
        <v>8</v>
      </c>
      <c r="G4" s="107"/>
      <c r="H4" s="109" t="s">
        <v>9</v>
      </c>
      <c r="I4" s="111"/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16"/>
      <c r="B6" s="16"/>
      <c r="C6" s="10"/>
      <c r="D6" s="13">
        <f t="shared" ref="D6:D28" si="1">C6*L6</f>
        <v>0</v>
      </c>
      <c r="F6" s="118" t="s">
        <v>16</v>
      </c>
      <c r="G6" s="120"/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16"/>
      <c r="B7" s="16"/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16"/>
      <c r="B8" s="16"/>
      <c r="C8" s="10"/>
      <c r="D8" s="13">
        <f t="shared" si="1"/>
        <v>0</v>
      </c>
      <c r="F8" s="126" t="s">
        <v>21</v>
      </c>
      <c r="G8" s="128"/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16"/>
      <c r="B9" s="16"/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16"/>
      <c r="C10" s="10"/>
      <c r="D10" s="13">
        <f t="shared" si="1"/>
        <v>0</v>
      </c>
      <c r="F10" s="118" t="s">
        <v>26</v>
      </c>
      <c r="G10" s="134"/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9" ht="15.75" x14ac:dyDescent="0.25">
      <c r="A11" s="116"/>
      <c r="B11" s="17"/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16"/>
      <c r="B12" s="17"/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16"/>
      <c r="B13" s="17"/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16"/>
      <c r="B14" s="14"/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16"/>
      <c r="B15" s="14"/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1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/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/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/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/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/>
      <c r="C26" s="10"/>
      <c r="D26" s="48">
        <f t="shared" si="1"/>
        <v>0</v>
      </c>
      <c r="F26" s="65"/>
      <c r="G26" s="6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/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/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/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/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/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/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/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/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138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AF36-810B-425B-8A7D-D5A57389F68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1</v>
      </c>
      <c r="H4" s="109" t="s">
        <v>9</v>
      </c>
      <c r="I4" s="111">
        <v>45936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139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112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142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131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27"/>
      <c r="I19" s="127"/>
      <c r="J19" s="127"/>
      <c r="L19" s="6">
        <v>1102</v>
      </c>
      <c r="Q19" s="4"/>
      <c r="R19" s="5">
        <f t="shared" si="0"/>
        <v>0</v>
      </c>
    </row>
    <row r="20" spans="1:18" ht="15.75" x14ac:dyDescent="0.25">
      <c r="A20" s="11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135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122</v>
      </c>
      <c r="C23" s="10"/>
      <c r="D23" s="48">
        <f t="shared" si="1"/>
        <v>0</v>
      </c>
      <c r="F23" s="78"/>
      <c r="G23" s="80"/>
      <c r="H23" s="230"/>
      <c r="I23" s="231"/>
      <c r="J23" s="23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123</v>
      </c>
      <c r="C24" s="10"/>
      <c r="D24" s="48">
        <f t="shared" si="1"/>
        <v>0</v>
      </c>
      <c r="F24" s="78"/>
      <c r="G24" s="80"/>
      <c r="H24" s="230"/>
      <c r="I24" s="231"/>
      <c r="J24" s="23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110</v>
      </c>
      <c r="C26" s="10"/>
      <c r="D26" s="48">
        <f t="shared" si="1"/>
        <v>0</v>
      </c>
      <c r="F26" s="76"/>
      <c r="G26" s="66"/>
      <c r="H26" s="179"/>
      <c r="I26" s="179"/>
      <c r="J26" s="17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119</v>
      </c>
      <c r="C27" s="10"/>
      <c r="D27" s="44">
        <f t="shared" si="1"/>
        <v>0</v>
      </c>
      <c r="F27" s="72"/>
      <c r="G27" s="93"/>
      <c r="H27" s="232"/>
      <c r="I27" s="233"/>
      <c r="J27" s="23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H15-H16-H17-H18-H19-H20-H22-H23-H24+H26+H27+H28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95">
        <f t="shared" ref="H34:H39" si="2"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 t="shared" si="2"/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 t="shared" si="2"/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63"/>
      <c r="H44" s="179"/>
      <c r="I44" s="179"/>
      <c r="J44" s="17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179"/>
      <c r="I46" s="179"/>
      <c r="J46" s="179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137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1" t="s">
        <v>1</v>
      </c>
      <c r="O1" s="101"/>
      <c r="P1" s="86" t="s">
        <v>2</v>
      </c>
      <c r="Q1" s="8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2" t="s">
        <v>7</v>
      </c>
      <c r="B4" s="103"/>
      <c r="C4" s="103"/>
      <c r="D4" s="104"/>
      <c r="F4" s="105" t="s">
        <v>8</v>
      </c>
      <c r="G4" s="107"/>
      <c r="H4" s="109" t="s">
        <v>9</v>
      </c>
      <c r="I4" s="111"/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16"/>
      <c r="B6" s="16"/>
      <c r="C6" s="10"/>
      <c r="D6" s="13">
        <f t="shared" ref="D6:D28" si="1">C6*L6</f>
        <v>0</v>
      </c>
      <c r="F6" s="118" t="s">
        <v>16</v>
      </c>
      <c r="G6" s="120"/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16"/>
      <c r="B7" s="16"/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16"/>
      <c r="B8" s="16"/>
      <c r="C8" s="10"/>
      <c r="D8" s="13">
        <f t="shared" si="1"/>
        <v>0</v>
      </c>
      <c r="F8" s="126" t="s">
        <v>21</v>
      </c>
      <c r="G8" s="128"/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16"/>
      <c r="B9" s="16"/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16"/>
      <c r="C10" s="10"/>
      <c r="D10" s="13">
        <f t="shared" si="1"/>
        <v>0</v>
      </c>
      <c r="F10" s="118" t="s">
        <v>26</v>
      </c>
      <c r="G10" s="134"/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9" ht="15.75" x14ac:dyDescent="0.25">
      <c r="A11" s="116"/>
      <c r="B11" s="17"/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16"/>
      <c r="B12" s="17"/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16"/>
      <c r="B13" s="17"/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16"/>
      <c r="B14" s="14"/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16"/>
      <c r="B15" s="14"/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1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/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/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/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/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/>
      <c r="C26" s="10"/>
      <c r="D26" s="48">
        <f t="shared" si="1"/>
        <v>0</v>
      </c>
      <c r="F26" s="65"/>
      <c r="G26" s="6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/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/>
      <c r="C28" s="10"/>
      <c r="D28" s="48">
        <f t="shared" si="1"/>
        <v>0</v>
      </c>
      <c r="F28" s="55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/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/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/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/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/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/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85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138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31AB-07FA-473C-9479-0845B72A499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2</v>
      </c>
      <c r="H4" s="109" t="s">
        <v>9</v>
      </c>
      <c r="I4" s="111">
        <v>45936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124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114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115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93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4"/>
      <c r="I19" s="234"/>
      <c r="J19" s="2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27"/>
      <c r="I20" s="127"/>
      <c r="J20" s="1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25"/>
      <c r="G23" s="37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128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65"/>
      <c r="G26" s="1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14"/>
      <c r="G27" s="14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>
        <f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 t="shared" ref="H35:H39" si="2">F35*G35</f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>F36*G36</f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63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94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140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2853-B5DD-48F3-A593-C747E8EADE5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3</v>
      </c>
      <c r="H4" s="109" t="s">
        <v>9</v>
      </c>
      <c r="I4" s="111">
        <v>45936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111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120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143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113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101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65"/>
      <c r="G26" s="6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>
        <f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>F35*G35</f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 t="shared" ref="H36:H39" si="2">F36*G36</f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141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56AD-FEFB-48EA-8F93-A15E0EF9AF5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2" t="s">
        <v>7</v>
      </c>
      <c r="B4" s="103"/>
      <c r="C4" s="103"/>
      <c r="D4" s="104"/>
      <c r="F4" s="105" t="s">
        <v>8</v>
      </c>
      <c r="G4" s="107"/>
      <c r="H4" s="109" t="s">
        <v>9</v>
      </c>
      <c r="I4" s="111"/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16"/>
      <c r="B6" s="16"/>
      <c r="C6" s="10"/>
      <c r="D6" s="13">
        <f t="shared" ref="D6:D28" si="1">C6*L6</f>
        <v>0</v>
      </c>
      <c r="F6" s="118" t="s">
        <v>16</v>
      </c>
      <c r="G6" s="120"/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16"/>
      <c r="B7" s="16"/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16"/>
      <c r="B8" s="16"/>
      <c r="C8" s="10"/>
      <c r="D8" s="13">
        <f t="shared" si="1"/>
        <v>0</v>
      </c>
      <c r="F8" s="126" t="s">
        <v>21</v>
      </c>
      <c r="G8" s="128"/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16"/>
      <c r="B9" s="16"/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16"/>
      <c r="C10" s="10"/>
      <c r="D10" s="13">
        <f t="shared" si="1"/>
        <v>0</v>
      </c>
      <c r="F10" s="118" t="s">
        <v>26</v>
      </c>
      <c r="G10" s="134"/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9" ht="15.75" x14ac:dyDescent="0.25">
      <c r="A11" s="116"/>
      <c r="B11" s="17"/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16"/>
      <c r="B12" s="17"/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16"/>
      <c r="B13" s="17"/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16"/>
      <c r="B14" s="14"/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16"/>
      <c r="B15" s="14"/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1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/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/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/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/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/>
      <c r="C26" s="10"/>
      <c r="D26" s="48">
        <f t="shared" si="1"/>
        <v>0</v>
      </c>
      <c r="F26" s="65"/>
      <c r="G26" s="6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/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/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/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/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/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/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/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/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138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BF88-5E0F-4A9C-AF94-EFD969D79F4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1</v>
      </c>
      <c r="H4" s="109" t="s">
        <v>9</v>
      </c>
      <c r="I4" s="111">
        <v>45937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139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112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142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131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27"/>
      <c r="I19" s="127"/>
      <c r="J19" s="127"/>
      <c r="L19" s="6">
        <v>1102</v>
      </c>
      <c r="Q19" s="4"/>
      <c r="R19" s="5">
        <f t="shared" si="0"/>
        <v>0</v>
      </c>
    </row>
    <row r="20" spans="1:18" ht="15.75" x14ac:dyDescent="0.25">
      <c r="A20" s="11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135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122</v>
      </c>
      <c r="C23" s="10"/>
      <c r="D23" s="48">
        <f t="shared" si="1"/>
        <v>0</v>
      </c>
      <c r="F23" s="78"/>
      <c r="G23" s="80"/>
      <c r="H23" s="230"/>
      <c r="I23" s="231"/>
      <c r="J23" s="23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123</v>
      </c>
      <c r="C24" s="10"/>
      <c r="D24" s="48">
        <f t="shared" si="1"/>
        <v>0</v>
      </c>
      <c r="F24" s="78"/>
      <c r="G24" s="80"/>
      <c r="H24" s="230"/>
      <c r="I24" s="231"/>
      <c r="J24" s="23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110</v>
      </c>
      <c r="C26" s="10"/>
      <c r="D26" s="48">
        <f t="shared" si="1"/>
        <v>0</v>
      </c>
      <c r="F26" s="76"/>
      <c r="G26" s="66"/>
      <c r="H26" s="179"/>
      <c r="I26" s="179"/>
      <c r="J26" s="17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119</v>
      </c>
      <c r="C27" s="10"/>
      <c r="D27" s="44">
        <f t="shared" si="1"/>
        <v>0</v>
      </c>
      <c r="F27" s="72"/>
      <c r="G27" s="93"/>
      <c r="H27" s="232"/>
      <c r="I27" s="233"/>
      <c r="J27" s="23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H15-H16-H17-H18-H19-H20-H22-H23-H24+H26+H27+H28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95">
        <f t="shared" ref="H34:H39" si="2"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 t="shared" si="2"/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 t="shared" si="2"/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63"/>
      <c r="H44" s="179"/>
      <c r="I44" s="179"/>
      <c r="J44" s="17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179"/>
      <c r="I46" s="179"/>
      <c r="J46" s="179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137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4B73-C10F-4E73-982C-7A57DC6A8D8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2</v>
      </c>
      <c r="H4" s="109" t="s">
        <v>9</v>
      </c>
      <c r="I4" s="111">
        <v>45937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124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114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115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93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4"/>
      <c r="I19" s="234"/>
      <c r="J19" s="2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27"/>
      <c r="I20" s="127"/>
      <c r="J20" s="1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25"/>
      <c r="G23" s="37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128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65"/>
      <c r="G26" s="1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14"/>
      <c r="G27" s="14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>
        <f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 t="shared" ref="H35:H39" si="2">F35*G35</f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>F36*G36</f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63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94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140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F39EF-7886-48A4-AE90-341983CF8C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3</v>
      </c>
      <c r="H4" s="109" t="s">
        <v>9</v>
      </c>
      <c r="I4" s="111">
        <v>45937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111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120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143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113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101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65"/>
      <c r="G26" s="6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>
        <f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>F35*G35</f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 t="shared" ref="H36:H39" si="2">F36*G36</f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141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74F7-CA35-42AB-A49B-8D015FF1AB9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1</v>
      </c>
      <c r="H4" s="109" t="s">
        <v>9</v>
      </c>
      <c r="I4" s="111">
        <v>45931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139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112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142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131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27"/>
      <c r="I19" s="127"/>
      <c r="J19" s="127"/>
      <c r="L19" s="6">
        <v>1102</v>
      </c>
      <c r="Q19" s="4"/>
      <c r="R19" s="5">
        <f t="shared" si="0"/>
        <v>0</v>
      </c>
    </row>
    <row r="20" spans="1:18" ht="15.75" x14ac:dyDescent="0.25">
      <c r="A20" s="11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135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122</v>
      </c>
      <c r="C23" s="10"/>
      <c r="D23" s="48">
        <f t="shared" si="1"/>
        <v>0</v>
      </c>
      <c r="F23" s="78"/>
      <c r="G23" s="80"/>
      <c r="H23" s="230"/>
      <c r="I23" s="231"/>
      <c r="J23" s="23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123</v>
      </c>
      <c r="C24" s="10"/>
      <c r="D24" s="48">
        <f t="shared" si="1"/>
        <v>0</v>
      </c>
      <c r="F24" s="78"/>
      <c r="G24" s="80"/>
      <c r="H24" s="230"/>
      <c r="I24" s="231"/>
      <c r="J24" s="23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110</v>
      </c>
      <c r="C26" s="10"/>
      <c r="D26" s="48">
        <f t="shared" si="1"/>
        <v>0</v>
      </c>
      <c r="F26" s="76"/>
      <c r="G26" s="66"/>
      <c r="H26" s="179"/>
      <c r="I26" s="179"/>
      <c r="J26" s="17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119</v>
      </c>
      <c r="C27" s="10"/>
      <c r="D27" s="44">
        <f t="shared" si="1"/>
        <v>0</v>
      </c>
      <c r="F27" s="72"/>
      <c r="G27" s="88"/>
      <c r="H27" s="232"/>
      <c r="I27" s="233"/>
      <c r="J27" s="23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1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H15-H16-H17-H18-H19-H20-H22-H23-H24+H26+H27+H28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95">
        <f t="shared" ref="H34:H39" si="2"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 t="shared" si="2"/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 t="shared" si="2"/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88" t="s">
        <v>83</v>
      </c>
      <c r="H43" s="201" t="s">
        <v>13</v>
      </c>
      <c r="I43" s="202"/>
      <c r="J43" s="20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63"/>
      <c r="H44" s="179"/>
      <c r="I44" s="179"/>
      <c r="J44" s="17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179"/>
      <c r="I46" s="179"/>
      <c r="J46" s="179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137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104A-D8BE-4AAF-836C-4A08E7D1A4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2</v>
      </c>
      <c r="H4" s="109" t="s">
        <v>9</v>
      </c>
      <c r="I4" s="111">
        <v>45931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124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114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115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93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4"/>
      <c r="I19" s="234"/>
      <c r="J19" s="2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27"/>
      <c r="I20" s="127"/>
      <c r="J20" s="1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25"/>
      <c r="G23" s="37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128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65"/>
      <c r="G26" s="1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14"/>
      <c r="G27" s="14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1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>
        <f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 t="shared" ref="H35:H39" si="2">F35*G35</f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>F36*G36</f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88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63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89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140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ACB7-55CC-4A75-8428-F0727BBEEDE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3</v>
      </c>
      <c r="H4" s="109" t="s">
        <v>9</v>
      </c>
      <c r="I4" s="111">
        <v>45931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111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120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143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113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101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98" t="s">
        <v>144</v>
      </c>
      <c r="G26" s="60">
        <v>6076</v>
      </c>
      <c r="H26" s="183">
        <v>54732</v>
      </c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1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54732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50</v>
      </c>
      <c r="H34" s="195">
        <f>F34*G34</f>
        <v>50000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>F35*G35</f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195">
        <f t="shared" ref="H36:H39" si="2">F36*G36</f>
        <v>600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>
        <v>23</v>
      </c>
      <c r="H37" s="195">
        <f t="shared" si="2"/>
        <v>2300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>
        <v>22</v>
      </c>
      <c r="H38" s="195">
        <f t="shared" si="2"/>
        <v>1100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>
        <v>36</v>
      </c>
      <c r="H39" s="195">
        <f t="shared" si="2"/>
        <v>720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>
        <v>12</v>
      </c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88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54732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138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3A83-8531-45D3-A567-F6A250999F8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2" t="s">
        <v>7</v>
      </c>
      <c r="B4" s="103"/>
      <c r="C4" s="103"/>
      <c r="D4" s="104"/>
      <c r="F4" s="105" t="s">
        <v>8</v>
      </c>
      <c r="G4" s="107"/>
      <c r="H4" s="109" t="s">
        <v>9</v>
      </c>
      <c r="I4" s="111"/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16"/>
      <c r="B6" s="16"/>
      <c r="C6" s="10"/>
      <c r="D6" s="13">
        <f t="shared" ref="D6:D28" si="1">C6*L6</f>
        <v>0</v>
      </c>
      <c r="F6" s="118" t="s">
        <v>16</v>
      </c>
      <c r="G6" s="120"/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16"/>
      <c r="B7" s="16"/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16"/>
      <c r="B8" s="16"/>
      <c r="C8" s="10"/>
      <c r="D8" s="13">
        <f t="shared" si="1"/>
        <v>0</v>
      </c>
      <c r="F8" s="126" t="s">
        <v>21</v>
      </c>
      <c r="G8" s="128"/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16"/>
      <c r="B9" s="16"/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16"/>
      <c r="C10" s="10"/>
      <c r="D10" s="13">
        <f t="shared" si="1"/>
        <v>0</v>
      </c>
      <c r="F10" s="118" t="s">
        <v>26</v>
      </c>
      <c r="G10" s="134"/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9" ht="15.75" x14ac:dyDescent="0.25">
      <c r="A11" s="116"/>
      <c r="B11" s="17"/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16"/>
      <c r="B12" s="17"/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16"/>
      <c r="B13" s="17"/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16"/>
      <c r="B14" s="14"/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16"/>
      <c r="B15" s="14"/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1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/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/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/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/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/>
      <c r="C26" s="10"/>
      <c r="D26" s="48">
        <f t="shared" si="1"/>
        <v>0</v>
      </c>
      <c r="F26" s="65"/>
      <c r="G26" s="6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/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/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/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/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/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/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/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/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138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5C17-3D3B-4B14-9963-8F9960295E18}">
  <dimension ref="A1:R59"/>
  <sheetViews>
    <sheetView topLeftCell="A25" zoomScaleNormal="100" zoomScaleSheetLayoutView="85" workbookViewId="0">
      <selection activeCell="C37" sqref="C3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1</v>
      </c>
      <c r="H4" s="109" t="s">
        <v>9</v>
      </c>
      <c r="I4" s="111">
        <v>45932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>
        <v>548</v>
      </c>
      <c r="D6" s="13">
        <f t="shared" ref="D6:D28" si="1">C6*L6</f>
        <v>403876</v>
      </c>
      <c r="F6" s="118" t="s">
        <v>16</v>
      </c>
      <c r="G6" s="120" t="s">
        <v>139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>
        <v>10</v>
      </c>
      <c r="D7" s="13">
        <f t="shared" si="1"/>
        <v>7250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>
        <v>7</v>
      </c>
      <c r="D8" s="13">
        <f t="shared" si="1"/>
        <v>7231</v>
      </c>
      <c r="F8" s="126" t="s">
        <v>21</v>
      </c>
      <c r="G8" s="128" t="s">
        <v>112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>
        <v>30</v>
      </c>
      <c r="D9" s="13">
        <f t="shared" si="1"/>
        <v>21210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142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>
        <v>1</v>
      </c>
      <c r="D12" s="48">
        <f t="shared" si="1"/>
        <v>952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>
        <v>6</v>
      </c>
      <c r="D13" s="48">
        <f t="shared" si="1"/>
        <v>1842</v>
      </c>
      <c r="F13" s="140" t="s">
        <v>36</v>
      </c>
      <c r="G13" s="141"/>
      <c r="H13" s="142">
        <f>D29</f>
        <v>445611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>
        <v>10</v>
      </c>
      <c r="D14" s="31">
        <f t="shared" si="1"/>
        <v>110</v>
      </c>
      <c r="F14" s="145" t="s">
        <v>39</v>
      </c>
      <c r="G14" s="146"/>
      <c r="H14" s="147">
        <f>D54</f>
        <v>65116.5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380494.5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131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27"/>
      <c r="I19" s="127"/>
      <c r="J19" s="127"/>
      <c r="L19" s="6">
        <v>1102</v>
      </c>
      <c r="Q19" s="4"/>
      <c r="R19" s="5">
        <f t="shared" si="0"/>
        <v>0</v>
      </c>
    </row>
    <row r="20" spans="1:18" ht="15.75" x14ac:dyDescent="0.25">
      <c r="A20" s="11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135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122</v>
      </c>
      <c r="C23" s="10"/>
      <c r="D23" s="48">
        <f t="shared" si="1"/>
        <v>0</v>
      </c>
      <c r="F23" s="78"/>
      <c r="G23" s="80"/>
      <c r="H23" s="230"/>
      <c r="I23" s="231"/>
      <c r="J23" s="23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123</v>
      </c>
      <c r="C24" s="10"/>
      <c r="D24" s="48">
        <f t="shared" si="1"/>
        <v>0</v>
      </c>
      <c r="F24" s="78"/>
      <c r="G24" s="80"/>
      <c r="H24" s="230"/>
      <c r="I24" s="231"/>
      <c r="J24" s="23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110</v>
      </c>
      <c r="C26" s="10"/>
      <c r="D26" s="48">
        <f t="shared" si="1"/>
        <v>0</v>
      </c>
      <c r="F26" s="76"/>
      <c r="G26" s="66"/>
      <c r="H26" s="179"/>
      <c r="I26" s="179"/>
      <c r="J26" s="17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119</v>
      </c>
      <c r="C27" s="10"/>
      <c r="D27" s="44">
        <f t="shared" si="1"/>
        <v>0</v>
      </c>
      <c r="F27" s="72"/>
      <c r="G27" s="93"/>
      <c r="H27" s="232"/>
      <c r="I27" s="233"/>
      <c r="J27" s="23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>
        <v>4</v>
      </c>
      <c r="D28" s="48">
        <f t="shared" si="1"/>
        <v>3140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445611</v>
      </c>
      <c r="F29" s="163" t="s">
        <v>55</v>
      </c>
      <c r="G29" s="164"/>
      <c r="H29" s="167">
        <f>H15-H16-H17-H18-H19-H20-H22-H23-H24+H26+H27+H28</f>
        <v>380494.5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146</v>
      </c>
      <c r="H34" s="195">
        <f t="shared" ref="H34:H39" si="2">F34*G34</f>
        <v>146000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>
        <v>113</v>
      </c>
      <c r="H35" s="195">
        <f t="shared" si="2"/>
        <v>56500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>
        <v>5</v>
      </c>
      <c r="H36" s="195">
        <f t="shared" si="2"/>
        <v>1000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>
        <v>562</v>
      </c>
      <c r="D37" s="12">
        <f>C37*111</f>
        <v>62382</v>
      </c>
      <c r="F37" s="12">
        <v>100</v>
      </c>
      <c r="G37" s="39">
        <v>90</v>
      </c>
      <c r="H37" s="195">
        <f t="shared" si="2"/>
        <v>9000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195">
        <f t="shared" si="2"/>
        <v>450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>
        <v>48</v>
      </c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99"/>
      <c r="B44" s="27" t="s">
        <v>66</v>
      </c>
      <c r="C44" s="10">
        <v>8</v>
      </c>
      <c r="D44" s="12">
        <f>C44*120</f>
        <v>960</v>
      </c>
      <c r="F44" s="37" t="s">
        <v>147</v>
      </c>
      <c r="G44" s="99" t="s">
        <v>148</v>
      </c>
      <c r="H44" s="179">
        <v>163833</v>
      </c>
      <c r="I44" s="179"/>
      <c r="J44" s="17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179"/>
      <c r="I46" s="179"/>
      <c r="J46" s="179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376831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>
        <v>8</v>
      </c>
      <c r="D50" s="12">
        <f>C50*1.5</f>
        <v>12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149</v>
      </c>
      <c r="G51" s="235">
        <f>G49-H29</f>
        <v>-3663.5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65116.5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E32D-3B4C-407F-B6C5-332A1C27975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2</v>
      </c>
      <c r="H4" s="109" t="s">
        <v>9</v>
      </c>
      <c r="I4" s="111">
        <v>45932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>
        <v>198</v>
      </c>
      <c r="D6" s="13">
        <f t="shared" ref="D6:D28" si="1">C6*L6</f>
        <v>145926</v>
      </c>
      <c r="F6" s="118" t="s">
        <v>16</v>
      </c>
      <c r="G6" s="120" t="s">
        <v>124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>
        <v>10</v>
      </c>
      <c r="D7" s="13">
        <f t="shared" si="1"/>
        <v>7250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114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>
        <v>20</v>
      </c>
      <c r="D9" s="13">
        <f t="shared" si="1"/>
        <v>14140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115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>
        <v>2</v>
      </c>
      <c r="D13" s="48">
        <f t="shared" si="1"/>
        <v>614</v>
      </c>
      <c r="F13" s="140" t="s">
        <v>36</v>
      </c>
      <c r="G13" s="141"/>
      <c r="H13" s="142">
        <f>D29</f>
        <v>170771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>
        <v>3</v>
      </c>
      <c r="D14" s="31">
        <f t="shared" si="1"/>
        <v>33</v>
      </c>
      <c r="F14" s="145" t="s">
        <v>39</v>
      </c>
      <c r="G14" s="146"/>
      <c r="H14" s="147">
        <f>D54</f>
        <v>23892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146879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>
        <v>1818</v>
      </c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93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>
        <f>1+1</f>
        <v>2</v>
      </c>
      <c r="D18" s="48">
        <f t="shared" si="1"/>
        <v>1240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4"/>
      <c r="I19" s="234"/>
      <c r="J19" s="2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27"/>
      <c r="I20" s="127"/>
      <c r="J20" s="1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145</v>
      </c>
      <c r="C22" s="10">
        <v>12</v>
      </c>
      <c r="D22" s="48">
        <f t="shared" si="1"/>
        <v>268</v>
      </c>
      <c r="F22" s="73"/>
      <c r="G22" s="74"/>
      <c r="H22" s="177"/>
      <c r="I22" s="177"/>
      <c r="J22" s="177"/>
      <c r="L22" s="7">
        <f>500/24+1.5</f>
        <v>22.333333333333332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25"/>
      <c r="G23" s="37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128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65"/>
      <c r="G26" s="1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14"/>
      <c r="G27" s="14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170771</v>
      </c>
      <c r="F29" s="163" t="s">
        <v>55</v>
      </c>
      <c r="G29" s="164"/>
      <c r="H29" s="167">
        <f>H15-H16-H17-H18-H19-H20-H22-H23-H24+H26+H27</f>
        <v>145061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195">
        <f>F34*G34</f>
        <v>121000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>
        <v>47</v>
      </c>
      <c r="H35" s="195">
        <f t="shared" ref="H35:H39" si="2">F35*G35</f>
        <v>23500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>F36*G36</f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</v>
      </c>
      <c r="H37" s="195">
        <f t="shared" si="2"/>
        <v>400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>
        <v>29</v>
      </c>
      <c r="D38" s="12">
        <f>C38*84</f>
        <v>2436</v>
      </c>
      <c r="F38" s="30">
        <v>50</v>
      </c>
      <c r="G38" s="39">
        <v>1</v>
      </c>
      <c r="H38" s="195">
        <f t="shared" si="2"/>
        <v>50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>
        <v>38</v>
      </c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>
        <v>2</v>
      </c>
      <c r="D44" s="12">
        <f>C44*120</f>
        <v>240</v>
      </c>
      <c r="F44" s="37"/>
      <c r="G44" s="63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94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>
        <v>1</v>
      </c>
      <c r="D49" s="12">
        <f>C49*42</f>
        <v>42</v>
      </c>
      <c r="F49" s="220" t="s">
        <v>86</v>
      </c>
      <c r="G49" s="167">
        <f>H34+H35+H36+H37+H38+H39+H40+H41+G42+H44+H45+H46</f>
        <v>144988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146</v>
      </c>
      <c r="G51" s="235">
        <f>G49-H29</f>
        <v>-73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23892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9736-C20A-4175-A499-4FC2711896A8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3</v>
      </c>
      <c r="H4" s="109" t="s">
        <v>9</v>
      </c>
      <c r="I4" s="111">
        <v>45932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>
        <v>375</v>
      </c>
      <c r="D6" s="13">
        <f t="shared" ref="D6:D28" si="1">C6*L6</f>
        <v>276375</v>
      </c>
      <c r="F6" s="118" t="s">
        <v>16</v>
      </c>
      <c r="G6" s="120" t="s">
        <v>111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>
        <v>6</v>
      </c>
      <c r="D7" s="13">
        <f t="shared" si="1"/>
        <v>4350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120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>
        <v>60</v>
      </c>
      <c r="D9" s="13">
        <f t="shared" si="1"/>
        <v>42420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143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>
        <v>2</v>
      </c>
      <c r="D12" s="48">
        <f t="shared" si="1"/>
        <v>1904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>
        <v>8</v>
      </c>
      <c r="D13" s="48">
        <f t="shared" si="1"/>
        <v>2456</v>
      </c>
      <c r="F13" s="140" t="s">
        <v>36</v>
      </c>
      <c r="G13" s="141"/>
      <c r="H13" s="142">
        <f>D29</f>
        <v>329185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>
        <v>10</v>
      </c>
      <c r="D14" s="31">
        <f t="shared" si="1"/>
        <v>110</v>
      </c>
      <c r="F14" s="145" t="s">
        <v>39</v>
      </c>
      <c r="G14" s="146"/>
      <c r="H14" s="147">
        <f>D54</f>
        <v>30606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298579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113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104</v>
      </c>
      <c r="C22" s="10"/>
      <c r="D22" s="48">
        <f t="shared" si="1"/>
        <v>0</v>
      </c>
      <c r="F22" s="73" t="s">
        <v>150</v>
      </c>
      <c r="G22" s="74">
        <v>6077</v>
      </c>
      <c r="H22" s="177">
        <v>327612</v>
      </c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101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100" t="s">
        <v>151</v>
      </c>
      <c r="G26" s="60">
        <v>5824</v>
      </c>
      <c r="H26" s="241">
        <v>168830</v>
      </c>
      <c r="I26" s="242"/>
      <c r="J26" s="17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>
        <v>2</v>
      </c>
      <c r="D28" s="48">
        <f t="shared" si="1"/>
        <v>1570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329185</v>
      </c>
      <c r="F29" s="163" t="s">
        <v>55</v>
      </c>
      <c r="G29" s="164"/>
      <c r="H29" s="167">
        <f>H15-H16-H17-H18-H19-H20-H22-H23-H24+H26+H27</f>
        <v>139797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116</v>
      </c>
      <c r="H34" s="195">
        <f>F34*G34</f>
        <v>116000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>
        <v>43</v>
      </c>
      <c r="H35" s="195">
        <f>F35*G35</f>
        <v>21500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 t="shared" ref="H36:H39" si="2">F36*G36</f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>
        <v>250</v>
      </c>
      <c r="D37" s="12">
        <f>C37*111</f>
        <v>27750</v>
      </c>
      <c r="F37" s="12">
        <v>100</v>
      </c>
      <c r="G37" s="39">
        <v>12</v>
      </c>
      <c r="H37" s="195">
        <f t="shared" si="2"/>
        <v>1200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1</v>
      </c>
      <c r="H38" s="195">
        <f t="shared" si="2"/>
        <v>50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>
        <v>15</v>
      </c>
      <c r="D40" s="12">
        <f>C40*111</f>
        <v>1665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95">
        <v>138</v>
      </c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138888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>
        <v>13</v>
      </c>
      <c r="D50" s="12">
        <f>C50*1.5</f>
        <v>19.5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149</v>
      </c>
      <c r="G51" s="235">
        <f>G49-H29</f>
        <v>-909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30606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24</vt:i4>
      </vt:variant>
    </vt:vector>
  </HeadingPairs>
  <TitlesOfParts>
    <vt:vector size="49" baseType="lpstr">
      <vt:lpstr>(October 2025)</vt:lpstr>
      <vt:lpstr>(1)</vt:lpstr>
      <vt:lpstr>01,10 R1</vt:lpstr>
      <vt:lpstr>01,10 R2</vt:lpstr>
      <vt:lpstr>01,10 R3</vt:lpstr>
      <vt:lpstr>(2)</vt:lpstr>
      <vt:lpstr>02,10 R1</vt:lpstr>
      <vt:lpstr>02,10 R2</vt:lpstr>
      <vt:lpstr>02,10 R3</vt:lpstr>
      <vt:lpstr>(3)</vt:lpstr>
      <vt:lpstr>03,10 R1</vt:lpstr>
      <vt:lpstr>03,10 R2</vt:lpstr>
      <vt:lpstr>03,10 R3</vt:lpstr>
      <vt:lpstr>(4)</vt:lpstr>
      <vt:lpstr>04,10 R1</vt:lpstr>
      <vt:lpstr>04,10 R2</vt:lpstr>
      <vt:lpstr>04,10 R3</vt:lpstr>
      <vt:lpstr>(6)</vt:lpstr>
      <vt:lpstr>06,10 R1</vt:lpstr>
      <vt:lpstr>06,10 R2</vt:lpstr>
      <vt:lpstr>06,10 R3</vt:lpstr>
      <vt:lpstr>(7)</vt:lpstr>
      <vt:lpstr>07,10 R1</vt:lpstr>
      <vt:lpstr>07,10 R2</vt:lpstr>
      <vt:lpstr>07,10 R3</vt:lpstr>
      <vt:lpstr>'(1)'!Print_Area</vt:lpstr>
      <vt:lpstr>'(2)'!Print_Area</vt:lpstr>
      <vt:lpstr>'(3)'!Print_Area</vt:lpstr>
      <vt:lpstr>'(4)'!Print_Area</vt:lpstr>
      <vt:lpstr>'(6)'!Print_Area</vt:lpstr>
      <vt:lpstr>'(7)'!Print_Area</vt:lpstr>
      <vt:lpstr>'01,10 R1'!Print_Area</vt:lpstr>
      <vt:lpstr>'01,10 R2'!Print_Area</vt:lpstr>
      <vt:lpstr>'01,10 R3'!Print_Area</vt:lpstr>
      <vt:lpstr>'02,10 R1'!Print_Area</vt:lpstr>
      <vt:lpstr>'02,10 R2'!Print_Area</vt:lpstr>
      <vt:lpstr>'02,10 R3'!Print_Area</vt:lpstr>
      <vt:lpstr>'03,10 R1'!Print_Area</vt:lpstr>
      <vt:lpstr>'03,10 R2'!Print_Area</vt:lpstr>
      <vt:lpstr>'03,10 R3'!Print_Area</vt:lpstr>
      <vt:lpstr>'04,10 R1'!Print_Area</vt:lpstr>
      <vt:lpstr>'04,10 R2'!Print_Area</vt:lpstr>
      <vt:lpstr>'04,10 R3'!Print_Area</vt:lpstr>
      <vt:lpstr>'06,10 R1'!Print_Area</vt:lpstr>
      <vt:lpstr>'06,10 R2'!Print_Area</vt:lpstr>
      <vt:lpstr>'06,10 R3'!Print_Area</vt:lpstr>
      <vt:lpstr>'07,10 R1'!Print_Area</vt:lpstr>
      <vt:lpstr>'07,10 R2'!Print_Area</vt:lpstr>
      <vt:lpstr>'07,10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2025-10-04T00:46:50Z</cp:lastPrinted>
  <dcterms:created xsi:type="dcterms:W3CDTF">2024-09-01T23:36:50Z</dcterms:created>
  <dcterms:modified xsi:type="dcterms:W3CDTF">2025-10-04T03:18:09Z</dcterms:modified>
</cp:coreProperties>
</file>