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R FILES 2025\"/>
    </mc:Choice>
  </mc:AlternateContent>
  <xr:revisionPtr revIDLastSave="0" documentId="13_ncr:1_{65055D2F-AD40-43A2-86C0-019BD4848787}" xr6:coauthVersionLast="45" xr6:coauthVersionMax="45" xr10:uidLastSave="{00000000-0000-0000-0000-000000000000}"/>
  <bookViews>
    <workbookView xWindow="-120" yWindow="-120" windowWidth="29040" windowHeight="15840" firstSheet="4" activeTab="14" xr2:uid="{00000000-000D-0000-FFFF-FFFF00000000}"/>
  </bookViews>
  <sheets>
    <sheet name="SAMPLE" sheetId="19" r:id="rId1"/>
    <sheet name="10,1" sheetId="20" r:id="rId2"/>
    <sheet name="3-17-2025" sheetId="50" r:id="rId3"/>
    <sheet name="3-18-2025" sheetId="51" r:id="rId4"/>
    <sheet name="3-19-2025" sheetId="52" r:id="rId5"/>
    <sheet name="3-20-2025" sheetId="53" r:id="rId6"/>
    <sheet name="3-21-2025" sheetId="54" r:id="rId7"/>
    <sheet name="3-22-2025" sheetId="55" r:id="rId8"/>
    <sheet name="3-24-2025" sheetId="56" r:id="rId9"/>
    <sheet name="3-25-2025" sheetId="57" r:id="rId10"/>
    <sheet name="3-26-2025" sheetId="58" r:id="rId11"/>
    <sheet name="3-27-2025" sheetId="59" r:id="rId12"/>
    <sheet name="3-28-2025" sheetId="60" r:id="rId13"/>
    <sheet name="3-29-2025" sheetId="61" r:id="rId14"/>
    <sheet name="3-31-2025" sheetId="62" r:id="rId15"/>
  </sheets>
  <definedNames>
    <definedName name="_xlnm.Print_Area" localSheetId="1">'10,1'!$A$1:$P$83</definedName>
    <definedName name="_xlnm.Print_Area" localSheetId="2">'3-17-2025'!$A$1:$P$84</definedName>
    <definedName name="_xlnm.Print_Area" localSheetId="3">'3-18-2025'!$A$1:$P$84</definedName>
    <definedName name="_xlnm.Print_Area" localSheetId="4">'3-19-2025'!$A$1:$P$84</definedName>
    <definedName name="_xlnm.Print_Area" localSheetId="5">'3-20-2025'!$A$1:$P$84</definedName>
    <definedName name="_xlnm.Print_Area" localSheetId="6">'3-21-2025'!$A$1:$P$84</definedName>
    <definedName name="_xlnm.Print_Area" localSheetId="7">'3-22-2025'!$A$1:$P$84</definedName>
    <definedName name="_xlnm.Print_Area" localSheetId="8">'3-24-2025'!$A$1:$P$84</definedName>
    <definedName name="_xlnm.Print_Area" localSheetId="9">'3-25-2025'!$A$1:$P$84</definedName>
    <definedName name="_xlnm.Print_Area" localSheetId="10">'3-26-2025'!$A$1:$P$84</definedName>
    <definedName name="_xlnm.Print_Area" localSheetId="11">'3-27-2025'!$A$1:$P$84</definedName>
    <definedName name="_xlnm.Print_Area" localSheetId="12">'3-28-2025'!$A$1:$P$84</definedName>
    <definedName name="_xlnm.Print_Area" localSheetId="13">'3-29-2025'!$A$1:$P$84</definedName>
    <definedName name="_xlnm.Print_Area" localSheetId="14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2" l="1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K57" i="61"/>
  <c r="K59" i="61" s="1"/>
  <c r="J57" i="61"/>
  <c r="J59" i="61" s="1"/>
  <c r="I57" i="61"/>
  <c r="I59" i="61" s="1"/>
  <c r="K54" i="61"/>
  <c r="K56" i="61" s="1"/>
  <c r="J54" i="61"/>
  <c r="J56" i="61" s="1"/>
  <c r="I54" i="61"/>
  <c r="I56" i="61" s="1"/>
  <c r="K52" i="61"/>
  <c r="J52" i="61"/>
  <c r="I52" i="61"/>
  <c r="E52" i="61"/>
  <c r="D52" i="61"/>
  <c r="L51" i="61"/>
  <c r="O51" i="61" s="1"/>
  <c r="F51" i="61"/>
  <c r="G51" i="61" s="1"/>
  <c r="L50" i="61"/>
  <c r="O50" i="61" s="1"/>
  <c r="G50" i="61"/>
  <c r="F50" i="61"/>
  <c r="L49" i="61"/>
  <c r="O49" i="61" s="1"/>
  <c r="L48" i="61"/>
  <c r="F48" i="61" s="1"/>
  <c r="G48" i="61" s="1"/>
  <c r="L47" i="61"/>
  <c r="O47" i="61" s="1"/>
  <c r="F47" i="61"/>
  <c r="G47" i="61" s="1"/>
  <c r="A47" i="61"/>
  <c r="A48" i="61" s="1"/>
  <c r="A49" i="61" s="1"/>
  <c r="A50" i="61" s="1"/>
  <c r="A51" i="61" s="1"/>
  <c r="L46" i="61"/>
  <c r="F46" i="61" s="1"/>
  <c r="G46" i="61" s="1"/>
  <c r="A46" i="61"/>
  <c r="L45" i="61"/>
  <c r="O45" i="61" s="1"/>
  <c r="A45" i="61"/>
  <c r="L44" i="61"/>
  <c r="O44" i="61" s="1"/>
  <c r="F44" i="61"/>
  <c r="G44" i="61" s="1"/>
  <c r="L43" i="61"/>
  <c r="F43" i="61" s="1"/>
  <c r="G43" i="61" s="1"/>
  <c r="A43" i="61"/>
  <c r="L42" i="61"/>
  <c r="O42" i="61" s="1"/>
  <c r="F42" i="61"/>
  <c r="G42" i="61" s="1"/>
  <c r="L41" i="61"/>
  <c r="O41" i="61" s="1"/>
  <c r="F41" i="61"/>
  <c r="G41" i="61" s="1"/>
  <c r="L40" i="61"/>
  <c r="O40" i="61" s="1"/>
  <c r="L39" i="61"/>
  <c r="O39" i="61" s="1"/>
  <c r="O38" i="61"/>
  <c r="L38" i="61"/>
  <c r="F38" i="61"/>
  <c r="G38" i="61" s="1"/>
  <c r="L37" i="61"/>
  <c r="O37" i="61" s="1"/>
  <c r="A37" i="61"/>
  <c r="A38" i="61" s="1"/>
  <c r="A39" i="61" s="1"/>
  <c r="A40" i="61" s="1"/>
  <c r="A41" i="61" s="1"/>
  <c r="L36" i="61"/>
  <c r="F36" i="61" s="1"/>
  <c r="G36" i="61" s="1"/>
  <c r="L35" i="61"/>
  <c r="O35" i="61" s="1"/>
  <c r="L34" i="61"/>
  <c r="O34" i="61" s="1"/>
  <c r="F34" i="61"/>
  <c r="G34" i="61" s="1"/>
  <c r="L33" i="61"/>
  <c r="F33" i="61" s="1"/>
  <c r="G33" i="61" s="1"/>
  <c r="L32" i="61"/>
  <c r="O32" i="61" s="1"/>
  <c r="O31" i="61"/>
  <c r="L31" i="61"/>
  <c r="F31" i="61"/>
  <c r="G31" i="61" s="1"/>
  <c r="L30" i="61"/>
  <c r="O30" i="61" s="1"/>
  <c r="L29" i="61"/>
  <c r="O29" i="61" s="1"/>
  <c r="L28" i="61"/>
  <c r="O28" i="61" s="1"/>
  <c r="L27" i="61"/>
  <c r="O27" i="61" s="1"/>
  <c r="AV26" i="61"/>
  <c r="L26" i="61"/>
  <c r="O26" i="61" s="1"/>
  <c r="F26" i="61"/>
  <c r="G26" i="61" s="1"/>
  <c r="L25" i="61"/>
  <c r="O25" i="61" s="1"/>
  <c r="L24" i="61"/>
  <c r="O24" i="61" s="1"/>
  <c r="F24" i="61"/>
  <c r="G24" i="61" s="1"/>
  <c r="L23" i="61"/>
  <c r="O23" i="61" s="1"/>
  <c r="O22" i="61"/>
  <c r="L22" i="61"/>
  <c r="F22" i="61"/>
  <c r="G22" i="61" s="1"/>
  <c r="L21" i="61"/>
  <c r="O21" i="61" s="1"/>
  <c r="F21" i="61"/>
  <c r="G21" i="61" s="1"/>
  <c r="A21" i="6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L20" i="61"/>
  <c r="F20" i="61" s="1"/>
  <c r="G20" i="61" s="1"/>
  <c r="L19" i="61"/>
  <c r="O19" i="61" s="1"/>
  <c r="L18" i="61"/>
  <c r="O18" i="61" s="1"/>
  <c r="L17" i="61"/>
  <c r="F17" i="61" s="1"/>
  <c r="G17" i="61" s="1"/>
  <c r="L16" i="61"/>
  <c r="O16" i="61" s="1"/>
  <c r="F16" i="61"/>
  <c r="G16" i="61" s="1"/>
  <c r="L15" i="61"/>
  <c r="O15" i="61" s="1"/>
  <c r="F15" i="61"/>
  <c r="G15" i="61" s="1"/>
  <c r="A15" i="61"/>
  <c r="A16" i="61" s="1"/>
  <c r="A17" i="61" s="1"/>
  <c r="A18" i="61" s="1"/>
  <c r="A19" i="61" s="1"/>
  <c r="L14" i="61"/>
  <c r="O14" i="61" s="1"/>
  <c r="F14" i="61"/>
  <c r="G14" i="61" s="1"/>
  <c r="L13" i="61"/>
  <c r="O13" i="61" s="1"/>
  <c r="L12" i="61"/>
  <c r="O12" i="61" s="1"/>
  <c r="L11" i="61"/>
  <c r="O11" i="61" s="1"/>
  <c r="F11" i="61"/>
  <c r="G11" i="61" s="1"/>
  <c r="L10" i="61"/>
  <c r="L9" i="61"/>
  <c r="O9" i="61" s="1"/>
  <c r="A9" i="61"/>
  <c r="A10" i="61" s="1"/>
  <c r="A11" i="61" s="1"/>
  <c r="A12" i="61" s="1"/>
  <c r="L8" i="61"/>
  <c r="F8" i="61"/>
  <c r="L7" i="61"/>
  <c r="O7" i="61" s="1"/>
  <c r="L6" i="61"/>
  <c r="O6" i="61" s="1"/>
  <c r="K57" i="60"/>
  <c r="K59" i="60" s="1"/>
  <c r="J57" i="60"/>
  <c r="J59" i="60" s="1"/>
  <c r="I57" i="60"/>
  <c r="I59" i="60" s="1"/>
  <c r="K54" i="60"/>
  <c r="K56" i="60" s="1"/>
  <c r="J54" i="60"/>
  <c r="J56" i="60" s="1"/>
  <c r="I54" i="60"/>
  <c r="I56" i="60" s="1"/>
  <c r="K52" i="60"/>
  <c r="J52" i="60"/>
  <c r="I52" i="60"/>
  <c r="E52" i="60"/>
  <c r="D52" i="60"/>
  <c r="O51" i="60"/>
  <c r="L51" i="60"/>
  <c r="F51" i="60"/>
  <c r="G51" i="60" s="1"/>
  <c r="L50" i="60"/>
  <c r="O50" i="60" s="1"/>
  <c r="F50" i="60"/>
  <c r="G50" i="60" s="1"/>
  <c r="L49" i="60"/>
  <c r="F49" i="60" s="1"/>
  <c r="G49" i="60" s="1"/>
  <c r="L48" i="60"/>
  <c r="O48" i="60" s="1"/>
  <c r="L47" i="60"/>
  <c r="O47" i="60" s="1"/>
  <c r="F47" i="60"/>
  <c r="G47" i="60" s="1"/>
  <c r="L46" i="60"/>
  <c r="F46" i="60" s="1"/>
  <c r="G46" i="60" s="1"/>
  <c r="L45" i="60"/>
  <c r="O45" i="60" s="1"/>
  <c r="A45" i="60"/>
  <c r="A46" i="60" s="1"/>
  <c r="A47" i="60" s="1"/>
  <c r="A48" i="60" s="1"/>
  <c r="A49" i="60" s="1"/>
  <c r="A50" i="60" s="1"/>
  <c r="A51" i="60" s="1"/>
  <c r="O44" i="60"/>
  <c r="L44" i="60"/>
  <c r="F44" i="60"/>
  <c r="G44" i="60" s="1"/>
  <c r="L43" i="60"/>
  <c r="O43" i="60" s="1"/>
  <c r="F43" i="60"/>
  <c r="G43" i="60" s="1"/>
  <c r="A43" i="60"/>
  <c r="L42" i="60"/>
  <c r="O42" i="60" s="1"/>
  <c r="L41" i="60"/>
  <c r="O41" i="60" s="1"/>
  <c r="L40" i="60"/>
  <c r="O40" i="60" s="1"/>
  <c r="L39" i="60"/>
  <c r="F39" i="60" s="1"/>
  <c r="G39" i="60" s="1"/>
  <c r="L38" i="60"/>
  <c r="O38" i="60" s="1"/>
  <c r="L37" i="60"/>
  <c r="O37" i="60" s="1"/>
  <c r="A37" i="60"/>
  <c r="A38" i="60" s="1"/>
  <c r="A39" i="60" s="1"/>
  <c r="A40" i="60" s="1"/>
  <c r="A41" i="60" s="1"/>
  <c r="L36" i="60"/>
  <c r="F36" i="60" s="1"/>
  <c r="G36" i="60" s="1"/>
  <c r="O35" i="60"/>
  <c r="L35" i="60"/>
  <c r="F35" i="60" s="1"/>
  <c r="G35" i="60" s="1"/>
  <c r="L34" i="60"/>
  <c r="O34" i="60" s="1"/>
  <c r="L33" i="60"/>
  <c r="O33" i="60" s="1"/>
  <c r="O32" i="60"/>
  <c r="L32" i="60"/>
  <c r="F32" i="60"/>
  <c r="G32" i="60" s="1"/>
  <c r="L31" i="60"/>
  <c r="O31" i="60" s="1"/>
  <c r="L30" i="60"/>
  <c r="O30" i="60" s="1"/>
  <c r="L29" i="60"/>
  <c r="F29" i="60" s="1"/>
  <c r="G29" i="60" s="1"/>
  <c r="L28" i="60"/>
  <c r="F28" i="60" s="1"/>
  <c r="G28" i="60" s="1"/>
  <c r="L27" i="60"/>
  <c r="O27" i="60" s="1"/>
  <c r="F27" i="60"/>
  <c r="G27" i="60" s="1"/>
  <c r="AV26" i="60"/>
  <c r="L26" i="60"/>
  <c r="F26" i="60" s="1"/>
  <c r="G26" i="60" s="1"/>
  <c r="L25" i="60"/>
  <c r="O25" i="60" s="1"/>
  <c r="F25" i="60"/>
  <c r="G25" i="60" s="1"/>
  <c r="L24" i="60"/>
  <c r="O24" i="60" s="1"/>
  <c r="F24" i="60"/>
  <c r="G24" i="60" s="1"/>
  <c r="L23" i="60"/>
  <c r="F23" i="60" s="1"/>
  <c r="G23" i="60" s="1"/>
  <c r="L22" i="60"/>
  <c r="O22" i="60" s="1"/>
  <c r="L21" i="60"/>
  <c r="O21" i="60" s="1"/>
  <c r="F21" i="60"/>
  <c r="G21" i="60" s="1"/>
  <c r="A21" i="60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L20" i="60"/>
  <c r="F20" i="60" s="1"/>
  <c r="G20" i="60" s="1"/>
  <c r="L19" i="60"/>
  <c r="O19" i="60" s="1"/>
  <c r="F19" i="60"/>
  <c r="G19" i="60" s="1"/>
  <c r="L18" i="60"/>
  <c r="O18" i="60" s="1"/>
  <c r="F18" i="60"/>
  <c r="G18" i="60" s="1"/>
  <c r="L17" i="60"/>
  <c r="O17" i="60" s="1"/>
  <c r="F17" i="60"/>
  <c r="G17" i="60" s="1"/>
  <c r="A17" i="60"/>
  <c r="A18" i="60" s="1"/>
  <c r="A19" i="60" s="1"/>
  <c r="O16" i="60"/>
  <c r="L16" i="60"/>
  <c r="F16" i="60"/>
  <c r="G16" i="60" s="1"/>
  <c r="A16" i="60"/>
  <c r="L15" i="60"/>
  <c r="O15" i="60" s="1"/>
  <c r="F15" i="60"/>
  <c r="G15" i="60" s="1"/>
  <c r="A15" i="60"/>
  <c r="L14" i="60"/>
  <c r="F14" i="60"/>
  <c r="G14" i="60" s="1"/>
  <c r="L13" i="60"/>
  <c r="F13" i="60" s="1"/>
  <c r="G13" i="60" s="1"/>
  <c r="L12" i="60"/>
  <c r="O12" i="60" s="1"/>
  <c r="L11" i="60"/>
  <c r="O11" i="60" s="1"/>
  <c r="F11" i="60"/>
  <c r="G11" i="60" s="1"/>
  <c r="L10" i="60"/>
  <c r="O10" i="60" s="1"/>
  <c r="F10" i="60"/>
  <c r="G10" i="60" s="1"/>
  <c r="A10" i="60"/>
  <c r="A11" i="60" s="1"/>
  <c r="A12" i="60" s="1"/>
  <c r="L9" i="60"/>
  <c r="O9" i="60" s="1"/>
  <c r="A9" i="60"/>
  <c r="L8" i="60"/>
  <c r="O8" i="60" s="1"/>
  <c r="L7" i="60"/>
  <c r="O7" i="60" s="1"/>
  <c r="L6" i="60"/>
  <c r="O6" i="60" s="1"/>
  <c r="K57" i="59"/>
  <c r="K59" i="59" s="1"/>
  <c r="J57" i="59"/>
  <c r="J59" i="59" s="1"/>
  <c r="I57" i="59"/>
  <c r="I59" i="59" s="1"/>
  <c r="K54" i="59"/>
  <c r="K56" i="59" s="1"/>
  <c r="J54" i="59"/>
  <c r="J56" i="59" s="1"/>
  <c r="I54" i="59"/>
  <c r="I56" i="59" s="1"/>
  <c r="K52" i="59"/>
  <c r="J52" i="59"/>
  <c r="I52" i="59"/>
  <c r="E52" i="59"/>
  <c r="D52" i="59"/>
  <c r="L51" i="59"/>
  <c r="O51" i="59" s="1"/>
  <c r="F51" i="59"/>
  <c r="G51" i="59" s="1"/>
  <c r="L50" i="59"/>
  <c r="F50" i="59" s="1"/>
  <c r="G50" i="59" s="1"/>
  <c r="L49" i="59"/>
  <c r="O49" i="59" s="1"/>
  <c r="L48" i="59"/>
  <c r="O48" i="59" s="1"/>
  <c r="F48" i="59"/>
  <c r="G48" i="59" s="1"/>
  <c r="L47" i="59"/>
  <c r="F47" i="59" s="1"/>
  <c r="G47" i="59" s="1"/>
  <c r="L46" i="59"/>
  <c r="O46" i="59" s="1"/>
  <c r="A46" i="59"/>
  <c r="A47" i="59" s="1"/>
  <c r="A48" i="59" s="1"/>
  <c r="A49" i="59" s="1"/>
  <c r="A50" i="59" s="1"/>
  <c r="A51" i="59" s="1"/>
  <c r="L45" i="59"/>
  <c r="F45" i="59" s="1"/>
  <c r="G45" i="59" s="1"/>
  <c r="A45" i="59"/>
  <c r="L44" i="59"/>
  <c r="O44" i="59" s="1"/>
  <c r="F44" i="59"/>
  <c r="G44" i="59" s="1"/>
  <c r="L43" i="59"/>
  <c r="O43" i="59" s="1"/>
  <c r="F43" i="59"/>
  <c r="G43" i="59" s="1"/>
  <c r="A43" i="59"/>
  <c r="L42" i="59"/>
  <c r="F42" i="59" s="1"/>
  <c r="G42" i="59" s="1"/>
  <c r="L41" i="59"/>
  <c r="O41" i="59" s="1"/>
  <c r="G41" i="59"/>
  <c r="F41" i="59"/>
  <c r="L40" i="59"/>
  <c r="F40" i="59" s="1"/>
  <c r="G40" i="59" s="1"/>
  <c r="L39" i="59"/>
  <c r="O39" i="59" s="1"/>
  <c r="L38" i="59"/>
  <c r="O38" i="59" s="1"/>
  <c r="L37" i="59"/>
  <c r="F37" i="59" s="1"/>
  <c r="G37" i="59" s="1"/>
  <c r="A37" i="59"/>
  <c r="A38" i="59" s="1"/>
  <c r="A39" i="59" s="1"/>
  <c r="A40" i="59" s="1"/>
  <c r="A41" i="59" s="1"/>
  <c r="L36" i="59"/>
  <c r="O36" i="59" s="1"/>
  <c r="F36" i="59"/>
  <c r="G36" i="59" s="1"/>
  <c r="O35" i="59"/>
  <c r="L35" i="59"/>
  <c r="F35" i="59" s="1"/>
  <c r="G35" i="59" s="1"/>
  <c r="L34" i="59"/>
  <c r="O34" i="59" s="1"/>
  <c r="L33" i="59"/>
  <c r="O33" i="59" s="1"/>
  <c r="L32" i="59"/>
  <c r="F32" i="59" s="1"/>
  <c r="G32" i="59" s="1"/>
  <c r="L31" i="59"/>
  <c r="O31" i="59" s="1"/>
  <c r="L30" i="59"/>
  <c r="O30" i="59" s="1"/>
  <c r="F30" i="59"/>
  <c r="G30" i="59" s="1"/>
  <c r="L29" i="59"/>
  <c r="F29" i="59" s="1"/>
  <c r="G29" i="59" s="1"/>
  <c r="L28" i="59"/>
  <c r="F28" i="59" s="1"/>
  <c r="G28" i="59" s="1"/>
  <c r="L27" i="59"/>
  <c r="F27" i="59" s="1"/>
  <c r="G27" i="59" s="1"/>
  <c r="AV26" i="59"/>
  <c r="L26" i="59"/>
  <c r="O26" i="59" s="1"/>
  <c r="O25" i="59"/>
  <c r="L25" i="59"/>
  <c r="F25" i="59"/>
  <c r="G25" i="59" s="1"/>
  <c r="L24" i="59"/>
  <c r="F24" i="59" s="1"/>
  <c r="G24" i="59" s="1"/>
  <c r="L23" i="59"/>
  <c r="O23" i="59" s="1"/>
  <c r="F23" i="59"/>
  <c r="G23" i="59" s="1"/>
  <c r="L22" i="59"/>
  <c r="O22" i="59" s="1"/>
  <c r="F22" i="59"/>
  <c r="G22" i="59" s="1"/>
  <c r="L21" i="59"/>
  <c r="F21" i="59" s="1"/>
  <c r="G21" i="59" s="1"/>
  <c r="A21" i="59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L20" i="59"/>
  <c r="O20" i="59" s="1"/>
  <c r="F20" i="59"/>
  <c r="G20" i="59" s="1"/>
  <c r="O19" i="59"/>
  <c r="L19" i="59"/>
  <c r="F19" i="59" s="1"/>
  <c r="G19" i="59" s="1"/>
  <c r="L18" i="59"/>
  <c r="O18" i="59" s="1"/>
  <c r="L17" i="59"/>
  <c r="O17" i="59" s="1"/>
  <c r="L16" i="59"/>
  <c r="F16" i="59" s="1"/>
  <c r="G16" i="59" s="1"/>
  <c r="L15" i="59"/>
  <c r="O15" i="59" s="1"/>
  <c r="A15" i="59"/>
  <c r="A16" i="59" s="1"/>
  <c r="A17" i="59" s="1"/>
  <c r="A18" i="59" s="1"/>
  <c r="A19" i="59" s="1"/>
  <c r="L14" i="59"/>
  <c r="L13" i="59"/>
  <c r="O13" i="59" s="1"/>
  <c r="L12" i="59"/>
  <c r="F12" i="59" s="1"/>
  <c r="G12" i="59" s="1"/>
  <c r="L11" i="59"/>
  <c r="O11" i="59" s="1"/>
  <c r="L10" i="59"/>
  <c r="O10" i="59" s="1"/>
  <c r="A10" i="59"/>
  <c r="A11" i="59" s="1"/>
  <c r="A12" i="59" s="1"/>
  <c r="L9" i="59"/>
  <c r="O9" i="59" s="1"/>
  <c r="A9" i="59"/>
  <c r="L8" i="59"/>
  <c r="F8" i="59"/>
  <c r="G8" i="59" s="1"/>
  <c r="L7" i="59"/>
  <c r="O7" i="59" s="1"/>
  <c r="L6" i="59"/>
  <c r="O6" i="59" s="1"/>
  <c r="F6" i="59"/>
  <c r="G6" i="59" s="1"/>
  <c r="F42" i="62" l="1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F40" i="61"/>
  <c r="G40" i="61" s="1"/>
  <c r="F29" i="61"/>
  <c r="G29" i="61" s="1"/>
  <c r="F7" i="61"/>
  <c r="G7" i="61" s="1"/>
  <c r="L57" i="61"/>
  <c r="L59" i="61" s="1"/>
  <c r="F25" i="61"/>
  <c r="G25" i="61" s="1"/>
  <c r="L52" i="61"/>
  <c r="F18" i="61"/>
  <c r="G18" i="61" s="1"/>
  <c r="F32" i="61"/>
  <c r="G32" i="61" s="1"/>
  <c r="O20" i="61"/>
  <c r="O46" i="61"/>
  <c r="F27" i="61"/>
  <c r="G27" i="61" s="1"/>
  <c r="O33" i="61"/>
  <c r="F28" i="61"/>
  <c r="G28" i="61" s="1"/>
  <c r="O48" i="61"/>
  <c r="O36" i="61"/>
  <c r="F30" i="61"/>
  <c r="G30" i="61" s="1"/>
  <c r="F37" i="61"/>
  <c r="G37" i="61" s="1"/>
  <c r="O43" i="61"/>
  <c r="G8" i="61"/>
  <c r="L54" i="61"/>
  <c r="L56" i="61" s="1"/>
  <c r="O8" i="61"/>
  <c r="F12" i="61"/>
  <c r="G12" i="61" s="1"/>
  <c r="F45" i="61"/>
  <c r="G45" i="61" s="1"/>
  <c r="F9" i="61"/>
  <c r="G9" i="61" s="1"/>
  <c r="F19" i="61"/>
  <c r="G19" i="61" s="1"/>
  <c r="F35" i="61"/>
  <c r="G35" i="61" s="1"/>
  <c r="F6" i="61"/>
  <c r="G6" i="61" s="1"/>
  <c r="F13" i="61"/>
  <c r="G13" i="61" s="1"/>
  <c r="F23" i="61"/>
  <c r="G23" i="61" s="1"/>
  <c r="F39" i="61"/>
  <c r="G39" i="61" s="1"/>
  <c r="F49" i="61"/>
  <c r="G49" i="61" s="1"/>
  <c r="O10" i="61"/>
  <c r="O17" i="61"/>
  <c r="F10" i="61"/>
  <c r="G10" i="61" s="1"/>
  <c r="F42" i="60"/>
  <c r="G42" i="60" s="1"/>
  <c r="O28" i="60"/>
  <c r="O26" i="60"/>
  <c r="F8" i="60"/>
  <c r="G8" i="60" s="1"/>
  <c r="F7" i="60"/>
  <c r="G7" i="60" s="1"/>
  <c r="O29" i="60"/>
  <c r="F30" i="60"/>
  <c r="G30" i="60" s="1"/>
  <c r="F37" i="60"/>
  <c r="G37" i="60" s="1"/>
  <c r="F9" i="60"/>
  <c r="G9" i="60" s="1"/>
  <c r="F31" i="60"/>
  <c r="G31" i="60" s="1"/>
  <c r="F40" i="60"/>
  <c r="G40" i="60" s="1"/>
  <c r="F41" i="60"/>
  <c r="G41" i="60" s="1"/>
  <c r="F33" i="60"/>
  <c r="G33" i="60" s="1"/>
  <c r="L54" i="60"/>
  <c r="L56" i="60" s="1"/>
  <c r="O13" i="60"/>
  <c r="L52" i="60"/>
  <c r="F34" i="60"/>
  <c r="G34" i="60" s="1"/>
  <c r="O36" i="60"/>
  <c r="O14" i="60"/>
  <c r="F22" i="60"/>
  <c r="G22" i="60" s="1"/>
  <c r="F38" i="60"/>
  <c r="G38" i="60" s="1"/>
  <c r="F48" i="60"/>
  <c r="G48" i="60" s="1"/>
  <c r="F12" i="60"/>
  <c r="G12" i="60" s="1"/>
  <c r="F45" i="60"/>
  <c r="G45" i="60" s="1"/>
  <c r="L57" i="60"/>
  <c r="L59" i="60" s="1"/>
  <c r="O23" i="60"/>
  <c r="O39" i="60"/>
  <c r="O49" i="60"/>
  <c r="O20" i="60"/>
  <c r="O46" i="60"/>
  <c r="F6" i="60"/>
  <c r="G6" i="60" s="1"/>
  <c r="F34" i="59"/>
  <c r="G34" i="59" s="1"/>
  <c r="L54" i="59"/>
  <c r="L56" i="59" s="1"/>
  <c r="F7" i="59"/>
  <c r="G7" i="59" s="1"/>
  <c r="L52" i="59"/>
  <c r="F17" i="59"/>
  <c r="G17" i="59" s="1"/>
  <c r="F38" i="59"/>
  <c r="G38" i="59" s="1"/>
  <c r="O8" i="59"/>
  <c r="O29" i="59"/>
  <c r="O45" i="59"/>
  <c r="F10" i="59"/>
  <c r="G10" i="59" s="1"/>
  <c r="F18" i="59"/>
  <c r="G18" i="59" s="1"/>
  <c r="F39" i="59"/>
  <c r="G39" i="59" s="1"/>
  <c r="F46" i="59"/>
  <c r="G46" i="59" s="1"/>
  <c r="F11" i="59"/>
  <c r="G11" i="59" s="1"/>
  <c r="F26" i="59"/>
  <c r="G26" i="59" s="1"/>
  <c r="O32" i="59"/>
  <c r="O28" i="59"/>
  <c r="F33" i="59"/>
  <c r="G33" i="59" s="1"/>
  <c r="F13" i="59"/>
  <c r="G13" i="59" s="1"/>
  <c r="F49" i="59"/>
  <c r="G49" i="59" s="1"/>
  <c r="O14" i="59"/>
  <c r="O12" i="59"/>
  <c r="F14" i="59"/>
  <c r="G14" i="59" s="1"/>
  <c r="F15" i="59"/>
  <c r="G15" i="59" s="1"/>
  <c r="O21" i="59"/>
  <c r="F31" i="59"/>
  <c r="G31" i="59" s="1"/>
  <c r="O37" i="59"/>
  <c r="O47" i="59"/>
  <c r="L57" i="59"/>
  <c r="L59" i="59" s="1"/>
  <c r="O24" i="59"/>
  <c r="O27" i="59"/>
  <c r="O40" i="59"/>
  <c r="O50" i="59"/>
  <c r="O16" i="59"/>
  <c r="O42" i="59"/>
  <c r="F9" i="59"/>
  <c r="K57" i="58"/>
  <c r="K59" i="58" s="1"/>
  <c r="J57" i="58"/>
  <c r="J59" i="58" s="1"/>
  <c r="I57" i="58"/>
  <c r="I59" i="58" s="1"/>
  <c r="K54" i="58"/>
  <c r="K56" i="58" s="1"/>
  <c r="J54" i="58"/>
  <c r="J56" i="58" s="1"/>
  <c r="I54" i="58"/>
  <c r="I56" i="58" s="1"/>
  <c r="K52" i="58"/>
  <c r="J52" i="58"/>
  <c r="I52" i="58"/>
  <c r="E52" i="58"/>
  <c r="D52" i="58"/>
  <c r="L51" i="58"/>
  <c r="O51" i="58" s="1"/>
  <c r="L50" i="58"/>
  <c r="F50" i="58" s="1"/>
  <c r="G50" i="58" s="1"/>
  <c r="L49" i="58"/>
  <c r="O49" i="58" s="1"/>
  <c r="L48" i="58"/>
  <c r="O48" i="58" s="1"/>
  <c r="L47" i="58"/>
  <c r="F47" i="58" s="1"/>
  <c r="G47" i="58" s="1"/>
  <c r="L46" i="58"/>
  <c r="O46" i="58" s="1"/>
  <c r="L45" i="58"/>
  <c r="F45" i="58" s="1"/>
  <c r="G45" i="58" s="1"/>
  <c r="A45" i="58"/>
  <c r="A46" i="58" s="1"/>
  <c r="A47" i="58" s="1"/>
  <c r="A48" i="58" s="1"/>
  <c r="A49" i="58" s="1"/>
  <c r="A50" i="58" s="1"/>
  <c r="A51" i="58" s="1"/>
  <c r="L44" i="58"/>
  <c r="O44" i="58" s="1"/>
  <c r="F44" i="58"/>
  <c r="G44" i="58" s="1"/>
  <c r="L43" i="58"/>
  <c r="O43" i="58" s="1"/>
  <c r="F43" i="58"/>
  <c r="G43" i="58" s="1"/>
  <c r="A43" i="58"/>
  <c r="L42" i="58"/>
  <c r="F42" i="58" s="1"/>
  <c r="G42" i="58" s="1"/>
  <c r="L41" i="58"/>
  <c r="O41" i="58" s="1"/>
  <c r="L40" i="58"/>
  <c r="F40" i="58" s="1"/>
  <c r="G40" i="58" s="1"/>
  <c r="L39" i="58"/>
  <c r="O39" i="58" s="1"/>
  <c r="L38" i="58"/>
  <c r="O38" i="58" s="1"/>
  <c r="L37" i="58"/>
  <c r="F37" i="58" s="1"/>
  <c r="G37" i="58" s="1"/>
  <c r="A37" i="58"/>
  <c r="A38" i="58" s="1"/>
  <c r="A39" i="58" s="1"/>
  <c r="A40" i="58" s="1"/>
  <c r="A41" i="58" s="1"/>
  <c r="L36" i="58"/>
  <c r="O36" i="58" s="1"/>
  <c r="F36" i="58"/>
  <c r="G36" i="58" s="1"/>
  <c r="L35" i="58"/>
  <c r="O35" i="58" s="1"/>
  <c r="L34" i="58"/>
  <c r="O34" i="58" s="1"/>
  <c r="L33" i="58"/>
  <c r="O33" i="58" s="1"/>
  <c r="F33" i="58"/>
  <c r="G33" i="58" s="1"/>
  <c r="L32" i="58"/>
  <c r="F32" i="58" s="1"/>
  <c r="G32" i="58" s="1"/>
  <c r="L31" i="58"/>
  <c r="O31" i="58" s="1"/>
  <c r="L30" i="58"/>
  <c r="O30" i="58" s="1"/>
  <c r="L29" i="58"/>
  <c r="F29" i="58" s="1"/>
  <c r="G29" i="58" s="1"/>
  <c r="L28" i="58"/>
  <c r="O28" i="58" s="1"/>
  <c r="L27" i="58"/>
  <c r="F27" i="58" s="1"/>
  <c r="G27" i="58" s="1"/>
  <c r="AV26" i="58"/>
  <c r="L26" i="58"/>
  <c r="O26" i="58" s="1"/>
  <c r="L25" i="58"/>
  <c r="O25" i="58" s="1"/>
  <c r="L24" i="58"/>
  <c r="F24" i="58" s="1"/>
  <c r="G24" i="58" s="1"/>
  <c r="L23" i="58"/>
  <c r="F23" i="58" s="1"/>
  <c r="G23" i="58" s="1"/>
  <c r="L22" i="58"/>
  <c r="O22" i="58" s="1"/>
  <c r="F22" i="58"/>
  <c r="G22" i="58" s="1"/>
  <c r="L21" i="58"/>
  <c r="F21" i="58" s="1"/>
  <c r="G21" i="58" s="1"/>
  <c r="A21" i="58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L20" i="58"/>
  <c r="O20" i="58" s="1"/>
  <c r="F20" i="58"/>
  <c r="G20" i="58" s="1"/>
  <c r="L19" i="58"/>
  <c r="O19" i="58" s="1"/>
  <c r="L18" i="58"/>
  <c r="O18" i="58" s="1"/>
  <c r="F18" i="58"/>
  <c r="G18" i="58" s="1"/>
  <c r="L17" i="58"/>
  <c r="O17" i="58" s="1"/>
  <c r="L16" i="58"/>
  <c r="F16" i="58" s="1"/>
  <c r="G16" i="58" s="1"/>
  <c r="L15" i="58"/>
  <c r="O15" i="58" s="1"/>
  <c r="A15" i="58"/>
  <c r="A16" i="58" s="1"/>
  <c r="A17" i="58" s="1"/>
  <c r="A18" i="58" s="1"/>
  <c r="A19" i="58" s="1"/>
  <c r="L14" i="58"/>
  <c r="O14" i="58" s="1"/>
  <c r="F14" i="58"/>
  <c r="G14" i="58" s="1"/>
  <c r="L13" i="58"/>
  <c r="O13" i="58" s="1"/>
  <c r="L12" i="58"/>
  <c r="F12" i="58" s="1"/>
  <c r="G12" i="58" s="1"/>
  <c r="L11" i="58"/>
  <c r="O11" i="58" s="1"/>
  <c r="L10" i="58"/>
  <c r="F10" i="58" s="1"/>
  <c r="G10" i="58" s="1"/>
  <c r="L9" i="58"/>
  <c r="O9" i="58" s="1"/>
  <c r="F9" i="58"/>
  <c r="G9" i="58" s="1"/>
  <c r="A9" i="58"/>
  <c r="A10" i="58" s="1"/>
  <c r="A11" i="58" s="1"/>
  <c r="A12" i="58" s="1"/>
  <c r="L8" i="58"/>
  <c r="O8" i="58" s="1"/>
  <c r="L7" i="58"/>
  <c r="O7" i="58" s="1"/>
  <c r="F7" i="58"/>
  <c r="G7" i="58" s="1"/>
  <c r="L6" i="58"/>
  <c r="O6" i="58" s="1"/>
  <c r="K57" i="57"/>
  <c r="K59" i="57" s="1"/>
  <c r="J57" i="57"/>
  <c r="J59" i="57" s="1"/>
  <c r="I57" i="57"/>
  <c r="I59" i="57" s="1"/>
  <c r="K54" i="57"/>
  <c r="K56" i="57" s="1"/>
  <c r="J54" i="57"/>
  <c r="J56" i="57" s="1"/>
  <c r="I54" i="57"/>
  <c r="I56" i="57" s="1"/>
  <c r="K52" i="57"/>
  <c r="J52" i="57"/>
  <c r="I52" i="57"/>
  <c r="E52" i="57"/>
  <c r="D52" i="57"/>
  <c r="L51" i="57"/>
  <c r="O51" i="57" s="1"/>
  <c r="O50" i="57"/>
  <c r="L50" i="57"/>
  <c r="G50" i="57"/>
  <c r="F50" i="57"/>
  <c r="O49" i="57"/>
  <c r="L49" i="57"/>
  <c r="F49" i="57" s="1"/>
  <c r="G49" i="57" s="1"/>
  <c r="L48" i="57"/>
  <c r="F48" i="57" s="1"/>
  <c r="G48" i="57" s="1"/>
  <c r="L47" i="57"/>
  <c r="O47" i="57" s="1"/>
  <c r="L46" i="57"/>
  <c r="O46" i="57" s="1"/>
  <c r="L45" i="57"/>
  <c r="O45" i="57" s="1"/>
  <c r="A45" i="57"/>
  <c r="A46" i="57" s="1"/>
  <c r="A47" i="57" s="1"/>
  <c r="A48" i="57" s="1"/>
  <c r="A49" i="57" s="1"/>
  <c r="A50" i="57" s="1"/>
  <c r="A51" i="57" s="1"/>
  <c r="L44" i="57"/>
  <c r="F44" i="57" s="1"/>
  <c r="G44" i="57" s="1"/>
  <c r="O43" i="57"/>
  <c r="L43" i="57"/>
  <c r="F43" i="57"/>
  <c r="G43" i="57" s="1"/>
  <c r="A43" i="57"/>
  <c r="L42" i="57"/>
  <c r="O42" i="57" s="1"/>
  <c r="L41" i="57"/>
  <c r="O41" i="57" s="1"/>
  <c r="L40" i="57"/>
  <c r="F40" i="57" s="1"/>
  <c r="G40" i="57" s="1"/>
  <c r="L39" i="57"/>
  <c r="F39" i="57" s="1"/>
  <c r="G39" i="57" s="1"/>
  <c r="L38" i="57"/>
  <c r="F38" i="57" s="1"/>
  <c r="G38" i="57" s="1"/>
  <c r="A38" i="57"/>
  <c r="A39" i="57" s="1"/>
  <c r="A40" i="57" s="1"/>
  <c r="A41" i="57" s="1"/>
  <c r="L37" i="57"/>
  <c r="O37" i="57" s="1"/>
  <c r="A37" i="57"/>
  <c r="L36" i="57"/>
  <c r="F36" i="57" s="1"/>
  <c r="G36" i="57" s="1"/>
  <c r="L35" i="57"/>
  <c r="O35" i="57" s="1"/>
  <c r="L34" i="57"/>
  <c r="O34" i="57" s="1"/>
  <c r="F34" i="57"/>
  <c r="G34" i="57" s="1"/>
  <c r="L33" i="57"/>
  <c r="O33" i="57" s="1"/>
  <c r="O32" i="57"/>
  <c r="L32" i="57"/>
  <c r="F32" i="57"/>
  <c r="G32" i="57" s="1"/>
  <c r="L31" i="57"/>
  <c r="O31" i="57" s="1"/>
  <c r="F31" i="57"/>
  <c r="G31" i="57" s="1"/>
  <c r="L30" i="57"/>
  <c r="O30" i="57" s="1"/>
  <c r="F30" i="57"/>
  <c r="G30" i="57" s="1"/>
  <c r="L29" i="57"/>
  <c r="O29" i="57" s="1"/>
  <c r="L28" i="57"/>
  <c r="O28" i="57" s="1"/>
  <c r="F28" i="57"/>
  <c r="G28" i="57" s="1"/>
  <c r="L27" i="57"/>
  <c r="O27" i="57" s="1"/>
  <c r="AV26" i="57"/>
  <c r="L26" i="57"/>
  <c r="O26" i="57" s="1"/>
  <c r="F26" i="57"/>
  <c r="G26" i="57" s="1"/>
  <c r="L25" i="57"/>
  <c r="O25" i="57" s="1"/>
  <c r="F25" i="57"/>
  <c r="G25" i="57" s="1"/>
  <c r="O24" i="57"/>
  <c r="L24" i="57"/>
  <c r="F24" i="57" s="1"/>
  <c r="G24" i="57" s="1"/>
  <c r="L23" i="57"/>
  <c r="F23" i="57" s="1"/>
  <c r="G23" i="57" s="1"/>
  <c r="L22" i="57"/>
  <c r="F22" i="57" s="1"/>
  <c r="G22" i="57" s="1"/>
  <c r="A22" i="57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L21" i="57"/>
  <c r="O21" i="57" s="1"/>
  <c r="A21" i="57"/>
  <c r="L20" i="57"/>
  <c r="O20" i="57" s="1"/>
  <c r="L19" i="57"/>
  <c r="O19" i="57" s="1"/>
  <c r="L18" i="57"/>
  <c r="O18" i="57" s="1"/>
  <c r="F18" i="57"/>
  <c r="G18" i="57" s="1"/>
  <c r="L17" i="57"/>
  <c r="O17" i="57" s="1"/>
  <c r="O16" i="57"/>
  <c r="L16" i="57"/>
  <c r="F16" i="57" s="1"/>
  <c r="G16" i="57" s="1"/>
  <c r="L15" i="57"/>
  <c r="O15" i="57" s="1"/>
  <c r="F15" i="57"/>
  <c r="G15" i="57" s="1"/>
  <c r="A15" i="57"/>
  <c r="A16" i="57" s="1"/>
  <c r="A17" i="57" s="1"/>
  <c r="A18" i="57" s="1"/>
  <c r="A19" i="57" s="1"/>
  <c r="L14" i="57"/>
  <c r="F14" i="57" s="1"/>
  <c r="G14" i="57" s="1"/>
  <c r="L13" i="57"/>
  <c r="F13" i="57" s="1"/>
  <c r="G13" i="57" s="1"/>
  <c r="L12" i="57"/>
  <c r="O12" i="57" s="1"/>
  <c r="L11" i="57"/>
  <c r="F11" i="57" s="1"/>
  <c r="G11" i="57" s="1"/>
  <c r="L10" i="57"/>
  <c r="O10" i="57" s="1"/>
  <c r="L9" i="57"/>
  <c r="O9" i="57" s="1"/>
  <c r="A9" i="57"/>
  <c r="A10" i="57" s="1"/>
  <c r="A11" i="57" s="1"/>
  <c r="A12" i="57" s="1"/>
  <c r="L8" i="57"/>
  <c r="F8" i="57"/>
  <c r="L7" i="57"/>
  <c r="O7" i="57" s="1"/>
  <c r="F7" i="57"/>
  <c r="G7" i="57" s="1"/>
  <c r="O6" i="57"/>
  <c r="L6" i="57"/>
  <c r="F6" i="57" s="1"/>
  <c r="G6" i="57" s="1"/>
  <c r="K57" i="56"/>
  <c r="K59" i="56" s="1"/>
  <c r="J57" i="56"/>
  <c r="J59" i="56" s="1"/>
  <c r="I57" i="56"/>
  <c r="I59" i="56" s="1"/>
  <c r="K54" i="56"/>
  <c r="K56" i="56" s="1"/>
  <c r="J54" i="56"/>
  <c r="J56" i="56" s="1"/>
  <c r="I54" i="56"/>
  <c r="I56" i="56" s="1"/>
  <c r="K52" i="56"/>
  <c r="J52" i="56"/>
  <c r="I52" i="56"/>
  <c r="E52" i="56"/>
  <c r="D52" i="56"/>
  <c r="L51" i="56"/>
  <c r="O51" i="56" s="1"/>
  <c r="F51" i="56"/>
  <c r="G51" i="56" s="1"/>
  <c r="O50" i="56"/>
  <c r="L50" i="56"/>
  <c r="F50" i="56"/>
  <c r="G50" i="56" s="1"/>
  <c r="L49" i="56"/>
  <c r="F49" i="56" s="1"/>
  <c r="G49" i="56" s="1"/>
  <c r="L48" i="56"/>
  <c r="O48" i="56" s="1"/>
  <c r="F48" i="56"/>
  <c r="G48" i="56" s="1"/>
  <c r="L47" i="56"/>
  <c r="F47" i="56" s="1"/>
  <c r="G47" i="56" s="1"/>
  <c r="L46" i="56"/>
  <c r="F46" i="56" s="1"/>
  <c r="G46" i="56" s="1"/>
  <c r="L45" i="56"/>
  <c r="O45" i="56" s="1"/>
  <c r="A45" i="56"/>
  <c r="A46" i="56" s="1"/>
  <c r="A47" i="56" s="1"/>
  <c r="A48" i="56" s="1"/>
  <c r="A49" i="56" s="1"/>
  <c r="A50" i="56" s="1"/>
  <c r="A51" i="56" s="1"/>
  <c r="L44" i="56"/>
  <c r="F44" i="56" s="1"/>
  <c r="G44" i="56" s="1"/>
  <c r="L43" i="56"/>
  <c r="O43" i="56" s="1"/>
  <c r="A43" i="56"/>
  <c r="L42" i="56"/>
  <c r="O42" i="56" s="1"/>
  <c r="L41" i="56"/>
  <c r="O41" i="56" s="1"/>
  <c r="F41" i="56"/>
  <c r="G41" i="56" s="1"/>
  <c r="L40" i="56"/>
  <c r="F40" i="56" s="1"/>
  <c r="G40" i="56" s="1"/>
  <c r="L39" i="56"/>
  <c r="F39" i="56" s="1"/>
  <c r="G39" i="56" s="1"/>
  <c r="L38" i="56"/>
  <c r="O38" i="56" s="1"/>
  <c r="F38" i="56"/>
  <c r="G38" i="56" s="1"/>
  <c r="A38" i="56"/>
  <c r="A39" i="56" s="1"/>
  <c r="A40" i="56" s="1"/>
  <c r="A41" i="56" s="1"/>
  <c r="L37" i="56"/>
  <c r="F37" i="56" s="1"/>
  <c r="G37" i="56" s="1"/>
  <c r="A37" i="56"/>
  <c r="L36" i="56"/>
  <c r="O36" i="56" s="1"/>
  <c r="L35" i="56"/>
  <c r="O35" i="56" s="1"/>
  <c r="L34" i="56"/>
  <c r="O34" i="56" s="1"/>
  <c r="L33" i="56"/>
  <c r="O33" i="56" s="1"/>
  <c r="F33" i="56"/>
  <c r="G33" i="56" s="1"/>
  <c r="L32" i="56"/>
  <c r="O32" i="56" s="1"/>
  <c r="L31" i="56"/>
  <c r="O31" i="56" s="1"/>
  <c r="L30" i="56"/>
  <c r="F30" i="56" s="1"/>
  <c r="G30" i="56" s="1"/>
  <c r="L29" i="56"/>
  <c r="O29" i="56" s="1"/>
  <c r="F29" i="56"/>
  <c r="G29" i="56" s="1"/>
  <c r="L28" i="56"/>
  <c r="O28" i="56" s="1"/>
  <c r="L27" i="56"/>
  <c r="O27" i="56" s="1"/>
  <c r="F27" i="56"/>
  <c r="G27" i="56" s="1"/>
  <c r="AV26" i="56"/>
  <c r="L26" i="56"/>
  <c r="O26" i="56" s="1"/>
  <c r="L25" i="56"/>
  <c r="O25" i="56" s="1"/>
  <c r="F25" i="56"/>
  <c r="G25" i="56" s="1"/>
  <c r="O24" i="56"/>
  <c r="L24" i="56"/>
  <c r="F24" i="56" s="1"/>
  <c r="G24" i="56" s="1"/>
  <c r="L23" i="56"/>
  <c r="O23" i="56" s="1"/>
  <c r="L22" i="56"/>
  <c r="O22" i="56" s="1"/>
  <c r="A22" i="56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L21" i="56"/>
  <c r="F21" i="56" s="1"/>
  <c r="G21" i="56" s="1"/>
  <c r="A21" i="56"/>
  <c r="L20" i="56"/>
  <c r="O20" i="56" s="1"/>
  <c r="L19" i="56"/>
  <c r="O19" i="56" s="1"/>
  <c r="L18" i="56"/>
  <c r="O18" i="56" s="1"/>
  <c r="L17" i="56"/>
  <c r="O17" i="56" s="1"/>
  <c r="L16" i="56"/>
  <c r="O16" i="56" s="1"/>
  <c r="L15" i="56"/>
  <c r="O15" i="56" s="1"/>
  <c r="A15" i="56"/>
  <c r="A16" i="56" s="1"/>
  <c r="A17" i="56" s="1"/>
  <c r="A18" i="56" s="1"/>
  <c r="A19" i="56" s="1"/>
  <c r="O14" i="56"/>
  <c r="L14" i="56"/>
  <c r="F14" i="56"/>
  <c r="G14" i="56" s="1"/>
  <c r="L13" i="56"/>
  <c r="L12" i="56"/>
  <c r="O12" i="56" s="1"/>
  <c r="L11" i="56"/>
  <c r="O11" i="56" s="1"/>
  <c r="F11" i="56"/>
  <c r="G11" i="56" s="1"/>
  <c r="L10" i="56"/>
  <c r="O10" i="56" s="1"/>
  <c r="L9" i="56"/>
  <c r="O9" i="56" s="1"/>
  <c r="A9" i="56"/>
  <c r="A10" i="56" s="1"/>
  <c r="A11" i="56" s="1"/>
  <c r="A12" i="56" s="1"/>
  <c r="L8" i="56"/>
  <c r="O7" i="56"/>
  <c r="L7" i="56"/>
  <c r="F7" i="56"/>
  <c r="G7" i="56" s="1"/>
  <c r="L6" i="56"/>
  <c r="F6" i="56" s="1"/>
  <c r="G6" i="56" s="1"/>
  <c r="K57" i="55"/>
  <c r="K59" i="55" s="1"/>
  <c r="J57" i="55"/>
  <c r="J59" i="55" s="1"/>
  <c r="I57" i="55"/>
  <c r="I59" i="55" s="1"/>
  <c r="K54" i="55"/>
  <c r="K56" i="55" s="1"/>
  <c r="J54" i="55"/>
  <c r="J56" i="55" s="1"/>
  <c r="I54" i="55"/>
  <c r="I56" i="55" s="1"/>
  <c r="K52" i="55"/>
  <c r="J52" i="55"/>
  <c r="I52" i="55"/>
  <c r="E52" i="55"/>
  <c r="D52" i="55"/>
  <c r="L51" i="55"/>
  <c r="O51" i="55" s="1"/>
  <c r="F51" i="55"/>
  <c r="G51" i="55" s="1"/>
  <c r="L50" i="55"/>
  <c r="F50" i="55" s="1"/>
  <c r="G50" i="55" s="1"/>
  <c r="L49" i="55"/>
  <c r="O49" i="55" s="1"/>
  <c r="L48" i="55"/>
  <c r="O48" i="55" s="1"/>
  <c r="F48" i="55"/>
  <c r="G48" i="55" s="1"/>
  <c r="L47" i="55"/>
  <c r="F47" i="55" s="1"/>
  <c r="G47" i="55" s="1"/>
  <c r="L46" i="55"/>
  <c r="O46" i="55" s="1"/>
  <c r="L45" i="55"/>
  <c r="O45" i="55" s="1"/>
  <c r="A45" i="55"/>
  <c r="A46" i="55" s="1"/>
  <c r="A47" i="55" s="1"/>
  <c r="A48" i="55" s="1"/>
  <c r="A49" i="55" s="1"/>
  <c r="A50" i="55" s="1"/>
  <c r="A51" i="55" s="1"/>
  <c r="O44" i="55"/>
  <c r="L44" i="55"/>
  <c r="F44" i="55"/>
  <c r="G44" i="55" s="1"/>
  <c r="L43" i="55"/>
  <c r="O43" i="55" s="1"/>
  <c r="A43" i="55"/>
  <c r="L42" i="55"/>
  <c r="F42" i="55" s="1"/>
  <c r="G42" i="55" s="1"/>
  <c r="L41" i="55"/>
  <c r="O41" i="55" s="1"/>
  <c r="L40" i="55"/>
  <c r="F40" i="55" s="1"/>
  <c r="G40" i="55" s="1"/>
  <c r="L39" i="55"/>
  <c r="O39" i="55" s="1"/>
  <c r="O38" i="55"/>
  <c r="L38" i="55"/>
  <c r="F38" i="55" s="1"/>
  <c r="G38" i="55" s="1"/>
  <c r="A38" i="55"/>
  <c r="A39" i="55" s="1"/>
  <c r="A40" i="55" s="1"/>
  <c r="A41" i="55" s="1"/>
  <c r="L37" i="55"/>
  <c r="F37" i="55" s="1"/>
  <c r="G37" i="55" s="1"/>
  <c r="A37" i="55"/>
  <c r="L36" i="55"/>
  <c r="O36" i="55" s="1"/>
  <c r="F36" i="55"/>
  <c r="G36" i="55" s="1"/>
  <c r="L35" i="55"/>
  <c r="F35" i="55" s="1"/>
  <c r="G35" i="55" s="1"/>
  <c r="L34" i="55"/>
  <c r="O34" i="55" s="1"/>
  <c r="L33" i="55"/>
  <c r="O33" i="55" s="1"/>
  <c r="F33" i="55"/>
  <c r="G33" i="55" s="1"/>
  <c r="O32" i="55"/>
  <c r="L32" i="55"/>
  <c r="F32" i="55" s="1"/>
  <c r="G32" i="55" s="1"/>
  <c r="L31" i="55"/>
  <c r="O31" i="55" s="1"/>
  <c r="L30" i="55"/>
  <c r="F30" i="55" s="1"/>
  <c r="G30" i="55" s="1"/>
  <c r="L29" i="55"/>
  <c r="O29" i="55" s="1"/>
  <c r="L28" i="55"/>
  <c r="O28" i="55" s="1"/>
  <c r="L27" i="55"/>
  <c r="F27" i="55" s="1"/>
  <c r="G27" i="55" s="1"/>
  <c r="AV26" i="55"/>
  <c r="L26" i="55"/>
  <c r="O26" i="55" s="1"/>
  <c r="L25" i="55"/>
  <c r="O25" i="55" s="1"/>
  <c r="L24" i="55"/>
  <c r="F24" i="55" s="1"/>
  <c r="G24" i="55" s="1"/>
  <c r="L23" i="55"/>
  <c r="O23" i="55" s="1"/>
  <c r="O22" i="55"/>
  <c r="L22" i="55"/>
  <c r="F22" i="55" s="1"/>
  <c r="G22" i="55" s="1"/>
  <c r="A22" i="55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L21" i="55"/>
  <c r="F21" i="55" s="1"/>
  <c r="G21" i="55" s="1"/>
  <c r="A21" i="55"/>
  <c r="L20" i="55"/>
  <c r="O20" i="55" s="1"/>
  <c r="F20" i="55"/>
  <c r="G20" i="55" s="1"/>
  <c r="L19" i="55"/>
  <c r="F19" i="55" s="1"/>
  <c r="G19" i="55" s="1"/>
  <c r="L18" i="55"/>
  <c r="O18" i="55" s="1"/>
  <c r="L17" i="55"/>
  <c r="O17" i="55" s="1"/>
  <c r="F17" i="55"/>
  <c r="G17" i="55" s="1"/>
  <c r="O16" i="55"/>
  <c r="L16" i="55"/>
  <c r="F16" i="55" s="1"/>
  <c r="G16" i="55" s="1"/>
  <c r="L15" i="55"/>
  <c r="O15" i="55" s="1"/>
  <c r="A15" i="55"/>
  <c r="A16" i="55" s="1"/>
  <c r="A17" i="55" s="1"/>
  <c r="A18" i="55" s="1"/>
  <c r="A19" i="55" s="1"/>
  <c r="L14" i="55"/>
  <c r="F14" i="55" s="1"/>
  <c r="G14" i="55" s="1"/>
  <c r="L13" i="55"/>
  <c r="O13" i="55" s="1"/>
  <c r="L12" i="55"/>
  <c r="O12" i="55" s="1"/>
  <c r="F12" i="55"/>
  <c r="G12" i="55" s="1"/>
  <c r="L11" i="55"/>
  <c r="O11" i="55" s="1"/>
  <c r="F11" i="55"/>
  <c r="G11" i="55" s="1"/>
  <c r="L10" i="55"/>
  <c r="O10" i="55" s="1"/>
  <c r="F10" i="55"/>
  <c r="G10" i="55" s="1"/>
  <c r="A10" i="55"/>
  <c r="A11" i="55" s="1"/>
  <c r="A12" i="55" s="1"/>
  <c r="O9" i="55"/>
  <c r="L9" i="55"/>
  <c r="F9" i="55"/>
  <c r="G9" i="55" s="1"/>
  <c r="A9" i="55"/>
  <c r="L8" i="55"/>
  <c r="F8" i="55"/>
  <c r="O7" i="55"/>
  <c r="L7" i="55"/>
  <c r="F7" i="55" s="1"/>
  <c r="G7" i="55" s="1"/>
  <c r="L6" i="55"/>
  <c r="O6" i="55" s="1"/>
  <c r="K57" i="54"/>
  <c r="K59" i="54" s="1"/>
  <c r="J57" i="54"/>
  <c r="J59" i="54" s="1"/>
  <c r="I57" i="54"/>
  <c r="I59" i="54" s="1"/>
  <c r="K54" i="54"/>
  <c r="K56" i="54" s="1"/>
  <c r="J54" i="54"/>
  <c r="J56" i="54" s="1"/>
  <c r="I54" i="54"/>
  <c r="I56" i="54" s="1"/>
  <c r="K52" i="54"/>
  <c r="J52" i="54"/>
  <c r="I52" i="54"/>
  <c r="E52" i="54"/>
  <c r="D52" i="54"/>
  <c r="L51" i="54"/>
  <c r="O51" i="54" s="1"/>
  <c r="F51" i="54"/>
  <c r="G51" i="54" s="1"/>
  <c r="L50" i="54"/>
  <c r="O50" i="54" s="1"/>
  <c r="G50" i="54"/>
  <c r="F50" i="54"/>
  <c r="L49" i="54"/>
  <c r="O49" i="54" s="1"/>
  <c r="F49" i="54"/>
  <c r="G49" i="54" s="1"/>
  <c r="O48" i="54"/>
  <c r="L48" i="54"/>
  <c r="F48" i="54"/>
  <c r="G48" i="54" s="1"/>
  <c r="O47" i="54"/>
  <c r="L47" i="54"/>
  <c r="F47" i="54"/>
  <c r="G47" i="54" s="1"/>
  <c r="L46" i="54"/>
  <c r="O46" i="54" s="1"/>
  <c r="F46" i="54"/>
  <c r="G46" i="54" s="1"/>
  <c r="A46" i="54"/>
  <c r="A47" i="54" s="1"/>
  <c r="A48" i="54" s="1"/>
  <c r="A49" i="54" s="1"/>
  <c r="A50" i="54" s="1"/>
  <c r="A51" i="54" s="1"/>
  <c r="L45" i="54"/>
  <c r="O45" i="54" s="1"/>
  <c r="F45" i="54"/>
  <c r="G45" i="54" s="1"/>
  <c r="A45" i="54"/>
  <c r="L44" i="54"/>
  <c r="O44" i="54" s="1"/>
  <c r="L43" i="54"/>
  <c r="F43" i="54" s="1"/>
  <c r="G43" i="54" s="1"/>
  <c r="A43" i="54"/>
  <c r="L42" i="54"/>
  <c r="O42" i="54" s="1"/>
  <c r="L41" i="54"/>
  <c r="O41" i="54" s="1"/>
  <c r="F41" i="54"/>
  <c r="G41" i="54" s="1"/>
  <c r="L40" i="54"/>
  <c r="O40" i="54" s="1"/>
  <c r="F40" i="54"/>
  <c r="G40" i="54" s="1"/>
  <c r="L39" i="54"/>
  <c r="O39" i="54" s="1"/>
  <c r="L38" i="54"/>
  <c r="O38" i="54" s="1"/>
  <c r="F38" i="54"/>
  <c r="G38" i="54" s="1"/>
  <c r="L37" i="54"/>
  <c r="O37" i="54" s="1"/>
  <c r="F37" i="54"/>
  <c r="G37" i="54" s="1"/>
  <c r="A37" i="54"/>
  <c r="A38" i="54" s="1"/>
  <c r="A39" i="54" s="1"/>
  <c r="A40" i="54" s="1"/>
  <c r="A41" i="54" s="1"/>
  <c r="O36" i="54"/>
  <c r="L36" i="54"/>
  <c r="F36" i="54"/>
  <c r="G36" i="54" s="1"/>
  <c r="O35" i="54"/>
  <c r="L35" i="54"/>
  <c r="F35" i="54" s="1"/>
  <c r="G35" i="54" s="1"/>
  <c r="L34" i="54"/>
  <c r="O34" i="54" s="1"/>
  <c r="L33" i="54"/>
  <c r="F33" i="54" s="1"/>
  <c r="G33" i="54" s="1"/>
  <c r="L32" i="54"/>
  <c r="O32" i="54" s="1"/>
  <c r="L31" i="54"/>
  <c r="O31" i="54" s="1"/>
  <c r="F31" i="54"/>
  <c r="G31" i="54" s="1"/>
  <c r="L30" i="54"/>
  <c r="O30" i="54" s="1"/>
  <c r="L29" i="54"/>
  <c r="O29" i="54" s="1"/>
  <c r="L28" i="54"/>
  <c r="O28" i="54" s="1"/>
  <c r="L27" i="54"/>
  <c r="O27" i="54" s="1"/>
  <c r="AV26" i="54"/>
  <c r="L26" i="54"/>
  <c r="O26" i="54" s="1"/>
  <c r="L25" i="54"/>
  <c r="O25" i="54" s="1"/>
  <c r="L24" i="54"/>
  <c r="O24" i="54" s="1"/>
  <c r="L23" i="54"/>
  <c r="O23" i="54" s="1"/>
  <c r="F23" i="54"/>
  <c r="G23" i="54" s="1"/>
  <c r="L22" i="54"/>
  <c r="O22" i="54" s="1"/>
  <c r="F22" i="54"/>
  <c r="G22" i="54" s="1"/>
  <c r="L21" i="54"/>
  <c r="O21" i="54" s="1"/>
  <c r="A21" i="54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O20" i="54"/>
  <c r="L20" i="54"/>
  <c r="F20" i="54"/>
  <c r="G20" i="54" s="1"/>
  <c r="L19" i="54"/>
  <c r="F19" i="54" s="1"/>
  <c r="G19" i="54" s="1"/>
  <c r="L18" i="54"/>
  <c r="O18" i="54" s="1"/>
  <c r="L17" i="54"/>
  <c r="F17" i="54" s="1"/>
  <c r="G17" i="54" s="1"/>
  <c r="L16" i="54"/>
  <c r="O16" i="54" s="1"/>
  <c r="L15" i="54"/>
  <c r="O15" i="54" s="1"/>
  <c r="A15" i="54"/>
  <c r="A16" i="54" s="1"/>
  <c r="A17" i="54" s="1"/>
  <c r="A18" i="54" s="1"/>
  <c r="A19" i="54" s="1"/>
  <c r="L14" i="54"/>
  <c r="F14" i="54"/>
  <c r="G14" i="54" s="1"/>
  <c r="L13" i="54"/>
  <c r="O13" i="54" s="1"/>
  <c r="L12" i="54"/>
  <c r="O12" i="54" s="1"/>
  <c r="L11" i="54"/>
  <c r="O11" i="54" s="1"/>
  <c r="L10" i="54"/>
  <c r="F10" i="54" s="1"/>
  <c r="G10" i="54" s="1"/>
  <c r="A10" i="54"/>
  <c r="A11" i="54" s="1"/>
  <c r="A12" i="54" s="1"/>
  <c r="L9" i="54"/>
  <c r="F9" i="54" s="1"/>
  <c r="G9" i="54" s="1"/>
  <c r="A9" i="54"/>
  <c r="L8" i="54"/>
  <c r="L7" i="54"/>
  <c r="O7" i="54" s="1"/>
  <c r="L6" i="54"/>
  <c r="O6" i="54" s="1"/>
  <c r="F6" i="54"/>
  <c r="G6" i="54" s="1"/>
  <c r="O52" i="62" l="1"/>
  <c r="G52" i="62"/>
  <c r="F52" i="62"/>
  <c r="O52" i="61"/>
  <c r="F52" i="61"/>
  <c r="G52" i="61"/>
  <c r="O52" i="60"/>
  <c r="F52" i="60"/>
  <c r="G52" i="60"/>
  <c r="O52" i="59"/>
  <c r="G9" i="59"/>
  <c r="G52" i="59" s="1"/>
  <c r="F52" i="59"/>
  <c r="O12" i="58"/>
  <c r="F8" i="58"/>
  <c r="F15" i="58"/>
  <c r="G15" i="58" s="1"/>
  <c r="F17" i="58"/>
  <c r="G17" i="58" s="1"/>
  <c r="F11" i="58"/>
  <c r="G11" i="58" s="1"/>
  <c r="F31" i="58"/>
  <c r="G31" i="58" s="1"/>
  <c r="F46" i="58"/>
  <c r="G46" i="58" s="1"/>
  <c r="F38" i="58"/>
  <c r="G38" i="58" s="1"/>
  <c r="O45" i="58"/>
  <c r="F34" i="58"/>
  <c r="G34" i="58" s="1"/>
  <c r="O32" i="58"/>
  <c r="O42" i="58"/>
  <c r="L52" i="58"/>
  <c r="O16" i="58"/>
  <c r="F19" i="58"/>
  <c r="G19" i="58" s="1"/>
  <c r="F30" i="58"/>
  <c r="G30" i="58" s="1"/>
  <c r="F48" i="58"/>
  <c r="G48" i="58" s="1"/>
  <c r="F42" i="57"/>
  <c r="G42" i="57" s="1"/>
  <c r="O29" i="58"/>
  <c r="O27" i="58"/>
  <c r="G8" i="58"/>
  <c r="O21" i="58"/>
  <c r="O37" i="58"/>
  <c r="O47" i="58"/>
  <c r="F25" i="58"/>
  <c r="G25" i="58" s="1"/>
  <c r="F28" i="58"/>
  <c r="G28" i="58" s="1"/>
  <c r="F41" i="58"/>
  <c r="G41" i="58" s="1"/>
  <c r="F51" i="58"/>
  <c r="G51" i="58" s="1"/>
  <c r="L54" i="58"/>
  <c r="L56" i="58" s="1"/>
  <c r="F35" i="58"/>
  <c r="G35" i="58" s="1"/>
  <c r="L57" i="58"/>
  <c r="L59" i="58" s="1"/>
  <c r="O23" i="58"/>
  <c r="O40" i="58"/>
  <c r="F26" i="58"/>
  <c r="G26" i="58" s="1"/>
  <c r="O24" i="58"/>
  <c r="O50" i="58"/>
  <c r="F6" i="58"/>
  <c r="G6" i="58" s="1"/>
  <c r="F13" i="58"/>
  <c r="G13" i="58" s="1"/>
  <c r="F39" i="58"/>
  <c r="G39" i="58" s="1"/>
  <c r="F49" i="58"/>
  <c r="G49" i="58" s="1"/>
  <c r="O10" i="58"/>
  <c r="O40" i="57"/>
  <c r="F17" i="57"/>
  <c r="G17" i="57" s="1"/>
  <c r="O38" i="57"/>
  <c r="O44" i="57"/>
  <c r="O11" i="57"/>
  <c r="O13" i="57"/>
  <c r="O39" i="57"/>
  <c r="L54" i="57"/>
  <c r="L56" i="57" s="1"/>
  <c r="F27" i="57"/>
  <c r="G27" i="57" s="1"/>
  <c r="F47" i="57"/>
  <c r="G47" i="57" s="1"/>
  <c r="F33" i="57"/>
  <c r="G33" i="57" s="1"/>
  <c r="O22" i="57"/>
  <c r="O48" i="57"/>
  <c r="L52" i="57"/>
  <c r="O23" i="57"/>
  <c r="F29" i="57"/>
  <c r="G29" i="57" s="1"/>
  <c r="F21" i="57"/>
  <c r="G21" i="57" s="1"/>
  <c r="F37" i="57"/>
  <c r="G37" i="57" s="1"/>
  <c r="O14" i="57"/>
  <c r="O36" i="57"/>
  <c r="G8" i="57"/>
  <c r="F41" i="57"/>
  <c r="G41" i="57" s="1"/>
  <c r="F51" i="57"/>
  <c r="G51" i="57" s="1"/>
  <c r="O8" i="57"/>
  <c r="F12" i="57"/>
  <c r="G12" i="57" s="1"/>
  <c r="F45" i="57"/>
  <c r="G45" i="57" s="1"/>
  <c r="F9" i="57"/>
  <c r="G9" i="57" s="1"/>
  <c r="F19" i="57"/>
  <c r="G19" i="57" s="1"/>
  <c r="F35" i="57"/>
  <c r="G35" i="57" s="1"/>
  <c r="F20" i="57"/>
  <c r="G20" i="57" s="1"/>
  <c r="F46" i="57"/>
  <c r="G46" i="57" s="1"/>
  <c r="F10" i="57"/>
  <c r="G10" i="57" s="1"/>
  <c r="L57" i="57"/>
  <c r="L59" i="57" s="1"/>
  <c r="F28" i="56"/>
  <c r="G28" i="56" s="1"/>
  <c r="L52" i="56"/>
  <c r="O40" i="56"/>
  <c r="F12" i="56"/>
  <c r="G12" i="56" s="1"/>
  <c r="O44" i="56"/>
  <c r="O30" i="56"/>
  <c r="F22" i="56"/>
  <c r="G22" i="56" s="1"/>
  <c r="F45" i="56"/>
  <c r="G45" i="56" s="1"/>
  <c r="L57" i="56"/>
  <c r="L59" i="56" s="1"/>
  <c r="F10" i="56"/>
  <c r="G10" i="56" s="1"/>
  <c r="F17" i="56"/>
  <c r="G17" i="56" s="1"/>
  <c r="F26" i="56"/>
  <c r="G26" i="56" s="1"/>
  <c r="F43" i="56"/>
  <c r="G43" i="56" s="1"/>
  <c r="O46" i="56"/>
  <c r="O6" i="56"/>
  <c r="O49" i="56"/>
  <c r="F8" i="56"/>
  <c r="F18" i="56"/>
  <c r="G18" i="56" s="1"/>
  <c r="F34" i="56"/>
  <c r="G34" i="56" s="1"/>
  <c r="F15" i="56"/>
  <c r="G15" i="56" s="1"/>
  <c r="O21" i="56"/>
  <c r="F31" i="56"/>
  <c r="G31" i="56" s="1"/>
  <c r="O37" i="56"/>
  <c r="O47" i="56"/>
  <c r="F9" i="56"/>
  <c r="G9" i="56" s="1"/>
  <c r="F19" i="56"/>
  <c r="G19" i="56" s="1"/>
  <c r="F35" i="56"/>
  <c r="G35" i="56" s="1"/>
  <c r="O13" i="56"/>
  <c r="O39" i="56"/>
  <c r="L54" i="56"/>
  <c r="L56" i="56" s="1"/>
  <c r="O8" i="56"/>
  <c r="F16" i="56"/>
  <c r="G16" i="56" s="1"/>
  <c r="F32" i="56"/>
  <c r="G32" i="56" s="1"/>
  <c r="F42" i="56"/>
  <c r="G42" i="56" s="1"/>
  <c r="F13" i="56"/>
  <c r="G13" i="56" s="1"/>
  <c r="F23" i="56"/>
  <c r="G23" i="56" s="1"/>
  <c r="F20" i="56"/>
  <c r="G20" i="56" s="1"/>
  <c r="F36" i="56"/>
  <c r="G36" i="56" s="1"/>
  <c r="F46" i="55"/>
  <c r="G46" i="55" s="1"/>
  <c r="O19" i="55"/>
  <c r="F28" i="55"/>
  <c r="G28" i="55" s="1"/>
  <c r="O35" i="55"/>
  <c r="F43" i="55"/>
  <c r="G43" i="55" s="1"/>
  <c r="L52" i="55"/>
  <c r="O14" i="55"/>
  <c r="O30" i="55"/>
  <c r="F45" i="55"/>
  <c r="G45" i="55" s="1"/>
  <c r="F18" i="55"/>
  <c r="G18" i="55" s="1"/>
  <c r="F25" i="55"/>
  <c r="G25" i="55" s="1"/>
  <c r="F34" i="55"/>
  <c r="G34" i="55" s="1"/>
  <c r="F41" i="55"/>
  <c r="G41" i="55" s="1"/>
  <c r="O42" i="55"/>
  <c r="O27" i="55"/>
  <c r="G8" i="55"/>
  <c r="F15" i="55"/>
  <c r="G15" i="55" s="1"/>
  <c r="O21" i="55"/>
  <c r="F31" i="55"/>
  <c r="G31" i="55" s="1"/>
  <c r="O37" i="55"/>
  <c r="O47" i="55"/>
  <c r="L54" i="55"/>
  <c r="L56" i="55" s="1"/>
  <c r="O40" i="55"/>
  <c r="O24" i="55"/>
  <c r="O8" i="55"/>
  <c r="O50" i="55"/>
  <c r="F26" i="55"/>
  <c r="G26" i="55" s="1"/>
  <c r="F29" i="55"/>
  <c r="G29" i="55" s="1"/>
  <c r="F6" i="55"/>
  <c r="G6" i="55" s="1"/>
  <c r="F13" i="55"/>
  <c r="G13" i="55" s="1"/>
  <c r="F23" i="55"/>
  <c r="G23" i="55" s="1"/>
  <c r="F39" i="55"/>
  <c r="G39" i="55" s="1"/>
  <c r="F49" i="55"/>
  <c r="G49" i="55" s="1"/>
  <c r="L57" i="55"/>
  <c r="L59" i="55" s="1"/>
  <c r="F39" i="54"/>
  <c r="G39" i="54" s="1"/>
  <c r="F28" i="54"/>
  <c r="G28" i="54" s="1"/>
  <c r="F12" i="54"/>
  <c r="G12" i="54" s="1"/>
  <c r="L52" i="54"/>
  <c r="F24" i="54"/>
  <c r="G24" i="54" s="1"/>
  <c r="O9" i="54"/>
  <c r="O19" i="54"/>
  <c r="F25" i="54"/>
  <c r="G25" i="54" s="1"/>
  <c r="O33" i="54"/>
  <c r="F27" i="54"/>
  <c r="G27" i="54" s="1"/>
  <c r="F21" i="54"/>
  <c r="G21" i="54" s="1"/>
  <c r="L54" i="54"/>
  <c r="L56" i="54" s="1"/>
  <c r="O43" i="54"/>
  <c r="F7" i="54"/>
  <c r="G7" i="54" s="1"/>
  <c r="F15" i="54"/>
  <c r="G15" i="54" s="1"/>
  <c r="F30" i="54"/>
  <c r="G30" i="54" s="1"/>
  <c r="F11" i="54"/>
  <c r="G11" i="54" s="1"/>
  <c r="O14" i="54"/>
  <c r="F44" i="54"/>
  <c r="G44" i="54" s="1"/>
  <c r="F8" i="54"/>
  <c r="F18" i="54"/>
  <c r="G18" i="54" s="1"/>
  <c r="F34" i="54"/>
  <c r="G34" i="54" s="1"/>
  <c r="O10" i="54"/>
  <c r="O8" i="54"/>
  <c r="F13" i="54"/>
  <c r="G13" i="54" s="1"/>
  <c r="O17" i="54"/>
  <c r="F16" i="54"/>
  <c r="G16" i="54" s="1"/>
  <c r="F32" i="54"/>
  <c r="G32" i="54" s="1"/>
  <c r="F42" i="54"/>
  <c r="G42" i="54" s="1"/>
  <c r="F26" i="54"/>
  <c r="G26" i="54" s="1"/>
  <c r="F29" i="54"/>
  <c r="G29" i="54" s="1"/>
  <c r="L57" i="54"/>
  <c r="L59" i="54" s="1"/>
  <c r="K57" i="53"/>
  <c r="K59" i="53" s="1"/>
  <c r="J57" i="53"/>
  <c r="J59" i="53" s="1"/>
  <c r="I57" i="53"/>
  <c r="I59" i="53" s="1"/>
  <c r="K54" i="53"/>
  <c r="K56" i="53" s="1"/>
  <c r="J54" i="53"/>
  <c r="J56" i="53" s="1"/>
  <c r="I54" i="53"/>
  <c r="I56" i="53" s="1"/>
  <c r="K52" i="53"/>
  <c r="J52" i="53"/>
  <c r="I52" i="53"/>
  <c r="E52" i="53"/>
  <c r="D52" i="53"/>
  <c r="O51" i="53"/>
  <c r="L51" i="53"/>
  <c r="F51" i="53" s="1"/>
  <c r="G51" i="53" s="1"/>
  <c r="L50" i="53"/>
  <c r="O50" i="53" s="1"/>
  <c r="F50" i="53"/>
  <c r="G50" i="53" s="1"/>
  <c r="L49" i="53"/>
  <c r="F49" i="53" s="1"/>
  <c r="G49" i="53" s="1"/>
  <c r="L48" i="53"/>
  <c r="O48" i="53" s="1"/>
  <c r="L47" i="53"/>
  <c r="O47" i="53" s="1"/>
  <c r="L46" i="53"/>
  <c r="O46" i="53" s="1"/>
  <c r="L45" i="53"/>
  <c r="O45" i="53" s="1"/>
  <c r="A45" i="53"/>
  <c r="A46" i="53" s="1"/>
  <c r="A47" i="53" s="1"/>
  <c r="A48" i="53" s="1"/>
  <c r="A49" i="53" s="1"/>
  <c r="A50" i="53" s="1"/>
  <c r="A51" i="53" s="1"/>
  <c r="L44" i="53"/>
  <c r="O44" i="53" s="1"/>
  <c r="F44" i="53"/>
  <c r="G44" i="53" s="1"/>
  <c r="L43" i="53"/>
  <c r="O43" i="53" s="1"/>
  <c r="F43" i="53"/>
  <c r="G43" i="53" s="1"/>
  <c r="A43" i="53"/>
  <c r="L42" i="53"/>
  <c r="O42" i="53" s="1"/>
  <c r="F42" i="53"/>
  <c r="G42" i="53" s="1"/>
  <c r="L41" i="53"/>
  <c r="F41" i="53" s="1"/>
  <c r="G41" i="53" s="1"/>
  <c r="L40" i="53"/>
  <c r="O40" i="53" s="1"/>
  <c r="L39" i="53"/>
  <c r="F39" i="53" s="1"/>
  <c r="G39" i="53" s="1"/>
  <c r="L38" i="53"/>
  <c r="O38" i="53" s="1"/>
  <c r="L37" i="53"/>
  <c r="O37" i="53" s="1"/>
  <c r="A37" i="53"/>
  <c r="A38" i="53" s="1"/>
  <c r="A39" i="53" s="1"/>
  <c r="A40" i="53" s="1"/>
  <c r="A41" i="53" s="1"/>
  <c r="L36" i="53"/>
  <c r="O36" i="53" s="1"/>
  <c r="F36" i="53"/>
  <c r="G36" i="53" s="1"/>
  <c r="L35" i="53"/>
  <c r="O35" i="53" s="1"/>
  <c r="F35" i="53"/>
  <c r="G35" i="53" s="1"/>
  <c r="L34" i="53"/>
  <c r="O34" i="53" s="1"/>
  <c r="F34" i="53"/>
  <c r="G34" i="53" s="1"/>
  <c r="L33" i="53"/>
  <c r="O33" i="53" s="1"/>
  <c r="F33" i="53"/>
  <c r="G33" i="53" s="1"/>
  <c r="O32" i="53"/>
  <c r="L32" i="53"/>
  <c r="F32" i="53" s="1"/>
  <c r="G32" i="53" s="1"/>
  <c r="L31" i="53"/>
  <c r="O31" i="53" s="1"/>
  <c r="F31" i="53"/>
  <c r="G31" i="53" s="1"/>
  <c r="L30" i="53"/>
  <c r="O30" i="53" s="1"/>
  <c r="L29" i="53"/>
  <c r="F29" i="53" s="1"/>
  <c r="G29" i="53" s="1"/>
  <c r="L28" i="53"/>
  <c r="F28" i="53" s="1"/>
  <c r="G28" i="53" s="1"/>
  <c r="L27" i="53"/>
  <c r="O27" i="53" s="1"/>
  <c r="F27" i="53"/>
  <c r="G27" i="53" s="1"/>
  <c r="AV26" i="53"/>
  <c r="L26" i="53"/>
  <c r="F26" i="53" s="1"/>
  <c r="G26" i="53" s="1"/>
  <c r="L25" i="53"/>
  <c r="F25" i="53" s="1"/>
  <c r="G25" i="53" s="1"/>
  <c r="L24" i="53"/>
  <c r="O24" i="53" s="1"/>
  <c r="L23" i="53"/>
  <c r="F23" i="53" s="1"/>
  <c r="G23" i="53" s="1"/>
  <c r="L22" i="53"/>
  <c r="O22" i="53" s="1"/>
  <c r="L21" i="53"/>
  <c r="O21" i="53" s="1"/>
  <c r="F21" i="53"/>
  <c r="G21" i="53" s="1"/>
  <c r="A21" i="53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L20" i="53"/>
  <c r="O20" i="53" s="1"/>
  <c r="F20" i="53"/>
  <c r="G20" i="53" s="1"/>
  <c r="L19" i="53"/>
  <c r="O19" i="53" s="1"/>
  <c r="F19" i="53"/>
  <c r="G19" i="53" s="1"/>
  <c r="L18" i="53"/>
  <c r="O18" i="53" s="1"/>
  <c r="F18" i="53"/>
  <c r="G18" i="53" s="1"/>
  <c r="L17" i="53"/>
  <c r="O17" i="53" s="1"/>
  <c r="F17" i="53"/>
  <c r="G17" i="53" s="1"/>
  <c r="A17" i="53"/>
  <c r="A18" i="53" s="1"/>
  <c r="A19" i="53" s="1"/>
  <c r="O16" i="53"/>
  <c r="L16" i="53"/>
  <c r="F16" i="53"/>
  <c r="G16" i="53" s="1"/>
  <c r="A16" i="53"/>
  <c r="L15" i="53"/>
  <c r="O15" i="53" s="1"/>
  <c r="F15" i="53"/>
  <c r="G15" i="53" s="1"/>
  <c r="A15" i="53"/>
  <c r="L14" i="53"/>
  <c r="F14" i="53"/>
  <c r="G14" i="53" s="1"/>
  <c r="L13" i="53"/>
  <c r="F13" i="53" s="1"/>
  <c r="G13" i="53" s="1"/>
  <c r="L12" i="53"/>
  <c r="O12" i="53" s="1"/>
  <c r="L11" i="53"/>
  <c r="O11" i="53" s="1"/>
  <c r="F11" i="53"/>
  <c r="G11" i="53" s="1"/>
  <c r="L10" i="53"/>
  <c r="O10" i="53" s="1"/>
  <c r="F10" i="53"/>
  <c r="G10" i="53" s="1"/>
  <c r="A10" i="53"/>
  <c r="A11" i="53" s="1"/>
  <c r="A12" i="53" s="1"/>
  <c r="L9" i="53"/>
  <c r="O9" i="53" s="1"/>
  <c r="A9" i="53"/>
  <c r="L8" i="53"/>
  <c r="O8" i="53" s="1"/>
  <c r="L7" i="53"/>
  <c r="O7" i="53" s="1"/>
  <c r="F7" i="53"/>
  <c r="G7" i="53" s="1"/>
  <c r="L6" i="53"/>
  <c r="F6" i="53" s="1"/>
  <c r="G6" i="53" s="1"/>
  <c r="O52" i="58" l="1"/>
  <c r="G52" i="58"/>
  <c r="F52" i="58"/>
  <c r="F52" i="57"/>
  <c r="G52" i="57"/>
  <c r="O52" i="57"/>
  <c r="F52" i="56"/>
  <c r="G8" i="56"/>
  <c r="G52" i="56" s="1"/>
  <c r="O52" i="56"/>
  <c r="F52" i="55"/>
  <c r="O52" i="55"/>
  <c r="G52" i="55"/>
  <c r="O52" i="54"/>
  <c r="G8" i="54"/>
  <c r="G52" i="54" s="1"/>
  <c r="F52" i="54"/>
  <c r="F46" i="53"/>
  <c r="G46" i="53" s="1"/>
  <c r="F8" i="53"/>
  <c r="O41" i="53"/>
  <c r="O28" i="53"/>
  <c r="L57" i="53"/>
  <c r="L59" i="53" s="1"/>
  <c r="L54" i="53"/>
  <c r="L56" i="53" s="1"/>
  <c r="F30" i="53"/>
  <c r="G30" i="53" s="1"/>
  <c r="F37" i="53"/>
  <c r="G37" i="53" s="1"/>
  <c r="F40" i="53"/>
  <c r="G40" i="53" s="1"/>
  <c r="F47" i="53"/>
  <c r="G47" i="53" s="1"/>
  <c r="O25" i="53"/>
  <c r="F9" i="53"/>
  <c r="G9" i="53" s="1"/>
  <c r="F24" i="53"/>
  <c r="G24" i="53" s="1"/>
  <c r="O49" i="53"/>
  <c r="O14" i="53"/>
  <c r="O23" i="53"/>
  <c r="L52" i="53"/>
  <c r="O26" i="53"/>
  <c r="O6" i="53"/>
  <c r="O39" i="53"/>
  <c r="F22" i="53"/>
  <c r="G22" i="53" s="1"/>
  <c r="F38" i="53"/>
  <c r="G38" i="53" s="1"/>
  <c r="F48" i="53"/>
  <c r="G48" i="53" s="1"/>
  <c r="G8" i="53"/>
  <c r="F12" i="53"/>
  <c r="G12" i="53" s="1"/>
  <c r="F45" i="53"/>
  <c r="G45" i="53" s="1"/>
  <c r="O29" i="53"/>
  <c r="O13" i="53"/>
  <c r="K57" i="52"/>
  <c r="K59" i="52" s="1"/>
  <c r="J57" i="52"/>
  <c r="J59" i="52" s="1"/>
  <c r="I57" i="52"/>
  <c r="I59" i="52" s="1"/>
  <c r="K54" i="52"/>
  <c r="K56" i="52" s="1"/>
  <c r="J54" i="52"/>
  <c r="J56" i="52" s="1"/>
  <c r="I54" i="52"/>
  <c r="I56" i="52" s="1"/>
  <c r="K52" i="52"/>
  <c r="J52" i="52"/>
  <c r="I52" i="52"/>
  <c r="E52" i="52"/>
  <c r="D52" i="52"/>
  <c r="O51" i="52"/>
  <c r="L51" i="52"/>
  <c r="F51" i="52"/>
  <c r="G51" i="52" s="1"/>
  <c r="L50" i="52"/>
  <c r="F50" i="52" s="1"/>
  <c r="G50" i="52" s="1"/>
  <c r="L49" i="52"/>
  <c r="O49" i="52" s="1"/>
  <c r="L48" i="52"/>
  <c r="O48" i="52" s="1"/>
  <c r="L47" i="52"/>
  <c r="F47" i="52" s="1"/>
  <c r="G47" i="52" s="1"/>
  <c r="A47" i="52"/>
  <c r="A48" i="52" s="1"/>
  <c r="A49" i="52" s="1"/>
  <c r="A50" i="52" s="1"/>
  <c r="A51" i="52" s="1"/>
  <c r="L46" i="52"/>
  <c r="O46" i="52" s="1"/>
  <c r="A46" i="52"/>
  <c r="L45" i="52"/>
  <c r="O45" i="52" s="1"/>
  <c r="A45" i="52"/>
  <c r="L44" i="52"/>
  <c r="O44" i="52" s="1"/>
  <c r="L43" i="52"/>
  <c r="O43" i="52" s="1"/>
  <c r="A43" i="52"/>
  <c r="L42" i="52"/>
  <c r="F42" i="52" s="1"/>
  <c r="G42" i="52" s="1"/>
  <c r="O41" i="52"/>
  <c r="L41" i="52"/>
  <c r="F41" i="52"/>
  <c r="G41" i="52" s="1"/>
  <c r="L40" i="52"/>
  <c r="F40" i="52" s="1"/>
  <c r="G40" i="52" s="1"/>
  <c r="L39" i="52"/>
  <c r="O39" i="52" s="1"/>
  <c r="L38" i="52"/>
  <c r="O38" i="52" s="1"/>
  <c r="L37" i="52"/>
  <c r="F37" i="52" s="1"/>
  <c r="G37" i="52" s="1"/>
  <c r="A37" i="52"/>
  <c r="A38" i="52" s="1"/>
  <c r="A39" i="52" s="1"/>
  <c r="A40" i="52" s="1"/>
  <c r="A41" i="52" s="1"/>
  <c r="L36" i="52"/>
  <c r="O36" i="52" s="1"/>
  <c r="L35" i="52"/>
  <c r="O35" i="52" s="1"/>
  <c r="F35" i="52"/>
  <c r="G35" i="52" s="1"/>
  <c r="L34" i="52"/>
  <c r="O34" i="52" s="1"/>
  <c r="L33" i="52"/>
  <c r="O33" i="52" s="1"/>
  <c r="L32" i="52"/>
  <c r="F32" i="52" s="1"/>
  <c r="G32" i="52" s="1"/>
  <c r="L31" i="52"/>
  <c r="O31" i="52" s="1"/>
  <c r="F31" i="52"/>
  <c r="G31" i="52" s="1"/>
  <c r="L30" i="52"/>
  <c r="F30" i="52" s="1"/>
  <c r="G30" i="52" s="1"/>
  <c r="L29" i="52"/>
  <c r="O29" i="52" s="1"/>
  <c r="L28" i="52"/>
  <c r="O28" i="52" s="1"/>
  <c r="F28" i="52"/>
  <c r="G28" i="52" s="1"/>
  <c r="L27" i="52"/>
  <c r="F27" i="52" s="1"/>
  <c r="G27" i="52" s="1"/>
  <c r="AV26" i="52"/>
  <c r="L26" i="52"/>
  <c r="O26" i="52" s="1"/>
  <c r="L25" i="52"/>
  <c r="O25" i="52" s="1"/>
  <c r="F25" i="52"/>
  <c r="G25" i="52" s="1"/>
  <c r="L24" i="52"/>
  <c r="F24" i="52" s="1"/>
  <c r="G24" i="52" s="1"/>
  <c r="L23" i="52"/>
  <c r="O23" i="52" s="1"/>
  <c r="L22" i="52"/>
  <c r="O22" i="52" s="1"/>
  <c r="O21" i="52"/>
  <c r="L21" i="52"/>
  <c r="F21" i="52" s="1"/>
  <c r="G21" i="52" s="1"/>
  <c r="A21" i="52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L20" i="52"/>
  <c r="O20" i="52" s="1"/>
  <c r="L19" i="52"/>
  <c r="O19" i="52" s="1"/>
  <c r="F19" i="52"/>
  <c r="G19" i="52" s="1"/>
  <c r="L18" i="52"/>
  <c r="O18" i="52" s="1"/>
  <c r="A18" i="52"/>
  <c r="A19" i="52" s="1"/>
  <c r="L17" i="52"/>
  <c r="O17" i="52" s="1"/>
  <c r="A17" i="52"/>
  <c r="L16" i="52"/>
  <c r="F16" i="52" s="1"/>
  <c r="G16" i="52" s="1"/>
  <c r="A16" i="52"/>
  <c r="L15" i="52"/>
  <c r="O15" i="52" s="1"/>
  <c r="F15" i="52"/>
  <c r="G15" i="52" s="1"/>
  <c r="A15" i="52"/>
  <c r="L14" i="52"/>
  <c r="F14" i="52" s="1"/>
  <c r="G14" i="52" s="1"/>
  <c r="L13" i="52"/>
  <c r="O13" i="52" s="1"/>
  <c r="L12" i="52"/>
  <c r="O12" i="52" s="1"/>
  <c r="L11" i="52"/>
  <c r="O11" i="52" s="1"/>
  <c r="L10" i="52"/>
  <c r="O10" i="52" s="1"/>
  <c r="A10" i="52"/>
  <c r="A11" i="52" s="1"/>
  <c r="A12" i="52" s="1"/>
  <c r="L9" i="52"/>
  <c r="O9" i="52" s="1"/>
  <c r="F9" i="52"/>
  <c r="G9" i="52" s="1"/>
  <c r="A9" i="52"/>
  <c r="L8" i="52"/>
  <c r="O7" i="52"/>
  <c r="L7" i="52"/>
  <c r="F7" i="52" s="1"/>
  <c r="G7" i="52" s="1"/>
  <c r="L6" i="52"/>
  <c r="O6" i="52" s="1"/>
  <c r="F52" i="53" l="1"/>
  <c r="G52" i="53"/>
  <c r="O52" i="53"/>
  <c r="F46" i="52"/>
  <c r="G46" i="52" s="1"/>
  <c r="O37" i="52"/>
  <c r="F36" i="52"/>
  <c r="G36" i="52" s="1"/>
  <c r="O30" i="52"/>
  <c r="F10" i="52"/>
  <c r="G10" i="52" s="1"/>
  <c r="F12" i="52"/>
  <c r="G12" i="52" s="1"/>
  <c r="F44" i="52"/>
  <c r="G44" i="52" s="1"/>
  <c r="F45" i="52"/>
  <c r="G45" i="52" s="1"/>
  <c r="F20" i="52"/>
  <c r="G20" i="52" s="1"/>
  <c r="L52" i="52"/>
  <c r="O14" i="52"/>
  <c r="O32" i="52"/>
  <c r="O47" i="52"/>
  <c r="O16" i="52"/>
  <c r="O42" i="52"/>
  <c r="F11" i="52"/>
  <c r="G11" i="52" s="1"/>
  <c r="F8" i="52"/>
  <c r="F18" i="52"/>
  <c r="G18" i="52" s="1"/>
  <c r="O24" i="52"/>
  <c r="O27" i="52"/>
  <c r="F34" i="52"/>
  <c r="G34" i="52" s="1"/>
  <c r="O40" i="52"/>
  <c r="O50" i="52"/>
  <c r="L54" i="52"/>
  <c r="L56" i="52" s="1"/>
  <c r="O8" i="52"/>
  <c r="F22" i="52"/>
  <c r="G22" i="52" s="1"/>
  <c r="F38" i="52"/>
  <c r="G38" i="52" s="1"/>
  <c r="F48" i="52"/>
  <c r="G48" i="52" s="1"/>
  <c r="F26" i="52"/>
  <c r="G26" i="52" s="1"/>
  <c r="F29" i="52"/>
  <c r="G29" i="52" s="1"/>
  <c r="F6" i="52"/>
  <c r="G6" i="52" s="1"/>
  <c r="F13" i="52"/>
  <c r="G13" i="52" s="1"/>
  <c r="F23" i="52"/>
  <c r="G23" i="52" s="1"/>
  <c r="F39" i="52"/>
  <c r="G39" i="52" s="1"/>
  <c r="F49" i="52"/>
  <c r="G49" i="52" s="1"/>
  <c r="F33" i="52"/>
  <c r="G33" i="52" s="1"/>
  <c r="F43" i="52"/>
  <c r="G43" i="52" s="1"/>
  <c r="L57" i="52"/>
  <c r="L59" i="52" s="1"/>
  <c r="F17" i="52"/>
  <c r="G17" i="52" s="1"/>
  <c r="K57" i="51"/>
  <c r="K59" i="51" s="1"/>
  <c r="J57" i="51"/>
  <c r="J59" i="51" s="1"/>
  <c r="I57" i="51"/>
  <c r="I59" i="51" s="1"/>
  <c r="K54" i="51"/>
  <c r="K56" i="51" s="1"/>
  <c r="J54" i="51"/>
  <c r="J56" i="51" s="1"/>
  <c r="I54" i="51"/>
  <c r="I56" i="51" s="1"/>
  <c r="K52" i="51"/>
  <c r="J52" i="51"/>
  <c r="I52" i="51"/>
  <c r="E52" i="51"/>
  <c r="D52" i="51"/>
  <c r="L51" i="51"/>
  <c r="O51" i="51" s="1"/>
  <c r="L50" i="51"/>
  <c r="F50" i="51" s="1"/>
  <c r="G50" i="51" s="1"/>
  <c r="L49" i="51"/>
  <c r="O49" i="51" s="1"/>
  <c r="L48" i="51"/>
  <c r="O48" i="51" s="1"/>
  <c r="L47" i="51"/>
  <c r="O47" i="51" s="1"/>
  <c r="F47" i="51"/>
  <c r="G47" i="51" s="1"/>
  <c r="L46" i="51"/>
  <c r="O46" i="51" s="1"/>
  <c r="L45" i="51"/>
  <c r="O45" i="51" s="1"/>
  <c r="A45" i="51"/>
  <c r="A46" i="51" s="1"/>
  <c r="A47" i="51" s="1"/>
  <c r="A48" i="51" s="1"/>
  <c r="A49" i="51" s="1"/>
  <c r="A50" i="51" s="1"/>
  <c r="A51" i="51" s="1"/>
  <c r="L44" i="51"/>
  <c r="O44" i="51" s="1"/>
  <c r="L43" i="51"/>
  <c r="O43" i="51" s="1"/>
  <c r="F43" i="51"/>
  <c r="G43" i="51" s="1"/>
  <c r="A43" i="51"/>
  <c r="L42" i="51"/>
  <c r="O42" i="51" s="1"/>
  <c r="L41" i="51"/>
  <c r="O41" i="51" s="1"/>
  <c r="L40" i="51"/>
  <c r="F40" i="51" s="1"/>
  <c r="G40" i="51" s="1"/>
  <c r="L39" i="51"/>
  <c r="O39" i="51" s="1"/>
  <c r="A39" i="51"/>
  <c r="A40" i="51" s="1"/>
  <c r="A41" i="51" s="1"/>
  <c r="O38" i="51"/>
  <c r="L38" i="51"/>
  <c r="F38" i="51" s="1"/>
  <c r="G38" i="51" s="1"/>
  <c r="A38" i="51"/>
  <c r="L37" i="51"/>
  <c r="O37" i="51" s="1"/>
  <c r="A37" i="51"/>
  <c r="L36" i="51"/>
  <c r="O36" i="51" s="1"/>
  <c r="L35" i="51"/>
  <c r="O35" i="51" s="1"/>
  <c r="L34" i="51"/>
  <c r="O34" i="51" s="1"/>
  <c r="L33" i="51"/>
  <c r="O33" i="51" s="1"/>
  <c r="L32" i="51"/>
  <c r="O32" i="51" s="1"/>
  <c r="F32" i="51"/>
  <c r="G32" i="51" s="1"/>
  <c r="L31" i="51"/>
  <c r="O31" i="51" s="1"/>
  <c r="L30" i="51"/>
  <c r="F30" i="51" s="1"/>
  <c r="G30" i="51" s="1"/>
  <c r="L29" i="51"/>
  <c r="O29" i="51" s="1"/>
  <c r="L28" i="51"/>
  <c r="O28" i="51" s="1"/>
  <c r="L27" i="51"/>
  <c r="F27" i="51" s="1"/>
  <c r="G27" i="51" s="1"/>
  <c r="AV26" i="51"/>
  <c r="L26" i="51"/>
  <c r="O26" i="51" s="1"/>
  <c r="L25" i="51"/>
  <c r="O25" i="51" s="1"/>
  <c r="L24" i="51"/>
  <c r="F24" i="51" s="1"/>
  <c r="G24" i="51" s="1"/>
  <c r="L23" i="51"/>
  <c r="F23" i="51" s="1"/>
  <c r="G23" i="51" s="1"/>
  <c r="A23" i="5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O22" i="51"/>
  <c r="L22" i="51"/>
  <c r="F22" i="51" s="1"/>
  <c r="G22" i="51" s="1"/>
  <c r="A22" i="51"/>
  <c r="L21" i="51"/>
  <c r="O21" i="51" s="1"/>
  <c r="F21" i="51"/>
  <c r="G21" i="51" s="1"/>
  <c r="A21" i="51"/>
  <c r="L20" i="51"/>
  <c r="O20" i="51" s="1"/>
  <c r="L19" i="51"/>
  <c r="O19" i="51" s="1"/>
  <c r="L18" i="51"/>
  <c r="O18" i="51" s="1"/>
  <c r="F18" i="51"/>
  <c r="G18" i="51" s="1"/>
  <c r="L17" i="51"/>
  <c r="O17" i="51" s="1"/>
  <c r="F17" i="51"/>
  <c r="G17" i="51" s="1"/>
  <c r="L16" i="51"/>
  <c r="O16" i="51" s="1"/>
  <c r="F16" i="51"/>
  <c r="G16" i="51" s="1"/>
  <c r="L15" i="51"/>
  <c r="O15" i="51" s="1"/>
  <c r="A15" i="51"/>
  <c r="A16" i="51" s="1"/>
  <c r="A17" i="51" s="1"/>
  <c r="A18" i="51" s="1"/>
  <c r="A19" i="51" s="1"/>
  <c r="L14" i="51"/>
  <c r="F14" i="51" s="1"/>
  <c r="G14" i="51" s="1"/>
  <c r="L13" i="51"/>
  <c r="F13" i="51" s="1"/>
  <c r="G13" i="51" s="1"/>
  <c r="L12" i="51"/>
  <c r="O12" i="51" s="1"/>
  <c r="L11" i="51"/>
  <c r="O11" i="51" s="1"/>
  <c r="F11" i="51"/>
  <c r="G11" i="51" s="1"/>
  <c r="L10" i="51"/>
  <c r="O10" i="51" s="1"/>
  <c r="L9" i="51"/>
  <c r="O9" i="51" s="1"/>
  <c r="A9" i="51"/>
  <c r="A10" i="51" s="1"/>
  <c r="A11" i="51" s="1"/>
  <c r="A12" i="51" s="1"/>
  <c r="L8" i="51"/>
  <c r="F8" i="51" s="1"/>
  <c r="L7" i="51"/>
  <c r="F7" i="51" s="1"/>
  <c r="G7" i="51" s="1"/>
  <c r="L6" i="51"/>
  <c r="F6" i="51" s="1"/>
  <c r="G6" i="51" s="1"/>
  <c r="O52" i="52" l="1"/>
  <c r="F52" i="52"/>
  <c r="G8" i="52"/>
  <c r="G52" i="52" s="1"/>
  <c r="F42" i="51"/>
  <c r="G42" i="51" s="1"/>
  <c r="F37" i="51"/>
  <c r="G37" i="51" s="1"/>
  <c r="F34" i="51"/>
  <c r="G34" i="51" s="1"/>
  <c r="F29" i="51"/>
  <c r="G29" i="51" s="1"/>
  <c r="F26" i="51"/>
  <c r="G26" i="51" s="1"/>
  <c r="F44" i="51"/>
  <c r="G44" i="51" s="1"/>
  <c r="F10" i="51"/>
  <c r="G10" i="51" s="1"/>
  <c r="F33" i="51"/>
  <c r="G33" i="51" s="1"/>
  <c r="F48" i="51"/>
  <c r="G48" i="51" s="1"/>
  <c r="L57" i="51"/>
  <c r="L59" i="51" s="1"/>
  <c r="O8" i="51"/>
  <c r="O23" i="51"/>
  <c r="L52" i="51"/>
  <c r="O7" i="51"/>
  <c r="O14" i="51"/>
  <c r="O24" i="51"/>
  <c r="O40" i="51"/>
  <c r="O50" i="51"/>
  <c r="G8" i="51"/>
  <c r="F15" i="51"/>
  <c r="G15" i="51" s="1"/>
  <c r="F31" i="51"/>
  <c r="G31" i="51" s="1"/>
  <c r="F25" i="51"/>
  <c r="G25" i="51" s="1"/>
  <c r="F28" i="51"/>
  <c r="G28" i="51" s="1"/>
  <c r="F41" i="51"/>
  <c r="G41" i="51" s="1"/>
  <c r="F51" i="51"/>
  <c r="G51" i="51" s="1"/>
  <c r="O13" i="51"/>
  <c r="O30" i="51"/>
  <c r="O27" i="51"/>
  <c r="F12" i="51"/>
  <c r="G12" i="51" s="1"/>
  <c r="F45" i="51"/>
  <c r="G45" i="51" s="1"/>
  <c r="L54" i="51"/>
  <c r="L56" i="51" s="1"/>
  <c r="F9" i="51"/>
  <c r="G9" i="51" s="1"/>
  <c r="F19" i="51"/>
  <c r="G19" i="51" s="1"/>
  <c r="F35" i="51"/>
  <c r="G35" i="51" s="1"/>
  <c r="O6" i="51"/>
  <c r="F39" i="51"/>
  <c r="G39" i="51" s="1"/>
  <c r="F49" i="51"/>
  <c r="G49" i="51" s="1"/>
  <c r="F20" i="51"/>
  <c r="G20" i="51" s="1"/>
  <c r="F36" i="51"/>
  <c r="G36" i="51" s="1"/>
  <c r="F46" i="51"/>
  <c r="G46" i="51" s="1"/>
  <c r="C52" i="50"/>
  <c r="D52" i="50"/>
  <c r="E52" i="50"/>
  <c r="N52" i="50"/>
  <c r="K57" i="50"/>
  <c r="K59" i="50" s="1"/>
  <c r="J57" i="50"/>
  <c r="J59" i="50" s="1"/>
  <c r="I57" i="50"/>
  <c r="I59" i="50" s="1"/>
  <c r="K54" i="50"/>
  <c r="K56" i="50" s="1"/>
  <c r="J54" i="50"/>
  <c r="J56" i="50" s="1"/>
  <c r="I54" i="50"/>
  <c r="I56" i="50" s="1"/>
  <c r="K52" i="50"/>
  <c r="J52" i="50"/>
  <c r="I52" i="50"/>
  <c r="L51" i="50"/>
  <c r="O51" i="50" s="1"/>
  <c r="F51" i="50"/>
  <c r="G51" i="50" s="1"/>
  <c r="L50" i="50"/>
  <c r="O50" i="50" s="1"/>
  <c r="O49" i="50"/>
  <c r="L49" i="50"/>
  <c r="F49" i="50" s="1"/>
  <c r="G49" i="50" s="1"/>
  <c r="L48" i="50"/>
  <c r="O48" i="50" s="1"/>
  <c r="F48" i="50"/>
  <c r="G48" i="50" s="1"/>
  <c r="L47" i="50"/>
  <c r="O47" i="50" s="1"/>
  <c r="F47" i="50"/>
  <c r="G47" i="50" s="1"/>
  <c r="L46" i="50"/>
  <c r="F46" i="50" s="1"/>
  <c r="G46" i="50" s="1"/>
  <c r="L45" i="50"/>
  <c r="O45" i="50" s="1"/>
  <c r="F45" i="50"/>
  <c r="G45" i="50" s="1"/>
  <c r="A45" i="50"/>
  <c r="A46" i="50" s="1"/>
  <c r="A47" i="50" s="1"/>
  <c r="A48" i="50" s="1"/>
  <c r="A49" i="50" s="1"/>
  <c r="A50" i="50" s="1"/>
  <c r="A51" i="50" s="1"/>
  <c r="L44" i="50"/>
  <c r="O44" i="50" s="1"/>
  <c r="F44" i="50"/>
  <c r="G44" i="50" s="1"/>
  <c r="L43" i="50"/>
  <c r="O43" i="50" s="1"/>
  <c r="F43" i="50"/>
  <c r="G43" i="50" s="1"/>
  <c r="A43" i="50"/>
  <c r="L42" i="50"/>
  <c r="F42" i="50" s="1"/>
  <c r="G42" i="50" s="1"/>
  <c r="L41" i="50"/>
  <c r="O41" i="50" s="1"/>
  <c r="L40" i="50"/>
  <c r="O40" i="50" s="1"/>
  <c r="L39" i="50"/>
  <c r="O39" i="50" s="1"/>
  <c r="F39" i="50"/>
  <c r="G39" i="50" s="1"/>
  <c r="L38" i="50"/>
  <c r="O38" i="50" s="1"/>
  <c r="F38" i="50"/>
  <c r="G38" i="50" s="1"/>
  <c r="A38" i="50"/>
  <c r="A39" i="50" s="1"/>
  <c r="A40" i="50" s="1"/>
  <c r="A41" i="50" s="1"/>
  <c r="L37" i="50"/>
  <c r="O37" i="50" s="1"/>
  <c r="A37" i="50"/>
  <c r="L36" i="50"/>
  <c r="F36" i="50" s="1"/>
  <c r="G36" i="50" s="1"/>
  <c r="L35" i="50"/>
  <c r="O35" i="50" s="1"/>
  <c r="L34" i="50"/>
  <c r="O34" i="50" s="1"/>
  <c r="L33" i="50"/>
  <c r="O33" i="50" s="1"/>
  <c r="L32" i="50"/>
  <c r="O32" i="50" s="1"/>
  <c r="F32" i="50"/>
  <c r="G32" i="50" s="1"/>
  <c r="L31" i="50"/>
  <c r="O31" i="50" s="1"/>
  <c r="L30" i="50"/>
  <c r="O30" i="50" s="1"/>
  <c r="L29" i="50"/>
  <c r="O29" i="50" s="1"/>
  <c r="L28" i="50"/>
  <c r="O28" i="50" s="1"/>
  <c r="F28" i="50"/>
  <c r="G28" i="50" s="1"/>
  <c r="L27" i="50"/>
  <c r="O27" i="50" s="1"/>
  <c r="AV26" i="50"/>
  <c r="L26" i="50"/>
  <c r="O26" i="50" s="1"/>
  <c r="L25" i="50"/>
  <c r="O25" i="50" s="1"/>
  <c r="F25" i="50"/>
  <c r="G25" i="50" s="1"/>
  <c r="L24" i="50"/>
  <c r="O24" i="50" s="1"/>
  <c r="F24" i="50"/>
  <c r="G24" i="50" s="1"/>
  <c r="L23" i="50"/>
  <c r="O23" i="50" s="1"/>
  <c r="F23" i="50"/>
  <c r="G23" i="50" s="1"/>
  <c r="L22" i="50"/>
  <c r="O22" i="50" s="1"/>
  <c r="F22" i="50"/>
  <c r="G22" i="50" s="1"/>
  <c r="A22" i="50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L21" i="50"/>
  <c r="O21" i="50" s="1"/>
  <c r="A21" i="50"/>
  <c r="L20" i="50"/>
  <c r="F20" i="50" s="1"/>
  <c r="G20" i="50" s="1"/>
  <c r="L19" i="50"/>
  <c r="O19" i="50" s="1"/>
  <c r="F19" i="50"/>
  <c r="G19" i="50" s="1"/>
  <c r="L18" i="50"/>
  <c r="O18" i="50" s="1"/>
  <c r="L17" i="50"/>
  <c r="O17" i="50" s="1"/>
  <c r="F17" i="50"/>
  <c r="G17" i="50" s="1"/>
  <c r="L16" i="50"/>
  <c r="O16" i="50" s="1"/>
  <c r="F16" i="50"/>
  <c r="G16" i="50" s="1"/>
  <c r="A16" i="50"/>
  <c r="A17" i="50" s="1"/>
  <c r="A18" i="50" s="1"/>
  <c r="A19" i="50" s="1"/>
  <c r="L15" i="50"/>
  <c r="O15" i="50" s="1"/>
  <c r="A15" i="50"/>
  <c r="L14" i="50"/>
  <c r="O14" i="50" s="1"/>
  <c r="F14" i="50"/>
  <c r="G14" i="50" s="1"/>
  <c r="L13" i="50"/>
  <c r="F13" i="50" s="1"/>
  <c r="G13" i="50" s="1"/>
  <c r="L12" i="50"/>
  <c r="O12" i="50" s="1"/>
  <c r="L11" i="50"/>
  <c r="O11" i="50" s="1"/>
  <c r="L10" i="50"/>
  <c r="F10" i="50" s="1"/>
  <c r="G10" i="50" s="1"/>
  <c r="L9" i="50"/>
  <c r="O9" i="50" s="1"/>
  <c r="F9" i="50"/>
  <c r="G9" i="50" s="1"/>
  <c r="A9" i="50"/>
  <c r="A10" i="50" s="1"/>
  <c r="A11" i="50" s="1"/>
  <c r="A12" i="50" s="1"/>
  <c r="L8" i="50"/>
  <c r="L7" i="50"/>
  <c r="O7" i="50" s="1"/>
  <c r="F7" i="50"/>
  <c r="G7" i="50" s="1"/>
  <c r="O6" i="50"/>
  <c r="L6" i="50"/>
  <c r="F6" i="50" s="1"/>
  <c r="O52" i="51" l="1"/>
  <c r="F52" i="51"/>
  <c r="G52" i="51"/>
  <c r="O42" i="50"/>
  <c r="F40" i="50"/>
  <c r="G40" i="50" s="1"/>
  <c r="F30" i="50"/>
  <c r="G30" i="50" s="1"/>
  <c r="O13" i="50"/>
  <c r="L57" i="50"/>
  <c r="L59" i="50" s="1"/>
  <c r="G6" i="50"/>
  <c r="F11" i="50"/>
  <c r="G11" i="50" s="1"/>
  <c r="F33" i="50"/>
  <c r="G33" i="50" s="1"/>
  <c r="F12" i="50"/>
  <c r="G12" i="50" s="1"/>
  <c r="F35" i="50"/>
  <c r="G35" i="50" s="1"/>
  <c r="F41" i="50"/>
  <c r="G41" i="50" s="1"/>
  <c r="F27" i="50"/>
  <c r="G27" i="50" s="1"/>
  <c r="F21" i="50"/>
  <c r="G21" i="50" s="1"/>
  <c r="F37" i="50"/>
  <c r="G37" i="50" s="1"/>
  <c r="F50" i="50"/>
  <c r="G50" i="50" s="1"/>
  <c r="O36" i="50"/>
  <c r="O46" i="50"/>
  <c r="O10" i="50"/>
  <c r="F18" i="50"/>
  <c r="G18" i="50" s="1"/>
  <c r="F34" i="50"/>
  <c r="G34" i="50" s="1"/>
  <c r="O20" i="50"/>
  <c r="L52" i="50"/>
  <c r="F8" i="50"/>
  <c r="F15" i="50"/>
  <c r="G15" i="50" s="1"/>
  <c r="F31" i="50"/>
  <c r="G31" i="50" s="1"/>
  <c r="L54" i="50"/>
  <c r="L56" i="50" s="1"/>
  <c r="F26" i="50"/>
  <c r="G26" i="50" s="1"/>
  <c r="F29" i="50"/>
  <c r="G29" i="50" s="1"/>
  <c r="O8" i="50"/>
  <c r="O52" i="50" l="1"/>
  <c r="F52" i="50"/>
  <c r="G8" i="50"/>
  <c r="G52" i="50" s="1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<sst xmlns="http://schemas.openxmlformats.org/spreadsheetml/2006/main" count="1434" uniqueCount="84">
  <si>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</si>
  <si>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</si>
  <si>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</si>
  <si>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</si>
  <si>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</si>
  <si>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</si>
  <si>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</si>
  <si>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</si>
  <si>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</si>
  <si>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</si>
  <si>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</si>
  <si>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</si>
  <si>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</si>
  <si>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</si>
  <si>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</si>
  <si>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</si>
  <si>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</si>
  <si>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</si>
  <si>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</si>
  <si>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</si>
  <si>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</si>
  <si>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</si>
  <si>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</si>
  <si>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</si>
  <si>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</si>
  <si>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</si>
  <si>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</si>
  <si>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</si>
  <si>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</si>
  <si>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</si>
  <si>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</si>
  <si>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</si>
  <si>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</si>
  <si>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</si>
  <si>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</si>
  <si>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</si>
  <si>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</si>
  <si>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</si>
  <si>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</si>
  <si>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</si>
  <si>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</si>
  <si>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</si>
  <si>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</si>
  <si>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</si>
  <si>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</si>
  <si>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</si>
  <si>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</si>
  <si>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</si>
  <si>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</si>
  <si>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</si>
  <si>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</si>
  <si>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</si>
  <si>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</si>
  <si>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</si>
  <si>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</si>
  <si>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</si>
  <si>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</si>
  <si>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</si>
  <si>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</si>
  <si>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</si>
  <si>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</si>
  <si>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</si>
  <si>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</si>
  <si>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</si>
  <si>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</si>
  <si>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</si>
  <si>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</si>
  <si>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</si>
  <si>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</si>
  <si>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</si>
  <si>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</si>
  <si>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</si>
  <si>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</si>
  <si>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</si>
  <si>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</si>
  <si>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</si>
  <si>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</si>
  <si>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</si>
  <si>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</si>
  <si>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</si>
  <si>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</si>
  <si>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</si>
  <si>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</si>
  <si>
    <t>KFV637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</si>
</sst>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167" fontId="3" fillId="2" borderId="15" xfId="3" applyNumberFormat="1" applyFont="1" applyFill="1" applyBorder="1" applyAlignment="1">
      <alignment horizontal="center" vertical="center"/>
    </xf>
    <xf numFmtId="167" fontId="5" fillId="2" borderId="15" xfId="3" applyNumberFormat="1" applyFont="1" applyFill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6" activePane="bottomRight" state="frozen"/>
      <selection activeCell="D36" sqref="D36"/>
      <selection pane="topRight" activeCell="D36" sqref="D36"/>
      <selection pane="bottomLeft" activeCell="D36" sqref="D36"/>
      <selection pane="bottomRight" activeCell="D36" sqref="D36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8"/>
      <c r="K1" s="119"/>
      <c r="L1" s="119"/>
      <c r="M1" s="119"/>
      <c r="N1" s="120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21" t="s">
        <v>3</v>
      </c>
      <c r="B4" s="123" t="s">
        <v>4</v>
      </c>
      <c r="C4" s="125" t="s">
        <v>5</v>
      </c>
      <c r="D4" s="125"/>
      <c r="E4" s="123" t="s">
        <v>6</v>
      </c>
      <c r="F4" s="126" t="s">
        <v>7</v>
      </c>
      <c r="H4" s="128" t="s">
        <v>8</v>
      </c>
      <c r="I4" s="129"/>
      <c r="J4" s="129"/>
      <c r="K4" s="129"/>
      <c r="L4" s="129"/>
      <c r="M4" s="129"/>
      <c r="N4" s="130"/>
    </row>
    <row r="5" spans="1:50" s="3" customFormat="1" ht="38.25" thickBot="1" x14ac:dyDescent="0.3">
      <c r="A5" s="122"/>
      <c r="B5" s="124"/>
      <c r="C5" s="51" t="s">
        <v>9</v>
      </c>
      <c r="D5" s="51" t="s">
        <v>10</v>
      </c>
      <c r="E5" s="124"/>
      <c r="F5" s="127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13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14"/>
      <c r="F48" s="25" t="s">
        <v>55</v>
      </c>
      <c r="H48" s="36"/>
      <c r="I48" s="37"/>
      <c r="J48" s="37"/>
      <c r="K48" s="38"/>
    </row>
    <row r="49" spans="1:14" x14ac:dyDescent="0.25">
      <c r="E49" s="115"/>
      <c r="F49" s="25" t="s">
        <v>56</v>
      </c>
      <c r="H49" s="39"/>
      <c r="I49" s="40"/>
      <c r="J49" s="40"/>
      <c r="K49" s="41"/>
    </row>
    <row r="50" spans="1:14" x14ac:dyDescent="0.25">
      <c r="E50" s="116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6"/>
      <c r="F51" s="25" t="s">
        <v>55</v>
      </c>
      <c r="H51" s="36"/>
      <c r="I51" s="37"/>
      <c r="J51" s="37"/>
      <c r="K51" s="38"/>
    </row>
    <row r="52" spans="1:14" ht="19.5" thickBot="1" x14ac:dyDescent="0.3">
      <c r="E52" s="117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DC08-E6C4-450A-A9DA-160A34DEEFC1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D36" sqref="D36"/>
      <selection pane="topRight" activeCell="D36" sqref="D36"/>
      <selection pane="bottomLeft" activeCell="D36" sqref="D36"/>
      <selection pane="bottomRight" activeCell="G42" sqref="G42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45741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9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98</v>
      </c>
      <c r="D8" s="72"/>
      <c r="E8" s="72"/>
      <c r="F8" s="29">
        <f t="shared" si="0"/>
        <v>0</v>
      </c>
      <c r="G8" s="94">
        <f t="shared" si="1"/>
        <v>98</v>
      </c>
      <c r="H8" s="44"/>
      <c r="I8" s="72"/>
      <c r="J8" s="72"/>
      <c r="K8" s="72"/>
      <c r="L8" s="74">
        <f>SUM(I8:K8)</f>
        <v>0</v>
      </c>
      <c r="M8" s="44"/>
      <c r="N8" s="28">
        <v>9</v>
      </c>
      <c r="O8" s="74">
        <f>N8+L8</f>
        <v>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11</v>
      </c>
      <c r="O10" s="74">
        <f t="shared" si="6"/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59</v>
      </c>
      <c r="D11" s="72"/>
      <c r="E11" s="72"/>
      <c r="F11" s="73">
        <f t="shared" si="0"/>
        <v>1</v>
      </c>
      <c r="G11" s="94">
        <f t="shared" si="1"/>
        <v>58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</v>
      </c>
      <c r="O11" s="74">
        <f t="shared" si="6"/>
        <v>2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14</v>
      </c>
      <c r="D12" s="72"/>
      <c r="E12" s="72"/>
      <c r="F12" s="73">
        <f t="shared" si="0"/>
        <v>0</v>
      </c>
      <c r="G12" s="94">
        <f t="shared" si="1"/>
        <v>14</v>
      </c>
      <c r="H12" s="44"/>
      <c r="I12" s="72"/>
      <c r="J12" s="72"/>
      <c r="K12" s="72"/>
      <c r="L12" s="74">
        <f t="shared" si="5"/>
        <v>0</v>
      </c>
      <c r="M12" s="44"/>
      <c r="N12" s="28">
        <v>1</v>
      </c>
      <c r="O12" s="74">
        <f t="shared" si="6"/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1621</v>
      </c>
      <c r="D13" s="100"/>
      <c r="E13" s="76"/>
      <c r="F13" s="77">
        <f t="shared" si="0"/>
        <v>31</v>
      </c>
      <c r="G13" s="86">
        <f t="shared" si="1"/>
        <v>1590</v>
      </c>
      <c r="H13" s="69"/>
      <c r="I13" s="87">
        <v>5</v>
      </c>
      <c r="J13" s="87">
        <v>8</v>
      </c>
      <c r="K13" s="87">
        <v>18</v>
      </c>
      <c r="L13" s="86">
        <f t="shared" si="5"/>
        <v>31</v>
      </c>
      <c r="M13" s="69"/>
      <c r="N13" s="28">
        <v>330</v>
      </c>
      <c r="O13" s="86">
        <f t="shared" si="6"/>
        <v>361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11</v>
      </c>
      <c r="D24" s="72"/>
      <c r="E24" s="72"/>
      <c r="F24" s="73">
        <f t="shared" si="0"/>
        <v>0</v>
      </c>
      <c r="G24" s="94">
        <f t="shared" si="1"/>
        <v>11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198</v>
      </c>
      <c r="D26" s="72"/>
      <c r="E26" s="72"/>
      <c r="F26" s="73">
        <f t="shared" si="0"/>
        <v>1</v>
      </c>
      <c r="G26" s="94">
        <f t="shared" si="1"/>
        <v>197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20</v>
      </c>
      <c r="O26" s="74">
        <f t="shared" si="6"/>
        <v>21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248</v>
      </c>
      <c r="D28" s="72"/>
      <c r="E28" s="72"/>
      <c r="F28" s="73">
        <f t="shared" si="0"/>
        <v>1</v>
      </c>
      <c r="G28" s="94">
        <f t="shared" si="1"/>
        <v>247</v>
      </c>
      <c r="H28" s="45"/>
      <c r="I28" s="72"/>
      <c r="J28" s="72">
        <v>1</v>
      </c>
      <c r="K28" s="72"/>
      <c r="L28" s="74">
        <f t="shared" si="5"/>
        <v>1</v>
      </c>
      <c r="M28" s="45"/>
      <c r="N28" s="28">
        <v>15</v>
      </c>
      <c r="O28" s="74">
        <f t="shared" si="6"/>
        <v>16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46</v>
      </c>
      <c r="D29" s="72"/>
      <c r="E29" s="72"/>
      <c r="F29" s="73">
        <f t="shared" si="0"/>
        <v>0</v>
      </c>
      <c r="G29" s="94">
        <f t="shared" si="1"/>
        <v>46</v>
      </c>
      <c r="H29" s="44"/>
      <c r="I29" s="72"/>
      <c r="J29" s="72"/>
      <c r="K29" s="72"/>
      <c r="L29" s="74">
        <f t="shared" si="5"/>
        <v>0</v>
      </c>
      <c r="M29" s="44"/>
      <c r="N29" s="28">
        <v>9</v>
      </c>
      <c r="O29" s="74">
        <f t="shared" si="6"/>
        <v>9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0</v>
      </c>
      <c r="G30" s="94">
        <f t="shared" si="1"/>
        <v>60</v>
      </c>
      <c r="H30" s="44"/>
      <c r="I30" s="72"/>
      <c r="J30" s="72"/>
      <c r="K30" s="72"/>
      <c r="L30" s="74">
        <f t="shared" si="5"/>
        <v>0</v>
      </c>
      <c r="M30" s="44"/>
      <c r="N30" s="28">
        <v>4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74</v>
      </c>
      <c r="D34" s="72"/>
      <c r="E34" s="72"/>
      <c r="F34" s="73">
        <f t="shared" si="0"/>
        <v>3</v>
      </c>
      <c r="G34" s="94">
        <f t="shared" si="1"/>
        <v>71</v>
      </c>
      <c r="H34" s="44"/>
      <c r="I34" s="72"/>
      <c r="J34" s="72">
        <v>1</v>
      </c>
      <c r="K34" s="72">
        <v>2</v>
      </c>
      <c r="L34" s="74">
        <f t="shared" si="5"/>
        <v>3</v>
      </c>
      <c r="M34" s="44"/>
      <c r="N34" s="28">
        <v>44</v>
      </c>
      <c r="O34" s="74">
        <f t="shared" si="6"/>
        <v>47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7669</v>
      </c>
      <c r="D37" s="76"/>
      <c r="E37" s="76"/>
      <c r="F37" s="77">
        <f t="shared" si="0"/>
        <v>118</v>
      </c>
      <c r="G37" s="86">
        <f t="shared" si="1"/>
        <v>7551</v>
      </c>
      <c r="H37" s="65"/>
      <c r="I37" s="87">
        <v>5</v>
      </c>
      <c r="J37" s="87">
        <v>23</v>
      </c>
      <c r="K37" s="87">
        <v>90</v>
      </c>
      <c r="L37" s="86">
        <f t="shared" si="5"/>
        <v>118</v>
      </c>
      <c r="M37" s="65"/>
      <c r="N37" s="28">
        <v>1102</v>
      </c>
      <c r="O37" s="86">
        <f t="shared" si="6"/>
        <v>1220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0</v>
      </c>
      <c r="G39" s="86">
        <f t="shared" si="1"/>
        <v>73</v>
      </c>
      <c r="H39" s="65"/>
      <c r="I39" s="87"/>
      <c r="J39" s="87"/>
      <c r="K39" s="87"/>
      <c r="L39" s="86">
        <f t="shared" si="5"/>
        <v>0</v>
      </c>
      <c r="M39" s="65"/>
      <c r="N39" s="28">
        <v>32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254</v>
      </c>
      <c r="D40" s="80"/>
      <c r="E40" s="80"/>
      <c r="F40" s="81">
        <f t="shared" si="0"/>
        <v>17</v>
      </c>
      <c r="G40" s="86">
        <f t="shared" si="1"/>
        <v>237</v>
      </c>
      <c r="H40" s="70"/>
      <c r="I40" s="80">
        <v>4</v>
      </c>
      <c r="J40" s="80">
        <v>6</v>
      </c>
      <c r="K40" s="80">
        <v>7</v>
      </c>
      <c r="L40" s="82">
        <f t="shared" si="5"/>
        <v>17</v>
      </c>
      <c r="M40" s="70"/>
      <c r="N40" s="28">
        <v>227</v>
      </c>
      <c r="O40" s="82">
        <f t="shared" si="6"/>
        <v>244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24794</v>
      </c>
      <c r="D42" s="76"/>
      <c r="E42" s="76"/>
      <c r="F42" s="77">
        <f t="shared" si="0"/>
        <v>663</v>
      </c>
      <c r="G42" s="86">
        <f t="shared" si="1"/>
        <v>24131</v>
      </c>
      <c r="H42" s="65"/>
      <c r="I42" s="87">
        <v>152</v>
      </c>
      <c r="J42" s="87">
        <v>177</v>
      </c>
      <c r="K42" s="87">
        <v>334</v>
      </c>
      <c r="L42" s="86">
        <f t="shared" si="5"/>
        <v>663</v>
      </c>
      <c r="M42" s="65"/>
      <c r="N42" s="28">
        <v>6390</v>
      </c>
      <c r="O42" s="86">
        <f t="shared" si="6"/>
        <v>7053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251</v>
      </c>
      <c r="D46" s="72"/>
      <c r="E46" s="72"/>
      <c r="F46" s="73">
        <f t="shared" si="0"/>
        <v>19</v>
      </c>
      <c r="G46" s="94">
        <f t="shared" si="1"/>
        <v>232</v>
      </c>
      <c r="H46" s="44"/>
      <c r="I46" s="72">
        <v>3</v>
      </c>
      <c r="J46" s="72">
        <v>14</v>
      </c>
      <c r="K46" s="72">
        <v>2</v>
      </c>
      <c r="L46" s="74">
        <f t="shared" si="5"/>
        <v>19</v>
      </c>
      <c r="M46" s="44"/>
      <c r="N46" s="28">
        <v>169</v>
      </c>
      <c r="O46" s="74">
        <f t="shared" si="6"/>
        <v>188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35673</v>
      </c>
      <c r="D52" s="84">
        <f t="shared" ref="D52:F52" si="7">SUM(D8:D51)</f>
        <v>0</v>
      </c>
      <c r="E52" s="84">
        <f t="shared" si="7"/>
        <v>0</v>
      </c>
      <c r="F52" s="84">
        <f t="shared" si="7"/>
        <v>854</v>
      </c>
      <c r="G52" s="98">
        <f>SUM(G8:G51)</f>
        <v>34819</v>
      </c>
      <c r="H52" s="49"/>
      <c r="I52" s="83">
        <f>SUM(I8:I51)</f>
        <v>170</v>
      </c>
      <c r="J52" s="83">
        <f t="shared" ref="J52:L52" si="8">SUM(J8:J51)</f>
        <v>231</v>
      </c>
      <c r="K52" s="83">
        <f t="shared" si="8"/>
        <v>453</v>
      </c>
      <c r="L52" s="85">
        <f t="shared" si="8"/>
        <v>854</v>
      </c>
      <c r="M52" s="49"/>
      <c r="N52" s="46">
        <v>8385</v>
      </c>
      <c r="O52" s="85">
        <f t="shared" ref="O52" si="9">SUM(O8:O51)</f>
        <v>9239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294.90625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391.90625</v>
      </c>
      <c r="K54" s="88">
        <f t="shared" si="10"/>
        <v>787.3125</v>
      </c>
      <c r="L54" s="88">
        <f t="shared" si="10"/>
        <v>1474.125</v>
      </c>
    </row>
    <row r="55" spans="1:15" ht="19.5" thickBot="1" x14ac:dyDescent="0.3">
      <c r="F55" s="114"/>
      <c r="G55" s="25" t="s">
        <v>55</v>
      </c>
      <c r="I55" s="88">
        <v>5025</v>
      </c>
      <c r="J55" s="89">
        <v>4443.75</v>
      </c>
      <c r="K55" s="89">
        <v>4905.375</v>
      </c>
      <c r="L55" s="90">
        <v>14374.125</v>
      </c>
    </row>
    <row r="56" spans="1:15" x14ac:dyDescent="0.25">
      <c r="F56" s="115"/>
      <c r="G56" s="25" t="s">
        <v>56</v>
      </c>
      <c r="I56" s="88">
        <f>I54+I55</f>
        <v>5319.90625</v>
      </c>
      <c r="J56" s="89">
        <f t="shared" ref="J56:L56" si="11">J54+J55</f>
        <v>4835.65625</v>
      </c>
      <c r="K56" s="89">
        <f t="shared" si="11"/>
        <v>5692.6875</v>
      </c>
      <c r="L56" s="90">
        <f t="shared" si="11"/>
        <v>15848.25</v>
      </c>
    </row>
    <row r="57" spans="1:15" x14ac:dyDescent="0.25">
      <c r="F57" s="116" t="s">
        <v>68</v>
      </c>
      <c r="G57" s="25" t="s">
        <v>70</v>
      </c>
      <c r="I57" s="91">
        <f>SUM(I8:I13)</f>
        <v>6</v>
      </c>
      <c r="J57" s="91">
        <f t="shared" ref="J57:L57" si="12">SUM(J8:J13)</f>
        <v>8</v>
      </c>
      <c r="K57" s="91">
        <f t="shared" si="12"/>
        <v>18</v>
      </c>
      <c r="L57" s="91">
        <f t="shared" si="12"/>
        <v>32</v>
      </c>
    </row>
    <row r="58" spans="1:15" x14ac:dyDescent="0.25">
      <c r="F58" s="116"/>
      <c r="G58" s="25" t="s">
        <v>55</v>
      </c>
      <c r="I58" s="91">
        <v>147</v>
      </c>
      <c r="J58" s="92">
        <v>93</v>
      </c>
      <c r="K58" s="92">
        <v>112</v>
      </c>
      <c r="L58" s="93">
        <v>352</v>
      </c>
    </row>
    <row r="59" spans="1:15" ht="19.5" thickBot="1" x14ac:dyDescent="0.3">
      <c r="F59" s="117"/>
      <c r="G59" s="26" t="s">
        <v>56</v>
      </c>
      <c r="I59" s="91">
        <f>I57+I58</f>
        <v>153</v>
      </c>
      <c r="J59" s="92">
        <f t="shared" ref="J59:L59" si="13">J57+J58</f>
        <v>101</v>
      </c>
      <c r="K59" s="92">
        <f t="shared" si="13"/>
        <v>130</v>
      </c>
      <c r="L59" s="93">
        <f t="shared" si="13"/>
        <v>384</v>
      </c>
    </row>
    <row r="60" spans="1:15" ht="19.5" thickBot="1" x14ac:dyDescent="0.3"/>
    <row r="61" spans="1:15" ht="57" thickBot="1" x14ac:dyDescent="0.3">
      <c r="B61" s="17" t="s">
        <v>57</v>
      </c>
      <c r="C61" s="11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9427-22B8-490A-86CD-4EF034C9225E}">
  <dimension ref="A1:AY82"/>
  <sheetViews>
    <sheetView zoomScale="85" zoomScaleNormal="85" zoomScaleSheetLayoutView="100" zoomScalePageLayoutView="80" workbookViewId="0">
      <pane xSplit="2" ySplit="5" topLeftCell="C30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45742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9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98</v>
      </c>
      <c r="D8" s="72"/>
      <c r="E8" s="72"/>
      <c r="F8" s="29">
        <f t="shared" si="0"/>
        <v>2</v>
      </c>
      <c r="G8" s="94">
        <f t="shared" si="1"/>
        <v>96</v>
      </c>
      <c r="H8" s="44"/>
      <c r="I8" s="72"/>
      <c r="J8" s="72"/>
      <c r="K8" s="72">
        <v>2</v>
      </c>
      <c r="L8" s="74">
        <f>SUM(I8:K8)</f>
        <v>2</v>
      </c>
      <c r="M8" s="44"/>
      <c r="N8" s="28">
        <v>9</v>
      </c>
      <c r="O8" s="74">
        <f>N8+L8</f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11</v>
      </c>
      <c r="O10" s="74">
        <f t="shared" si="6"/>
        <v>12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58</v>
      </c>
      <c r="D11" s="72"/>
      <c r="E11" s="72"/>
      <c r="F11" s="73">
        <f t="shared" si="0"/>
        <v>3</v>
      </c>
      <c r="G11" s="94">
        <f t="shared" si="1"/>
        <v>55</v>
      </c>
      <c r="H11" s="44"/>
      <c r="I11" s="96">
        <v>2</v>
      </c>
      <c r="J11" s="72"/>
      <c r="K11" s="72">
        <v>1</v>
      </c>
      <c r="L11" s="74">
        <f t="shared" si="5"/>
        <v>3</v>
      </c>
      <c r="M11" s="44"/>
      <c r="N11" s="28">
        <v>2</v>
      </c>
      <c r="O11" s="74">
        <f t="shared" si="6"/>
        <v>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14</v>
      </c>
      <c r="D12" s="72"/>
      <c r="E12" s="72"/>
      <c r="F12" s="73">
        <f t="shared" si="0"/>
        <v>1</v>
      </c>
      <c r="G12" s="94">
        <f t="shared" si="1"/>
        <v>13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1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1590</v>
      </c>
      <c r="D13" s="100"/>
      <c r="E13" s="76"/>
      <c r="F13" s="77">
        <f t="shared" si="0"/>
        <v>41</v>
      </c>
      <c r="G13" s="86">
        <f t="shared" si="1"/>
        <v>1549</v>
      </c>
      <c r="H13" s="69"/>
      <c r="I13" s="87">
        <v>14</v>
      </c>
      <c r="J13" s="87">
        <v>7</v>
      </c>
      <c r="K13" s="87">
        <v>20</v>
      </c>
      <c r="L13" s="86">
        <f t="shared" si="5"/>
        <v>41</v>
      </c>
      <c r="M13" s="69"/>
      <c r="N13" s="28">
        <v>361</v>
      </c>
      <c r="O13" s="86">
        <f t="shared" si="6"/>
        <v>402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11</v>
      </c>
      <c r="D24" s="72"/>
      <c r="E24" s="72"/>
      <c r="F24" s="73">
        <f t="shared" si="0"/>
        <v>0</v>
      </c>
      <c r="G24" s="94">
        <f t="shared" si="1"/>
        <v>11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197</v>
      </c>
      <c r="D26" s="72"/>
      <c r="E26" s="72"/>
      <c r="F26" s="73">
        <f t="shared" si="0"/>
        <v>0</v>
      </c>
      <c r="G26" s="94">
        <f t="shared" si="1"/>
        <v>197</v>
      </c>
      <c r="H26" s="44"/>
      <c r="I26" s="72"/>
      <c r="J26" s="72"/>
      <c r="K26" s="72"/>
      <c r="L26" s="74">
        <f t="shared" si="5"/>
        <v>0</v>
      </c>
      <c r="M26" s="44"/>
      <c r="N26" s="28">
        <v>21</v>
      </c>
      <c r="O26" s="74">
        <f t="shared" si="6"/>
        <v>21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247</v>
      </c>
      <c r="D28" s="72"/>
      <c r="E28" s="72"/>
      <c r="F28" s="73">
        <f t="shared" si="0"/>
        <v>4</v>
      </c>
      <c r="G28" s="94">
        <f t="shared" si="1"/>
        <v>243</v>
      </c>
      <c r="H28" s="45"/>
      <c r="I28" s="72"/>
      <c r="J28" s="72">
        <v>1</v>
      </c>
      <c r="K28" s="72">
        <v>3</v>
      </c>
      <c r="L28" s="74">
        <f t="shared" si="5"/>
        <v>4</v>
      </c>
      <c r="M28" s="45"/>
      <c r="N28" s="28">
        <v>16</v>
      </c>
      <c r="O28" s="74">
        <f t="shared" si="6"/>
        <v>20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46</v>
      </c>
      <c r="D29" s="72"/>
      <c r="E29" s="72"/>
      <c r="F29" s="73">
        <f t="shared" si="0"/>
        <v>0</v>
      </c>
      <c r="G29" s="94">
        <f t="shared" si="1"/>
        <v>46</v>
      </c>
      <c r="H29" s="44"/>
      <c r="I29" s="72"/>
      <c r="J29" s="72"/>
      <c r="K29" s="72"/>
      <c r="L29" s="74">
        <f t="shared" si="5"/>
        <v>0</v>
      </c>
      <c r="M29" s="44"/>
      <c r="N29" s="28">
        <v>9</v>
      </c>
      <c r="O29" s="74">
        <f t="shared" si="6"/>
        <v>9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0</v>
      </c>
      <c r="G30" s="94">
        <f t="shared" si="1"/>
        <v>60</v>
      </c>
      <c r="H30" s="44"/>
      <c r="I30" s="72"/>
      <c r="J30" s="72"/>
      <c r="K30" s="72"/>
      <c r="L30" s="74">
        <f t="shared" si="5"/>
        <v>0</v>
      </c>
      <c r="M30" s="44"/>
      <c r="N30" s="28">
        <v>4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2</v>
      </c>
      <c r="G31" s="94">
        <f t="shared" si="1"/>
        <v>5</v>
      </c>
      <c r="H31" s="44"/>
      <c r="I31" s="72">
        <v>2</v>
      </c>
      <c r="J31" s="72"/>
      <c r="K31" s="72"/>
      <c r="L31" s="74">
        <f t="shared" si="5"/>
        <v>2</v>
      </c>
      <c r="M31" s="44"/>
      <c r="N31" s="28">
        <v>0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71</v>
      </c>
      <c r="D34" s="72"/>
      <c r="E34" s="72"/>
      <c r="F34" s="73">
        <f t="shared" si="0"/>
        <v>3</v>
      </c>
      <c r="G34" s="94">
        <f t="shared" si="1"/>
        <v>68</v>
      </c>
      <c r="H34" s="44"/>
      <c r="I34" s="72"/>
      <c r="J34" s="72"/>
      <c r="K34" s="72">
        <v>3</v>
      </c>
      <c r="L34" s="74">
        <f t="shared" si="5"/>
        <v>3</v>
      </c>
      <c r="M34" s="44"/>
      <c r="N34" s="28">
        <v>47</v>
      </c>
      <c r="O34" s="74">
        <f t="shared" si="6"/>
        <v>50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7551</v>
      </c>
      <c r="D37" s="76"/>
      <c r="E37" s="76"/>
      <c r="F37" s="77">
        <f t="shared" si="0"/>
        <v>189</v>
      </c>
      <c r="G37" s="86">
        <f t="shared" si="1"/>
        <v>7362</v>
      </c>
      <c r="H37" s="65"/>
      <c r="I37" s="87">
        <v>28</v>
      </c>
      <c r="J37" s="87">
        <v>8</v>
      </c>
      <c r="K37" s="87">
        <v>153</v>
      </c>
      <c r="L37" s="86">
        <f t="shared" si="5"/>
        <v>189</v>
      </c>
      <c r="M37" s="65"/>
      <c r="N37" s="28">
        <v>1220</v>
      </c>
      <c r="O37" s="86">
        <f t="shared" si="6"/>
        <v>1409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1</v>
      </c>
      <c r="G38" s="94">
        <f t="shared" si="1"/>
        <v>12</v>
      </c>
      <c r="H38" s="44"/>
      <c r="I38" s="72"/>
      <c r="J38" s="72"/>
      <c r="K38" s="72">
        <v>1</v>
      </c>
      <c r="L38" s="74">
        <f t="shared" si="5"/>
        <v>1</v>
      </c>
      <c r="M38" s="44"/>
      <c r="N38" s="28">
        <v>0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0</v>
      </c>
      <c r="G39" s="86">
        <f t="shared" si="1"/>
        <v>73</v>
      </c>
      <c r="H39" s="65"/>
      <c r="I39" s="87"/>
      <c r="J39" s="87"/>
      <c r="K39" s="87"/>
      <c r="L39" s="86">
        <f t="shared" si="5"/>
        <v>0</v>
      </c>
      <c r="M39" s="65"/>
      <c r="N39" s="28">
        <v>32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237</v>
      </c>
      <c r="D40" s="80">
        <v>480</v>
      </c>
      <c r="E40" s="80"/>
      <c r="F40" s="81">
        <f t="shared" si="0"/>
        <v>16</v>
      </c>
      <c r="G40" s="86">
        <f t="shared" si="1"/>
        <v>701</v>
      </c>
      <c r="H40" s="70"/>
      <c r="I40" s="80">
        <v>5</v>
      </c>
      <c r="J40" s="80"/>
      <c r="K40" s="80">
        <v>11</v>
      </c>
      <c r="L40" s="82">
        <f t="shared" si="5"/>
        <v>16</v>
      </c>
      <c r="M40" s="70"/>
      <c r="N40" s="28">
        <v>244</v>
      </c>
      <c r="O40" s="82">
        <f t="shared" si="6"/>
        <v>260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24131</v>
      </c>
      <c r="D42" s="76">
        <v>3132</v>
      </c>
      <c r="E42" s="76"/>
      <c r="F42" s="77">
        <f t="shared" si="0"/>
        <v>754</v>
      </c>
      <c r="G42" s="86">
        <f t="shared" si="1"/>
        <v>26509</v>
      </c>
      <c r="H42" s="65"/>
      <c r="I42" s="87">
        <v>239</v>
      </c>
      <c r="J42" s="87">
        <v>175</v>
      </c>
      <c r="K42" s="87">
        <v>340</v>
      </c>
      <c r="L42" s="86">
        <f t="shared" si="5"/>
        <v>754</v>
      </c>
      <c r="M42" s="65"/>
      <c r="N42" s="28">
        <v>7053</v>
      </c>
      <c r="O42" s="86">
        <f t="shared" si="6"/>
        <v>7807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1</v>
      </c>
      <c r="G44" s="94">
        <f t="shared" si="1"/>
        <v>3</v>
      </c>
      <c r="H44" s="44"/>
      <c r="I44" s="72"/>
      <c r="J44" s="72"/>
      <c r="K44" s="72">
        <v>1</v>
      </c>
      <c r="L44" s="74">
        <f t="shared" si="5"/>
        <v>1</v>
      </c>
      <c r="M44" s="44"/>
      <c r="N44" s="28">
        <v>0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1</v>
      </c>
      <c r="G45" s="94">
        <f t="shared" si="1"/>
        <v>1</v>
      </c>
      <c r="H45" s="44"/>
      <c r="I45" s="72">
        <v>1</v>
      </c>
      <c r="J45" s="72"/>
      <c r="K45" s="72"/>
      <c r="L45" s="74">
        <f t="shared" si="5"/>
        <v>1</v>
      </c>
      <c r="M45" s="44"/>
      <c r="N45" s="28">
        <v>0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232</v>
      </c>
      <c r="D46" s="72"/>
      <c r="E46" s="72"/>
      <c r="F46" s="73">
        <f t="shared" si="0"/>
        <v>6</v>
      </c>
      <c r="G46" s="94">
        <f t="shared" si="1"/>
        <v>226</v>
      </c>
      <c r="H46" s="44"/>
      <c r="I46" s="72">
        <v>2</v>
      </c>
      <c r="J46" s="72">
        <v>2</v>
      </c>
      <c r="K46" s="72">
        <v>2</v>
      </c>
      <c r="L46" s="74">
        <f t="shared" si="5"/>
        <v>6</v>
      </c>
      <c r="M46" s="44"/>
      <c r="N46" s="28">
        <v>188</v>
      </c>
      <c r="O46" s="74">
        <f t="shared" si="6"/>
        <v>194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34819</v>
      </c>
      <c r="D52" s="84">
        <f t="shared" ref="D52:F52" si="7">SUM(D8:D51)</f>
        <v>3612</v>
      </c>
      <c r="E52" s="84">
        <f t="shared" si="7"/>
        <v>0</v>
      </c>
      <c r="F52" s="84">
        <f t="shared" si="7"/>
        <v>1025</v>
      </c>
      <c r="G52" s="98">
        <f>SUM(G8:G51)</f>
        <v>37406</v>
      </c>
      <c r="H52" s="49"/>
      <c r="I52" s="83">
        <f>SUM(I8:I51)</f>
        <v>293</v>
      </c>
      <c r="J52" s="83">
        <f t="shared" ref="J52:L52" si="8">SUM(J8:J51)</f>
        <v>193</v>
      </c>
      <c r="K52" s="83">
        <f t="shared" si="8"/>
        <v>539</v>
      </c>
      <c r="L52" s="85">
        <f t="shared" si="8"/>
        <v>1025</v>
      </c>
      <c r="M52" s="49"/>
      <c r="N52" s="46">
        <v>9239</v>
      </c>
      <c r="O52" s="85">
        <f t="shared" ref="O52" si="9">SUM(O8:O51)</f>
        <v>10264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498.15625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334.78125</v>
      </c>
      <c r="K54" s="88">
        <f t="shared" si="10"/>
        <v>926.8125</v>
      </c>
      <c r="L54" s="88">
        <f t="shared" si="10"/>
        <v>1759.75</v>
      </c>
    </row>
    <row r="55" spans="1:15" ht="19.5" thickBot="1" x14ac:dyDescent="0.3">
      <c r="F55" s="114"/>
      <c r="G55" s="25" t="s">
        <v>55</v>
      </c>
      <c r="I55" s="88">
        <v>5319.90625</v>
      </c>
      <c r="J55" s="89">
        <v>4835.65625</v>
      </c>
      <c r="K55" s="89">
        <v>5692.6875</v>
      </c>
      <c r="L55" s="90">
        <v>15848.25</v>
      </c>
    </row>
    <row r="56" spans="1:15" x14ac:dyDescent="0.25">
      <c r="F56" s="115"/>
      <c r="G56" s="25" t="s">
        <v>56</v>
      </c>
      <c r="I56" s="88">
        <f>I54+I55</f>
        <v>5818.0625</v>
      </c>
      <c r="J56" s="89">
        <f t="shared" ref="J56:L56" si="11">J54+J55</f>
        <v>5170.4375</v>
      </c>
      <c r="K56" s="89">
        <f t="shared" si="11"/>
        <v>6619.5</v>
      </c>
      <c r="L56" s="90">
        <f t="shared" si="11"/>
        <v>17608</v>
      </c>
    </row>
    <row r="57" spans="1:15" x14ac:dyDescent="0.25">
      <c r="F57" s="116" t="s">
        <v>68</v>
      </c>
      <c r="G57" s="25" t="s">
        <v>70</v>
      </c>
      <c r="I57" s="91">
        <f>SUM(I8:I13)</f>
        <v>16</v>
      </c>
      <c r="J57" s="91">
        <f t="shared" ref="J57:L57" si="12">SUM(J8:J13)</f>
        <v>7</v>
      </c>
      <c r="K57" s="91">
        <f t="shared" si="12"/>
        <v>25</v>
      </c>
      <c r="L57" s="91">
        <f t="shared" si="12"/>
        <v>48</v>
      </c>
    </row>
    <row r="58" spans="1:15" x14ac:dyDescent="0.25">
      <c r="F58" s="116"/>
      <c r="G58" s="25" t="s">
        <v>55</v>
      </c>
      <c r="I58" s="91">
        <v>153</v>
      </c>
      <c r="J58" s="92">
        <v>101</v>
      </c>
      <c r="K58" s="92">
        <v>130</v>
      </c>
      <c r="L58" s="93">
        <v>384</v>
      </c>
    </row>
    <row r="59" spans="1:15" ht="19.5" thickBot="1" x14ac:dyDescent="0.3">
      <c r="F59" s="117"/>
      <c r="G59" s="26" t="s">
        <v>56</v>
      </c>
      <c r="I59" s="91">
        <f>I57+I58</f>
        <v>169</v>
      </c>
      <c r="J59" s="92">
        <f t="shared" ref="J59:L59" si="13">J57+J58</f>
        <v>108</v>
      </c>
      <c r="K59" s="92">
        <f t="shared" si="13"/>
        <v>155</v>
      </c>
      <c r="L59" s="93">
        <f t="shared" si="13"/>
        <v>432</v>
      </c>
    </row>
    <row r="60" spans="1:15" ht="19.5" thickBot="1" x14ac:dyDescent="0.3"/>
    <row r="61" spans="1:15" ht="57" thickBot="1" x14ac:dyDescent="0.3">
      <c r="B61" s="17" t="s">
        <v>57</v>
      </c>
      <c r="C61" s="11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0B16-EA6F-406A-BBDE-91BACF2F5D65}">
  <dimension ref="A1:AY82"/>
  <sheetViews>
    <sheetView zoomScale="85" zoomScaleNormal="85" zoomScaleSheetLayoutView="100" zoomScalePageLayoutView="80" workbookViewId="0">
      <pane xSplit="2" ySplit="5" topLeftCell="C23" activePane="bottomRight" state="frozen"/>
      <selection activeCell="D36" sqref="D36"/>
      <selection pane="topRight" activeCell="D36" sqref="D36"/>
      <selection pane="bottomLeft" activeCell="D36" sqref="D36"/>
      <selection pane="bottomRight" activeCell="G42" sqref="G42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45743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11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35" t="s">
        <v>82</v>
      </c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96</v>
      </c>
      <c r="D8" s="72"/>
      <c r="E8" s="72"/>
      <c r="F8" s="29">
        <f t="shared" si="0"/>
        <v>0</v>
      </c>
      <c r="G8" s="94">
        <f t="shared" si="1"/>
        <v>96</v>
      </c>
      <c r="H8" s="44"/>
      <c r="I8" s="72"/>
      <c r="J8" s="72"/>
      <c r="K8" s="72"/>
      <c r="L8" s="74">
        <f>SUM(I8:K8)</f>
        <v>0</v>
      </c>
      <c r="M8" s="44"/>
      <c r="N8" s="28">
        <v>11</v>
      </c>
      <c r="O8" s="74">
        <f>N8+L8</f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59</v>
      </c>
      <c r="D10" s="72"/>
      <c r="E10" s="72"/>
      <c r="F10" s="73">
        <f t="shared" si="0"/>
        <v>1</v>
      </c>
      <c r="G10" s="97">
        <f t="shared" si="1"/>
        <v>58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12</v>
      </c>
      <c r="O10" s="74">
        <f t="shared" si="6"/>
        <v>13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55</v>
      </c>
      <c r="D11" s="72"/>
      <c r="E11" s="72"/>
      <c r="F11" s="73">
        <f t="shared" si="0"/>
        <v>0</v>
      </c>
      <c r="G11" s="94">
        <f t="shared" si="1"/>
        <v>55</v>
      </c>
      <c r="H11" s="44"/>
      <c r="I11" s="96"/>
      <c r="J11" s="72"/>
      <c r="K11" s="72"/>
      <c r="L11" s="74">
        <f t="shared" si="5"/>
        <v>0</v>
      </c>
      <c r="M11" s="44"/>
      <c r="N11" s="28">
        <v>5</v>
      </c>
      <c r="O11" s="74">
        <f t="shared" si="6"/>
        <v>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13</v>
      </c>
      <c r="D12" s="72"/>
      <c r="E12" s="72"/>
      <c r="F12" s="73">
        <f t="shared" si="0"/>
        <v>0</v>
      </c>
      <c r="G12" s="94">
        <f t="shared" si="1"/>
        <v>13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1549</v>
      </c>
      <c r="D13" s="100"/>
      <c r="E13" s="76"/>
      <c r="F13" s="77">
        <f t="shared" si="0"/>
        <v>46</v>
      </c>
      <c r="G13" s="86">
        <f t="shared" si="1"/>
        <v>1503</v>
      </c>
      <c r="H13" s="69"/>
      <c r="I13" s="87">
        <v>16</v>
      </c>
      <c r="J13" s="87">
        <v>6</v>
      </c>
      <c r="K13" s="87">
        <v>24</v>
      </c>
      <c r="L13" s="86">
        <f t="shared" si="5"/>
        <v>46</v>
      </c>
      <c r="M13" s="69"/>
      <c r="N13" s="28">
        <v>402</v>
      </c>
      <c r="O13" s="86">
        <f t="shared" si="6"/>
        <v>448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11</v>
      </c>
      <c r="D24" s="72"/>
      <c r="E24" s="72"/>
      <c r="F24" s="73">
        <f t="shared" si="0"/>
        <v>0</v>
      </c>
      <c r="G24" s="94">
        <f t="shared" si="1"/>
        <v>11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197</v>
      </c>
      <c r="D26" s="72"/>
      <c r="E26" s="72"/>
      <c r="F26" s="73">
        <f t="shared" si="0"/>
        <v>1</v>
      </c>
      <c r="G26" s="94">
        <f t="shared" si="1"/>
        <v>196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21</v>
      </c>
      <c r="O26" s="74">
        <f t="shared" si="6"/>
        <v>22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243</v>
      </c>
      <c r="D28" s="72"/>
      <c r="E28" s="72"/>
      <c r="F28" s="73">
        <f t="shared" si="0"/>
        <v>0</v>
      </c>
      <c r="G28" s="94">
        <f t="shared" si="1"/>
        <v>243</v>
      </c>
      <c r="H28" s="45"/>
      <c r="I28" s="72"/>
      <c r="J28" s="72"/>
      <c r="K28" s="72"/>
      <c r="L28" s="74">
        <f t="shared" si="5"/>
        <v>0</v>
      </c>
      <c r="M28" s="45"/>
      <c r="N28" s="28">
        <v>20</v>
      </c>
      <c r="O28" s="74">
        <f t="shared" si="6"/>
        <v>20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46</v>
      </c>
      <c r="D29" s="72"/>
      <c r="E29" s="72"/>
      <c r="F29" s="73">
        <f t="shared" si="0"/>
        <v>0</v>
      </c>
      <c r="G29" s="94">
        <f t="shared" si="1"/>
        <v>46</v>
      </c>
      <c r="H29" s="44"/>
      <c r="I29" s="72"/>
      <c r="J29" s="72"/>
      <c r="K29" s="72"/>
      <c r="L29" s="74">
        <f t="shared" si="5"/>
        <v>0</v>
      </c>
      <c r="M29" s="44"/>
      <c r="N29" s="28">
        <v>9</v>
      </c>
      <c r="O29" s="74">
        <f t="shared" si="6"/>
        <v>9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0</v>
      </c>
      <c r="G30" s="94">
        <f t="shared" si="1"/>
        <v>60</v>
      </c>
      <c r="H30" s="44"/>
      <c r="I30" s="72"/>
      <c r="J30" s="72"/>
      <c r="K30" s="72"/>
      <c r="L30" s="74">
        <f t="shared" si="5"/>
        <v>0</v>
      </c>
      <c r="M30" s="44"/>
      <c r="N30" s="28">
        <v>4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5</v>
      </c>
      <c r="D31" s="72"/>
      <c r="E31" s="72"/>
      <c r="F31" s="73">
        <f t="shared" si="0"/>
        <v>0</v>
      </c>
      <c r="G31" s="94">
        <f t="shared" si="1"/>
        <v>5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68</v>
      </c>
      <c r="D34" s="72"/>
      <c r="E34" s="72"/>
      <c r="F34" s="73">
        <f t="shared" si="0"/>
        <v>2</v>
      </c>
      <c r="G34" s="94">
        <f t="shared" si="1"/>
        <v>66</v>
      </c>
      <c r="H34" s="44"/>
      <c r="I34" s="72">
        <v>1</v>
      </c>
      <c r="J34" s="72">
        <v>1</v>
      </c>
      <c r="K34" s="72"/>
      <c r="L34" s="74">
        <f t="shared" si="5"/>
        <v>2</v>
      </c>
      <c r="M34" s="44"/>
      <c r="N34" s="28">
        <v>50</v>
      </c>
      <c r="O34" s="74">
        <f t="shared" si="6"/>
        <v>52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7362</v>
      </c>
      <c r="D37" s="76"/>
      <c r="E37" s="76"/>
      <c r="F37" s="77">
        <f t="shared" si="0"/>
        <v>125</v>
      </c>
      <c r="G37" s="86">
        <f t="shared" si="1"/>
        <v>7237</v>
      </c>
      <c r="H37" s="65"/>
      <c r="I37" s="87">
        <v>36</v>
      </c>
      <c r="J37" s="87">
        <v>25</v>
      </c>
      <c r="K37" s="87">
        <v>64</v>
      </c>
      <c r="L37" s="86">
        <f t="shared" si="5"/>
        <v>125</v>
      </c>
      <c r="M37" s="65"/>
      <c r="N37" s="28">
        <v>1409</v>
      </c>
      <c r="O37" s="86">
        <f t="shared" si="6"/>
        <v>1534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0</v>
      </c>
      <c r="G39" s="86">
        <f t="shared" si="1"/>
        <v>73</v>
      </c>
      <c r="H39" s="65"/>
      <c r="I39" s="87"/>
      <c r="J39" s="87"/>
      <c r="K39" s="87"/>
      <c r="L39" s="86">
        <f t="shared" si="5"/>
        <v>0</v>
      </c>
      <c r="M39" s="65"/>
      <c r="N39" s="28">
        <v>32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701</v>
      </c>
      <c r="D40" s="80"/>
      <c r="E40" s="80"/>
      <c r="F40" s="81">
        <f t="shared" si="0"/>
        <v>13</v>
      </c>
      <c r="G40" s="86">
        <f t="shared" si="1"/>
        <v>688</v>
      </c>
      <c r="H40" s="70"/>
      <c r="I40" s="80">
        <v>5</v>
      </c>
      <c r="J40" s="80">
        <v>6</v>
      </c>
      <c r="K40" s="80">
        <v>2</v>
      </c>
      <c r="L40" s="82">
        <f t="shared" si="5"/>
        <v>13</v>
      </c>
      <c r="M40" s="70"/>
      <c r="N40" s="28">
        <v>260</v>
      </c>
      <c r="O40" s="82">
        <f t="shared" si="6"/>
        <v>273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26509</v>
      </c>
      <c r="D42" s="76"/>
      <c r="E42" s="76"/>
      <c r="F42" s="77">
        <f t="shared" si="0"/>
        <v>1084</v>
      </c>
      <c r="G42" s="86">
        <f t="shared" si="1"/>
        <v>25425</v>
      </c>
      <c r="H42" s="65"/>
      <c r="I42" s="87">
        <v>458</v>
      </c>
      <c r="J42" s="87">
        <v>107</v>
      </c>
      <c r="K42" s="87">
        <v>519</v>
      </c>
      <c r="L42" s="86">
        <f t="shared" si="5"/>
        <v>1084</v>
      </c>
      <c r="M42" s="65"/>
      <c r="N42" s="28">
        <v>7807</v>
      </c>
      <c r="O42" s="86">
        <f t="shared" si="6"/>
        <v>8891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3</v>
      </c>
      <c r="D44" s="72"/>
      <c r="E44" s="72"/>
      <c r="F44" s="73">
        <f t="shared" si="0"/>
        <v>0</v>
      </c>
      <c r="G44" s="94">
        <f t="shared" si="1"/>
        <v>3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226</v>
      </c>
      <c r="D46" s="72"/>
      <c r="E46" s="72"/>
      <c r="F46" s="73">
        <f t="shared" si="0"/>
        <v>4</v>
      </c>
      <c r="G46" s="94">
        <f t="shared" si="1"/>
        <v>222</v>
      </c>
      <c r="H46" s="44"/>
      <c r="I46" s="72">
        <v>1</v>
      </c>
      <c r="J46" s="72">
        <v>1</v>
      </c>
      <c r="K46" s="72">
        <v>2</v>
      </c>
      <c r="L46" s="74">
        <f t="shared" si="5"/>
        <v>4</v>
      </c>
      <c r="M46" s="44"/>
      <c r="N46" s="28">
        <v>194</v>
      </c>
      <c r="O46" s="74">
        <f t="shared" si="6"/>
        <v>198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37406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1276</v>
      </c>
      <c r="G52" s="98">
        <f>SUM(G8:G51)</f>
        <v>36130</v>
      </c>
      <c r="H52" s="49"/>
      <c r="I52" s="83">
        <f>SUM(I8:I51)</f>
        <v>517</v>
      </c>
      <c r="J52" s="83">
        <f t="shared" ref="J52:L52" si="8">SUM(J8:J51)</f>
        <v>147</v>
      </c>
      <c r="K52" s="83">
        <f t="shared" si="8"/>
        <v>612</v>
      </c>
      <c r="L52" s="85">
        <f t="shared" si="8"/>
        <v>1276</v>
      </c>
      <c r="M52" s="49"/>
      <c r="N52" s="46">
        <v>10264</v>
      </c>
      <c r="O52" s="85">
        <f t="shared" ref="O52" si="9">SUM(O8:O51)</f>
        <v>11540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907.5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254.21875</v>
      </c>
      <c r="K54" s="88">
        <f t="shared" si="10"/>
        <v>1062.375</v>
      </c>
      <c r="L54" s="88">
        <f t="shared" si="10"/>
        <v>2224.09375</v>
      </c>
    </row>
    <row r="55" spans="1:15" ht="19.5" thickBot="1" x14ac:dyDescent="0.3">
      <c r="F55" s="114"/>
      <c r="G55" s="25" t="s">
        <v>55</v>
      </c>
      <c r="I55" s="88">
        <v>5818.0625</v>
      </c>
      <c r="J55" s="89">
        <v>5170.4375</v>
      </c>
      <c r="K55" s="89">
        <v>6619.5</v>
      </c>
      <c r="L55" s="90">
        <v>17608</v>
      </c>
    </row>
    <row r="56" spans="1:15" x14ac:dyDescent="0.25">
      <c r="F56" s="115"/>
      <c r="G56" s="25" t="s">
        <v>56</v>
      </c>
      <c r="I56" s="88">
        <f>I54+I55</f>
        <v>6725.5625</v>
      </c>
      <c r="J56" s="89">
        <f t="shared" ref="J56:L56" si="11">J54+J55</f>
        <v>5424.65625</v>
      </c>
      <c r="K56" s="89">
        <f t="shared" si="11"/>
        <v>7681.875</v>
      </c>
      <c r="L56" s="90">
        <f t="shared" si="11"/>
        <v>19832.09375</v>
      </c>
    </row>
    <row r="57" spans="1:15" x14ac:dyDescent="0.25">
      <c r="F57" s="116" t="s">
        <v>68</v>
      </c>
      <c r="G57" s="25" t="s">
        <v>70</v>
      </c>
      <c r="I57" s="91">
        <f>SUM(I8:I13)</f>
        <v>16</v>
      </c>
      <c r="J57" s="91">
        <f t="shared" ref="J57:L57" si="12">SUM(J8:J13)</f>
        <v>6</v>
      </c>
      <c r="K57" s="91">
        <f t="shared" si="12"/>
        <v>25</v>
      </c>
      <c r="L57" s="91">
        <f t="shared" si="12"/>
        <v>47</v>
      </c>
    </row>
    <row r="58" spans="1:15" x14ac:dyDescent="0.25">
      <c r="F58" s="116"/>
      <c r="G58" s="25" t="s">
        <v>55</v>
      </c>
      <c r="I58" s="91">
        <v>169</v>
      </c>
      <c r="J58" s="92">
        <v>108</v>
      </c>
      <c r="K58" s="92">
        <v>155</v>
      </c>
      <c r="L58" s="93">
        <v>432</v>
      </c>
    </row>
    <row r="59" spans="1:15" ht="19.5" thickBot="1" x14ac:dyDescent="0.3">
      <c r="F59" s="117"/>
      <c r="G59" s="26" t="s">
        <v>56</v>
      </c>
      <c r="I59" s="91">
        <f>I57+I58</f>
        <v>185</v>
      </c>
      <c r="J59" s="92">
        <f t="shared" ref="J59:L59" si="13">J57+J58</f>
        <v>114</v>
      </c>
      <c r="K59" s="92">
        <f t="shared" si="13"/>
        <v>180</v>
      </c>
      <c r="L59" s="93">
        <f t="shared" si="13"/>
        <v>479</v>
      </c>
    </row>
    <row r="60" spans="1:15" ht="19.5" thickBot="1" x14ac:dyDescent="0.3"/>
    <row r="61" spans="1:15" ht="57" thickBot="1" x14ac:dyDescent="0.3">
      <c r="B61" s="17" t="s">
        <v>57</v>
      </c>
      <c r="C61" s="11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B4-9C05-4957-992C-EDD270372A1D}">
  <dimension ref="A1:AY82"/>
  <sheetViews>
    <sheetView zoomScale="85" zoomScaleNormal="85" zoomScaleSheetLayoutView="100" zoomScalePageLayoutView="80" workbookViewId="0">
      <pane xSplit="2" ySplit="5" topLeftCell="C31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45744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11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35" t="s">
        <v>82</v>
      </c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96</v>
      </c>
      <c r="D8" s="72"/>
      <c r="E8" s="72"/>
      <c r="F8" s="29">
        <f t="shared" si="0"/>
        <v>4</v>
      </c>
      <c r="G8" s="94">
        <f t="shared" si="1"/>
        <v>92</v>
      </c>
      <c r="H8" s="44"/>
      <c r="I8" s="72">
        <v>1</v>
      </c>
      <c r="J8" s="72">
        <v>2</v>
      </c>
      <c r="K8" s="72">
        <v>1</v>
      </c>
      <c r="L8" s="74">
        <f>SUM(I8:K8)</f>
        <v>4</v>
      </c>
      <c r="M8" s="44"/>
      <c r="N8" s="28">
        <v>11</v>
      </c>
      <c r="O8" s="74">
        <f>N8+L8</f>
        <v>15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58</v>
      </c>
      <c r="D10" s="72"/>
      <c r="E10" s="72">
        <v>5</v>
      </c>
      <c r="F10" s="73">
        <f t="shared" si="0"/>
        <v>1</v>
      </c>
      <c r="G10" s="97">
        <f t="shared" si="1"/>
        <v>62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13</v>
      </c>
      <c r="O10" s="74">
        <f t="shared" si="6"/>
        <v>14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55</v>
      </c>
      <c r="D11" s="72"/>
      <c r="E11" s="72"/>
      <c r="F11" s="73">
        <f t="shared" si="0"/>
        <v>2</v>
      </c>
      <c r="G11" s="94">
        <f t="shared" si="1"/>
        <v>53</v>
      </c>
      <c r="H11" s="44"/>
      <c r="I11" s="96">
        <v>1</v>
      </c>
      <c r="J11" s="72"/>
      <c r="K11" s="72">
        <v>1</v>
      </c>
      <c r="L11" s="74">
        <f t="shared" si="5"/>
        <v>2</v>
      </c>
      <c r="M11" s="44"/>
      <c r="N11" s="28">
        <v>5</v>
      </c>
      <c r="O11" s="74">
        <f t="shared" si="6"/>
        <v>7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13</v>
      </c>
      <c r="D12" s="72">
        <v>15</v>
      </c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1503</v>
      </c>
      <c r="D13" s="100"/>
      <c r="E13" s="76"/>
      <c r="F13" s="77">
        <f t="shared" si="0"/>
        <v>34</v>
      </c>
      <c r="G13" s="86">
        <f t="shared" si="1"/>
        <v>1469</v>
      </c>
      <c r="H13" s="69"/>
      <c r="I13" s="87">
        <v>14</v>
      </c>
      <c r="J13" s="87">
        <v>9</v>
      </c>
      <c r="K13" s="87">
        <v>11</v>
      </c>
      <c r="L13" s="86">
        <f t="shared" si="5"/>
        <v>34</v>
      </c>
      <c r="M13" s="69"/>
      <c r="N13" s="28">
        <v>448</v>
      </c>
      <c r="O13" s="86">
        <f t="shared" si="6"/>
        <v>482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11</v>
      </c>
      <c r="D24" s="72">
        <v>29</v>
      </c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196</v>
      </c>
      <c r="D26" s="72"/>
      <c r="E26" s="72"/>
      <c r="F26" s="73">
        <f t="shared" si="0"/>
        <v>2</v>
      </c>
      <c r="G26" s="94">
        <f t="shared" si="1"/>
        <v>194</v>
      </c>
      <c r="H26" s="44"/>
      <c r="I26" s="72">
        <v>2</v>
      </c>
      <c r="J26" s="72"/>
      <c r="K26" s="72"/>
      <c r="L26" s="74">
        <f t="shared" si="5"/>
        <v>2</v>
      </c>
      <c r="M26" s="44"/>
      <c r="N26" s="28">
        <v>22</v>
      </c>
      <c r="O26" s="74">
        <f t="shared" si="6"/>
        <v>24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1</v>
      </c>
      <c r="G27" s="94">
        <f t="shared" si="1"/>
        <v>5</v>
      </c>
      <c r="H27" s="45"/>
      <c r="I27" s="72"/>
      <c r="J27" s="72"/>
      <c r="K27" s="72">
        <v>1</v>
      </c>
      <c r="L27" s="74">
        <f t="shared" si="5"/>
        <v>1</v>
      </c>
      <c r="M27" s="45"/>
      <c r="N27" s="28">
        <v>0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243</v>
      </c>
      <c r="D28" s="72"/>
      <c r="E28" s="72"/>
      <c r="F28" s="73">
        <f t="shared" si="0"/>
        <v>2</v>
      </c>
      <c r="G28" s="94">
        <f t="shared" si="1"/>
        <v>241</v>
      </c>
      <c r="H28" s="45"/>
      <c r="I28" s="72">
        <v>2</v>
      </c>
      <c r="J28" s="72"/>
      <c r="K28" s="72"/>
      <c r="L28" s="74">
        <f t="shared" si="5"/>
        <v>2</v>
      </c>
      <c r="M28" s="45"/>
      <c r="N28" s="28">
        <v>20</v>
      </c>
      <c r="O28" s="74">
        <f t="shared" si="6"/>
        <v>22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46</v>
      </c>
      <c r="D29" s="72"/>
      <c r="E29" s="72"/>
      <c r="F29" s="73">
        <f t="shared" si="0"/>
        <v>0</v>
      </c>
      <c r="G29" s="94">
        <f t="shared" si="1"/>
        <v>46</v>
      </c>
      <c r="H29" s="44"/>
      <c r="I29" s="72"/>
      <c r="J29" s="72"/>
      <c r="K29" s="72"/>
      <c r="L29" s="74">
        <f t="shared" si="5"/>
        <v>0</v>
      </c>
      <c r="M29" s="44"/>
      <c r="N29" s="28">
        <v>9</v>
      </c>
      <c r="O29" s="74">
        <f t="shared" si="6"/>
        <v>9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0</v>
      </c>
      <c r="G30" s="94">
        <f t="shared" si="1"/>
        <v>60</v>
      </c>
      <c r="H30" s="44"/>
      <c r="I30" s="72"/>
      <c r="J30" s="72"/>
      <c r="K30" s="72"/>
      <c r="L30" s="74">
        <f t="shared" si="5"/>
        <v>0</v>
      </c>
      <c r="M30" s="44"/>
      <c r="N30" s="28">
        <v>4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5</v>
      </c>
      <c r="D31" s="72">
        <v>2</v>
      </c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>
        <v>5</v>
      </c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>
        <v>5</v>
      </c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66</v>
      </c>
      <c r="D34" s="72"/>
      <c r="E34" s="72"/>
      <c r="F34" s="73">
        <f t="shared" si="0"/>
        <v>2</v>
      </c>
      <c r="G34" s="94">
        <f t="shared" si="1"/>
        <v>64</v>
      </c>
      <c r="H34" s="44"/>
      <c r="I34" s="72">
        <v>1</v>
      </c>
      <c r="J34" s="72">
        <v>1</v>
      </c>
      <c r="K34" s="72"/>
      <c r="L34" s="74">
        <f t="shared" si="5"/>
        <v>2</v>
      </c>
      <c r="M34" s="44"/>
      <c r="N34" s="28">
        <v>52</v>
      </c>
      <c r="O34" s="74">
        <f t="shared" si="6"/>
        <v>54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7237</v>
      </c>
      <c r="D37" s="76"/>
      <c r="E37" s="76"/>
      <c r="F37" s="77">
        <f t="shared" si="0"/>
        <v>146</v>
      </c>
      <c r="G37" s="86">
        <f t="shared" si="1"/>
        <v>7091</v>
      </c>
      <c r="H37" s="65"/>
      <c r="I37" s="87">
        <v>71</v>
      </c>
      <c r="J37" s="87">
        <v>19</v>
      </c>
      <c r="K37" s="87">
        <v>56</v>
      </c>
      <c r="L37" s="86">
        <f t="shared" si="5"/>
        <v>146</v>
      </c>
      <c r="M37" s="65"/>
      <c r="N37" s="28">
        <v>1534</v>
      </c>
      <c r="O37" s="86">
        <f t="shared" si="6"/>
        <v>1680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0</v>
      </c>
      <c r="G39" s="86">
        <f t="shared" si="1"/>
        <v>73</v>
      </c>
      <c r="H39" s="65"/>
      <c r="I39" s="87"/>
      <c r="J39" s="87"/>
      <c r="K39" s="87"/>
      <c r="L39" s="86">
        <f t="shared" si="5"/>
        <v>0</v>
      </c>
      <c r="M39" s="65"/>
      <c r="N39" s="28">
        <v>32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688</v>
      </c>
      <c r="D40" s="80"/>
      <c r="E40" s="80"/>
      <c r="F40" s="81">
        <f t="shared" si="0"/>
        <v>83</v>
      </c>
      <c r="G40" s="86">
        <f t="shared" si="1"/>
        <v>605</v>
      </c>
      <c r="H40" s="70"/>
      <c r="I40" s="80">
        <v>58</v>
      </c>
      <c r="J40" s="80">
        <v>13</v>
      </c>
      <c r="K40" s="80">
        <v>12</v>
      </c>
      <c r="L40" s="82">
        <f t="shared" si="5"/>
        <v>83</v>
      </c>
      <c r="M40" s="70"/>
      <c r="N40" s="28">
        <v>273</v>
      </c>
      <c r="O40" s="82">
        <f t="shared" si="6"/>
        <v>356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25426</v>
      </c>
      <c r="D42" s="76">
        <v>1836</v>
      </c>
      <c r="E42" s="76"/>
      <c r="F42" s="77">
        <f t="shared" si="0"/>
        <v>967</v>
      </c>
      <c r="G42" s="86">
        <f t="shared" si="1"/>
        <v>26295</v>
      </c>
      <c r="H42" s="65"/>
      <c r="I42" s="87">
        <v>539</v>
      </c>
      <c r="J42" s="87">
        <v>185</v>
      </c>
      <c r="K42" s="87">
        <v>243</v>
      </c>
      <c r="L42" s="86">
        <f t="shared" si="5"/>
        <v>967</v>
      </c>
      <c r="M42" s="65"/>
      <c r="N42" s="28">
        <v>8891</v>
      </c>
      <c r="O42" s="86">
        <f t="shared" si="6"/>
        <v>9858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3</v>
      </c>
      <c r="D44" s="72"/>
      <c r="E44" s="72"/>
      <c r="F44" s="73">
        <f t="shared" si="0"/>
        <v>0</v>
      </c>
      <c r="G44" s="94">
        <f t="shared" si="1"/>
        <v>3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222</v>
      </c>
      <c r="D46" s="72"/>
      <c r="E46" s="72"/>
      <c r="F46" s="73">
        <f t="shared" si="0"/>
        <v>27</v>
      </c>
      <c r="G46" s="94">
        <f t="shared" si="1"/>
        <v>195</v>
      </c>
      <c r="H46" s="44"/>
      <c r="I46" s="72">
        <v>4</v>
      </c>
      <c r="J46" s="72">
        <v>11</v>
      </c>
      <c r="K46" s="72">
        <v>12</v>
      </c>
      <c r="L46" s="74">
        <f t="shared" si="5"/>
        <v>27</v>
      </c>
      <c r="M46" s="44"/>
      <c r="N46" s="28">
        <v>198</v>
      </c>
      <c r="O46" s="74">
        <f t="shared" si="6"/>
        <v>225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>
        <v>4</v>
      </c>
      <c r="E48" s="72"/>
      <c r="F48" s="73">
        <f t="shared" si="0"/>
        <v>4</v>
      </c>
      <c r="G48" s="94">
        <f t="shared" si="1"/>
        <v>0</v>
      </c>
      <c r="H48" s="44"/>
      <c r="I48" s="72"/>
      <c r="J48" s="72"/>
      <c r="K48" s="72">
        <v>4</v>
      </c>
      <c r="L48" s="74">
        <f t="shared" si="5"/>
        <v>4</v>
      </c>
      <c r="M48" s="44"/>
      <c r="N48" s="28">
        <v>0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36130</v>
      </c>
      <c r="D52" s="84">
        <f t="shared" ref="D52:F52" si="7">SUM(D8:D51)</f>
        <v>1896</v>
      </c>
      <c r="E52" s="84">
        <f t="shared" si="7"/>
        <v>5</v>
      </c>
      <c r="F52" s="84">
        <f t="shared" si="7"/>
        <v>1275</v>
      </c>
      <c r="G52" s="98">
        <f>SUM(G8:G51)</f>
        <v>36757</v>
      </c>
      <c r="H52" s="49"/>
      <c r="I52" s="83">
        <f>SUM(I8:I51)</f>
        <v>693</v>
      </c>
      <c r="J52" s="83">
        <f t="shared" ref="J52:L52" si="8">SUM(J8:J51)</f>
        <v>240</v>
      </c>
      <c r="K52" s="83">
        <f t="shared" si="8"/>
        <v>342</v>
      </c>
      <c r="L52" s="85">
        <f t="shared" si="8"/>
        <v>1275</v>
      </c>
      <c r="M52" s="49"/>
      <c r="N52" s="46">
        <v>11540</v>
      </c>
      <c r="O52" s="85">
        <f t="shared" ref="O52" si="9">SUM(O8:O51)</f>
        <v>12815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1221.03125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406.6875</v>
      </c>
      <c r="K54" s="88">
        <f t="shared" si="10"/>
        <v>581.21875</v>
      </c>
      <c r="L54" s="88">
        <f t="shared" si="10"/>
        <v>2208.9375</v>
      </c>
    </row>
    <row r="55" spans="1:15" ht="19.5" thickBot="1" x14ac:dyDescent="0.3">
      <c r="F55" s="114"/>
      <c r="G55" s="25" t="s">
        <v>55</v>
      </c>
      <c r="I55" s="88">
        <v>6725.5625</v>
      </c>
      <c r="J55" s="89">
        <v>5424.65625</v>
      </c>
      <c r="K55" s="89">
        <v>7681.875</v>
      </c>
      <c r="L55" s="90">
        <v>19832.09375</v>
      </c>
    </row>
    <row r="56" spans="1:15" x14ac:dyDescent="0.25">
      <c r="F56" s="115"/>
      <c r="G56" s="25" t="s">
        <v>56</v>
      </c>
      <c r="I56" s="88">
        <f>I54+I55</f>
        <v>7946.59375</v>
      </c>
      <c r="J56" s="89">
        <f t="shared" ref="J56:L56" si="11">J54+J55</f>
        <v>5831.34375</v>
      </c>
      <c r="K56" s="89">
        <f t="shared" si="11"/>
        <v>8263.09375</v>
      </c>
      <c r="L56" s="90">
        <f t="shared" si="11"/>
        <v>22041.03125</v>
      </c>
    </row>
    <row r="57" spans="1:15" x14ac:dyDescent="0.25">
      <c r="F57" s="116" t="s">
        <v>68</v>
      </c>
      <c r="G57" s="25" t="s">
        <v>70</v>
      </c>
      <c r="I57" s="91">
        <f>SUM(I8:I13)</f>
        <v>16</v>
      </c>
      <c r="J57" s="91">
        <f t="shared" ref="J57:L57" si="12">SUM(J8:J13)</f>
        <v>11</v>
      </c>
      <c r="K57" s="91">
        <f t="shared" si="12"/>
        <v>14</v>
      </c>
      <c r="L57" s="91">
        <f t="shared" si="12"/>
        <v>41</v>
      </c>
    </row>
    <row r="58" spans="1:15" x14ac:dyDescent="0.25">
      <c r="F58" s="116"/>
      <c r="G58" s="25" t="s">
        <v>55</v>
      </c>
      <c r="I58" s="91">
        <v>185</v>
      </c>
      <c r="J58" s="92">
        <v>114</v>
      </c>
      <c r="K58" s="92">
        <v>180</v>
      </c>
      <c r="L58" s="93">
        <v>479</v>
      </c>
    </row>
    <row r="59" spans="1:15" ht="19.5" thickBot="1" x14ac:dyDescent="0.3">
      <c r="F59" s="117"/>
      <c r="G59" s="26" t="s">
        <v>56</v>
      </c>
      <c r="I59" s="91">
        <f>I57+I58</f>
        <v>201</v>
      </c>
      <c r="J59" s="92">
        <f t="shared" ref="J59:L59" si="13">J57+J58</f>
        <v>125</v>
      </c>
      <c r="K59" s="92">
        <f t="shared" si="13"/>
        <v>194</v>
      </c>
      <c r="L59" s="93">
        <f t="shared" si="13"/>
        <v>520</v>
      </c>
    </row>
    <row r="60" spans="1:15" ht="19.5" thickBot="1" x14ac:dyDescent="0.3"/>
    <row r="61" spans="1:15" ht="57" thickBot="1" x14ac:dyDescent="0.3">
      <c r="B61" s="17" t="s">
        <v>57</v>
      </c>
      <c r="C61" s="11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EC03-EC8F-45CF-8777-627ABC5C3057}">
  <dimension ref="A1:AY82"/>
  <sheetViews>
    <sheetView zoomScale="85" zoomScaleNormal="85" zoomScaleSheetLayoutView="100" zoomScalePageLayoutView="80" workbookViewId="0">
      <pane xSplit="2" ySplit="5" topLeftCell="C45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45745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11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35" t="s">
        <v>82</v>
      </c>
      <c r="J7" s="134" t="s">
        <v>83</v>
      </c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92</v>
      </c>
      <c r="D8" s="72"/>
      <c r="E8" s="72">
        <v>22</v>
      </c>
      <c r="F8" s="29">
        <f t="shared" si="0"/>
        <v>2</v>
      </c>
      <c r="G8" s="94">
        <f t="shared" si="1"/>
        <v>112</v>
      </c>
      <c r="H8" s="44"/>
      <c r="I8" s="72">
        <v>2</v>
      </c>
      <c r="J8" s="72"/>
      <c r="K8" s="72"/>
      <c r="L8" s="74">
        <f>SUM(I8:K8)</f>
        <v>2</v>
      </c>
      <c r="M8" s="44"/>
      <c r="N8" s="28">
        <v>15</v>
      </c>
      <c r="O8" s="74">
        <f>N8+L8</f>
        <v>17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1</v>
      </c>
      <c r="G9" s="78">
        <f>C9-F9+D9+E9</f>
        <v>62</v>
      </c>
      <c r="H9" s="65"/>
      <c r="I9" s="87">
        <v>1</v>
      </c>
      <c r="J9" s="87"/>
      <c r="K9" s="87"/>
      <c r="L9" s="86">
        <f t="shared" ref="L9:L51" si="5">SUM(I9:K9)</f>
        <v>1</v>
      </c>
      <c r="M9" s="65"/>
      <c r="N9" s="28">
        <v>0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>
        <v>2</v>
      </c>
      <c r="F10" s="73">
        <f t="shared" si="0"/>
        <v>2</v>
      </c>
      <c r="G10" s="97">
        <f t="shared" si="1"/>
        <v>62</v>
      </c>
      <c r="H10" s="44"/>
      <c r="I10" s="95">
        <v>2</v>
      </c>
      <c r="J10" s="72"/>
      <c r="K10" s="72"/>
      <c r="L10" s="74">
        <f t="shared" si="5"/>
        <v>2</v>
      </c>
      <c r="M10" s="44"/>
      <c r="N10" s="28">
        <v>14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53</v>
      </c>
      <c r="D11" s="72"/>
      <c r="E11" s="72"/>
      <c r="F11" s="73">
        <f t="shared" si="0"/>
        <v>1</v>
      </c>
      <c r="G11" s="94">
        <f t="shared" si="1"/>
        <v>52</v>
      </c>
      <c r="H11" s="44"/>
      <c r="I11" s="96"/>
      <c r="J11" s="72"/>
      <c r="K11" s="72">
        <v>1</v>
      </c>
      <c r="L11" s="74">
        <f t="shared" si="5"/>
        <v>1</v>
      </c>
      <c r="M11" s="44"/>
      <c r="N11" s="28">
        <v>7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1469</v>
      </c>
      <c r="D13" s="100"/>
      <c r="E13" s="76"/>
      <c r="F13" s="77">
        <f t="shared" si="0"/>
        <v>84</v>
      </c>
      <c r="G13" s="86">
        <f t="shared" si="1"/>
        <v>1385</v>
      </c>
      <c r="H13" s="69"/>
      <c r="I13" s="87">
        <v>30</v>
      </c>
      <c r="J13" s="87">
        <v>23</v>
      </c>
      <c r="K13" s="87">
        <v>31</v>
      </c>
      <c r="L13" s="86">
        <f t="shared" si="5"/>
        <v>84</v>
      </c>
      <c r="M13" s="69"/>
      <c r="N13" s="28">
        <v>482</v>
      </c>
      <c r="O13" s="86">
        <f t="shared" si="6"/>
        <v>566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194</v>
      </c>
      <c r="D26" s="72"/>
      <c r="E26" s="72"/>
      <c r="F26" s="73">
        <f t="shared" si="0"/>
        <v>1</v>
      </c>
      <c r="G26" s="94">
        <f t="shared" si="1"/>
        <v>193</v>
      </c>
      <c r="H26" s="44"/>
      <c r="I26" s="72"/>
      <c r="J26" s="72"/>
      <c r="K26" s="72">
        <v>1</v>
      </c>
      <c r="L26" s="74">
        <f t="shared" si="5"/>
        <v>1</v>
      </c>
      <c r="M26" s="44"/>
      <c r="N26" s="28">
        <v>24</v>
      </c>
      <c r="O26" s="74">
        <f t="shared" si="6"/>
        <v>25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241</v>
      </c>
      <c r="D28" s="72">
        <v>64</v>
      </c>
      <c r="E28" s="72"/>
      <c r="F28" s="73">
        <f t="shared" si="0"/>
        <v>14</v>
      </c>
      <c r="G28" s="94">
        <f t="shared" si="1"/>
        <v>291</v>
      </c>
      <c r="H28" s="45"/>
      <c r="I28" s="72">
        <v>2</v>
      </c>
      <c r="J28" s="72">
        <v>10</v>
      </c>
      <c r="K28" s="72">
        <v>2</v>
      </c>
      <c r="L28" s="74">
        <f t="shared" si="5"/>
        <v>14</v>
      </c>
      <c r="M28" s="45"/>
      <c r="N28" s="28">
        <v>22</v>
      </c>
      <c r="O28" s="74">
        <f t="shared" si="6"/>
        <v>36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46</v>
      </c>
      <c r="D29" s="72"/>
      <c r="E29" s="72"/>
      <c r="F29" s="73">
        <f t="shared" si="0"/>
        <v>12</v>
      </c>
      <c r="G29" s="94">
        <f t="shared" si="1"/>
        <v>34</v>
      </c>
      <c r="H29" s="44"/>
      <c r="I29" s="72">
        <v>1</v>
      </c>
      <c r="J29" s="72">
        <v>10</v>
      </c>
      <c r="K29" s="72">
        <v>1</v>
      </c>
      <c r="L29" s="74">
        <f t="shared" si="5"/>
        <v>12</v>
      </c>
      <c r="M29" s="44"/>
      <c r="N29" s="28">
        <v>9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6</v>
      </c>
      <c r="G30" s="94">
        <f t="shared" si="1"/>
        <v>54</v>
      </c>
      <c r="H30" s="44"/>
      <c r="I30" s="72"/>
      <c r="J30" s="72">
        <v>5</v>
      </c>
      <c r="K30" s="72">
        <v>1</v>
      </c>
      <c r="L30" s="74">
        <f t="shared" si="5"/>
        <v>6</v>
      </c>
      <c r="M30" s="44"/>
      <c r="N30" s="28">
        <v>4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64</v>
      </c>
      <c r="D34" s="72"/>
      <c r="E34" s="72"/>
      <c r="F34" s="73">
        <f t="shared" si="0"/>
        <v>22</v>
      </c>
      <c r="G34" s="94">
        <f t="shared" si="1"/>
        <v>42</v>
      </c>
      <c r="H34" s="44"/>
      <c r="I34" s="72"/>
      <c r="J34" s="72">
        <v>20</v>
      </c>
      <c r="K34" s="72">
        <v>2</v>
      </c>
      <c r="L34" s="74">
        <f t="shared" si="5"/>
        <v>22</v>
      </c>
      <c r="M34" s="44"/>
      <c r="N34" s="28">
        <v>54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7091</v>
      </c>
      <c r="D37" s="76"/>
      <c r="E37" s="76"/>
      <c r="F37" s="77">
        <f t="shared" si="0"/>
        <v>187</v>
      </c>
      <c r="G37" s="86">
        <f t="shared" si="1"/>
        <v>6904</v>
      </c>
      <c r="H37" s="65"/>
      <c r="I37" s="87">
        <v>25</v>
      </c>
      <c r="J37" s="87"/>
      <c r="K37" s="87">
        <v>162</v>
      </c>
      <c r="L37" s="86">
        <f t="shared" si="5"/>
        <v>187</v>
      </c>
      <c r="M37" s="65"/>
      <c r="N37" s="28">
        <v>1680</v>
      </c>
      <c r="O37" s="86">
        <f t="shared" si="6"/>
        <v>1867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0</v>
      </c>
      <c r="G39" s="86">
        <f t="shared" si="1"/>
        <v>73</v>
      </c>
      <c r="H39" s="65"/>
      <c r="I39" s="87"/>
      <c r="J39" s="87"/>
      <c r="K39" s="87"/>
      <c r="L39" s="86">
        <f t="shared" si="5"/>
        <v>0</v>
      </c>
      <c r="M39" s="65"/>
      <c r="N39" s="28">
        <v>32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605</v>
      </c>
      <c r="D40" s="80"/>
      <c r="E40" s="80"/>
      <c r="F40" s="81">
        <f t="shared" si="0"/>
        <v>15</v>
      </c>
      <c r="G40" s="86">
        <f t="shared" si="1"/>
        <v>590</v>
      </c>
      <c r="H40" s="70"/>
      <c r="I40" s="80">
        <v>3</v>
      </c>
      <c r="J40" s="80">
        <v>7</v>
      </c>
      <c r="K40" s="80">
        <v>5</v>
      </c>
      <c r="L40" s="82">
        <f t="shared" si="5"/>
        <v>15</v>
      </c>
      <c r="M40" s="70"/>
      <c r="N40" s="28">
        <v>356</v>
      </c>
      <c r="O40" s="82">
        <f t="shared" si="6"/>
        <v>371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26295</v>
      </c>
      <c r="D42" s="76">
        <v>3137</v>
      </c>
      <c r="E42" s="76"/>
      <c r="F42" s="77">
        <f t="shared" si="0"/>
        <v>1926</v>
      </c>
      <c r="G42" s="86">
        <f t="shared" si="1"/>
        <v>27506</v>
      </c>
      <c r="H42" s="65"/>
      <c r="I42" s="87">
        <v>768</v>
      </c>
      <c r="J42" s="87">
        <v>579</v>
      </c>
      <c r="K42" s="87">
        <v>579</v>
      </c>
      <c r="L42" s="86">
        <f t="shared" si="5"/>
        <v>1926</v>
      </c>
      <c r="M42" s="65"/>
      <c r="N42" s="28">
        <v>9858</v>
      </c>
      <c r="O42" s="86">
        <f t="shared" si="6"/>
        <v>11784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3</v>
      </c>
      <c r="D44" s="72"/>
      <c r="E44" s="72">
        <v>3</v>
      </c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195</v>
      </c>
      <c r="D46" s="72">
        <v>432</v>
      </c>
      <c r="E46" s="72"/>
      <c r="F46" s="73">
        <f t="shared" si="0"/>
        <v>8</v>
      </c>
      <c r="G46" s="94">
        <f t="shared" si="1"/>
        <v>619</v>
      </c>
      <c r="H46" s="44"/>
      <c r="I46" s="72">
        <v>5</v>
      </c>
      <c r="J46" s="72">
        <v>1</v>
      </c>
      <c r="K46" s="72">
        <v>2</v>
      </c>
      <c r="L46" s="74">
        <f t="shared" si="5"/>
        <v>8</v>
      </c>
      <c r="M46" s="44"/>
      <c r="N46" s="28">
        <v>225</v>
      </c>
      <c r="O46" s="74">
        <f t="shared" si="6"/>
        <v>233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36757</v>
      </c>
      <c r="D52" s="84">
        <f t="shared" ref="D52:F52" si="7">SUM(D8:D51)</f>
        <v>3633</v>
      </c>
      <c r="E52" s="84">
        <f t="shared" si="7"/>
        <v>27</v>
      </c>
      <c r="F52" s="84">
        <f t="shared" si="7"/>
        <v>2281</v>
      </c>
      <c r="G52" s="98">
        <f>SUM(G8:G51)</f>
        <v>38136</v>
      </c>
      <c r="H52" s="49"/>
      <c r="I52" s="83">
        <f>SUM(I8:I51)</f>
        <v>839</v>
      </c>
      <c r="J52" s="83">
        <f t="shared" ref="J52:L52" si="8">SUM(J8:J51)</f>
        <v>655</v>
      </c>
      <c r="K52" s="83">
        <f t="shared" si="8"/>
        <v>787</v>
      </c>
      <c r="L52" s="85">
        <f t="shared" si="8"/>
        <v>2281</v>
      </c>
      <c r="M52" s="49"/>
      <c r="N52" s="46">
        <v>12815</v>
      </c>
      <c r="O52" s="85">
        <f t="shared" ref="O52" si="9">SUM(O8:O51)</f>
        <v>15096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1451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1129.5625</v>
      </c>
      <c r="K54" s="88">
        <f t="shared" si="10"/>
        <v>1363.40625</v>
      </c>
      <c r="L54" s="88">
        <f t="shared" si="10"/>
        <v>3943.96875</v>
      </c>
    </row>
    <row r="55" spans="1:15" ht="19.5" thickBot="1" x14ac:dyDescent="0.3">
      <c r="F55" s="114"/>
      <c r="G55" s="25" t="s">
        <v>55</v>
      </c>
      <c r="I55" s="88">
        <v>7946.59375</v>
      </c>
      <c r="J55" s="89">
        <v>5831.34375</v>
      </c>
      <c r="K55" s="89">
        <v>8263.09375</v>
      </c>
      <c r="L55" s="90">
        <v>22041.03125</v>
      </c>
    </row>
    <row r="56" spans="1:15" x14ac:dyDescent="0.25">
      <c r="F56" s="115"/>
      <c r="G56" s="25" t="s">
        <v>56</v>
      </c>
      <c r="I56" s="88">
        <f>I54+I55</f>
        <v>9397.59375</v>
      </c>
      <c r="J56" s="89">
        <f t="shared" ref="J56:L56" si="11">J54+J55</f>
        <v>6960.90625</v>
      </c>
      <c r="K56" s="89">
        <f t="shared" si="11"/>
        <v>9626.5</v>
      </c>
      <c r="L56" s="90">
        <f t="shared" si="11"/>
        <v>25985</v>
      </c>
    </row>
    <row r="57" spans="1:15" x14ac:dyDescent="0.25">
      <c r="F57" s="116" t="s">
        <v>68</v>
      </c>
      <c r="G57" s="25" t="s">
        <v>70</v>
      </c>
      <c r="I57" s="91">
        <f>SUM(I8:I13)</f>
        <v>35</v>
      </c>
      <c r="J57" s="91">
        <f t="shared" ref="J57:L57" si="12">SUM(J8:J13)</f>
        <v>23</v>
      </c>
      <c r="K57" s="91">
        <f t="shared" si="12"/>
        <v>32</v>
      </c>
      <c r="L57" s="91">
        <f t="shared" si="12"/>
        <v>90</v>
      </c>
    </row>
    <row r="58" spans="1:15" x14ac:dyDescent="0.25">
      <c r="F58" s="116"/>
      <c r="G58" s="25" t="s">
        <v>55</v>
      </c>
      <c r="I58" s="91">
        <v>201</v>
      </c>
      <c r="J58" s="92">
        <v>125</v>
      </c>
      <c r="K58" s="92">
        <v>194</v>
      </c>
      <c r="L58" s="93">
        <v>520</v>
      </c>
    </row>
    <row r="59" spans="1:15" ht="19.5" thickBot="1" x14ac:dyDescent="0.3">
      <c r="F59" s="117"/>
      <c r="G59" s="26" t="s">
        <v>56</v>
      </c>
      <c r="I59" s="91">
        <f>I57+I58</f>
        <v>236</v>
      </c>
      <c r="J59" s="92">
        <f t="shared" ref="J59:L59" si="13">J57+J58</f>
        <v>148</v>
      </c>
      <c r="K59" s="92">
        <f t="shared" si="13"/>
        <v>226</v>
      </c>
      <c r="L59" s="93">
        <f t="shared" si="13"/>
        <v>610</v>
      </c>
    </row>
    <row r="60" spans="1:15" ht="19.5" thickBot="1" x14ac:dyDescent="0.3"/>
    <row r="61" spans="1:15" ht="57" thickBot="1" x14ac:dyDescent="0.3">
      <c r="B61" s="17" t="s">
        <v>57</v>
      </c>
      <c r="C61" s="11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tabSelected="1" zoomScale="85" zoomScaleNormal="85" zoomScaleSheetLayoutView="100" zoomScalePageLayoutView="80" workbookViewId="0">
      <pane xSplit="2" ySplit="5" topLeftCell="C24" activePane="bottomRight" state="frozen"/>
      <selection activeCell="D36" sqref="D36"/>
      <selection pane="topRight" activeCell="D36" sqref="D36"/>
      <selection pane="bottomLeft" activeCell="D36" sqref="D36"/>
      <selection pane="bottomRight" activeCell="G47" sqref="G47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45747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11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35"/>
      <c r="J7" s="135" t="s">
        <v>82</v>
      </c>
      <c r="K7" s="13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14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5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6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6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7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1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view="pageBreakPreview" zoomScale="70" zoomScaleNormal="115" zoomScaleSheetLayoutView="70" zoomScalePageLayoutView="80" workbookViewId="0">
      <pane xSplit="2" ySplit="5" topLeftCell="C63" activePane="bottomRight" state="frozen"/>
      <selection activeCell="D36" sqref="D36"/>
      <selection pane="topRight" activeCell="D36" sqref="D36"/>
      <selection pane="bottomLeft" activeCell="D36" sqref="D36"/>
      <selection pane="bottomRight" activeCell="D36" sqref="D36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/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52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13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14"/>
      <c r="G55" s="25" t="s">
        <v>55</v>
      </c>
      <c r="I55" s="36"/>
      <c r="J55" s="37"/>
      <c r="K55" s="37"/>
      <c r="L55" s="38"/>
    </row>
    <row r="56" spans="1:15" x14ac:dyDescent="0.25">
      <c r="F56" s="115"/>
      <c r="G56" s="25" t="s">
        <v>56</v>
      </c>
      <c r="I56" s="39"/>
      <c r="J56" s="40"/>
      <c r="K56" s="40"/>
      <c r="L56" s="41"/>
    </row>
    <row r="57" spans="1:15" x14ac:dyDescent="0.25">
      <c r="F57" s="116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6"/>
      <c r="G58" s="25" t="s">
        <v>55</v>
      </c>
      <c r="I58" s="36"/>
      <c r="J58" s="37"/>
      <c r="K58" s="37"/>
      <c r="L58" s="38"/>
    </row>
    <row r="59" spans="1:15" ht="19.5" thickBot="1" x14ac:dyDescent="0.3">
      <c r="F59" s="117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74BE-7A82-49AE-AC1D-340D8FEA7B4C}">
  <dimension ref="A1:AY82"/>
  <sheetViews>
    <sheetView zoomScale="85" zoomScaleNormal="85" zoomScaleSheetLayoutView="100" zoomScalePageLayoutView="80" workbookViewId="0">
      <pane xSplit="2" ySplit="5" topLeftCell="C56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45733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1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44</v>
      </c>
      <c r="D8" s="72"/>
      <c r="E8" s="72"/>
      <c r="F8" s="29">
        <f t="shared" si="0"/>
        <v>1</v>
      </c>
      <c r="G8" s="94">
        <f t="shared" si="1"/>
        <v>43</v>
      </c>
      <c r="H8" s="44"/>
      <c r="I8" s="72">
        <v>1</v>
      </c>
      <c r="J8" s="72"/>
      <c r="K8" s="72"/>
      <c r="L8" s="74">
        <f>SUM(I8:K8)</f>
        <v>1</v>
      </c>
      <c r="M8" s="44"/>
      <c r="N8" s="28">
        <v>0</v>
      </c>
      <c r="O8" s="74">
        <f>N8+L8</f>
        <v>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/>
      <c r="D9" s="76"/>
      <c r="E9" s="76"/>
      <c r="F9" s="77">
        <f t="shared" si="0"/>
        <v>0</v>
      </c>
      <c r="G9" s="78">
        <f>C9-F9+D9+E9</f>
        <v>0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17</v>
      </c>
      <c r="D10" s="72"/>
      <c r="E10" s="72"/>
      <c r="F10" s="73">
        <f t="shared" si="0"/>
        <v>2</v>
      </c>
      <c r="G10" s="97">
        <f t="shared" si="1"/>
        <v>15</v>
      </c>
      <c r="H10" s="44"/>
      <c r="I10" s="95">
        <v>2</v>
      </c>
      <c r="J10" s="72"/>
      <c r="K10" s="72"/>
      <c r="L10" s="74">
        <f t="shared" si="5"/>
        <v>2</v>
      </c>
      <c r="M10" s="44"/>
      <c r="N10" s="28">
        <v>0</v>
      </c>
      <c r="O10" s="74">
        <f t="shared" si="6"/>
        <v>2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/>
      <c r="D11" s="72"/>
      <c r="E11" s="72"/>
      <c r="F11" s="73">
        <f t="shared" si="0"/>
        <v>0</v>
      </c>
      <c r="G11" s="94">
        <f t="shared" si="1"/>
        <v>0</v>
      </c>
      <c r="H11" s="44"/>
      <c r="I11" s="96"/>
      <c r="J11" s="72"/>
      <c r="K11" s="72"/>
      <c r="L11" s="74">
        <f t="shared" si="5"/>
        <v>0</v>
      </c>
      <c r="M11" s="44"/>
      <c r="N11" s="28">
        <v>0</v>
      </c>
      <c r="O11" s="74">
        <f t="shared" si="6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/>
      <c r="D12" s="72"/>
      <c r="E12" s="72"/>
      <c r="F12" s="73">
        <f t="shared" si="0"/>
        <v>0</v>
      </c>
      <c r="G12" s="94">
        <f t="shared" si="1"/>
        <v>0</v>
      </c>
      <c r="H12" s="44"/>
      <c r="I12" s="72"/>
      <c r="J12" s="72"/>
      <c r="K12" s="72"/>
      <c r="L12" s="74">
        <f t="shared" si="5"/>
        <v>0</v>
      </c>
      <c r="M12" s="44"/>
      <c r="N12" s="28">
        <v>0</v>
      </c>
      <c r="O12" s="74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1951</v>
      </c>
      <c r="D13" s="100"/>
      <c r="E13" s="76"/>
      <c r="F13" s="77">
        <f t="shared" si="0"/>
        <v>47</v>
      </c>
      <c r="G13" s="86">
        <f t="shared" si="1"/>
        <v>1904</v>
      </c>
      <c r="H13" s="69"/>
      <c r="I13" s="87">
        <v>13</v>
      </c>
      <c r="J13" s="87">
        <v>12</v>
      </c>
      <c r="K13" s="87">
        <v>22</v>
      </c>
      <c r="L13" s="86">
        <f t="shared" si="5"/>
        <v>47</v>
      </c>
      <c r="M13" s="69"/>
      <c r="N13" s="28">
        <v>0</v>
      </c>
      <c r="O13" s="86">
        <f t="shared" si="6"/>
        <v>47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/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/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2</v>
      </c>
      <c r="D24" s="72"/>
      <c r="E24" s="72"/>
      <c r="F24" s="73">
        <f t="shared" si="0"/>
        <v>0</v>
      </c>
      <c r="G24" s="94">
        <f t="shared" si="1"/>
        <v>2</v>
      </c>
      <c r="H24" s="45"/>
      <c r="I24" s="72"/>
      <c r="J24" s="72"/>
      <c r="K24" s="72"/>
      <c r="L24" s="74">
        <f t="shared" si="5"/>
        <v>0</v>
      </c>
      <c r="M24" s="45"/>
      <c r="N24" s="28">
        <v>0</v>
      </c>
      <c r="O24" s="74">
        <f t="shared" si="6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/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218</v>
      </c>
      <c r="D26" s="72"/>
      <c r="E26" s="72"/>
      <c r="F26" s="73">
        <f t="shared" si="0"/>
        <v>3</v>
      </c>
      <c r="G26" s="94">
        <f t="shared" si="1"/>
        <v>215</v>
      </c>
      <c r="H26" s="44"/>
      <c r="I26" s="72">
        <v>1</v>
      </c>
      <c r="J26" s="72"/>
      <c r="K26" s="72">
        <v>2</v>
      </c>
      <c r="L26" s="74">
        <f t="shared" si="5"/>
        <v>3</v>
      </c>
      <c r="M26" s="44"/>
      <c r="N26" s="28">
        <v>0</v>
      </c>
      <c r="O26" s="74">
        <f t="shared" si="6"/>
        <v>3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263</v>
      </c>
      <c r="D28" s="72"/>
      <c r="E28" s="72"/>
      <c r="F28" s="73">
        <f t="shared" si="0"/>
        <v>0</v>
      </c>
      <c r="G28" s="94">
        <f t="shared" si="1"/>
        <v>263</v>
      </c>
      <c r="H28" s="45"/>
      <c r="I28" s="72"/>
      <c r="J28" s="72"/>
      <c r="K28" s="72"/>
      <c r="L28" s="74">
        <f t="shared" si="5"/>
        <v>0</v>
      </c>
      <c r="M28" s="45"/>
      <c r="N28" s="28">
        <v>0</v>
      </c>
      <c r="O28" s="74">
        <f t="shared" si="6"/>
        <v>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55</v>
      </c>
      <c r="D29" s="72"/>
      <c r="E29" s="72"/>
      <c r="F29" s="73">
        <f t="shared" si="0"/>
        <v>2</v>
      </c>
      <c r="G29" s="94">
        <f t="shared" si="1"/>
        <v>53</v>
      </c>
      <c r="H29" s="44"/>
      <c r="I29" s="72">
        <v>1</v>
      </c>
      <c r="J29" s="72"/>
      <c r="K29" s="72">
        <v>1</v>
      </c>
      <c r="L29" s="74">
        <f t="shared" si="5"/>
        <v>2</v>
      </c>
      <c r="M29" s="44"/>
      <c r="N29" s="28">
        <v>0</v>
      </c>
      <c r="O29" s="74">
        <f t="shared" si="6"/>
        <v>2</v>
      </c>
    </row>
    <row r="30" spans="1:51" x14ac:dyDescent="0.25">
      <c r="A30" s="3">
        <f t="shared" si="4"/>
        <v>26</v>
      </c>
      <c r="B30" s="13" t="s">
        <v>32</v>
      </c>
      <c r="C30" s="71">
        <v>64</v>
      </c>
      <c r="D30" s="72"/>
      <c r="E30" s="72"/>
      <c r="F30" s="73">
        <f t="shared" si="0"/>
        <v>1</v>
      </c>
      <c r="G30" s="94">
        <f t="shared" si="1"/>
        <v>63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0</v>
      </c>
      <c r="O30" s="74">
        <f t="shared" si="6"/>
        <v>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46</v>
      </c>
      <c r="D34" s="72"/>
      <c r="E34" s="72"/>
      <c r="F34" s="73">
        <f t="shared" si="0"/>
        <v>2</v>
      </c>
      <c r="G34" s="94">
        <f t="shared" si="1"/>
        <v>44</v>
      </c>
      <c r="H34" s="44"/>
      <c r="I34" s="72">
        <v>1</v>
      </c>
      <c r="J34" s="72"/>
      <c r="K34" s="72">
        <v>1</v>
      </c>
      <c r="L34" s="74">
        <f t="shared" si="5"/>
        <v>2</v>
      </c>
      <c r="M34" s="44"/>
      <c r="N34" s="28">
        <v>0</v>
      </c>
      <c r="O34" s="74">
        <f t="shared" si="6"/>
        <v>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/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5099</v>
      </c>
      <c r="D37" s="76"/>
      <c r="E37" s="76"/>
      <c r="F37" s="77">
        <f t="shared" si="0"/>
        <v>159</v>
      </c>
      <c r="G37" s="86">
        <f t="shared" si="1"/>
        <v>4940</v>
      </c>
      <c r="H37" s="65"/>
      <c r="I37" s="87">
        <v>14</v>
      </c>
      <c r="J37" s="87">
        <v>45</v>
      </c>
      <c r="K37" s="87">
        <v>100</v>
      </c>
      <c r="L37" s="86">
        <f t="shared" si="5"/>
        <v>159</v>
      </c>
      <c r="M37" s="65"/>
      <c r="N37" s="28">
        <v>0</v>
      </c>
      <c r="O37" s="86">
        <f t="shared" si="6"/>
        <v>159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105</v>
      </c>
      <c r="D39" s="76"/>
      <c r="E39" s="76"/>
      <c r="F39" s="77">
        <f t="shared" si="0"/>
        <v>1</v>
      </c>
      <c r="G39" s="86">
        <f t="shared" si="1"/>
        <v>104</v>
      </c>
      <c r="H39" s="65"/>
      <c r="I39" s="87"/>
      <c r="J39" s="87">
        <v>1</v>
      </c>
      <c r="K39" s="87"/>
      <c r="L39" s="86">
        <f t="shared" si="5"/>
        <v>1</v>
      </c>
      <c r="M39" s="65"/>
      <c r="N39" s="28">
        <v>0</v>
      </c>
      <c r="O39" s="86">
        <f t="shared" si="6"/>
        <v>1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481</v>
      </c>
      <c r="D40" s="80"/>
      <c r="E40" s="80"/>
      <c r="F40" s="81">
        <f t="shared" si="0"/>
        <v>24</v>
      </c>
      <c r="G40" s="86">
        <f t="shared" si="1"/>
        <v>457</v>
      </c>
      <c r="H40" s="70"/>
      <c r="I40" s="80">
        <v>8</v>
      </c>
      <c r="J40" s="80">
        <v>4</v>
      </c>
      <c r="K40" s="80">
        <v>12</v>
      </c>
      <c r="L40" s="82">
        <f t="shared" si="5"/>
        <v>24</v>
      </c>
      <c r="M40" s="70"/>
      <c r="N40" s="28">
        <v>0</v>
      </c>
      <c r="O40" s="82">
        <f t="shared" si="6"/>
        <v>24</v>
      </c>
    </row>
    <row r="41" spans="1:17" ht="18.75" hidden="1" customHeight="1" x14ac:dyDescent="0.3">
      <c r="A41" s="3">
        <f t="shared" si="4"/>
        <v>36</v>
      </c>
      <c r="B41" s="10" t="s">
        <v>47</v>
      </c>
      <c r="C41" s="71"/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22328</v>
      </c>
      <c r="D42" s="76"/>
      <c r="E42" s="76"/>
      <c r="F42" s="77">
        <f t="shared" si="0"/>
        <v>816</v>
      </c>
      <c r="G42" s="86">
        <f t="shared" si="1"/>
        <v>21512</v>
      </c>
      <c r="H42" s="65"/>
      <c r="I42" s="87">
        <v>108</v>
      </c>
      <c r="J42" s="87">
        <v>276</v>
      </c>
      <c r="K42" s="87">
        <v>432</v>
      </c>
      <c r="L42" s="86">
        <f t="shared" si="5"/>
        <v>816</v>
      </c>
      <c r="M42" s="65"/>
      <c r="N42" s="28">
        <v>0</v>
      </c>
      <c r="O42" s="86">
        <f t="shared" si="6"/>
        <v>816</v>
      </c>
      <c r="Q42" s="50"/>
    </row>
    <row r="43" spans="1:17" ht="18.75" hidden="1" customHeight="1" x14ac:dyDescent="0.3">
      <c r="A43" s="3">
        <f t="shared" si="4"/>
        <v>37</v>
      </c>
      <c r="B43" s="10" t="s">
        <v>49</v>
      </c>
      <c r="C43" s="71"/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420</v>
      </c>
      <c r="D46" s="72"/>
      <c r="E46" s="72"/>
      <c r="F46" s="73">
        <f t="shared" si="0"/>
        <v>17</v>
      </c>
      <c r="G46" s="94">
        <f t="shared" si="1"/>
        <v>403</v>
      </c>
      <c r="H46" s="44"/>
      <c r="I46" s="72">
        <v>3</v>
      </c>
      <c r="J46" s="72">
        <v>4</v>
      </c>
      <c r="K46" s="72">
        <v>10</v>
      </c>
      <c r="L46" s="74">
        <f t="shared" si="5"/>
        <v>17</v>
      </c>
      <c r="M46" s="44"/>
      <c r="N46" s="28">
        <v>0</v>
      </c>
      <c r="O46" s="74">
        <f t="shared" si="6"/>
        <v>17</v>
      </c>
    </row>
    <row r="47" spans="1:17" x14ac:dyDescent="0.25">
      <c r="A47" s="3">
        <f t="shared" si="4"/>
        <v>40</v>
      </c>
      <c r="B47" s="13" t="s">
        <v>76</v>
      </c>
      <c r="C47" s="71"/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/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/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40</v>
      </c>
      <c r="D50" s="72"/>
      <c r="E50" s="72"/>
      <c r="F50" s="73">
        <f t="shared" si="0"/>
        <v>0</v>
      </c>
      <c r="G50" s="94">
        <f t="shared" si="1"/>
        <v>40</v>
      </c>
      <c r="H50" s="44"/>
      <c r="I50" s="72"/>
      <c r="J50" s="72"/>
      <c r="K50" s="72"/>
      <c r="L50" s="74">
        <f t="shared" si="5"/>
        <v>0</v>
      </c>
      <c r="M50" s="44"/>
      <c r="N50" s="28">
        <v>0</v>
      </c>
      <c r="O50" s="74">
        <f t="shared" si="6"/>
        <v>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f t="shared" ref="C52:F52" si="7">SUM(C8:C51)</f>
        <v>31193</v>
      </c>
      <c r="D52" s="84">
        <f t="shared" si="7"/>
        <v>0</v>
      </c>
      <c r="E52" s="84">
        <f t="shared" si="7"/>
        <v>0</v>
      </c>
      <c r="F52" s="84">
        <f t="shared" si="7"/>
        <v>1075</v>
      </c>
      <c r="G52" s="98">
        <f>SUM(G8:G51)</f>
        <v>30118</v>
      </c>
      <c r="H52" s="49"/>
      <c r="I52" s="83">
        <f>SUM(I8:I51)</f>
        <v>152</v>
      </c>
      <c r="J52" s="83">
        <f t="shared" ref="J52:L52" si="8">SUM(J8:J51)</f>
        <v>342</v>
      </c>
      <c r="K52" s="83">
        <f t="shared" si="8"/>
        <v>581</v>
      </c>
      <c r="L52" s="85">
        <f t="shared" si="8"/>
        <v>1075</v>
      </c>
      <c r="M52" s="49"/>
      <c r="N52" s="46">
        <f>SUM(N6:N51)</f>
        <v>0</v>
      </c>
      <c r="O52" s="85">
        <f t="shared" ref="O52" si="9">SUM(O8:O51)</f>
        <v>1075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242.8125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594.21875</v>
      </c>
      <c r="K54" s="88">
        <f t="shared" si="10"/>
        <v>1002.46875</v>
      </c>
      <c r="L54" s="88">
        <f t="shared" si="10"/>
        <v>1839.5</v>
      </c>
    </row>
    <row r="55" spans="1:15" ht="19.5" thickBot="1" x14ac:dyDescent="0.3">
      <c r="F55" s="114"/>
      <c r="G55" s="25" t="s">
        <v>55</v>
      </c>
      <c r="I55" s="88"/>
      <c r="J55" s="89"/>
      <c r="K55" s="89"/>
      <c r="L55" s="90"/>
    </row>
    <row r="56" spans="1:15" x14ac:dyDescent="0.25">
      <c r="F56" s="115"/>
      <c r="G56" s="25" t="s">
        <v>56</v>
      </c>
      <c r="I56" s="88">
        <f>I54+I55</f>
        <v>242.8125</v>
      </c>
      <c r="J56" s="89">
        <f t="shared" ref="J56:L56" si="11">J54+J55</f>
        <v>594.21875</v>
      </c>
      <c r="K56" s="89">
        <f t="shared" si="11"/>
        <v>1002.46875</v>
      </c>
      <c r="L56" s="90">
        <f t="shared" si="11"/>
        <v>1839.5</v>
      </c>
    </row>
    <row r="57" spans="1:15" x14ac:dyDescent="0.25">
      <c r="F57" s="116" t="s">
        <v>68</v>
      </c>
      <c r="G57" s="25" t="s">
        <v>70</v>
      </c>
      <c r="I57" s="91">
        <f>SUM(I8:I13)</f>
        <v>16</v>
      </c>
      <c r="J57" s="91">
        <f t="shared" ref="J57:L57" si="12">SUM(J8:J13)</f>
        <v>12</v>
      </c>
      <c r="K57" s="91">
        <f t="shared" si="12"/>
        <v>22</v>
      </c>
      <c r="L57" s="91">
        <f t="shared" si="12"/>
        <v>50</v>
      </c>
    </row>
    <row r="58" spans="1:15" x14ac:dyDescent="0.25">
      <c r="F58" s="116"/>
      <c r="G58" s="25" t="s">
        <v>55</v>
      </c>
      <c r="I58" s="91"/>
      <c r="J58" s="92"/>
      <c r="K58" s="92"/>
      <c r="L58" s="93"/>
    </row>
    <row r="59" spans="1:15" ht="19.5" thickBot="1" x14ac:dyDescent="0.3">
      <c r="F59" s="117"/>
      <c r="G59" s="26" t="s">
        <v>56</v>
      </c>
      <c r="I59" s="91">
        <f>I57+I58</f>
        <v>16</v>
      </c>
      <c r="J59" s="92">
        <f t="shared" ref="J59:L59" si="13">J57+J58</f>
        <v>12</v>
      </c>
      <c r="K59" s="92">
        <f t="shared" si="13"/>
        <v>22</v>
      </c>
      <c r="L59" s="93">
        <f t="shared" si="13"/>
        <v>50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8B88-EDB8-45BC-AB17-4BFECE8410D1}">
  <dimension ref="A1:AY82"/>
  <sheetViews>
    <sheetView zoomScale="85" zoomScaleNormal="85" zoomScaleSheetLayoutView="100" zoomScalePageLayoutView="80" workbookViewId="0">
      <pane xSplit="2" ySplit="5" topLeftCell="C39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45734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3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43</v>
      </c>
      <c r="D8" s="72"/>
      <c r="E8" s="72"/>
      <c r="F8" s="29">
        <f t="shared" si="0"/>
        <v>5</v>
      </c>
      <c r="G8" s="94">
        <f t="shared" si="1"/>
        <v>38</v>
      </c>
      <c r="H8" s="44"/>
      <c r="I8" s="72">
        <v>3</v>
      </c>
      <c r="J8" s="72"/>
      <c r="K8" s="72">
        <v>2</v>
      </c>
      <c r="L8" s="74">
        <f>SUM(I8:K8)</f>
        <v>5</v>
      </c>
      <c r="M8" s="44"/>
      <c r="N8" s="28">
        <v>1</v>
      </c>
      <c r="O8" s="74">
        <f>N8+L8</f>
        <v>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0</v>
      </c>
      <c r="D9" s="76"/>
      <c r="E9" s="76"/>
      <c r="F9" s="77">
        <f t="shared" si="0"/>
        <v>0</v>
      </c>
      <c r="G9" s="78">
        <f>C9-F9+D9+E9</f>
        <v>0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15</v>
      </c>
      <c r="D10" s="72"/>
      <c r="E10" s="72"/>
      <c r="F10" s="73">
        <f t="shared" si="0"/>
        <v>0</v>
      </c>
      <c r="G10" s="97">
        <f t="shared" si="1"/>
        <v>15</v>
      </c>
      <c r="H10" s="44"/>
      <c r="I10" s="95"/>
      <c r="J10" s="72"/>
      <c r="K10" s="72"/>
      <c r="L10" s="74">
        <f t="shared" si="5"/>
        <v>0</v>
      </c>
      <c r="M10" s="44"/>
      <c r="N10" s="28">
        <v>2</v>
      </c>
      <c r="O10" s="74">
        <f t="shared" si="6"/>
        <v>2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0</v>
      </c>
      <c r="D11" s="72"/>
      <c r="E11" s="72"/>
      <c r="F11" s="73">
        <f t="shared" si="0"/>
        <v>0</v>
      </c>
      <c r="G11" s="94">
        <f t="shared" si="1"/>
        <v>0</v>
      </c>
      <c r="H11" s="44"/>
      <c r="I11" s="96"/>
      <c r="J11" s="72"/>
      <c r="K11" s="72"/>
      <c r="L11" s="74">
        <f t="shared" si="5"/>
        <v>0</v>
      </c>
      <c r="M11" s="44"/>
      <c r="N11" s="28">
        <v>0</v>
      </c>
      <c r="O11" s="74">
        <f t="shared" si="6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0</v>
      </c>
      <c r="D12" s="72"/>
      <c r="E12" s="72"/>
      <c r="F12" s="73">
        <f t="shared" si="0"/>
        <v>0</v>
      </c>
      <c r="G12" s="94">
        <f t="shared" si="1"/>
        <v>0</v>
      </c>
      <c r="H12" s="44"/>
      <c r="I12" s="72"/>
      <c r="J12" s="72"/>
      <c r="K12" s="72"/>
      <c r="L12" s="74">
        <f t="shared" si="5"/>
        <v>0</v>
      </c>
      <c r="M12" s="44"/>
      <c r="N12" s="28">
        <v>0</v>
      </c>
      <c r="O12" s="74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1904</v>
      </c>
      <c r="D13" s="100"/>
      <c r="E13" s="76"/>
      <c r="F13" s="77">
        <f t="shared" si="0"/>
        <v>45</v>
      </c>
      <c r="G13" s="86">
        <f t="shared" si="1"/>
        <v>1859</v>
      </c>
      <c r="H13" s="69"/>
      <c r="I13" s="87">
        <v>14</v>
      </c>
      <c r="J13" s="87">
        <v>11</v>
      </c>
      <c r="K13" s="87">
        <v>20</v>
      </c>
      <c r="L13" s="86">
        <f t="shared" si="5"/>
        <v>45</v>
      </c>
      <c r="M13" s="69"/>
      <c r="N13" s="28">
        <v>47</v>
      </c>
      <c r="O13" s="86">
        <f t="shared" si="6"/>
        <v>92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2</v>
      </c>
      <c r="D24" s="72"/>
      <c r="E24" s="72"/>
      <c r="F24" s="73">
        <f t="shared" si="0"/>
        <v>0</v>
      </c>
      <c r="G24" s="94">
        <f t="shared" si="1"/>
        <v>2</v>
      </c>
      <c r="H24" s="45"/>
      <c r="I24" s="72"/>
      <c r="J24" s="72"/>
      <c r="K24" s="72"/>
      <c r="L24" s="74">
        <f t="shared" si="5"/>
        <v>0</v>
      </c>
      <c r="M24" s="45"/>
      <c r="N24" s="28">
        <v>0</v>
      </c>
      <c r="O24" s="74">
        <f t="shared" si="6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215</v>
      </c>
      <c r="D26" s="72"/>
      <c r="E26" s="72"/>
      <c r="F26" s="73">
        <f t="shared" si="0"/>
        <v>3</v>
      </c>
      <c r="G26" s="94">
        <f t="shared" si="1"/>
        <v>212</v>
      </c>
      <c r="H26" s="44"/>
      <c r="I26" s="72">
        <v>1</v>
      </c>
      <c r="J26" s="72">
        <v>1</v>
      </c>
      <c r="K26" s="72">
        <v>1</v>
      </c>
      <c r="L26" s="74">
        <f t="shared" si="5"/>
        <v>3</v>
      </c>
      <c r="M26" s="44"/>
      <c r="N26" s="28">
        <v>3</v>
      </c>
      <c r="O26" s="74">
        <f t="shared" si="6"/>
        <v>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263</v>
      </c>
      <c r="D28" s="72"/>
      <c r="E28" s="72"/>
      <c r="F28" s="73">
        <f t="shared" si="0"/>
        <v>0</v>
      </c>
      <c r="G28" s="94">
        <f t="shared" si="1"/>
        <v>263</v>
      </c>
      <c r="H28" s="45"/>
      <c r="I28" s="72"/>
      <c r="J28" s="72"/>
      <c r="K28" s="72"/>
      <c r="L28" s="74">
        <f t="shared" si="5"/>
        <v>0</v>
      </c>
      <c r="M28" s="45"/>
      <c r="N28" s="28">
        <v>0</v>
      </c>
      <c r="O28" s="74">
        <f t="shared" si="6"/>
        <v>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53</v>
      </c>
      <c r="D29" s="72"/>
      <c r="E29" s="72"/>
      <c r="F29" s="73">
        <f t="shared" si="0"/>
        <v>1</v>
      </c>
      <c r="G29" s="94">
        <f t="shared" si="1"/>
        <v>52</v>
      </c>
      <c r="H29" s="44"/>
      <c r="I29" s="72">
        <v>1</v>
      </c>
      <c r="J29" s="72"/>
      <c r="K29" s="72"/>
      <c r="L29" s="74">
        <f t="shared" si="5"/>
        <v>1</v>
      </c>
      <c r="M29" s="44"/>
      <c r="N29" s="28">
        <v>2</v>
      </c>
      <c r="O29" s="74">
        <f t="shared" si="6"/>
        <v>3</v>
      </c>
    </row>
    <row r="30" spans="1:51" x14ac:dyDescent="0.25">
      <c r="A30" s="3">
        <f t="shared" si="4"/>
        <v>26</v>
      </c>
      <c r="B30" s="13" t="s">
        <v>32</v>
      </c>
      <c r="C30" s="71">
        <v>63</v>
      </c>
      <c r="D30" s="72"/>
      <c r="E30" s="72"/>
      <c r="F30" s="73">
        <f t="shared" si="0"/>
        <v>0</v>
      </c>
      <c r="G30" s="94">
        <f t="shared" si="1"/>
        <v>63</v>
      </c>
      <c r="H30" s="44"/>
      <c r="I30" s="72"/>
      <c r="J30" s="72"/>
      <c r="K30" s="72"/>
      <c r="L30" s="74">
        <f t="shared" si="5"/>
        <v>0</v>
      </c>
      <c r="M30" s="44"/>
      <c r="N30" s="28">
        <v>1</v>
      </c>
      <c r="O30" s="74">
        <f t="shared" si="6"/>
        <v>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44</v>
      </c>
      <c r="D34" s="72"/>
      <c r="E34" s="72"/>
      <c r="F34" s="73">
        <f t="shared" si="0"/>
        <v>3</v>
      </c>
      <c r="G34" s="94">
        <f t="shared" si="1"/>
        <v>41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2</v>
      </c>
      <c r="O34" s="74">
        <f t="shared" si="6"/>
        <v>5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4940</v>
      </c>
      <c r="D37" s="76"/>
      <c r="E37" s="76"/>
      <c r="F37" s="77">
        <f t="shared" si="0"/>
        <v>126</v>
      </c>
      <c r="G37" s="86">
        <f t="shared" si="1"/>
        <v>4814</v>
      </c>
      <c r="H37" s="65"/>
      <c r="I37" s="87">
        <v>27</v>
      </c>
      <c r="J37" s="87">
        <v>35</v>
      </c>
      <c r="K37" s="87">
        <v>64</v>
      </c>
      <c r="L37" s="86">
        <f t="shared" si="5"/>
        <v>126</v>
      </c>
      <c r="M37" s="65"/>
      <c r="N37" s="28">
        <v>159</v>
      </c>
      <c r="O37" s="86">
        <f t="shared" si="6"/>
        <v>285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104</v>
      </c>
      <c r="D39" s="76"/>
      <c r="E39" s="76"/>
      <c r="F39" s="77">
        <f t="shared" si="0"/>
        <v>0</v>
      </c>
      <c r="G39" s="86">
        <f t="shared" si="1"/>
        <v>104</v>
      </c>
      <c r="H39" s="65"/>
      <c r="I39" s="87"/>
      <c r="J39" s="87"/>
      <c r="K39" s="87"/>
      <c r="L39" s="86">
        <f t="shared" si="5"/>
        <v>0</v>
      </c>
      <c r="M39" s="65"/>
      <c r="N39" s="28">
        <v>1</v>
      </c>
      <c r="O39" s="86">
        <f t="shared" si="6"/>
        <v>1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457</v>
      </c>
      <c r="D40" s="80"/>
      <c r="E40" s="80"/>
      <c r="F40" s="81">
        <f t="shared" si="0"/>
        <v>31</v>
      </c>
      <c r="G40" s="86">
        <f t="shared" si="1"/>
        <v>426</v>
      </c>
      <c r="H40" s="70"/>
      <c r="I40" s="80">
        <v>2</v>
      </c>
      <c r="J40" s="80">
        <v>6</v>
      </c>
      <c r="K40" s="80">
        <v>23</v>
      </c>
      <c r="L40" s="82">
        <f t="shared" si="5"/>
        <v>31</v>
      </c>
      <c r="M40" s="70"/>
      <c r="N40" s="28">
        <v>24</v>
      </c>
      <c r="O40" s="82">
        <f t="shared" si="6"/>
        <v>55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21512</v>
      </c>
      <c r="D42" s="76"/>
      <c r="E42" s="76"/>
      <c r="F42" s="77">
        <f t="shared" si="0"/>
        <v>928</v>
      </c>
      <c r="G42" s="86">
        <f t="shared" si="1"/>
        <v>20584</v>
      </c>
      <c r="H42" s="65"/>
      <c r="I42" s="87">
        <v>249</v>
      </c>
      <c r="J42" s="87">
        <v>229</v>
      </c>
      <c r="K42" s="87">
        <v>450</v>
      </c>
      <c r="L42" s="86">
        <f t="shared" si="5"/>
        <v>928</v>
      </c>
      <c r="M42" s="65"/>
      <c r="N42" s="28">
        <v>816</v>
      </c>
      <c r="O42" s="86">
        <f t="shared" si="6"/>
        <v>1744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403</v>
      </c>
      <c r="D46" s="72"/>
      <c r="E46" s="72"/>
      <c r="F46" s="73">
        <f t="shared" si="0"/>
        <v>17</v>
      </c>
      <c r="G46" s="94">
        <f t="shared" si="1"/>
        <v>386</v>
      </c>
      <c r="H46" s="44"/>
      <c r="I46" s="72">
        <v>9</v>
      </c>
      <c r="J46" s="72">
        <v>2</v>
      </c>
      <c r="K46" s="72">
        <v>6</v>
      </c>
      <c r="L46" s="74">
        <f t="shared" si="5"/>
        <v>17</v>
      </c>
      <c r="M46" s="44"/>
      <c r="N46" s="28">
        <v>17</v>
      </c>
      <c r="O46" s="74">
        <f t="shared" si="6"/>
        <v>34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40</v>
      </c>
      <c r="D50" s="72"/>
      <c r="E50" s="72"/>
      <c r="F50" s="73">
        <f t="shared" si="0"/>
        <v>0</v>
      </c>
      <c r="G50" s="94">
        <f t="shared" si="1"/>
        <v>40</v>
      </c>
      <c r="H50" s="44"/>
      <c r="I50" s="72"/>
      <c r="J50" s="72"/>
      <c r="K50" s="72"/>
      <c r="L50" s="74">
        <f t="shared" si="5"/>
        <v>0</v>
      </c>
      <c r="M50" s="44"/>
      <c r="N50" s="28">
        <v>0</v>
      </c>
      <c r="O50" s="74">
        <f t="shared" si="6"/>
        <v>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30118</v>
      </c>
      <c r="D52" s="84">
        <f t="shared" ref="D52:F52" si="7">SUM(D8:D51)</f>
        <v>0</v>
      </c>
      <c r="E52" s="84">
        <f t="shared" si="7"/>
        <v>0</v>
      </c>
      <c r="F52" s="84">
        <f t="shared" si="7"/>
        <v>1159</v>
      </c>
      <c r="G52" s="98">
        <f>SUM(G8:G51)</f>
        <v>28959</v>
      </c>
      <c r="H52" s="49"/>
      <c r="I52" s="83">
        <f>SUM(I8:I51)</f>
        <v>307</v>
      </c>
      <c r="J52" s="83">
        <f t="shared" ref="J52:L52" si="8">SUM(J8:J51)</f>
        <v>284</v>
      </c>
      <c r="K52" s="83">
        <f t="shared" si="8"/>
        <v>568</v>
      </c>
      <c r="L52" s="85">
        <f t="shared" si="8"/>
        <v>1159</v>
      </c>
      <c r="M52" s="49"/>
      <c r="N52" s="46">
        <v>1075</v>
      </c>
      <c r="O52" s="85">
        <f t="shared" ref="O52" si="9">SUM(O8:O51)</f>
        <v>2234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517.25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492.46875</v>
      </c>
      <c r="K54" s="88">
        <f t="shared" si="10"/>
        <v>984.59375</v>
      </c>
      <c r="L54" s="88">
        <f t="shared" si="10"/>
        <v>1994.3125</v>
      </c>
    </row>
    <row r="55" spans="1:15" ht="19.5" thickBot="1" x14ac:dyDescent="0.3">
      <c r="F55" s="114"/>
      <c r="G55" s="25" t="s">
        <v>55</v>
      </c>
      <c r="I55" s="88">
        <v>242.8125</v>
      </c>
      <c r="J55" s="89">
        <v>594.21875</v>
      </c>
      <c r="K55" s="89">
        <v>1002.46875</v>
      </c>
      <c r="L55" s="90">
        <v>1839.5</v>
      </c>
    </row>
    <row r="56" spans="1:15" x14ac:dyDescent="0.25">
      <c r="F56" s="115"/>
      <c r="G56" s="25" t="s">
        <v>56</v>
      </c>
      <c r="I56" s="88">
        <f>I54+I55</f>
        <v>760.0625</v>
      </c>
      <c r="J56" s="89">
        <f t="shared" ref="J56:L56" si="11">J54+J55</f>
        <v>1086.6875</v>
      </c>
      <c r="K56" s="89">
        <f t="shared" si="11"/>
        <v>1987.0625</v>
      </c>
      <c r="L56" s="90">
        <f t="shared" si="11"/>
        <v>3833.8125</v>
      </c>
    </row>
    <row r="57" spans="1:15" x14ac:dyDescent="0.25">
      <c r="F57" s="116" t="s">
        <v>68</v>
      </c>
      <c r="G57" s="25" t="s">
        <v>70</v>
      </c>
      <c r="I57" s="91">
        <f>SUM(I8:I13)</f>
        <v>17</v>
      </c>
      <c r="J57" s="91">
        <f t="shared" ref="J57:L57" si="12">SUM(J8:J13)</f>
        <v>11</v>
      </c>
      <c r="K57" s="91">
        <f t="shared" si="12"/>
        <v>22</v>
      </c>
      <c r="L57" s="91">
        <f t="shared" si="12"/>
        <v>50</v>
      </c>
    </row>
    <row r="58" spans="1:15" x14ac:dyDescent="0.25">
      <c r="F58" s="116"/>
      <c r="G58" s="25" t="s">
        <v>55</v>
      </c>
      <c r="I58" s="91">
        <v>16</v>
      </c>
      <c r="J58" s="92">
        <v>12</v>
      </c>
      <c r="K58" s="92">
        <v>22</v>
      </c>
      <c r="L58" s="93">
        <v>50</v>
      </c>
    </row>
    <row r="59" spans="1:15" ht="19.5" thickBot="1" x14ac:dyDescent="0.3">
      <c r="F59" s="117"/>
      <c r="G59" s="26" t="s">
        <v>56</v>
      </c>
      <c r="I59" s="91">
        <f>I57+I58</f>
        <v>33</v>
      </c>
      <c r="J59" s="92">
        <f t="shared" ref="J59:L59" si="13">J57+J58</f>
        <v>23</v>
      </c>
      <c r="K59" s="92">
        <f t="shared" si="13"/>
        <v>44</v>
      </c>
      <c r="L59" s="93">
        <f t="shared" si="13"/>
        <v>100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1A1D-18D4-41E3-93D7-052BC129A89B}">
  <dimension ref="A1:AY82"/>
  <sheetViews>
    <sheetView zoomScale="85" zoomScaleNormal="85" zoomScaleSheetLayoutView="100" zoomScalePageLayoutView="80" workbookViewId="0">
      <pane xSplit="2" ySplit="5" topLeftCell="C30" activePane="bottomRight" state="frozen"/>
      <selection activeCell="D36" sqref="D36"/>
      <selection pane="topRight" activeCell="D36" sqref="D36"/>
      <selection pane="bottomLeft" activeCell="D36" sqref="D36"/>
      <selection pane="bottomRight" activeCell="G39" sqref="G3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45735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5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38</v>
      </c>
      <c r="D8" s="72"/>
      <c r="E8" s="72"/>
      <c r="F8" s="29">
        <f t="shared" si="0"/>
        <v>0</v>
      </c>
      <c r="G8" s="94">
        <f t="shared" si="1"/>
        <v>38</v>
      </c>
      <c r="H8" s="44"/>
      <c r="I8" s="72"/>
      <c r="J8" s="72"/>
      <c r="K8" s="72"/>
      <c r="L8" s="74">
        <f>SUM(I8:K8)</f>
        <v>0</v>
      </c>
      <c r="M8" s="44"/>
      <c r="N8" s="28">
        <v>6</v>
      </c>
      <c r="O8" s="74">
        <f>N8+L8</f>
        <v>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0</v>
      </c>
      <c r="D9" s="76"/>
      <c r="E9" s="76"/>
      <c r="F9" s="77">
        <f t="shared" si="0"/>
        <v>0</v>
      </c>
      <c r="G9" s="78">
        <f>C9-F9+D9+E9</f>
        <v>0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15</v>
      </c>
      <c r="D10" s="72"/>
      <c r="E10" s="72"/>
      <c r="F10" s="73">
        <f t="shared" si="0"/>
        <v>1</v>
      </c>
      <c r="G10" s="97">
        <f t="shared" si="1"/>
        <v>14</v>
      </c>
      <c r="H10" s="44"/>
      <c r="I10" s="95">
        <v>1</v>
      </c>
      <c r="J10" s="72"/>
      <c r="K10" s="72"/>
      <c r="L10" s="74">
        <f t="shared" si="5"/>
        <v>1</v>
      </c>
      <c r="M10" s="44"/>
      <c r="N10" s="28">
        <v>2</v>
      </c>
      <c r="O10" s="74">
        <f t="shared" si="6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0</v>
      </c>
      <c r="D11" s="72"/>
      <c r="E11" s="72"/>
      <c r="F11" s="73">
        <f t="shared" si="0"/>
        <v>0</v>
      </c>
      <c r="G11" s="94">
        <f t="shared" si="1"/>
        <v>0</v>
      </c>
      <c r="H11" s="44"/>
      <c r="I11" s="96"/>
      <c r="J11" s="72"/>
      <c r="K11" s="72"/>
      <c r="L11" s="74">
        <f t="shared" si="5"/>
        <v>0</v>
      </c>
      <c r="M11" s="44"/>
      <c r="N11" s="28">
        <v>0</v>
      </c>
      <c r="O11" s="74">
        <f t="shared" si="6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0</v>
      </c>
      <c r="D12" s="72">
        <v>15</v>
      </c>
      <c r="E12" s="72"/>
      <c r="F12" s="73">
        <f t="shared" si="0"/>
        <v>0</v>
      </c>
      <c r="G12" s="94">
        <f t="shared" si="1"/>
        <v>15</v>
      </c>
      <c r="H12" s="44"/>
      <c r="I12" s="72"/>
      <c r="J12" s="72"/>
      <c r="K12" s="72"/>
      <c r="L12" s="74">
        <f t="shared" si="5"/>
        <v>0</v>
      </c>
      <c r="M12" s="44"/>
      <c r="N12" s="28">
        <v>0</v>
      </c>
      <c r="O12" s="74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1859</v>
      </c>
      <c r="D13" s="100"/>
      <c r="E13" s="76"/>
      <c r="F13" s="77">
        <f t="shared" si="0"/>
        <v>53</v>
      </c>
      <c r="G13" s="86">
        <f t="shared" si="1"/>
        <v>1806</v>
      </c>
      <c r="H13" s="69"/>
      <c r="I13" s="87">
        <v>27</v>
      </c>
      <c r="J13" s="87">
        <v>11</v>
      </c>
      <c r="K13" s="87">
        <v>15</v>
      </c>
      <c r="L13" s="86">
        <f t="shared" si="5"/>
        <v>53</v>
      </c>
      <c r="M13" s="69"/>
      <c r="N13" s="28">
        <v>92</v>
      </c>
      <c r="O13" s="86">
        <f t="shared" si="6"/>
        <v>145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2</v>
      </c>
      <c r="D24" s="72"/>
      <c r="E24" s="72"/>
      <c r="F24" s="73">
        <f t="shared" si="0"/>
        <v>0</v>
      </c>
      <c r="G24" s="94">
        <f t="shared" si="1"/>
        <v>2</v>
      </c>
      <c r="H24" s="45"/>
      <c r="I24" s="72"/>
      <c r="J24" s="72"/>
      <c r="K24" s="72"/>
      <c r="L24" s="74">
        <f t="shared" si="5"/>
        <v>0</v>
      </c>
      <c r="M24" s="45"/>
      <c r="N24" s="28">
        <v>0</v>
      </c>
      <c r="O24" s="74">
        <f t="shared" si="6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212</v>
      </c>
      <c r="D26" s="72"/>
      <c r="E26" s="72"/>
      <c r="F26" s="73">
        <f t="shared" si="0"/>
        <v>1</v>
      </c>
      <c r="G26" s="94">
        <f t="shared" si="1"/>
        <v>211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6</v>
      </c>
      <c r="O26" s="74">
        <f t="shared" si="6"/>
        <v>7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263</v>
      </c>
      <c r="D28" s="72"/>
      <c r="E28" s="72"/>
      <c r="F28" s="73">
        <f t="shared" si="0"/>
        <v>0</v>
      </c>
      <c r="G28" s="94">
        <f t="shared" si="1"/>
        <v>263</v>
      </c>
      <c r="H28" s="45"/>
      <c r="I28" s="72"/>
      <c r="J28" s="72"/>
      <c r="K28" s="72"/>
      <c r="L28" s="74">
        <f t="shared" si="5"/>
        <v>0</v>
      </c>
      <c r="M28" s="45"/>
      <c r="N28" s="28">
        <v>0</v>
      </c>
      <c r="O28" s="74">
        <f t="shared" si="6"/>
        <v>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52</v>
      </c>
      <c r="D29" s="72"/>
      <c r="E29" s="72"/>
      <c r="F29" s="73">
        <f t="shared" si="0"/>
        <v>1</v>
      </c>
      <c r="G29" s="94">
        <f t="shared" si="1"/>
        <v>51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3</v>
      </c>
      <c r="O29" s="74">
        <f t="shared" si="6"/>
        <v>4</v>
      </c>
    </row>
    <row r="30" spans="1:51" x14ac:dyDescent="0.25">
      <c r="A30" s="3">
        <f t="shared" si="4"/>
        <v>26</v>
      </c>
      <c r="B30" s="13" t="s">
        <v>32</v>
      </c>
      <c r="C30" s="71">
        <v>63</v>
      </c>
      <c r="D30" s="72"/>
      <c r="E30" s="72"/>
      <c r="F30" s="73">
        <f t="shared" si="0"/>
        <v>1</v>
      </c>
      <c r="G30" s="94">
        <f t="shared" si="1"/>
        <v>62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</v>
      </c>
      <c r="O30" s="74">
        <f t="shared" si="6"/>
        <v>2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4</v>
      </c>
      <c r="G34" s="94">
        <f t="shared" si="1"/>
        <v>37</v>
      </c>
      <c r="H34" s="44"/>
      <c r="I34" s="72">
        <v>1</v>
      </c>
      <c r="J34" s="72">
        <v>3</v>
      </c>
      <c r="K34" s="72"/>
      <c r="L34" s="74">
        <f t="shared" si="5"/>
        <v>4</v>
      </c>
      <c r="M34" s="44"/>
      <c r="N34" s="28">
        <v>5</v>
      </c>
      <c r="O34" s="74">
        <f t="shared" si="6"/>
        <v>9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4814</v>
      </c>
      <c r="D37" s="76">
        <v>1836</v>
      </c>
      <c r="E37" s="76"/>
      <c r="F37" s="77">
        <f t="shared" si="0"/>
        <v>153</v>
      </c>
      <c r="G37" s="86">
        <f t="shared" si="1"/>
        <v>6497</v>
      </c>
      <c r="H37" s="65"/>
      <c r="I37" s="87">
        <v>56</v>
      </c>
      <c r="J37" s="87">
        <v>32</v>
      </c>
      <c r="K37" s="87">
        <v>65</v>
      </c>
      <c r="L37" s="86">
        <f t="shared" si="5"/>
        <v>153</v>
      </c>
      <c r="M37" s="65"/>
      <c r="N37" s="28">
        <v>285</v>
      </c>
      <c r="O37" s="86">
        <f t="shared" si="6"/>
        <v>438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104</v>
      </c>
      <c r="D39" s="76"/>
      <c r="E39" s="76"/>
      <c r="F39" s="77">
        <f t="shared" si="0"/>
        <v>1</v>
      </c>
      <c r="G39" s="86">
        <f t="shared" si="1"/>
        <v>103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1</v>
      </c>
      <c r="O39" s="86">
        <f t="shared" si="6"/>
        <v>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426</v>
      </c>
      <c r="D40" s="80"/>
      <c r="E40" s="80"/>
      <c r="F40" s="81">
        <f t="shared" si="0"/>
        <v>28</v>
      </c>
      <c r="G40" s="86">
        <f t="shared" si="1"/>
        <v>398</v>
      </c>
      <c r="H40" s="70"/>
      <c r="I40" s="80">
        <v>6</v>
      </c>
      <c r="J40" s="80">
        <v>7</v>
      </c>
      <c r="K40" s="80">
        <v>15</v>
      </c>
      <c r="L40" s="82">
        <f t="shared" si="5"/>
        <v>28</v>
      </c>
      <c r="M40" s="70"/>
      <c r="N40" s="28">
        <v>55</v>
      </c>
      <c r="O40" s="82">
        <f t="shared" si="6"/>
        <v>83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20584</v>
      </c>
      <c r="D42" s="76">
        <v>1836</v>
      </c>
      <c r="E42" s="76"/>
      <c r="F42" s="77">
        <f t="shared" si="0"/>
        <v>824</v>
      </c>
      <c r="G42" s="86">
        <f t="shared" si="1"/>
        <v>21596</v>
      </c>
      <c r="H42" s="65"/>
      <c r="I42" s="87">
        <v>345</v>
      </c>
      <c r="J42" s="87">
        <v>246</v>
      </c>
      <c r="K42" s="87">
        <v>233</v>
      </c>
      <c r="L42" s="86">
        <f t="shared" si="5"/>
        <v>824</v>
      </c>
      <c r="M42" s="65"/>
      <c r="N42" s="28">
        <v>1744</v>
      </c>
      <c r="O42" s="86">
        <f t="shared" si="6"/>
        <v>2568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386</v>
      </c>
      <c r="D46" s="72"/>
      <c r="E46" s="72"/>
      <c r="F46" s="73">
        <f t="shared" si="0"/>
        <v>18</v>
      </c>
      <c r="G46" s="94">
        <f t="shared" si="1"/>
        <v>368</v>
      </c>
      <c r="H46" s="44"/>
      <c r="I46" s="72">
        <v>5</v>
      </c>
      <c r="J46" s="72"/>
      <c r="K46" s="72">
        <v>13</v>
      </c>
      <c r="L46" s="74">
        <f t="shared" si="5"/>
        <v>18</v>
      </c>
      <c r="M46" s="44"/>
      <c r="N46" s="28">
        <v>34</v>
      </c>
      <c r="O46" s="74">
        <f t="shared" si="6"/>
        <v>52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40</v>
      </c>
      <c r="D50" s="72"/>
      <c r="E50" s="72"/>
      <c r="F50" s="73">
        <f t="shared" si="0"/>
        <v>20</v>
      </c>
      <c r="G50" s="94">
        <f t="shared" si="1"/>
        <v>20</v>
      </c>
      <c r="H50" s="44"/>
      <c r="I50" s="72"/>
      <c r="J50" s="72">
        <v>20</v>
      </c>
      <c r="K50" s="72"/>
      <c r="L50" s="74">
        <f t="shared" si="5"/>
        <v>20</v>
      </c>
      <c r="M50" s="44"/>
      <c r="N50" s="28">
        <v>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28959</v>
      </c>
      <c r="D52" s="84">
        <f t="shared" ref="D52:F52" si="7">SUM(D8:D51)</f>
        <v>3687</v>
      </c>
      <c r="E52" s="84">
        <f t="shared" si="7"/>
        <v>0</v>
      </c>
      <c r="F52" s="84">
        <f t="shared" si="7"/>
        <v>1105</v>
      </c>
      <c r="G52" s="98">
        <f>SUM(G8:G51)</f>
        <v>31541</v>
      </c>
      <c r="H52" s="49"/>
      <c r="I52" s="83">
        <f>SUM(I8:I51)</f>
        <v>442</v>
      </c>
      <c r="J52" s="83">
        <f t="shared" ref="J52:L52" si="8">SUM(J8:J51)</f>
        <v>320</v>
      </c>
      <c r="K52" s="83">
        <f t="shared" si="8"/>
        <v>343</v>
      </c>
      <c r="L52" s="85">
        <f t="shared" si="8"/>
        <v>1105</v>
      </c>
      <c r="M52" s="49"/>
      <c r="N52" s="46">
        <v>2234</v>
      </c>
      <c r="O52" s="85">
        <f t="shared" ref="O52" si="9">SUM(O8:O51)</f>
        <v>3339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745.90625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559.9375</v>
      </c>
      <c r="K54" s="88">
        <f t="shared" si="10"/>
        <v>582.78125</v>
      </c>
      <c r="L54" s="88">
        <f t="shared" si="10"/>
        <v>1888.625</v>
      </c>
    </row>
    <row r="55" spans="1:15" ht="19.5" thickBot="1" x14ac:dyDescent="0.3">
      <c r="F55" s="114"/>
      <c r="G55" s="25" t="s">
        <v>55</v>
      </c>
      <c r="I55" s="88">
        <v>760.0625</v>
      </c>
      <c r="J55" s="89">
        <v>1086.6875</v>
      </c>
      <c r="K55" s="89">
        <v>1987.0625</v>
      </c>
      <c r="L55" s="90">
        <v>3833.8125</v>
      </c>
    </row>
    <row r="56" spans="1:15" x14ac:dyDescent="0.25">
      <c r="F56" s="115"/>
      <c r="G56" s="25" t="s">
        <v>56</v>
      </c>
      <c r="I56" s="88">
        <f>I54+I55</f>
        <v>1505.96875</v>
      </c>
      <c r="J56" s="89">
        <f t="shared" ref="J56:L56" si="11">J54+J55</f>
        <v>1646.625</v>
      </c>
      <c r="K56" s="89">
        <f t="shared" si="11"/>
        <v>2569.84375</v>
      </c>
      <c r="L56" s="90">
        <f t="shared" si="11"/>
        <v>5722.4375</v>
      </c>
    </row>
    <row r="57" spans="1:15" x14ac:dyDescent="0.25">
      <c r="F57" s="116" t="s">
        <v>68</v>
      </c>
      <c r="G57" s="25" t="s">
        <v>70</v>
      </c>
      <c r="I57" s="91">
        <f>SUM(I8:I13)</f>
        <v>28</v>
      </c>
      <c r="J57" s="91">
        <f t="shared" ref="J57:L57" si="12">SUM(J8:J13)</f>
        <v>11</v>
      </c>
      <c r="K57" s="91">
        <f t="shared" si="12"/>
        <v>15</v>
      </c>
      <c r="L57" s="91">
        <f t="shared" si="12"/>
        <v>54</v>
      </c>
    </row>
    <row r="58" spans="1:15" x14ac:dyDescent="0.25">
      <c r="F58" s="116"/>
      <c r="G58" s="25" t="s">
        <v>55</v>
      </c>
      <c r="I58" s="91">
        <v>33</v>
      </c>
      <c r="J58" s="92">
        <v>23</v>
      </c>
      <c r="K58" s="92">
        <v>44</v>
      </c>
      <c r="L58" s="93">
        <v>100</v>
      </c>
    </row>
    <row r="59" spans="1:15" ht="19.5" thickBot="1" x14ac:dyDescent="0.3">
      <c r="F59" s="117"/>
      <c r="G59" s="26" t="s">
        <v>56</v>
      </c>
      <c r="I59" s="91">
        <f>I57+I58</f>
        <v>61</v>
      </c>
      <c r="J59" s="92">
        <f t="shared" ref="J59:L59" si="13">J57+J58</f>
        <v>34</v>
      </c>
      <c r="K59" s="92">
        <f t="shared" si="13"/>
        <v>59</v>
      </c>
      <c r="L59" s="93">
        <f t="shared" si="13"/>
        <v>154</v>
      </c>
    </row>
    <row r="60" spans="1:15" ht="19.5" thickBot="1" x14ac:dyDescent="0.3"/>
    <row r="61" spans="1:15" ht="57" thickBot="1" x14ac:dyDescent="0.3">
      <c r="B61" s="17" t="s">
        <v>57</v>
      </c>
      <c r="C61" s="106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6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9F7B-9468-4826-AE82-92F1E0E1AF13}">
  <dimension ref="A1:AY82"/>
  <sheetViews>
    <sheetView zoomScale="85" zoomScaleNormal="85" zoomScaleSheetLayoutView="100" zoomScalePageLayoutView="80" workbookViewId="0">
      <pane xSplit="2" ySplit="5" topLeftCell="C36" activePane="bottomRight" state="frozen"/>
      <selection activeCell="D36" sqref="D36"/>
      <selection pane="topRight" activeCell="D36" sqref="D36"/>
      <selection pane="bottomLeft" activeCell="D36" sqref="D36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45736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7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38</v>
      </c>
      <c r="D8" s="72">
        <v>63</v>
      </c>
      <c r="E8" s="72"/>
      <c r="F8" s="29">
        <f t="shared" si="0"/>
        <v>3</v>
      </c>
      <c r="G8" s="94">
        <f t="shared" si="1"/>
        <v>98</v>
      </c>
      <c r="H8" s="44"/>
      <c r="I8" s="72">
        <v>2</v>
      </c>
      <c r="J8" s="72"/>
      <c r="K8" s="72">
        <v>1</v>
      </c>
      <c r="L8" s="74">
        <f>SUM(I8:K8)</f>
        <v>3</v>
      </c>
      <c r="M8" s="44"/>
      <c r="N8" s="28">
        <v>6</v>
      </c>
      <c r="O8" s="74">
        <f>N8+L8</f>
        <v>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0</v>
      </c>
      <c r="D9" s="76">
        <v>63</v>
      </c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14</v>
      </c>
      <c r="D10" s="72">
        <v>54</v>
      </c>
      <c r="E10" s="72"/>
      <c r="F10" s="73">
        <f t="shared" si="0"/>
        <v>2</v>
      </c>
      <c r="G10" s="97">
        <f t="shared" si="1"/>
        <v>66</v>
      </c>
      <c r="H10" s="44"/>
      <c r="I10" s="95">
        <v>1</v>
      </c>
      <c r="J10" s="72"/>
      <c r="K10" s="72">
        <v>1</v>
      </c>
      <c r="L10" s="74">
        <f t="shared" si="5"/>
        <v>2</v>
      </c>
      <c r="M10" s="44"/>
      <c r="N10" s="28">
        <v>3</v>
      </c>
      <c r="O10" s="74">
        <f t="shared" si="6"/>
        <v>5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0</v>
      </c>
      <c r="D11" s="72"/>
      <c r="E11" s="72"/>
      <c r="F11" s="73">
        <f t="shared" si="0"/>
        <v>0</v>
      </c>
      <c r="G11" s="94">
        <f t="shared" si="1"/>
        <v>0</v>
      </c>
      <c r="H11" s="44"/>
      <c r="I11" s="96"/>
      <c r="J11" s="72"/>
      <c r="K11" s="72"/>
      <c r="L11" s="74">
        <f t="shared" si="5"/>
        <v>0</v>
      </c>
      <c r="M11" s="44"/>
      <c r="N11" s="28">
        <v>0</v>
      </c>
      <c r="O11" s="74">
        <f t="shared" si="6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15</v>
      </c>
      <c r="D12" s="72"/>
      <c r="E12" s="72"/>
      <c r="F12" s="73">
        <f t="shared" si="0"/>
        <v>0</v>
      </c>
      <c r="G12" s="94">
        <f t="shared" si="1"/>
        <v>15</v>
      </c>
      <c r="H12" s="44"/>
      <c r="I12" s="72"/>
      <c r="J12" s="72"/>
      <c r="K12" s="72"/>
      <c r="L12" s="74">
        <f t="shared" si="5"/>
        <v>0</v>
      </c>
      <c r="M12" s="44"/>
      <c r="N12" s="28">
        <v>0</v>
      </c>
      <c r="O12" s="74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1806</v>
      </c>
      <c r="D13" s="100"/>
      <c r="E13" s="76"/>
      <c r="F13" s="77">
        <f t="shared" si="0"/>
        <v>51</v>
      </c>
      <c r="G13" s="86">
        <f t="shared" si="1"/>
        <v>1755</v>
      </c>
      <c r="H13" s="69"/>
      <c r="I13" s="87">
        <v>26</v>
      </c>
      <c r="J13" s="87">
        <v>7</v>
      </c>
      <c r="K13" s="87">
        <v>18</v>
      </c>
      <c r="L13" s="86">
        <f t="shared" si="5"/>
        <v>51</v>
      </c>
      <c r="M13" s="69"/>
      <c r="N13" s="28">
        <v>145</v>
      </c>
      <c r="O13" s="86">
        <f t="shared" si="6"/>
        <v>196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2</v>
      </c>
      <c r="D24" s="72"/>
      <c r="E24" s="72"/>
      <c r="F24" s="73">
        <f t="shared" si="0"/>
        <v>0</v>
      </c>
      <c r="G24" s="94">
        <f t="shared" si="1"/>
        <v>2</v>
      </c>
      <c r="H24" s="45"/>
      <c r="I24" s="72"/>
      <c r="J24" s="72"/>
      <c r="K24" s="72"/>
      <c r="L24" s="74">
        <f t="shared" si="5"/>
        <v>0</v>
      </c>
      <c r="M24" s="45"/>
      <c r="N24" s="28">
        <v>0</v>
      </c>
      <c r="O24" s="74">
        <f t="shared" si="6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211</v>
      </c>
      <c r="D26" s="72"/>
      <c r="E26" s="72"/>
      <c r="F26" s="73">
        <f t="shared" si="0"/>
        <v>3</v>
      </c>
      <c r="G26" s="94">
        <f t="shared" si="1"/>
        <v>208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7</v>
      </c>
      <c r="O26" s="74">
        <f t="shared" si="6"/>
        <v>10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263</v>
      </c>
      <c r="D28" s="72"/>
      <c r="E28" s="72"/>
      <c r="F28" s="73">
        <f t="shared" si="0"/>
        <v>5</v>
      </c>
      <c r="G28" s="94">
        <f t="shared" si="1"/>
        <v>258</v>
      </c>
      <c r="H28" s="45"/>
      <c r="I28" s="72">
        <v>1</v>
      </c>
      <c r="J28" s="72">
        <v>1</v>
      </c>
      <c r="K28" s="72">
        <v>3</v>
      </c>
      <c r="L28" s="74">
        <f t="shared" si="5"/>
        <v>5</v>
      </c>
      <c r="M28" s="45"/>
      <c r="N28" s="28">
        <v>0</v>
      </c>
      <c r="O28" s="74">
        <f t="shared" si="6"/>
        <v>5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51</v>
      </c>
      <c r="D29" s="72"/>
      <c r="E29" s="72"/>
      <c r="F29" s="73">
        <f t="shared" si="0"/>
        <v>1</v>
      </c>
      <c r="G29" s="94">
        <f t="shared" si="1"/>
        <v>50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4</v>
      </c>
      <c r="O29" s="74">
        <f t="shared" si="6"/>
        <v>5</v>
      </c>
    </row>
    <row r="30" spans="1:51" x14ac:dyDescent="0.25">
      <c r="A30" s="3">
        <f t="shared" si="4"/>
        <v>26</v>
      </c>
      <c r="B30" s="13" t="s">
        <v>32</v>
      </c>
      <c r="C30" s="71">
        <v>62</v>
      </c>
      <c r="D30" s="72"/>
      <c r="E30" s="72"/>
      <c r="F30" s="73">
        <f t="shared" si="0"/>
        <v>0</v>
      </c>
      <c r="G30" s="94">
        <f t="shared" si="1"/>
        <v>62</v>
      </c>
      <c r="H30" s="44"/>
      <c r="I30" s="72"/>
      <c r="J30" s="72"/>
      <c r="K30" s="72"/>
      <c r="L30" s="74">
        <f t="shared" si="5"/>
        <v>0</v>
      </c>
      <c r="M30" s="44"/>
      <c r="N30" s="28">
        <v>2</v>
      </c>
      <c r="O30" s="74">
        <f t="shared" si="6"/>
        <v>2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37</v>
      </c>
      <c r="D34" s="72">
        <v>72</v>
      </c>
      <c r="E34" s="72"/>
      <c r="F34" s="73">
        <f t="shared" si="0"/>
        <v>0</v>
      </c>
      <c r="G34" s="94">
        <f t="shared" si="1"/>
        <v>109</v>
      </c>
      <c r="H34" s="44"/>
      <c r="I34" s="72"/>
      <c r="J34" s="72"/>
      <c r="K34" s="72"/>
      <c r="L34" s="74">
        <f t="shared" si="5"/>
        <v>0</v>
      </c>
      <c r="M34" s="44"/>
      <c r="N34" s="28">
        <v>9</v>
      </c>
      <c r="O34" s="74">
        <f t="shared" si="6"/>
        <v>9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6497</v>
      </c>
      <c r="D37" s="76"/>
      <c r="E37" s="76"/>
      <c r="F37" s="77">
        <f t="shared" si="0"/>
        <v>151</v>
      </c>
      <c r="G37" s="86">
        <f t="shared" si="1"/>
        <v>6346</v>
      </c>
      <c r="H37" s="65"/>
      <c r="I37" s="87">
        <v>69</v>
      </c>
      <c r="J37" s="87">
        <v>19</v>
      </c>
      <c r="K37" s="87">
        <v>63</v>
      </c>
      <c r="L37" s="86">
        <f t="shared" si="5"/>
        <v>151</v>
      </c>
      <c r="M37" s="65"/>
      <c r="N37" s="28">
        <v>438</v>
      </c>
      <c r="O37" s="86">
        <f t="shared" si="6"/>
        <v>589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103</v>
      </c>
      <c r="D39" s="76"/>
      <c r="E39" s="76"/>
      <c r="F39" s="77">
        <f t="shared" si="0"/>
        <v>0</v>
      </c>
      <c r="G39" s="86">
        <f t="shared" si="1"/>
        <v>103</v>
      </c>
      <c r="H39" s="65"/>
      <c r="I39" s="87"/>
      <c r="J39" s="87"/>
      <c r="K39" s="87"/>
      <c r="L39" s="86">
        <f t="shared" si="5"/>
        <v>0</v>
      </c>
      <c r="M39" s="65"/>
      <c r="N39" s="28">
        <v>2</v>
      </c>
      <c r="O39" s="86">
        <f t="shared" si="6"/>
        <v>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398</v>
      </c>
      <c r="D40" s="80"/>
      <c r="E40" s="80"/>
      <c r="F40" s="81">
        <f t="shared" si="0"/>
        <v>21</v>
      </c>
      <c r="G40" s="86">
        <f t="shared" si="1"/>
        <v>377</v>
      </c>
      <c r="H40" s="70"/>
      <c r="I40" s="80">
        <v>2</v>
      </c>
      <c r="J40" s="80">
        <v>7</v>
      </c>
      <c r="K40" s="80">
        <v>12</v>
      </c>
      <c r="L40" s="82">
        <f t="shared" si="5"/>
        <v>21</v>
      </c>
      <c r="M40" s="70"/>
      <c r="N40" s="28">
        <v>83</v>
      </c>
      <c r="O40" s="82">
        <f t="shared" si="6"/>
        <v>104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21596</v>
      </c>
      <c r="D42" s="76">
        <v>1512</v>
      </c>
      <c r="E42" s="76"/>
      <c r="F42" s="77">
        <f t="shared" si="0"/>
        <v>1087</v>
      </c>
      <c r="G42" s="86">
        <f t="shared" si="1"/>
        <v>22021</v>
      </c>
      <c r="H42" s="65"/>
      <c r="I42" s="87">
        <v>561</v>
      </c>
      <c r="J42" s="87">
        <v>125</v>
      </c>
      <c r="K42" s="87">
        <v>401</v>
      </c>
      <c r="L42" s="86">
        <f t="shared" si="5"/>
        <v>1087</v>
      </c>
      <c r="M42" s="65"/>
      <c r="N42" s="28">
        <v>2568</v>
      </c>
      <c r="O42" s="86">
        <f t="shared" si="6"/>
        <v>3655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368</v>
      </c>
      <c r="D46" s="72"/>
      <c r="E46" s="72"/>
      <c r="F46" s="73">
        <f t="shared" si="0"/>
        <v>32</v>
      </c>
      <c r="G46" s="94">
        <f t="shared" si="1"/>
        <v>336</v>
      </c>
      <c r="H46" s="44"/>
      <c r="I46" s="72">
        <v>13</v>
      </c>
      <c r="J46" s="72"/>
      <c r="K46" s="72">
        <v>19</v>
      </c>
      <c r="L46" s="74">
        <f t="shared" si="5"/>
        <v>32</v>
      </c>
      <c r="M46" s="44"/>
      <c r="N46" s="28">
        <v>52</v>
      </c>
      <c r="O46" s="74">
        <f t="shared" si="6"/>
        <v>84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31541</v>
      </c>
      <c r="D52" s="84">
        <f t="shared" ref="D52:F52" si="7">SUM(D8:D51)</f>
        <v>1764</v>
      </c>
      <c r="E52" s="84">
        <f t="shared" si="7"/>
        <v>0</v>
      </c>
      <c r="F52" s="84">
        <f t="shared" si="7"/>
        <v>1356</v>
      </c>
      <c r="G52" s="98">
        <f>SUM(G8:G51)</f>
        <v>31949</v>
      </c>
      <c r="H52" s="49"/>
      <c r="I52" s="83">
        <f>SUM(I8:I51)</f>
        <v>675</v>
      </c>
      <c r="J52" s="83">
        <f t="shared" ref="J52:L52" si="8">SUM(J8:J51)</f>
        <v>159</v>
      </c>
      <c r="K52" s="83">
        <f t="shared" si="8"/>
        <v>522</v>
      </c>
      <c r="L52" s="85">
        <f t="shared" si="8"/>
        <v>1356</v>
      </c>
      <c r="M52" s="49"/>
      <c r="N52" s="46">
        <v>3339</v>
      </c>
      <c r="O52" s="85">
        <f t="shared" ref="O52" si="9">SUM(O8:O51)</f>
        <v>4695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1159.9375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274.71875</v>
      </c>
      <c r="K54" s="88">
        <f t="shared" si="10"/>
        <v>889.5625</v>
      </c>
      <c r="L54" s="88">
        <f t="shared" si="10"/>
        <v>2324.21875</v>
      </c>
    </row>
    <row r="55" spans="1:15" ht="19.5" thickBot="1" x14ac:dyDescent="0.3">
      <c r="F55" s="114"/>
      <c r="G55" s="25" t="s">
        <v>55</v>
      </c>
      <c r="I55" s="88">
        <v>1505.96875</v>
      </c>
      <c r="J55" s="89">
        <v>1646.625</v>
      </c>
      <c r="K55" s="89">
        <v>2569.84375</v>
      </c>
      <c r="L55" s="90">
        <v>5722.4375</v>
      </c>
    </row>
    <row r="56" spans="1:15" x14ac:dyDescent="0.25">
      <c r="F56" s="115"/>
      <c r="G56" s="25" t="s">
        <v>56</v>
      </c>
      <c r="I56" s="88">
        <f>I54+I55</f>
        <v>2665.90625</v>
      </c>
      <c r="J56" s="89">
        <f t="shared" ref="J56:L56" si="11">J54+J55</f>
        <v>1921.34375</v>
      </c>
      <c r="K56" s="89">
        <f t="shared" si="11"/>
        <v>3459.40625</v>
      </c>
      <c r="L56" s="90">
        <f t="shared" si="11"/>
        <v>8046.65625</v>
      </c>
    </row>
    <row r="57" spans="1:15" x14ac:dyDescent="0.25">
      <c r="F57" s="116" t="s">
        <v>68</v>
      </c>
      <c r="G57" s="25" t="s">
        <v>70</v>
      </c>
      <c r="I57" s="91">
        <f>SUM(I8:I13)</f>
        <v>29</v>
      </c>
      <c r="J57" s="91">
        <f t="shared" ref="J57:L57" si="12">SUM(J8:J13)</f>
        <v>7</v>
      </c>
      <c r="K57" s="91">
        <f t="shared" si="12"/>
        <v>20</v>
      </c>
      <c r="L57" s="91">
        <f t="shared" si="12"/>
        <v>56</v>
      </c>
    </row>
    <row r="58" spans="1:15" x14ac:dyDescent="0.25">
      <c r="F58" s="116"/>
      <c r="G58" s="25" t="s">
        <v>55</v>
      </c>
      <c r="I58" s="91">
        <v>61</v>
      </c>
      <c r="J58" s="92">
        <v>34</v>
      </c>
      <c r="K58" s="92">
        <v>59</v>
      </c>
      <c r="L58" s="93">
        <v>154</v>
      </c>
    </row>
    <row r="59" spans="1:15" ht="19.5" thickBot="1" x14ac:dyDescent="0.3">
      <c r="F59" s="117"/>
      <c r="G59" s="26" t="s">
        <v>56</v>
      </c>
      <c r="I59" s="91">
        <f>I57+I58</f>
        <v>90</v>
      </c>
      <c r="J59" s="92">
        <f t="shared" ref="J59:L59" si="13">J57+J58</f>
        <v>41</v>
      </c>
      <c r="K59" s="92">
        <f t="shared" si="13"/>
        <v>79</v>
      </c>
      <c r="L59" s="93">
        <f t="shared" si="13"/>
        <v>210</v>
      </c>
    </row>
    <row r="60" spans="1:15" ht="19.5" thickBot="1" x14ac:dyDescent="0.3"/>
    <row r="61" spans="1:15" ht="57" thickBot="1" x14ac:dyDescent="0.3">
      <c r="B61" s="17" t="s">
        <v>57</v>
      </c>
      <c r="C61" s="10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84F9-969C-4CAB-9518-7302612CB619}">
  <dimension ref="A1:AY82"/>
  <sheetViews>
    <sheetView zoomScale="85" zoomScaleNormal="85" zoomScaleSheetLayoutView="100" zoomScalePageLayoutView="80" workbookViewId="0">
      <pane xSplit="2" ySplit="5" topLeftCell="C40" activePane="bottomRight" state="frozen"/>
      <selection activeCell="D36" sqref="D36"/>
      <selection pane="topRight" activeCell="D36" sqref="D36"/>
      <selection pane="bottomLeft" activeCell="D36" sqref="D36"/>
      <selection pane="bottomRight" activeCell="K1" sqref="K1:O1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45737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9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98</v>
      </c>
      <c r="D8" s="72"/>
      <c r="E8" s="72"/>
      <c r="F8" s="29">
        <f t="shared" si="0"/>
        <v>0</v>
      </c>
      <c r="G8" s="94">
        <f t="shared" si="1"/>
        <v>98</v>
      </c>
      <c r="H8" s="44"/>
      <c r="I8" s="72"/>
      <c r="J8" s="72"/>
      <c r="K8" s="72"/>
      <c r="L8" s="74">
        <f>SUM(I8:K8)</f>
        <v>0</v>
      </c>
      <c r="M8" s="44"/>
      <c r="N8" s="28">
        <v>9</v>
      </c>
      <c r="O8" s="74">
        <f>N8+L8</f>
        <v>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66</v>
      </c>
      <c r="D10" s="72"/>
      <c r="E10" s="72"/>
      <c r="F10" s="73">
        <f t="shared" si="0"/>
        <v>2</v>
      </c>
      <c r="G10" s="97">
        <f t="shared" si="1"/>
        <v>64</v>
      </c>
      <c r="H10" s="44"/>
      <c r="I10" s="95">
        <v>1</v>
      </c>
      <c r="J10" s="72"/>
      <c r="K10" s="72">
        <v>1</v>
      </c>
      <c r="L10" s="74">
        <f t="shared" si="5"/>
        <v>2</v>
      </c>
      <c r="M10" s="44"/>
      <c r="N10" s="28">
        <v>5</v>
      </c>
      <c r="O10" s="74">
        <f t="shared" si="6"/>
        <v>7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0</v>
      </c>
      <c r="D11" s="72">
        <v>60</v>
      </c>
      <c r="E11" s="72"/>
      <c r="F11" s="73">
        <f t="shared" si="0"/>
        <v>0</v>
      </c>
      <c r="G11" s="94">
        <f t="shared" si="1"/>
        <v>60</v>
      </c>
      <c r="H11" s="44"/>
      <c r="I11" s="96"/>
      <c r="J11" s="72"/>
      <c r="K11" s="72"/>
      <c r="L11" s="74">
        <f t="shared" si="5"/>
        <v>0</v>
      </c>
      <c r="M11" s="44"/>
      <c r="N11" s="28">
        <v>0</v>
      </c>
      <c r="O11" s="74">
        <f t="shared" si="6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15</v>
      </c>
      <c r="D12" s="72"/>
      <c r="E12" s="72"/>
      <c r="F12" s="73">
        <f t="shared" si="0"/>
        <v>1</v>
      </c>
      <c r="G12" s="94">
        <f t="shared" si="1"/>
        <v>14</v>
      </c>
      <c r="H12" s="44"/>
      <c r="I12" s="72">
        <v>1</v>
      </c>
      <c r="J12" s="72"/>
      <c r="K12" s="72"/>
      <c r="L12" s="74">
        <f t="shared" si="5"/>
        <v>1</v>
      </c>
      <c r="M12" s="44"/>
      <c r="N12" s="28">
        <v>0</v>
      </c>
      <c r="O12" s="74">
        <f t="shared" si="6"/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1755</v>
      </c>
      <c r="D13" s="100"/>
      <c r="E13" s="76"/>
      <c r="F13" s="77">
        <f t="shared" si="0"/>
        <v>31</v>
      </c>
      <c r="G13" s="86">
        <f t="shared" si="1"/>
        <v>1724</v>
      </c>
      <c r="H13" s="69"/>
      <c r="I13" s="87">
        <v>12</v>
      </c>
      <c r="J13" s="87">
        <v>11</v>
      </c>
      <c r="K13" s="87">
        <v>8</v>
      </c>
      <c r="L13" s="86">
        <f t="shared" si="5"/>
        <v>31</v>
      </c>
      <c r="M13" s="69"/>
      <c r="N13" s="28">
        <v>196</v>
      </c>
      <c r="O13" s="86">
        <f t="shared" si="6"/>
        <v>227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2</v>
      </c>
      <c r="D24" s="72"/>
      <c r="E24" s="72"/>
      <c r="F24" s="73">
        <f t="shared" si="0"/>
        <v>1</v>
      </c>
      <c r="G24" s="94">
        <f t="shared" si="1"/>
        <v>1</v>
      </c>
      <c r="H24" s="45"/>
      <c r="I24" s="72">
        <v>1</v>
      </c>
      <c r="J24" s="72"/>
      <c r="K24" s="72"/>
      <c r="L24" s="74">
        <f t="shared" si="5"/>
        <v>1</v>
      </c>
      <c r="M24" s="45"/>
      <c r="N24" s="28">
        <v>0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208</v>
      </c>
      <c r="D26" s="72"/>
      <c r="E26" s="72"/>
      <c r="F26" s="73">
        <f t="shared" si="0"/>
        <v>2</v>
      </c>
      <c r="G26" s="94">
        <f t="shared" si="1"/>
        <v>206</v>
      </c>
      <c r="H26" s="44"/>
      <c r="I26" s="72">
        <v>2</v>
      </c>
      <c r="J26" s="72"/>
      <c r="K26" s="72"/>
      <c r="L26" s="74">
        <f t="shared" si="5"/>
        <v>2</v>
      </c>
      <c r="M26" s="44"/>
      <c r="N26" s="28">
        <v>10</v>
      </c>
      <c r="O26" s="74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258</v>
      </c>
      <c r="D28" s="72"/>
      <c r="E28" s="72"/>
      <c r="F28" s="73">
        <f t="shared" si="0"/>
        <v>1</v>
      </c>
      <c r="G28" s="94">
        <f t="shared" si="1"/>
        <v>257</v>
      </c>
      <c r="H28" s="45"/>
      <c r="I28" s="72"/>
      <c r="J28" s="72"/>
      <c r="K28" s="72">
        <v>1</v>
      </c>
      <c r="L28" s="74">
        <f t="shared" si="5"/>
        <v>1</v>
      </c>
      <c r="M28" s="45"/>
      <c r="N28" s="28">
        <v>5</v>
      </c>
      <c r="O28" s="74">
        <f t="shared" si="6"/>
        <v>6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50</v>
      </c>
      <c r="D29" s="72"/>
      <c r="E29" s="72"/>
      <c r="F29" s="73">
        <f t="shared" si="0"/>
        <v>1</v>
      </c>
      <c r="G29" s="94">
        <f t="shared" si="1"/>
        <v>49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5</v>
      </c>
      <c r="O29" s="74">
        <f t="shared" si="6"/>
        <v>6</v>
      </c>
    </row>
    <row r="30" spans="1:51" x14ac:dyDescent="0.25">
      <c r="A30" s="3">
        <f t="shared" si="4"/>
        <v>26</v>
      </c>
      <c r="B30" s="13" t="s">
        <v>32</v>
      </c>
      <c r="C30" s="71">
        <v>62</v>
      </c>
      <c r="D30" s="72"/>
      <c r="E30" s="72"/>
      <c r="F30" s="73">
        <f t="shared" si="0"/>
        <v>1</v>
      </c>
      <c r="G30" s="94">
        <f t="shared" si="1"/>
        <v>61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2</v>
      </c>
      <c r="O30" s="74">
        <f t="shared" si="6"/>
        <v>3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109</v>
      </c>
      <c r="D34" s="72"/>
      <c r="E34" s="72"/>
      <c r="F34" s="73">
        <f t="shared" si="0"/>
        <v>3</v>
      </c>
      <c r="G34" s="94">
        <f t="shared" si="1"/>
        <v>106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9</v>
      </c>
      <c r="O34" s="74">
        <f t="shared" si="6"/>
        <v>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6346</v>
      </c>
      <c r="D37" s="76"/>
      <c r="E37" s="76"/>
      <c r="F37" s="77">
        <f t="shared" si="0"/>
        <v>56</v>
      </c>
      <c r="G37" s="86">
        <f t="shared" si="1"/>
        <v>6290</v>
      </c>
      <c r="H37" s="65"/>
      <c r="I37" s="87">
        <v>12</v>
      </c>
      <c r="J37" s="87">
        <v>14</v>
      </c>
      <c r="K37" s="87">
        <v>30</v>
      </c>
      <c r="L37" s="86">
        <f t="shared" si="5"/>
        <v>56</v>
      </c>
      <c r="M37" s="65"/>
      <c r="N37" s="28">
        <v>589</v>
      </c>
      <c r="O37" s="86">
        <f t="shared" si="6"/>
        <v>645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103</v>
      </c>
      <c r="D39" s="76"/>
      <c r="E39" s="76"/>
      <c r="F39" s="77">
        <f t="shared" si="0"/>
        <v>24</v>
      </c>
      <c r="G39" s="86">
        <f t="shared" si="1"/>
        <v>79</v>
      </c>
      <c r="H39" s="65"/>
      <c r="I39" s="87">
        <v>23</v>
      </c>
      <c r="J39" s="87"/>
      <c r="K39" s="87">
        <v>1</v>
      </c>
      <c r="L39" s="86">
        <f t="shared" si="5"/>
        <v>24</v>
      </c>
      <c r="M39" s="65"/>
      <c r="N39" s="28">
        <v>2</v>
      </c>
      <c r="O39" s="86">
        <f t="shared" si="6"/>
        <v>26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377</v>
      </c>
      <c r="D40" s="80"/>
      <c r="E40" s="80"/>
      <c r="F40" s="81">
        <f t="shared" si="0"/>
        <v>17</v>
      </c>
      <c r="G40" s="86">
        <f t="shared" si="1"/>
        <v>360</v>
      </c>
      <c r="H40" s="70"/>
      <c r="I40" s="80">
        <v>9</v>
      </c>
      <c r="J40" s="80">
        <v>1</v>
      </c>
      <c r="K40" s="80">
        <v>7</v>
      </c>
      <c r="L40" s="82">
        <f t="shared" si="5"/>
        <v>17</v>
      </c>
      <c r="M40" s="70"/>
      <c r="N40" s="28">
        <v>104</v>
      </c>
      <c r="O40" s="82">
        <f t="shared" si="6"/>
        <v>121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22021</v>
      </c>
      <c r="D42" s="76">
        <v>3672</v>
      </c>
      <c r="E42" s="76"/>
      <c r="F42" s="77">
        <f t="shared" si="0"/>
        <v>531</v>
      </c>
      <c r="G42" s="86">
        <f t="shared" si="1"/>
        <v>25162</v>
      </c>
      <c r="H42" s="65"/>
      <c r="I42" s="87">
        <v>110</v>
      </c>
      <c r="J42" s="87">
        <v>251</v>
      </c>
      <c r="K42" s="87">
        <v>170</v>
      </c>
      <c r="L42" s="86">
        <f t="shared" si="5"/>
        <v>531</v>
      </c>
      <c r="M42" s="65"/>
      <c r="N42" s="28">
        <v>3655</v>
      </c>
      <c r="O42" s="86">
        <f t="shared" si="6"/>
        <v>4186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336</v>
      </c>
      <c r="D46" s="72"/>
      <c r="E46" s="72"/>
      <c r="F46" s="73">
        <f t="shared" si="0"/>
        <v>42</v>
      </c>
      <c r="G46" s="94">
        <f t="shared" si="1"/>
        <v>294</v>
      </c>
      <c r="H46" s="44"/>
      <c r="I46" s="72">
        <v>31</v>
      </c>
      <c r="J46" s="72">
        <v>4</v>
      </c>
      <c r="K46" s="72">
        <v>7</v>
      </c>
      <c r="L46" s="74">
        <f t="shared" si="5"/>
        <v>42</v>
      </c>
      <c r="M46" s="44"/>
      <c r="N46" s="28">
        <v>84</v>
      </c>
      <c r="O46" s="74">
        <f t="shared" si="6"/>
        <v>126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31949</v>
      </c>
      <c r="D52" s="84">
        <f t="shared" ref="D52:F52" si="7">SUM(D8:D51)</f>
        <v>3732</v>
      </c>
      <c r="E52" s="84">
        <f t="shared" si="7"/>
        <v>0</v>
      </c>
      <c r="F52" s="84">
        <f t="shared" si="7"/>
        <v>713</v>
      </c>
      <c r="G52" s="98">
        <f>SUM(G8:G51)</f>
        <v>34968</v>
      </c>
      <c r="H52" s="49"/>
      <c r="I52" s="83">
        <f>SUM(I8:I51)</f>
        <v>203</v>
      </c>
      <c r="J52" s="83">
        <f t="shared" ref="J52:L52" si="8">SUM(J8:J51)</f>
        <v>281</v>
      </c>
      <c r="K52" s="83">
        <f t="shared" si="8"/>
        <v>229</v>
      </c>
      <c r="L52" s="85">
        <f t="shared" si="8"/>
        <v>713</v>
      </c>
      <c r="M52" s="49"/>
      <c r="N52" s="46">
        <v>4695</v>
      </c>
      <c r="O52" s="85">
        <f t="shared" ref="O52" si="9">SUM(O8:O51)</f>
        <v>5408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298.25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486.25</v>
      </c>
      <c r="K54" s="88">
        <f t="shared" si="10"/>
        <v>390.59375</v>
      </c>
      <c r="L54" s="88">
        <f t="shared" si="10"/>
        <v>1175.09375</v>
      </c>
    </row>
    <row r="55" spans="1:15" ht="19.5" thickBot="1" x14ac:dyDescent="0.3">
      <c r="F55" s="114"/>
      <c r="G55" s="25" t="s">
        <v>55</v>
      </c>
      <c r="I55" s="88">
        <v>2665.90625</v>
      </c>
      <c r="J55" s="89">
        <v>1921.34375</v>
      </c>
      <c r="K55" s="89">
        <v>3459.40625</v>
      </c>
      <c r="L55" s="90">
        <v>8046.65625</v>
      </c>
    </row>
    <row r="56" spans="1:15" x14ac:dyDescent="0.25">
      <c r="F56" s="115"/>
      <c r="G56" s="25" t="s">
        <v>56</v>
      </c>
      <c r="I56" s="88">
        <f>I54+I55</f>
        <v>2964.15625</v>
      </c>
      <c r="J56" s="89">
        <f t="shared" ref="J56:L56" si="11">J54+J55</f>
        <v>2407.59375</v>
      </c>
      <c r="K56" s="89">
        <f t="shared" si="11"/>
        <v>3850</v>
      </c>
      <c r="L56" s="90">
        <f t="shared" si="11"/>
        <v>9221.75</v>
      </c>
    </row>
    <row r="57" spans="1:15" x14ac:dyDescent="0.25">
      <c r="F57" s="116" t="s">
        <v>68</v>
      </c>
      <c r="G57" s="25" t="s">
        <v>70</v>
      </c>
      <c r="I57" s="91">
        <f>SUM(I8:I13)</f>
        <v>14</v>
      </c>
      <c r="J57" s="91">
        <f t="shared" ref="J57:L57" si="12">SUM(J8:J13)</f>
        <v>11</v>
      </c>
      <c r="K57" s="91">
        <f t="shared" si="12"/>
        <v>9</v>
      </c>
      <c r="L57" s="91">
        <f t="shared" si="12"/>
        <v>34</v>
      </c>
    </row>
    <row r="58" spans="1:15" x14ac:dyDescent="0.25">
      <c r="F58" s="116"/>
      <c r="G58" s="25" t="s">
        <v>55</v>
      </c>
      <c r="I58" s="91">
        <v>90</v>
      </c>
      <c r="J58" s="92">
        <v>41</v>
      </c>
      <c r="K58" s="92">
        <v>79</v>
      </c>
      <c r="L58" s="93">
        <v>210</v>
      </c>
    </row>
    <row r="59" spans="1:15" ht="19.5" thickBot="1" x14ac:dyDescent="0.3">
      <c r="F59" s="117"/>
      <c r="G59" s="26" t="s">
        <v>56</v>
      </c>
      <c r="I59" s="91">
        <f>I57+I58</f>
        <v>104</v>
      </c>
      <c r="J59" s="92">
        <f t="shared" ref="J59:L59" si="13">J57+J58</f>
        <v>52</v>
      </c>
      <c r="K59" s="92">
        <f t="shared" si="13"/>
        <v>88</v>
      </c>
      <c r="L59" s="93">
        <f t="shared" si="13"/>
        <v>244</v>
      </c>
    </row>
    <row r="60" spans="1:15" ht="19.5" thickBot="1" x14ac:dyDescent="0.3"/>
    <row r="61" spans="1:15" ht="57" thickBot="1" x14ac:dyDescent="0.3">
      <c r="B61" s="17" t="s">
        <v>57</v>
      </c>
      <c r="C61" s="11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B63A-EA33-4B03-96E4-7670B541AE29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D36" sqref="D36"/>
      <selection pane="topRight" activeCell="D36" sqref="D36"/>
      <selection pane="bottomLeft" activeCell="D36" sqref="D36"/>
      <selection pane="bottomRight" activeCell="O5" sqref="O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45738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9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98</v>
      </c>
      <c r="D8" s="72"/>
      <c r="E8" s="72"/>
      <c r="F8" s="29">
        <f t="shared" si="0"/>
        <v>0</v>
      </c>
      <c r="G8" s="94">
        <f t="shared" si="1"/>
        <v>98</v>
      </c>
      <c r="H8" s="44"/>
      <c r="I8" s="72"/>
      <c r="J8" s="72"/>
      <c r="K8" s="72"/>
      <c r="L8" s="74">
        <f>SUM(I8:K8)</f>
        <v>0</v>
      </c>
      <c r="M8" s="44"/>
      <c r="N8" s="28">
        <v>9</v>
      </c>
      <c r="O8" s="74">
        <f>N8+L8</f>
        <v>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64</v>
      </c>
      <c r="D10" s="72"/>
      <c r="E10" s="72"/>
      <c r="F10" s="73">
        <f t="shared" si="0"/>
        <v>3</v>
      </c>
      <c r="G10" s="97">
        <f t="shared" si="1"/>
        <v>61</v>
      </c>
      <c r="H10" s="44"/>
      <c r="I10" s="95">
        <v>3</v>
      </c>
      <c r="J10" s="72"/>
      <c r="K10" s="72"/>
      <c r="L10" s="74">
        <f t="shared" si="5"/>
        <v>3</v>
      </c>
      <c r="M10" s="44"/>
      <c r="N10" s="28">
        <v>7</v>
      </c>
      <c r="O10" s="74">
        <f t="shared" si="6"/>
        <v>10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60</v>
      </c>
      <c r="D11" s="72"/>
      <c r="E11" s="72"/>
      <c r="F11" s="73">
        <f t="shared" si="0"/>
        <v>1</v>
      </c>
      <c r="G11" s="94">
        <f t="shared" si="1"/>
        <v>59</v>
      </c>
      <c r="H11" s="44"/>
      <c r="I11" s="96"/>
      <c r="J11" s="72"/>
      <c r="K11" s="72">
        <v>1</v>
      </c>
      <c r="L11" s="74">
        <f t="shared" si="5"/>
        <v>1</v>
      </c>
      <c r="M11" s="44"/>
      <c r="N11" s="28">
        <v>0</v>
      </c>
      <c r="O11" s="74">
        <f t="shared" si="6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14</v>
      </c>
      <c r="D12" s="72"/>
      <c r="E12" s="72"/>
      <c r="F12" s="73">
        <f t="shared" si="0"/>
        <v>0</v>
      </c>
      <c r="G12" s="94">
        <f t="shared" si="1"/>
        <v>14</v>
      </c>
      <c r="H12" s="44"/>
      <c r="I12" s="72"/>
      <c r="J12" s="72"/>
      <c r="K12" s="72"/>
      <c r="L12" s="74">
        <f t="shared" si="5"/>
        <v>0</v>
      </c>
      <c r="M12" s="44"/>
      <c r="N12" s="28">
        <v>1</v>
      </c>
      <c r="O12" s="74">
        <f t="shared" si="6"/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1724</v>
      </c>
      <c r="D13" s="100"/>
      <c r="E13" s="76"/>
      <c r="F13" s="77">
        <f t="shared" si="0"/>
        <v>56</v>
      </c>
      <c r="G13" s="86">
        <f t="shared" si="1"/>
        <v>1668</v>
      </c>
      <c r="H13" s="69"/>
      <c r="I13" s="87">
        <v>26</v>
      </c>
      <c r="J13" s="87">
        <v>16</v>
      </c>
      <c r="K13" s="87">
        <v>14</v>
      </c>
      <c r="L13" s="86">
        <f t="shared" si="5"/>
        <v>56</v>
      </c>
      <c r="M13" s="69"/>
      <c r="N13" s="28">
        <v>227</v>
      </c>
      <c r="O13" s="86">
        <f t="shared" si="6"/>
        <v>283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</v>
      </c>
      <c r="D24" s="72">
        <v>10</v>
      </c>
      <c r="E24" s="72"/>
      <c r="F24" s="73">
        <f t="shared" si="0"/>
        <v>0</v>
      </c>
      <c r="G24" s="94">
        <f t="shared" si="1"/>
        <v>11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206</v>
      </c>
      <c r="D26" s="72"/>
      <c r="E26" s="72"/>
      <c r="F26" s="73">
        <f t="shared" si="0"/>
        <v>6</v>
      </c>
      <c r="G26" s="94">
        <f t="shared" si="1"/>
        <v>200</v>
      </c>
      <c r="H26" s="44"/>
      <c r="I26" s="72">
        <v>6</v>
      </c>
      <c r="J26" s="72"/>
      <c r="K26" s="72"/>
      <c r="L26" s="74">
        <f t="shared" si="5"/>
        <v>6</v>
      </c>
      <c r="M26" s="44"/>
      <c r="N26" s="28">
        <v>12</v>
      </c>
      <c r="O26" s="74">
        <f t="shared" si="6"/>
        <v>18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257</v>
      </c>
      <c r="D28" s="72"/>
      <c r="E28" s="72"/>
      <c r="F28" s="73">
        <f t="shared" si="0"/>
        <v>6</v>
      </c>
      <c r="G28" s="94">
        <f t="shared" si="1"/>
        <v>251</v>
      </c>
      <c r="H28" s="45"/>
      <c r="I28" s="72">
        <v>6</v>
      </c>
      <c r="J28" s="72"/>
      <c r="K28" s="72"/>
      <c r="L28" s="74">
        <f t="shared" si="5"/>
        <v>6</v>
      </c>
      <c r="M28" s="45"/>
      <c r="N28" s="28">
        <v>6</v>
      </c>
      <c r="O28" s="74">
        <f t="shared" si="6"/>
        <v>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49</v>
      </c>
      <c r="D29" s="72"/>
      <c r="E29" s="72"/>
      <c r="F29" s="73">
        <f t="shared" si="0"/>
        <v>2</v>
      </c>
      <c r="G29" s="94">
        <f t="shared" si="1"/>
        <v>47</v>
      </c>
      <c r="H29" s="44"/>
      <c r="I29" s="72">
        <v>1</v>
      </c>
      <c r="J29" s="72"/>
      <c r="K29" s="72">
        <v>1</v>
      </c>
      <c r="L29" s="74">
        <f t="shared" si="5"/>
        <v>2</v>
      </c>
      <c r="M29" s="44"/>
      <c r="N29" s="28">
        <v>6</v>
      </c>
      <c r="O29" s="74">
        <f t="shared" si="6"/>
        <v>8</v>
      </c>
    </row>
    <row r="30" spans="1:51" x14ac:dyDescent="0.25">
      <c r="A30" s="3">
        <f t="shared" si="4"/>
        <v>26</v>
      </c>
      <c r="B30" s="13" t="s">
        <v>32</v>
      </c>
      <c r="C30" s="71">
        <v>61</v>
      </c>
      <c r="D30" s="72"/>
      <c r="E30" s="72"/>
      <c r="F30" s="73">
        <f t="shared" si="0"/>
        <v>1</v>
      </c>
      <c r="G30" s="94">
        <f t="shared" si="1"/>
        <v>60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3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106</v>
      </c>
      <c r="D34" s="72"/>
      <c r="E34" s="72"/>
      <c r="F34" s="73">
        <f t="shared" si="0"/>
        <v>17</v>
      </c>
      <c r="G34" s="94">
        <f t="shared" si="1"/>
        <v>89</v>
      </c>
      <c r="H34" s="44"/>
      <c r="I34" s="72">
        <v>13</v>
      </c>
      <c r="J34" s="72">
        <v>1</v>
      </c>
      <c r="K34" s="72">
        <v>3</v>
      </c>
      <c r="L34" s="74">
        <f t="shared" si="5"/>
        <v>17</v>
      </c>
      <c r="M34" s="44"/>
      <c r="N34" s="28">
        <v>12</v>
      </c>
      <c r="O34" s="74">
        <f t="shared" si="6"/>
        <v>29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6290</v>
      </c>
      <c r="D37" s="76">
        <v>1836</v>
      </c>
      <c r="E37" s="76"/>
      <c r="F37" s="77">
        <f t="shared" si="0"/>
        <v>239</v>
      </c>
      <c r="G37" s="86">
        <f t="shared" si="1"/>
        <v>7887</v>
      </c>
      <c r="H37" s="65"/>
      <c r="I37" s="87">
        <v>99</v>
      </c>
      <c r="J37" s="87">
        <v>49</v>
      </c>
      <c r="K37" s="87">
        <v>91</v>
      </c>
      <c r="L37" s="86">
        <f t="shared" si="5"/>
        <v>239</v>
      </c>
      <c r="M37" s="65"/>
      <c r="N37" s="28">
        <v>645</v>
      </c>
      <c r="O37" s="86">
        <f t="shared" si="6"/>
        <v>884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79</v>
      </c>
      <c r="D39" s="76"/>
      <c r="E39" s="76"/>
      <c r="F39" s="77">
        <f t="shared" si="0"/>
        <v>5</v>
      </c>
      <c r="G39" s="86">
        <f t="shared" si="1"/>
        <v>74</v>
      </c>
      <c r="H39" s="65"/>
      <c r="I39" s="87"/>
      <c r="J39" s="87">
        <v>1</v>
      </c>
      <c r="K39" s="87">
        <v>4</v>
      </c>
      <c r="L39" s="86">
        <f t="shared" si="5"/>
        <v>5</v>
      </c>
      <c r="M39" s="65"/>
      <c r="N39" s="28">
        <v>26</v>
      </c>
      <c r="O39" s="86">
        <f t="shared" si="6"/>
        <v>31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360</v>
      </c>
      <c r="D40" s="80"/>
      <c r="E40" s="80"/>
      <c r="F40" s="81">
        <f t="shared" si="0"/>
        <v>39</v>
      </c>
      <c r="G40" s="86">
        <f t="shared" si="1"/>
        <v>321</v>
      </c>
      <c r="H40" s="70"/>
      <c r="I40" s="80">
        <v>8</v>
      </c>
      <c r="J40" s="80">
        <v>20</v>
      </c>
      <c r="K40" s="80">
        <v>11</v>
      </c>
      <c r="L40" s="82">
        <f t="shared" si="5"/>
        <v>39</v>
      </c>
      <c r="M40" s="70"/>
      <c r="N40" s="28">
        <v>121</v>
      </c>
      <c r="O40" s="82">
        <f t="shared" si="6"/>
        <v>160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25162</v>
      </c>
      <c r="D42" s="76">
        <v>1836</v>
      </c>
      <c r="E42" s="76"/>
      <c r="F42" s="77">
        <f t="shared" si="0"/>
        <v>1249</v>
      </c>
      <c r="G42" s="86">
        <f t="shared" si="1"/>
        <v>25749</v>
      </c>
      <c r="H42" s="65"/>
      <c r="I42" s="87">
        <v>641</v>
      </c>
      <c r="J42" s="87">
        <v>362</v>
      </c>
      <c r="K42" s="87">
        <v>246</v>
      </c>
      <c r="L42" s="86">
        <f t="shared" si="5"/>
        <v>1249</v>
      </c>
      <c r="M42" s="65"/>
      <c r="N42" s="28">
        <v>4186</v>
      </c>
      <c r="O42" s="86">
        <f t="shared" si="6"/>
        <v>5435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294</v>
      </c>
      <c r="D46" s="72"/>
      <c r="E46" s="72"/>
      <c r="F46" s="73">
        <f t="shared" si="0"/>
        <v>25</v>
      </c>
      <c r="G46" s="94">
        <f t="shared" si="1"/>
        <v>269</v>
      </c>
      <c r="H46" s="44"/>
      <c r="I46" s="72">
        <v>3</v>
      </c>
      <c r="J46" s="72">
        <v>2</v>
      </c>
      <c r="K46" s="72">
        <v>20</v>
      </c>
      <c r="L46" s="74">
        <f t="shared" si="5"/>
        <v>25</v>
      </c>
      <c r="M46" s="44"/>
      <c r="N46" s="28">
        <v>126</v>
      </c>
      <c r="O46" s="74">
        <f t="shared" si="6"/>
        <v>151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34968</v>
      </c>
      <c r="D52" s="84">
        <f t="shared" ref="D52:F52" si="7">SUM(D8:D51)</f>
        <v>3682</v>
      </c>
      <c r="E52" s="84">
        <f t="shared" si="7"/>
        <v>0</v>
      </c>
      <c r="F52" s="84">
        <f t="shared" si="7"/>
        <v>1649</v>
      </c>
      <c r="G52" s="98">
        <f>SUM(G8:G51)</f>
        <v>37001</v>
      </c>
      <c r="H52" s="49"/>
      <c r="I52" s="83">
        <f>SUM(I8:I51)</f>
        <v>806</v>
      </c>
      <c r="J52" s="83">
        <f t="shared" ref="J52:L52" si="8">SUM(J8:J51)</f>
        <v>451</v>
      </c>
      <c r="K52" s="83">
        <f t="shared" si="8"/>
        <v>392</v>
      </c>
      <c r="L52" s="85">
        <f t="shared" si="8"/>
        <v>1649</v>
      </c>
      <c r="M52" s="49"/>
      <c r="N52" s="46">
        <v>5408</v>
      </c>
      <c r="O52" s="85">
        <f t="shared" ref="O52" si="9">SUM(O8:O51)</f>
        <v>7057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1398.65625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786.3125</v>
      </c>
      <c r="K54" s="88">
        <f t="shared" si="10"/>
        <v>663.65625</v>
      </c>
      <c r="L54" s="88">
        <f t="shared" si="10"/>
        <v>2848.625</v>
      </c>
    </row>
    <row r="55" spans="1:15" ht="19.5" thickBot="1" x14ac:dyDescent="0.3">
      <c r="F55" s="114"/>
      <c r="G55" s="25" t="s">
        <v>55</v>
      </c>
      <c r="I55" s="88">
        <v>2964.15625</v>
      </c>
      <c r="J55" s="89">
        <v>2407.59375</v>
      </c>
      <c r="K55" s="89">
        <v>3850</v>
      </c>
      <c r="L55" s="90">
        <v>9221.75</v>
      </c>
    </row>
    <row r="56" spans="1:15" x14ac:dyDescent="0.25">
      <c r="F56" s="115"/>
      <c r="G56" s="25" t="s">
        <v>56</v>
      </c>
      <c r="I56" s="88">
        <f>I54+I55</f>
        <v>4362.8125</v>
      </c>
      <c r="J56" s="89">
        <f t="shared" ref="J56:L56" si="11">J54+J55</f>
        <v>3193.90625</v>
      </c>
      <c r="K56" s="89">
        <f t="shared" si="11"/>
        <v>4513.65625</v>
      </c>
      <c r="L56" s="90">
        <f t="shared" si="11"/>
        <v>12070.375</v>
      </c>
    </row>
    <row r="57" spans="1:15" x14ac:dyDescent="0.25">
      <c r="F57" s="116" t="s">
        <v>68</v>
      </c>
      <c r="G57" s="25" t="s">
        <v>70</v>
      </c>
      <c r="I57" s="91">
        <f>SUM(I8:I13)</f>
        <v>29</v>
      </c>
      <c r="J57" s="91">
        <f t="shared" ref="J57:L57" si="12">SUM(J8:J13)</f>
        <v>16</v>
      </c>
      <c r="K57" s="91">
        <f t="shared" si="12"/>
        <v>15</v>
      </c>
      <c r="L57" s="91">
        <f t="shared" si="12"/>
        <v>60</v>
      </c>
    </row>
    <row r="58" spans="1:15" x14ac:dyDescent="0.25">
      <c r="F58" s="116"/>
      <c r="G58" s="25" t="s">
        <v>55</v>
      </c>
      <c r="I58" s="91">
        <v>104</v>
      </c>
      <c r="J58" s="92">
        <v>52</v>
      </c>
      <c r="K58" s="92">
        <v>88</v>
      </c>
      <c r="L58" s="93">
        <v>244</v>
      </c>
    </row>
    <row r="59" spans="1:15" ht="19.5" thickBot="1" x14ac:dyDescent="0.3">
      <c r="F59" s="117"/>
      <c r="G59" s="26" t="s">
        <v>56</v>
      </c>
      <c r="I59" s="91">
        <f>I57+I58</f>
        <v>133</v>
      </c>
      <c r="J59" s="92">
        <f t="shared" ref="J59:L59" si="13">J57+J58</f>
        <v>68</v>
      </c>
      <c r="K59" s="92">
        <f t="shared" si="13"/>
        <v>103</v>
      </c>
      <c r="L59" s="93">
        <f t="shared" si="13"/>
        <v>304</v>
      </c>
    </row>
    <row r="60" spans="1:15" ht="19.5" thickBot="1" x14ac:dyDescent="0.3"/>
    <row r="61" spans="1:15" ht="57" thickBot="1" x14ac:dyDescent="0.3">
      <c r="B61" s="17" t="s">
        <v>57</v>
      </c>
      <c r="C61" s="11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A1B7-5796-4AE2-AC0C-E18DCD556D81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D36" sqref="D36"/>
      <selection pane="topRight" activeCell="D36" sqref="D36"/>
      <selection pane="bottomLeft" activeCell="D36" sqref="D36"/>
      <selection pane="bottomRight" activeCell="G42" sqref="G42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8">
        <v>45740</v>
      </c>
      <c r="L1" s="119"/>
      <c r="M1" s="119"/>
      <c r="N1" s="119"/>
      <c r="O1" s="120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1" t="s">
        <v>78</v>
      </c>
      <c r="C4" s="132" t="s">
        <v>4</v>
      </c>
      <c r="D4" s="133" t="s">
        <v>5</v>
      </c>
      <c r="E4" s="125"/>
      <c r="F4" s="123" t="s">
        <v>6</v>
      </c>
      <c r="G4" s="126" t="s">
        <v>7</v>
      </c>
      <c r="I4" s="128" t="s">
        <v>8</v>
      </c>
      <c r="J4" s="129"/>
      <c r="K4" s="129"/>
      <c r="L4" s="129"/>
      <c r="M4" s="129"/>
      <c r="N4" s="129"/>
      <c r="O4" s="130"/>
    </row>
    <row r="5" spans="1:51" s="3" customFormat="1" ht="38.25" thickBot="1" x14ac:dyDescent="0.3">
      <c r="A5" s="54"/>
      <c r="B5" s="131"/>
      <c r="C5" s="132"/>
      <c r="D5" s="53" t="s">
        <v>9</v>
      </c>
      <c r="E5" s="109" t="s">
        <v>10</v>
      </c>
      <c r="F5" s="124"/>
      <c r="G5" s="127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98</v>
      </c>
      <c r="D8" s="72"/>
      <c r="E8" s="72"/>
      <c r="F8" s="29">
        <f t="shared" si="0"/>
        <v>0</v>
      </c>
      <c r="G8" s="94">
        <f t="shared" si="1"/>
        <v>98</v>
      </c>
      <c r="H8" s="44"/>
      <c r="I8" s="72"/>
      <c r="J8" s="72"/>
      <c r="K8" s="72"/>
      <c r="L8" s="74">
        <f>SUM(I8:K8)</f>
        <v>0</v>
      </c>
      <c r="M8" s="44"/>
      <c r="N8" s="28">
        <v>9</v>
      </c>
      <c r="O8" s="74">
        <f>N8+L8</f>
        <v>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63</v>
      </c>
      <c r="D9" s="76"/>
      <c r="E9" s="76"/>
      <c r="F9" s="77">
        <f t="shared" si="0"/>
        <v>0</v>
      </c>
      <c r="G9" s="78">
        <f>C9-F9+D9+E9</f>
        <v>63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0</v>
      </c>
      <c r="O9" s="86">
        <f t="shared" ref="O9:O51" si="6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61</v>
      </c>
      <c r="D10" s="72"/>
      <c r="E10" s="72"/>
      <c r="F10" s="73">
        <f t="shared" si="0"/>
        <v>1</v>
      </c>
      <c r="G10" s="97">
        <f t="shared" si="1"/>
        <v>60</v>
      </c>
      <c r="H10" s="44"/>
      <c r="I10" s="95">
        <v>1</v>
      </c>
      <c r="J10" s="72"/>
      <c r="K10" s="72"/>
      <c r="L10" s="74">
        <f t="shared" si="5"/>
        <v>1</v>
      </c>
      <c r="M10" s="44"/>
      <c r="N10" s="28">
        <v>10</v>
      </c>
      <c r="O10" s="74">
        <f t="shared" si="6"/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59</v>
      </c>
      <c r="D11" s="72"/>
      <c r="E11" s="72"/>
      <c r="F11" s="73">
        <f t="shared" si="0"/>
        <v>0</v>
      </c>
      <c r="G11" s="94">
        <f t="shared" si="1"/>
        <v>59</v>
      </c>
      <c r="H11" s="44"/>
      <c r="I11" s="96"/>
      <c r="J11" s="72"/>
      <c r="K11" s="72"/>
      <c r="L11" s="74">
        <f t="shared" si="5"/>
        <v>0</v>
      </c>
      <c r="M11" s="44"/>
      <c r="N11" s="28">
        <v>1</v>
      </c>
      <c r="O11" s="74">
        <f t="shared" si="6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14</v>
      </c>
      <c r="D12" s="72"/>
      <c r="E12" s="72"/>
      <c r="F12" s="73">
        <f t="shared" si="0"/>
        <v>0</v>
      </c>
      <c r="G12" s="94">
        <f t="shared" si="1"/>
        <v>14</v>
      </c>
      <c r="H12" s="44"/>
      <c r="I12" s="72"/>
      <c r="J12" s="72"/>
      <c r="K12" s="72"/>
      <c r="L12" s="74">
        <f t="shared" si="5"/>
        <v>0</v>
      </c>
      <c r="M12" s="44"/>
      <c r="N12" s="28">
        <v>1</v>
      </c>
      <c r="O12" s="74">
        <f t="shared" si="6"/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1668</v>
      </c>
      <c r="D13" s="100"/>
      <c r="E13" s="76"/>
      <c r="F13" s="77">
        <f t="shared" si="0"/>
        <v>47</v>
      </c>
      <c r="G13" s="86">
        <f t="shared" si="1"/>
        <v>1621</v>
      </c>
      <c r="H13" s="69"/>
      <c r="I13" s="87">
        <v>13</v>
      </c>
      <c r="J13" s="87">
        <v>25</v>
      </c>
      <c r="K13" s="87">
        <v>9</v>
      </c>
      <c r="L13" s="86">
        <f t="shared" si="5"/>
        <v>47</v>
      </c>
      <c r="M13" s="69"/>
      <c r="N13" s="28">
        <v>283</v>
      </c>
      <c r="O13" s="86">
        <f t="shared" si="6"/>
        <v>330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11</v>
      </c>
      <c r="D24" s="72"/>
      <c r="E24" s="72"/>
      <c r="F24" s="73">
        <f t="shared" si="0"/>
        <v>0</v>
      </c>
      <c r="G24" s="94">
        <f t="shared" si="1"/>
        <v>11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200</v>
      </c>
      <c r="D26" s="72"/>
      <c r="E26" s="72"/>
      <c r="F26" s="73">
        <f t="shared" si="0"/>
        <v>2</v>
      </c>
      <c r="G26" s="94">
        <f t="shared" si="1"/>
        <v>198</v>
      </c>
      <c r="H26" s="44"/>
      <c r="I26" s="72">
        <v>1</v>
      </c>
      <c r="J26" s="72"/>
      <c r="K26" s="72">
        <v>1</v>
      </c>
      <c r="L26" s="74">
        <f t="shared" si="5"/>
        <v>2</v>
      </c>
      <c r="M26" s="44"/>
      <c r="N26" s="28">
        <v>18</v>
      </c>
      <c r="O26" s="74">
        <f t="shared" si="6"/>
        <v>20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6</v>
      </c>
      <c r="D27" s="72"/>
      <c r="E27" s="72"/>
      <c r="F27" s="73">
        <f t="shared" si="0"/>
        <v>0</v>
      </c>
      <c r="G27" s="94">
        <f t="shared" si="1"/>
        <v>6</v>
      </c>
      <c r="H27" s="45"/>
      <c r="I27" s="72"/>
      <c r="J27" s="72"/>
      <c r="K27" s="72"/>
      <c r="L27" s="74">
        <f t="shared" si="5"/>
        <v>0</v>
      </c>
      <c r="M27" s="45"/>
      <c r="N27" s="28">
        <v>0</v>
      </c>
      <c r="O27" s="74">
        <f t="shared" si="6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251</v>
      </c>
      <c r="D28" s="72"/>
      <c r="E28" s="72"/>
      <c r="F28" s="73">
        <f t="shared" si="0"/>
        <v>3</v>
      </c>
      <c r="G28" s="94">
        <f t="shared" si="1"/>
        <v>248</v>
      </c>
      <c r="H28" s="45"/>
      <c r="I28" s="72">
        <v>2</v>
      </c>
      <c r="J28" s="72"/>
      <c r="K28" s="72">
        <v>1</v>
      </c>
      <c r="L28" s="74">
        <f t="shared" si="5"/>
        <v>3</v>
      </c>
      <c r="M28" s="45"/>
      <c r="N28" s="28">
        <v>12</v>
      </c>
      <c r="O28" s="74">
        <f t="shared" si="6"/>
        <v>15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47</v>
      </c>
      <c r="D29" s="72"/>
      <c r="E29" s="72"/>
      <c r="F29" s="73">
        <f t="shared" si="0"/>
        <v>1</v>
      </c>
      <c r="G29" s="94">
        <f t="shared" si="1"/>
        <v>46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8</v>
      </c>
      <c r="O29" s="74">
        <f t="shared" si="6"/>
        <v>9</v>
      </c>
    </row>
    <row r="30" spans="1:51" x14ac:dyDescent="0.25">
      <c r="A30" s="3">
        <f t="shared" si="4"/>
        <v>26</v>
      </c>
      <c r="B30" s="13" t="s">
        <v>32</v>
      </c>
      <c r="C30" s="71">
        <v>60</v>
      </c>
      <c r="D30" s="72"/>
      <c r="E30" s="72"/>
      <c r="F30" s="73">
        <f t="shared" si="0"/>
        <v>0</v>
      </c>
      <c r="G30" s="94">
        <f t="shared" si="1"/>
        <v>60</v>
      </c>
      <c r="H30" s="44"/>
      <c r="I30" s="72"/>
      <c r="J30" s="72"/>
      <c r="K30" s="72"/>
      <c r="L30" s="74">
        <f t="shared" si="5"/>
        <v>0</v>
      </c>
      <c r="M30" s="44"/>
      <c r="N30" s="28">
        <v>4</v>
      </c>
      <c r="O30" s="74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0</v>
      </c>
      <c r="O31" s="74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1">
        <v>6</v>
      </c>
      <c r="D32" s="72"/>
      <c r="E32" s="72"/>
      <c r="F32" s="73">
        <f t="shared" si="0"/>
        <v>0</v>
      </c>
      <c r="G32" s="94">
        <f t="shared" si="1"/>
        <v>6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5</v>
      </c>
      <c r="D33" s="72"/>
      <c r="E33" s="72"/>
      <c r="F33" s="73">
        <f t="shared" si="0"/>
        <v>0</v>
      </c>
      <c r="G33" s="94">
        <f t="shared" si="1"/>
        <v>5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89</v>
      </c>
      <c r="D34" s="72"/>
      <c r="E34" s="72"/>
      <c r="F34" s="73">
        <f t="shared" si="0"/>
        <v>15</v>
      </c>
      <c r="G34" s="94">
        <f t="shared" si="1"/>
        <v>74</v>
      </c>
      <c r="H34" s="44"/>
      <c r="I34" s="72">
        <v>15</v>
      </c>
      <c r="J34" s="72"/>
      <c r="K34" s="72"/>
      <c r="L34" s="74">
        <f t="shared" si="5"/>
        <v>15</v>
      </c>
      <c r="M34" s="44"/>
      <c r="N34" s="28">
        <v>29</v>
      </c>
      <c r="O34" s="74">
        <f t="shared" si="6"/>
        <v>44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7887</v>
      </c>
      <c r="D37" s="76"/>
      <c r="E37" s="76"/>
      <c r="F37" s="77">
        <f t="shared" si="0"/>
        <v>218</v>
      </c>
      <c r="G37" s="86">
        <f t="shared" si="1"/>
        <v>7669</v>
      </c>
      <c r="H37" s="65"/>
      <c r="I37" s="87">
        <v>58</v>
      </c>
      <c r="J37" s="87">
        <v>131</v>
      </c>
      <c r="K37" s="87">
        <v>29</v>
      </c>
      <c r="L37" s="86">
        <f t="shared" si="5"/>
        <v>218</v>
      </c>
      <c r="M37" s="65"/>
      <c r="N37" s="28">
        <v>884</v>
      </c>
      <c r="O37" s="86">
        <f t="shared" si="6"/>
        <v>1102</v>
      </c>
    </row>
    <row r="38" spans="1:17" x14ac:dyDescent="0.25">
      <c r="A38" s="3">
        <f t="shared" si="4"/>
        <v>33</v>
      </c>
      <c r="B38" s="10" t="s">
        <v>37</v>
      </c>
      <c r="C38" s="71">
        <v>13</v>
      </c>
      <c r="D38" s="72"/>
      <c r="E38" s="72"/>
      <c r="F38" s="73">
        <f t="shared" si="0"/>
        <v>0</v>
      </c>
      <c r="G38" s="94">
        <f t="shared" si="1"/>
        <v>13</v>
      </c>
      <c r="H38" s="44"/>
      <c r="I38" s="72"/>
      <c r="J38" s="72"/>
      <c r="K38" s="72"/>
      <c r="L38" s="74">
        <f t="shared" si="5"/>
        <v>0</v>
      </c>
      <c r="M38" s="44"/>
      <c r="N38" s="28">
        <v>0</v>
      </c>
      <c r="O38" s="74">
        <f t="shared" si="6"/>
        <v>0</v>
      </c>
    </row>
    <row r="39" spans="1:17" ht="19.5" thickBot="1" x14ac:dyDescent="0.3">
      <c r="A39" s="3">
        <f>A38+1</f>
        <v>34</v>
      </c>
      <c r="B39" s="55" t="s">
        <v>38</v>
      </c>
      <c r="C39" s="75">
        <v>74</v>
      </c>
      <c r="D39" s="76"/>
      <c r="E39" s="76"/>
      <c r="F39" s="77">
        <f t="shared" si="0"/>
        <v>1</v>
      </c>
      <c r="G39" s="86">
        <f t="shared" si="1"/>
        <v>73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31</v>
      </c>
      <c r="O39" s="86">
        <f t="shared" si="6"/>
        <v>32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321</v>
      </c>
      <c r="D40" s="80"/>
      <c r="E40" s="80"/>
      <c r="F40" s="81">
        <f t="shared" si="0"/>
        <v>67</v>
      </c>
      <c r="G40" s="86">
        <f t="shared" si="1"/>
        <v>254</v>
      </c>
      <c r="H40" s="70"/>
      <c r="I40" s="80">
        <v>6</v>
      </c>
      <c r="J40" s="80">
        <v>51</v>
      </c>
      <c r="K40" s="80">
        <v>10</v>
      </c>
      <c r="L40" s="82">
        <f t="shared" si="5"/>
        <v>67</v>
      </c>
      <c r="M40" s="70"/>
      <c r="N40" s="28">
        <v>160</v>
      </c>
      <c r="O40" s="82">
        <f t="shared" si="6"/>
        <v>227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25749</v>
      </c>
      <c r="D42" s="76"/>
      <c r="E42" s="76"/>
      <c r="F42" s="77">
        <f t="shared" si="0"/>
        <v>955</v>
      </c>
      <c r="G42" s="86">
        <f t="shared" si="1"/>
        <v>24794</v>
      </c>
      <c r="H42" s="65"/>
      <c r="I42" s="87">
        <v>276</v>
      </c>
      <c r="J42" s="87">
        <v>507</v>
      </c>
      <c r="K42" s="87">
        <v>172</v>
      </c>
      <c r="L42" s="86">
        <f t="shared" si="5"/>
        <v>955</v>
      </c>
      <c r="M42" s="65"/>
      <c r="N42" s="28">
        <v>5435</v>
      </c>
      <c r="O42" s="86">
        <f t="shared" si="6"/>
        <v>6390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4</v>
      </c>
      <c r="D44" s="72"/>
      <c r="E44" s="72"/>
      <c r="F44" s="73">
        <f t="shared" si="0"/>
        <v>0</v>
      </c>
      <c r="G44" s="94">
        <f t="shared" si="1"/>
        <v>4</v>
      </c>
      <c r="H44" s="44"/>
      <c r="I44" s="72"/>
      <c r="J44" s="72"/>
      <c r="K44" s="72"/>
      <c r="L44" s="74">
        <f t="shared" si="5"/>
        <v>0</v>
      </c>
      <c r="M44" s="44"/>
      <c r="N44" s="28">
        <v>0</v>
      </c>
      <c r="O44" s="74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1">
        <v>2</v>
      </c>
      <c r="D45" s="72"/>
      <c r="E45" s="72"/>
      <c r="F45" s="73">
        <f t="shared" si="0"/>
        <v>0</v>
      </c>
      <c r="G45" s="94">
        <f t="shared" si="1"/>
        <v>2</v>
      </c>
      <c r="H45" s="44"/>
      <c r="I45" s="72"/>
      <c r="J45" s="72"/>
      <c r="K45" s="72"/>
      <c r="L45" s="74">
        <f t="shared" si="5"/>
        <v>0</v>
      </c>
      <c r="M45" s="44"/>
      <c r="N45" s="28">
        <v>0</v>
      </c>
      <c r="O45" s="74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1">
        <v>269</v>
      </c>
      <c r="D46" s="72"/>
      <c r="E46" s="72"/>
      <c r="F46" s="73">
        <f t="shared" si="0"/>
        <v>18</v>
      </c>
      <c r="G46" s="94">
        <f t="shared" si="1"/>
        <v>251</v>
      </c>
      <c r="H46" s="44"/>
      <c r="I46" s="72">
        <v>11</v>
      </c>
      <c r="J46" s="72">
        <v>1</v>
      </c>
      <c r="K46" s="72">
        <v>6</v>
      </c>
      <c r="L46" s="74">
        <f t="shared" si="5"/>
        <v>18</v>
      </c>
      <c r="M46" s="44"/>
      <c r="N46" s="28">
        <v>151</v>
      </c>
      <c r="O46" s="74">
        <f t="shared" si="6"/>
        <v>169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0</v>
      </c>
      <c r="O48" s="74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37001</v>
      </c>
      <c r="D52" s="84">
        <f t="shared" ref="D52:F52" si="7">SUM(D8:D51)</f>
        <v>0</v>
      </c>
      <c r="E52" s="84">
        <f t="shared" si="7"/>
        <v>0</v>
      </c>
      <c r="F52" s="84">
        <f t="shared" si="7"/>
        <v>1328</v>
      </c>
      <c r="G52" s="98">
        <f>SUM(G8:G51)</f>
        <v>35673</v>
      </c>
      <c r="H52" s="49"/>
      <c r="I52" s="83">
        <f>SUM(I8:I51)</f>
        <v>384</v>
      </c>
      <c r="J52" s="83">
        <f t="shared" ref="J52:L52" si="8">SUM(J8:J51)</f>
        <v>715</v>
      </c>
      <c r="K52" s="83">
        <f t="shared" si="8"/>
        <v>229</v>
      </c>
      <c r="L52" s="85">
        <f t="shared" si="8"/>
        <v>1328</v>
      </c>
      <c r="M52" s="49"/>
      <c r="N52" s="46">
        <v>7057</v>
      </c>
      <c r="O52" s="85">
        <f t="shared" ref="O52" si="9">SUM(O8:O51)</f>
        <v>8385</v>
      </c>
    </row>
    <row r="53" spans="1:15" ht="19.5" thickBot="1" x14ac:dyDescent="0.3"/>
    <row r="54" spans="1:15" ht="18.75" customHeight="1" thickBot="1" x14ac:dyDescent="0.3">
      <c r="F54" s="113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662.1875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1249.84375</v>
      </c>
      <c r="K54" s="88">
        <f t="shared" si="10"/>
        <v>391.71875</v>
      </c>
      <c r="L54" s="88">
        <f t="shared" si="10"/>
        <v>2303.75</v>
      </c>
    </row>
    <row r="55" spans="1:15" ht="19.5" thickBot="1" x14ac:dyDescent="0.3">
      <c r="F55" s="114"/>
      <c r="G55" s="25" t="s">
        <v>55</v>
      </c>
      <c r="I55" s="88">
        <v>4362.8125</v>
      </c>
      <c r="J55" s="89">
        <v>3193.90625</v>
      </c>
      <c r="K55" s="89">
        <v>4513.65625</v>
      </c>
      <c r="L55" s="90">
        <v>12070.375</v>
      </c>
    </row>
    <row r="56" spans="1:15" x14ac:dyDescent="0.25">
      <c r="F56" s="115"/>
      <c r="G56" s="25" t="s">
        <v>56</v>
      </c>
      <c r="I56" s="88">
        <f>I54+I55</f>
        <v>5025</v>
      </c>
      <c r="J56" s="89">
        <f t="shared" ref="J56:L56" si="11">J54+J55</f>
        <v>4443.75</v>
      </c>
      <c r="K56" s="89">
        <f t="shared" si="11"/>
        <v>4905.375</v>
      </c>
      <c r="L56" s="90">
        <f t="shared" si="11"/>
        <v>14374.125</v>
      </c>
    </row>
    <row r="57" spans="1:15" x14ac:dyDescent="0.25">
      <c r="F57" s="116" t="s">
        <v>68</v>
      </c>
      <c r="G57" s="25" t="s">
        <v>70</v>
      </c>
      <c r="I57" s="91">
        <f>SUM(I8:I13)</f>
        <v>14</v>
      </c>
      <c r="J57" s="91">
        <f t="shared" ref="J57:L57" si="12">SUM(J8:J13)</f>
        <v>25</v>
      </c>
      <c r="K57" s="91">
        <f t="shared" si="12"/>
        <v>9</v>
      </c>
      <c r="L57" s="91">
        <f t="shared" si="12"/>
        <v>48</v>
      </c>
    </row>
    <row r="58" spans="1:15" x14ac:dyDescent="0.25">
      <c r="F58" s="116"/>
      <c r="G58" s="25" t="s">
        <v>55</v>
      </c>
      <c r="I58" s="91">
        <v>133</v>
      </c>
      <c r="J58" s="92">
        <v>68</v>
      </c>
      <c r="K58" s="92">
        <v>103</v>
      </c>
      <c r="L58" s="93">
        <v>304</v>
      </c>
    </row>
    <row r="59" spans="1:15" ht="19.5" thickBot="1" x14ac:dyDescent="0.3">
      <c r="F59" s="117"/>
      <c r="G59" s="26" t="s">
        <v>56</v>
      </c>
      <c r="I59" s="91">
        <f>I57+I58</f>
        <v>147</v>
      </c>
      <c r="J59" s="92">
        <f t="shared" ref="J59:L59" si="13">J57+J58</f>
        <v>93</v>
      </c>
      <c r="K59" s="92">
        <f t="shared" si="13"/>
        <v>112</v>
      </c>
      <c r="L59" s="93">
        <f t="shared" si="13"/>
        <v>352</v>
      </c>
    </row>
    <row r="60" spans="1:15" ht="19.5" thickBot="1" x14ac:dyDescent="0.3"/>
    <row r="61" spans="1:15" ht="57" thickBot="1" x14ac:dyDescent="0.3">
      <c r="B61" s="17" t="s">
        <v>57</v>
      </c>
      <c r="C61" s="11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SAMPLE</vt:lpstr>
      <vt:lpstr>10,1</vt:lpstr>
      <vt:lpstr>3-17-2025</vt:lpstr>
      <vt:lpstr>3-18-2025</vt:lpstr>
      <vt:lpstr>3-19-2025</vt:lpstr>
      <vt:lpstr>3-20-2025</vt:lpstr>
      <vt:lpstr>3-21-2025</vt:lpstr>
      <vt:lpstr>3-22-2025</vt:lpstr>
      <vt:lpstr>3-24-2025</vt:lpstr>
      <vt:lpstr>3-25-2025</vt:lpstr>
      <vt:lpstr>3-26-2025</vt:lpstr>
      <vt:lpstr>3-27-2025</vt:lpstr>
      <vt:lpstr>3-28-2025</vt:lpstr>
      <vt:lpstr>3-29-2025</vt:lpstr>
      <vt:lpstr>3-31-2025</vt:lpstr>
      <vt:lpstr>'10,1'!Print_Area</vt:lpstr>
      <vt:lpstr>'3-17-2025'!Print_Area</vt:lpstr>
      <vt:lpstr>'3-18-2025'!Print_Area</vt:lpstr>
      <vt:lpstr>'3-19-2025'!Print_Area</vt:lpstr>
      <vt:lpstr>'3-20-2025'!Print_Area</vt:lpstr>
      <vt:lpstr>'3-21-2025'!Print_Area</vt:lpstr>
      <vt:lpstr>'3-22-2025'!Print_Area</vt:lpstr>
      <vt:lpstr>'3-24-2025'!Print_Area</vt:lpstr>
      <vt:lpstr>'3-25-2025'!Print_Area</vt:lpstr>
      <vt:lpstr>'3-26-2025'!Print_Area</vt:lpstr>
      <vt:lpstr>'3-27-2025'!Print_Area</vt:lpstr>
      <vt:lpstr>'3-28-2025'!Print_Area</vt:lpstr>
      <vt:lpstr>'3-29-2025'!Print_Area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2025-03-18T03:00:04Z</cp:lastPrinted>
  <dcterms:created xsi:type="dcterms:W3CDTF">2024-09-01T23:32:49Z</dcterms:created>
  <dcterms:modified xsi:type="dcterms:W3CDTF">2025-04-01T07:40:48Z</dcterms:modified>
</cp:coreProperties>
</file>