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PR FILES 2025\"/>
    </mc:Choice>
  </mc:AlternateContent>
  <xr:revisionPtr revIDLastSave="0" documentId="13_ncr:1_{67CF2D02-3FF9-42FC-8F14-6C990A808B6F}" xr6:coauthVersionLast="45" xr6:coauthVersionMax="45" xr10:uidLastSave="{00000000-0000-0000-0000-000000000000}"/>
  <bookViews>
    <workbookView xWindow="5445" yWindow="165" windowWidth="19605" windowHeight="15435" activeTab="1" xr2:uid="{00000000-000D-0000-FFFF-FFFF00000000}"/>
  </bookViews>
  <sheets>
    <sheet name="SAMPLE" sheetId="19" r:id="rId1"/>
    <sheet name="10,1" sheetId="20" r:id="rId2"/>
    <sheet name="3-31-2025" sheetId="62" r:id="rId3"/>
    <sheet name="04-01-2025" sheetId="63" r:id="rId4"/>
    <sheet name="04-02-2025" sheetId="64" r:id="rId5"/>
    <sheet name="04-03-2025" sheetId="66" r:id="rId6"/>
    <sheet name="04-04-2025" sheetId="67" r:id="rId7"/>
  </sheets>
  <definedNames>
    <definedName name="_xlnm.Print_Area" localSheetId="3">'04-01-2025'!$A$1:$P$84</definedName>
    <definedName name="_xlnm.Print_Area" localSheetId="4">'04-02-2025'!$A$1:$P$84</definedName>
    <definedName name="_xlnm.Print_Area" localSheetId="5">'04-03-2025'!$A$1:$P$84</definedName>
    <definedName name="_xlnm.Print_Area" localSheetId="6">'04-04-2025'!$A$1:$P$84</definedName>
    <definedName name="_xlnm.Print_Area" localSheetId="1">'10,1'!$A$1:$P$83</definedName>
    <definedName name="_xlnm.Print_Area" localSheetId="2">'3-31-2025'!$A$1:$P$84</definedName>
    <definedName name="_xlnm.Print_Area" localSheetId="0">SAMPLE!$A$1:$O$76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67" l="1"/>
  <c r="K59" i="67" s="1"/>
  <c r="J57" i="67"/>
  <c r="J59" i="67" s="1"/>
  <c r="I57" i="67"/>
  <c r="I59" i="67" s="1"/>
  <c r="K54" i="67"/>
  <c r="K56" i="67" s="1"/>
  <c r="J54" i="67"/>
  <c r="J56" i="67" s="1"/>
  <c r="I54" i="67"/>
  <c r="I56" i="67" s="1"/>
  <c r="K52" i="67"/>
  <c r="J52" i="67"/>
  <c r="I52" i="67"/>
  <c r="E52" i="67"/>
  <c r="D52" i="67"/>
  <c r="L51" i="67"/>
  <c r="O51" i="67" s="1"/>
  <c r="L50" i="67"/>
  <c r="F50" i="67" s="1"/>
  <c r="G50" i="67" s="1"/>
  <c r="L49" i="67"/>
  <c r="O49" i="67" s="1"/>
  <c r="L48" i="67"/>
  <c r="O48" i="67" s="1"/>
  <c r="F48" i="67"/>
  <c r="G48" i="67" s="1"/>
  <c r="L47" i="67"/>
  <c r="F47" i="67" s="1"/>
  <c r="G47" i="67" s="1"/>
  <c r="L46" i="67"/>
  <c r="O46" i="67" s="1"/>
  <c r="L45" i="67"/>
  <c r="O45" i="67" s="1"/>
  <c r="A45" i="67"/>
  <c r="A46" i="67" s="1"/>
  <c r="A47" i="67" s="1"/>
  <c r="A48" i="67" s="1"/>
  <c r="A49" i="67" s="1"/>
  <c r="A50" i="67" s="1"/>
  <c r="A51" i="67" s="1"/>
  <c r="L44" i="67"/>
  <c r="O44" i="67" s="1"/>
  <c r="F44" i="67"/>
  <c r="G44" i="67" s="1"/>
  <c r="L43" i="67"/>
  <c r="O43" i="67" s="1"/>
  <c r="A43" i="67"/>
  <c r="L42" i="67"/>
  <c r="O42" i="67" s="1"/>
  <c r="L41" i="67"/>
  <c r="O41" i="67" s="1"/>
  <c r="L40" i="67"/>
  <c r="F40" i="67" s="1"/>
  <c r="G40" i="67" s="1"/>
  <c r="L39" i="67"/>
  <c r="O39" i="67" s="1"/>
  <c r="A39" i="67"/>
  <c r="A40" i="67" s="1"/>
  <c r="A41" i="67" s="1"/>
  <c r="L38" i="67"/>
  <c r="O38" i="67" s="1"/>
  <c r="A38" i="67"/>
  <c r="L37" i="67"/>
  <c r="F37" i="67" s="1"/>
  <c r="G37" i="67" s="1"/>
  <c r="A37" i="67"/>
  <c r="L36" i="67"/>
  <c r="O36" i="67" s="1"/>
  <c r="L35" i="67"/>
  <c r="O35" i="67" s="1"/>
  <c r="L34" i="67"/>
  <c r="O34" i="67" s="1"/>
  <c r="L33" i="67"/>
  <c r="O33" i="67" s="1"/>
  <c r="L32" i="67"/>
  <c r="F32" i="67" s="1"/>
  <c r="G32" i="67" s="1"/>
  <c r="L31" i="67"/>
  <c r="O31" i="67" s="1"/>
  <c r="L30" i="67"/>
  <c r="F30" i="67" s="1"/>
  <c r="G30" i="67" s="1"/>
  <c r="L29" i="67"/>
  <c r="O29" i="67" s="1"/>
  <c r="L28" i="67"/>
  <c r="O28" i="67" s="1"/>
  <c r="L27" i="67"/>
  <c r="F27" i="67" s="1"/>
  <c r="G27" i="67" s="1"/>
  <c r="AV26" i="67"/>
  <c r="L26" i="67"/>
  <c r="O26" i="67" s="1"/>
  <c r="L25" i="67"/>
  <c r="O25" i="67" s="1"/>
  <c r="L24" i="67"/>
  <c r="F24" i="67" s="1"/>
  <c r="G24" i="67" s="1"/>
  <c r="O23" i="67"/>
  <c r="L23" i="67"/>
  <c r="F23" i="67" s="1"/>
  <c r="G23" i="67" s="1"/>
  <c r="A23" i="67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L22" i="67"/>
  <c r="O22" i="67" s="1"/>
  <c r="A22" i="67"/>
  <c r="L21" i="67"/>
  <c r="F21" i="67" s="1"/>
  <c r="G21" i="67" s="1"/>
  <c r="A21" i="67"/>
  <c r="L20" i="67"/>
  <c r="O20" i="67" s="1"/>
  <c r="L19" i="67"/>
  <c r="O19" i="67" s="1"/>
  <c r="L18" i="67"/>
  <c r="O18" i="67" s="1"/>
  <c r="L17" i="67"/>
  <c r="O17" i="67" s="1"/>
  <c r="F17" i="67"/>
  <c r="G17" i="67" s="1"/>
  <c r="O16" i="67"/>
  <c r="L16" i="67"/>
  <c r="F16" i="67"/>
  <c r="G16" i="67" s="1"/>
  <c r="L15" i="67"/>
  <c r="O15" i="67" s="1"/>
  <c r="A15" i="67"/>
  <c r="A16" i="67" s="1"/>
  <c r="A17" i="67" s="1"/>
  <c r="A18" i="67" s="1"/>
  <c r="A19" i="67" s="1"/>
  <c r="O14" i="67"/>
  <c r="L14" i="67"/>
  <c r="F14" i="67" s="1"/>
  <c r="G14" i="67" s="1"/>
  <c r="L13" i="67"/>
  <c r="F13" i="67" s="1"/>
  <c r="G13" i="67" s="1"/>
  <c r="L12" i="67"/>
  <c r="O12" i="67" s="1"/>
  <c r="L11" i="67"/>
  <c r="O11" i="67" s="1"/>
  <c r="F11" i="67"/>
  <c r="G11" i="67" s="1"/>
  <c r="L10" i="67"/>
  <c r="O10" i="67" s="1"/>
  <c r="L9" i="67"/>
  <c r="O9" i="67" s="1"/>
  <c r="A9" i="67"/>
  <c r="A10" i="67" s="1"/>
  <c r="A11" i="67" s="1"/>
  <c r="A12" i="67" s="1"/>
  <c r="O8" i="67"/>
  <c r="L8" i="67"/>
  <c r="F8" i="67"/>
  <c r="G8" i="67" s="1"/>
  <c r="O7" i="67"/>
  <c r="L7" i="67"/>
  <c r="F7" i="67" s="1"/>
  <c r="G7" i="67" s="1"/>
  <c r="O6" i="67"/>
  <c r="L6" i="67"/>
  <c r="F6" i="67" s="1"/>
  <c r="G6" i="67" s="1"/>
  <c r="F12" i="67" l="1"/>
  <c r="G12" i="67" s="1"/>
  <c r="F42" i="67"/>
  <c r="G42" i="67" s="1"/>
  <c r="F18" i="67"/>
  <c r="G18" i="67" s="1"/>
  <c r="F26" i="67"/>
  <c r="G26" i="67" s="1"/>
  <c r="F34" i="67"/>
  <c r="G34" i="67" s="1"/>
  <c r="O13" i="67"/>
  <c r="F20" i="67"/>
  <c r="G20" i="67" s="1"/>
  <c r="F36" i="67"/>
  <c r="G36" i="67" s="1"/>
  <c r="F43" i="67"/>
  <c r="G43" i="67" s="1"/>
  <c r="L54" i="67"/>
  <c r="L56" i="67" s="1"/>
  <c r="F29" i="67"/>
  <c r="G29" i="67" s="1"/>
  <c r="L52" i="67"/>
  <c r="F15" i="67"/>
  <c r="G15" i="67" s="1"/>
  <c r="O30" i="67"/>
  <c r="O32" i="67"/>
  <c r="F22" i="67"/>
  <c r="G22" i="67" s="1"/>
  <c r="F31" i="67"/>
  <c r="G31" i="67" s="1"/>
  <c r="F38" i="67"/>
  <c r="G38" i="67" s="1"/>
  <c r="F45" i="67"/>
  <c r="G45" i="67" s="1"/>
  <c r="F46" i="67"/>
  <c r="G46" i="67" s="1"/>
  <c r="O21" i="67"/>
  <c r="F25" i="67"/>
  <c r="G25" i="67" s="1"/>
  <c r="F28" i="67"/>
  <c r="G28" i="67" s="1"/>
  <c r="F41" i="67"/>
  <c r="G41" i="67" s="1"/>
  <c r="F51" i="67"/>
  <c r="G51" i="67" s="1"/>
  <c r="O50" i="67"/>
  <c r="F35" i="67"/>
  <c r="G35" i="67" s="1"/>
  <c r="O37" i="67"/>
  <c r="F9" i="67"/>
  <c r="G9" i="67" s="1"/>
  <c r="F19" i="67"/>
  <c r="G19" i="67" s="1"/>
  <c r="O40" i="67"/>
  <c r="F39" i="67"/>
  <c r="G39" i="67" s="1"/>
  <c r="F49" i="67"/>
  <c r="G49" i="67" s="1"/>
  <c r="O27" i="67"/>
  <c r="F10" i="67"/>
  <c r="G10" i="67" s="1"/>
  <c r="L57" i="67"/>
  <c r="L59" i="67" s="1"/>
  <c r="F33" i="67"/>
  <c r="G33" i="67" s="1"/>
  <c r="O24" i="67"/>
  <c r="O47" i="67"/>
  <c r="K57" i="66"/>
  <c r="K59" i="66" s="1"/>
  <c r="J57" i="66"/>
  <c r="J59" i="66" s="1"/>
  <c r="I57" i="66"/>
  <c r="I59" i="66" s="1"/>
  <c r="K54" i="66"/>
  <c r="K56" i="66" s="1"/>
  <c r="J54" i="66"/>
  <c r="J56" i="66" s="1"/>
  <c r="I54" i="66"/>
  <c r="I56" i="66" s="1"/>
  <c r="K52" i="66"/>
  <c r="J52" i="66"/>
  <c r="I52" i="66"/>
  <c r="E52" i="66"/>
  <c r="D52" i="66"/>
  <c r="O51" i="66"/>
  <c r="L51" i="66"/>
  <c r="F51" i="66"/>
  <c r="G51" i="66" s="1"/>
  <c r="L50" i="66"/>
  <c r="F50" i="66" s="1"/>
  <c r="G50" i="66" s="1"/>
  <c r="L49" i="66"/>
  <c r="F49" i="66" s="1"/>
  <c r="G49" i="66" s="1"/>
  <c r="O48" i="66"/>
  <c r="L48" i="66"/>
  <c r="F48" i="66" s="1"/>
  <c r="G48" i="66" s="1"/>
  <c r="L47" i="66"/>
  <c r="O47" i="66" s="1"/>
  <c r="L46" i="66"/>
  <c r="O46" i="66" s="1"/>
  <c r="L45" i="66"/>
  <c r="O45" i="66" s="1"/>
  <c r="A45" i="66"/>
  <c r="A46" i="66" s="1"/>
  <c r="A47" i="66" s="1"/>
  <c r="A48" i="66" s="1"/>
  <c r="A49" i="66" s="1"/>
  <c r="A50" i="66" s="1"/>
  <c r="A51" i="66" s="1"/>
  <c r="L44" i="66"/>
  <c r="O44" i="66" s="1"/>
  <c r="O43" i="66"/>
  <c r="L43" i="66"/>
  <c r="F43" i="66"/>
  <c r="G43" i="66" s="1"/>
  <c r="A43" i="66"/>
  <c r="L42" i="66"/>
  <c r="O42" i="66" s="1"/>
  <c r="O41" i="66"/>
  <c r="L41" i="66"/>
  <c r="F41" i="66" s="1"/>
  <c r="G41" i="66" s="1"/>
  <c r="L40" i="66"/>
  <c r="F40" i="66" s="1"/>
  <c r="G40" i="66" s="1"/>
  <c r="L39" i="66"/>
  <c r="F39" i="66" s="1"/>
  <c r="G39" i="66" s="1"/>
  <c r="L38" i="66"/>
  <c r="O38" i="66" s="1"/>
  <c r="F38" i="66"/>
  <c r="G38" i="66" s="1"/>
  <c r="A38" i="66"/>
  <c r="A39" i="66" s="1"/>
  <c r="A40" i="66" s="1"/>
  <c r="A41" i="66" s="1"/>
  <c r="L37" i="66"/>
  <c r="O37" i="66" s="1"/>
  <c r="A37" i="66"/>
  <c r="L36" i="66"/>
  <c r="O36" i="66" s="1"/>
  <c r="L35" i="66"/>
  <c r="O35" i="66" s="1"/>
  <c r="L34" i="66"/>
  <c r="O34" i="66" s="1"/>
  <c r="O33" i="66"/>
  <c r="L33" i="66"/>
  <c r="F33" i="66" s="1"/>
  <c r="G33" i="66" s="1"/>
  <c r="L32" i="66"/>
  <c r="O32" i="66" s="1"/>
  <c r="F32" i="66"/>
  <c r="G32" i="66" s="1"/>
  <c r="L31" i="66"/>
  <c r="O31" i="66" s="1"/>
  <c r="F31" i="66"/>
  <c r="G31" i="66" s="1"/>
  <c r="L30" i="66"/>
  <c r="F30" i="66" s="1"/>
  <c r="G30" i="66" s="1"/>
  <c r="L29" i="66"/>
  <c r="O29" i="66" s="1"/>
  <c r="L28" i="66"/>
  <c r="O28" i="66" s="1"/>
  <c r="L27" i="66"/>
  <c r="F27" i="66" s="1"/>
  <c r="G27" i="66" s="1"/>
  <c r="AV26" i="66"/>
  <c r="O26" i="66"/>
  <c r="L26" i="66"/>
  <c r="F26" i="66" s="1"/>
  <c r="G26" i="66" s="1"/>
  <c r="L25" i="66"/>
  <c r="O25" i="66" s="1"/>
  <c r="L24" i="66"/>
  <c r="F24" i="66" s="1"/>
  <c r="G24" i="66" s="1"/>
  <c r="L23" i="66"/>
  <c r="O23" i="66" s="1"/>
  <c r="L22" i="66"/>
  <c r="O22" i="66" s="1"/>
  <c r="F22" i="66"/>
  <c r="G22" i="66" s="1"/>
  <c r="A22" i="66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L21" i="66"/>
  <c r="O21" i="66" s="1"/>
  <c r="F21" i="66"/>
  <c r="G21" i="66" s="1"/>
  <c r="A21" i="66"/>
  <c r="L20" i="66"/>
  <c r="O20" i="66" s="1"/>
  <c r="L19" i="66"/>
  <c r="O19" i="66" s="1"/>
  <c r="L18" i="66"/>
  <c r="O18" i="66" s="1"/>
  <c r="L17" i="66"/>
  <c r="O17" i="66" s="1"/>
  <c r="L16" i="66"/>
  <c r="O16" i="66" s="1"/>
  <c r="F16" i="66"/>
  <c r="G16" i="66" s="1"/>
  <c r="L15" i="66"/>
  <c r="O15" i="66" s="1"/>
  <c r="F15" i="66"/>
  <c r="G15" i="66" s="1"/>
  <c r="A15" i="66"/>
  <c r="A16" i="66" s="1"/>
  <c r="A17" i="66" s="1"/>
  <c r="A18" i="66" s="1"/>
  <c r="A19" i="66" s="1"/>
  <c r="L14" i="66"/>
  <c r="F14" i="66" s="1"/>
  <c r="G14" i="66" s="1"/>
  <c r="L13" i="66"/>
  <c r="O13" i="66" s="1"/>
  <c r="L12" i="66"/>
  <c r="O12" i="66" s="1"/>
  <c r="L11" i="66"/>
  <c r="O11" i="66" s="1"/>
  <c r="L10" i="66"/>
  <c r="O10" i="66" s="1"/>
  <c r="L9" i="66"/>
  <c r="O9" i="66" s="1"/>
  <c r="A9" i="66"/>
  <c r="A10" i="66" s="1"/>
  <c r="A11" i="66" s="1"/>
  <c r="A12" i="66" s="1"/>
  <c r="L8" i="66"/>
  <c r="L7" i="66"/>
  <c r="F7" i="66" s="1"/>
  <c r="G7" i="66" s="1"/>
  <c r="L6" i="66"/>
  <c r="O6" i="66" s="1"/>
  <c r="K57" i="64"/>
  <c r="K59" i="64" s="1"/>
  <c r="J57" i="64"/>
  <c r="J59" i="64" s="1"/>
  <c r="I57" i="64"/>
  <c r="I59" i="64" s="1"/>
  <c r="K54" i="64"/>
  <c r="K56" i="64" s="1"/>
  <c r="J54" i="64"/>
  <c r="J56" i="64" s="1"/>
  <c r="I54" i="64"/>
  <c r="I56" i="64" s="1"/>
  <c r="K52" i="64"/>
  <c r="J52" i="64"/>
  <c r="I52" i="64"/>
  <c r="E52" i="64"/>
  <c r="D52" i="64"/>
  <c r="O51" i="64"/>
  <c r="L51" i="64"/>
  <c r="F51" i="64"/>
  <c r="G51" i="64" s="1"/>
  <c r="L50" i="64"/>
  <c r="F50" i="64" s="1"/>
  <c r="G50" i="64" s="1"/>
  <c r="L49" i="64"/>
  <c r="O49" i="64" s="1"/>
  <c r="F49" i="64"/>
  <c r="G49" i="64" s="1"/>
  <c r="L48" i="64"/>
  <c r="O48" i="64" s="1"/>
  <c r="L47" i="64"/>
  <c r="F47" i="64" s="1"/>
  <c r="G47" i="64" s="1"/>
  <c r="L46" i="64"/>
  <c r="O46" i="64" s="1"/>
  <c r="A46" i="64"/>
  <c r="A47" i="64" s="1"/>
  <c r="A48" i="64" s="1"/>
  <c r="A49" i="64" s="1"/>
  <c r="A50" i="64" s="1"/>
  <c r="A51" i="64" s="1"/>
  <c r="L45" i="64"/>
  <c r="F45" i="64" s="1"/>
  <c r="G45" i="64" s="1"/>
  <c r="A45" i="64"/>
  <c r="O44" i="64"/>
  <c r="L44" i="64"/>
  <c r="F44" i="64"/>
  <c r="G44" i="64" s="1"/>
  <c r="L43" i="64"/>
  <c r="O43" i="64" s="1"/>
  <c r="F43" i="64"/>
  <c r="G43" i="64" s="1"/>
  <c r="A43" i="64"/>
  <c r="L42" i="64"/>
  <c r="O42" i="64" s="1"/>
  <c r="L41" i="64"/>
  <c r="F41" i="64" s="1"/>
  <c r="G41" i="64" s="1"/>
  <c r="L40" i="64"/>
  <c r="F40" i="64" s="1"/>
  <c r="G40" i="64" s="1"/>
  <c r="L39" i="64"/>
  <c r="F39" i="64" s="1"/>
  <c r="G39" i="64" s="1"/>
  <c r="A39" i="64"/>
  <c r="A40" i="64" s="1"/>
  <c r="A41" i="64" s="1"/>
  <c r="L38" i="64"/>
  <c r="O38" i="64" s="1"/>
  <c r="A38" i="64"/>
  <c r="L37" i="64"/>
  <c r="F37" i="64" s="1"/>
  <c r="G37" i="64" s="1"/>
  <c r="A37" i="64"/>
  <c r="L36" i="64"/>
  <c r="O36" i="64" s="1"/>
  <c r="L35" i="64"/>
  <c r="O35" i="64" s="1"/>
  <c r="L34" i="64"/>
  <c r="O34" i="64" s="1"/>
  <c r="L33" i="64"/>
  <c r="O33" i="64" s="1"/>
  <c r="F33" i="64"/>
  <c r="G33" i="64" s="1"/>
  <c r="L32" i="64"/>
  <c r="O32" i="64" s="1"/>
  <c r="L31" i="64"/>
  <c r="O31" i="64" s="1"/>
  <c r="O30" i="64"/>
  <c r="L30" i="64"/>
  <c r="F30" i="64" s="1"/>
  <c r="G30" i="64" s="1"/>
  <c r="L29" i="64"/>
  <c r="O29" i="64" s="1"/>
  <c r="F29" i="64"/>
  <c r="G29" i="64" s="1"/>
  <c r="L28" i="64"/>
  <c r="O28" i="64" s="1"/>
  <c r="L27" i="64"/>
  <c r="F27" i="64" s="1"/>
  <c r="G27" i="64" s="1"/>
  <c r="AV26" i="64"/>
  <c r="L26" i="64"/>
  <c r="O26" i="64" s="1"/>
  <c r="L25" i="64"/>
  <c r="O25" i="64" s="1"/>
  <c r="F25" i="64"/>
  <c r="G25" i="64" s="1"/>
  <c r="L24" i="64"/>
  <c r="F24" i="64" s="1"/>
  <c r="G24" i="64" s="1"/>
  <c r="O23" i="64"/>
  <c r="L23" i="64"/>
  <c r="F23" i="64"/>
  <c r="G23" i="64" s="1"/>
  <c r="A23" i="64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4" i="64" s="1"/>
  <c r="A35" i="64" s="1"/>
  <c r="L22" i="64"/>
  <c r="O22" i="64" s="1"/>
  <c r="A22" i="64"/>
  <c r="L21" i="64"/>
  <c r="F21" i="64" s="1"/>
  <c r="G21" i="64" s="1"/>
  <c r="A21" i="64"/>
  <c r="L20" i="64"/>
  <c r="O20" i="64" s="1"/>
  <c r="L19" i="64"/>
  <c r="O19" i="64" s="1"/>
  <c r="L18" i="64"/>
  <c r="O18" i="64" s="1"/>
  <c r="L17" i="64"/>
  <c r="O17" i="64" s="1"/>
  <c r="F17" i="64"/>
  <c r="G17" i="64" s="1"/>
  <c r="L16" i="64"/>
  <c r="O16" i="64" s="1"/>
  <c r="A16" i="64"/>
  <c r="A17" i="64" s="1"/>
  <c r="A18" i="64" s="1"/>
  <c r="A19" i="64" s="1"/>
  <c r="L15" i="64"/>
  <c r="O15" i="64" s="1"/>
  <c r="A15" i="64"/>
  <c r="L14" i="64"/>
  <c r="O14" i="64" s="1"/>
  <c r="L13" i="64"/>
  <c r="O13" i="64" s="1"/>
  <c r="L12" i="64"/>
  <c r="F12" i="64" s="1"/>
  <c r="G12" i="64" s="1"/>
  <c r="L11" i="64"/>
  <c r="F11" i="64" s="1"/>
  <c r="G11" i="64" s="1"/>
  <c r="L10" i="64"/>
  <c r="O10" i="64" s="1"/>
  <c r="A10" i="64"/>
  <c r="A11" i="64" s="1"/>
  <c r="A12" i="64" s="1"/>
  <c r="L9" i="64"/>
  <c r="O9" i="64" s="1"/>
  <c r="A9" i="64"/>
  <c r="L8" i="64"/>
  <c r="L7" i="64"/>
  <c r="O7" i="64" s="1"/>
  <c r="O6" i="64"/>
  <c r="L6" i="64"/>
  <c r="F6" i="64"/>
  <c r="G6" i="64" s="1"/>
  <c r="K57" i="63"/>
  <c r="K59" i="63" s="1"/>
  <c r="J57" i="63"/>
  <c r="J59" i="63" s="1"/>
  <c r="I57" i="63"/>
  <c r="I59" i="63" s="1"/>
  <c r="K54" i="63"/>
  <c r="K56" i="63" s="1"/>
  <c r="J54" i="63"/>
  <c r="J56" i="63" s="1"/>
  <c r="I54" i="63"/>
  <c r="I56" i="63" s="1"/>
  <c r="K52" i="63"/>
  <c r="J52" i="63"/>
  <c r="I52" i="63"/>
  <c r="E52" i="63"/>
  <c r="D52" i="63"/>
  <c r="L51" i="63"/>
  <c r="O51" i="63" s="1"/>
  <c r="F51" i="63"/>
  <c r="G51" i="63" s="1"/>
  <c r="L50" i="63"/>
  <c r="O50" i="63" s="1"/>
  <c r="F50" i="63"/>
  <c r="G50" i="63" s="1"/>
  <c r="L49" i="63"/>
  <c r="O49" i="63" s="1"/>
  <c r="F49" i="63"/>
  <c r="G49" i="63" s="1"/>
  <c r="L48" i="63"/>
  <c r="O48" i="63" s="1"/>
  <c r="F48" i="63"/>
  <c r="G48" i="63" s="1"/>
  <c r="L47" i="63"/>
  <c r="F47" i="63" s="1"/>
  <c r="G47" i="63" s="1"/>
  <c r="L46" i="63"/>
  <c r="O46" i="63" s="1"/>
  <c r="A46" i="63"/>
  <c r="A47" i="63" s="1"/>
  <c r="A48" i="63" s="1"/>
  <c r="A49" i="63" s="1"/>
  <c r="A50" i="63" s="1"/>
  <c r="A51" i="63" s="1"/>
  <c r="L45" i="63"/>
  <c r="O45" i="63" s="1"/>
  <c r="A45" i="63"/>
  <c r="L44" i="63"/>
  <c r="F44" i="63" s="1"/>
  <c r="G44" i="63" s="1"/>
  <c r="L43" i="63"/>
  <c r="O43" i="63" s="1"/>
  <c r="A43" i="63"/>
  <c r="L42" i="63"/>
  <c r="O42" i="63" s="1"/>
  <c r="L41" i="63"/>
  <c r="O41" i="63" s="1"/>
  <c r="F41" i="63"/>
  <c r="G41" i="63" s="1"/>
  <c r="L40" i="63"/>
  <c r="O40" i="63" s="1"/>
  <c r="L39" i="63"/>
  <c r="O39" i="63" s="1"/>
  <c r="L38" i="63"/>
  <c r="O38" i="63" s="1"/>
  <c r="A38" i="63"/>
  <c r="A39" i="63" s="1"/>
  <c r="A40" i="63" s="1"/>
  <c r="A41" i="63" s="1"/>
  <c r="L37" i="63"/>
  <c r="F37" i="63" s="1"/>
  <c r="G37" i="63" s="1"/>
  <c r="A37" i="63"/>
  <c r="L36" i="63"/>
  <c r="O36" i="63" s="1"/>
  <c r="F36" i="63"/>
  <c r="G36" i="63" s="1"/>
  <c r="O35" i="63"/>
  <c r="L35" i="63"/>
  <c r="F35" i="63"/>
  <c r="G35" i="63" s="1"/>
  <c r="L34" i="63"/>
  <c r="O34" i="63" s="1"/>
  <c r="L33" i="63"/>
  <c r="O33" i="63" s="1"/>
  <c r="F33" i="63"/>
  <c r="G33" i="63" s="1"/>
  <c r="L32" i="63"/>
  <c r="O32" i="63" s="1"/>
  <c r="L31" i="63"/>
  <c r="O31" i="63" s="1"/>
  <c r="L30" i="63"/>
  <c r="O30" i="63" s="1"/>
  <c r="L29" i="63"/>
  <c r="F29" i="63" s="1"/>
  <c r="G29" i="63" s="1"/>
  <c r="L28" i="63"/>
  <c r="O28" i="63" s="1"/>
  <c r="L27" i="63"/>
  <c r="O27" i="63" s="1"/>
  <c r="AV26" i="63"/>
  <c r="L26" i="63"/>
  <c r="O26" i="63" s="1"/>
  <c r="L25" i="63"/>
  <c r="O25" i="63" s="1"/>
  <c r="F25" i="63"/>
  <c r="G25" i="63" s="1"/>
  <c r="L24" i="63"/>
  <c r="O24" i="63" s="1"/>
  <c r="F24" i="63"/>
  <c r="G24" i="63" s="1"/>
  <c r="L23" i="63"/>
  <c r="O23" i="63" s="1"/>
  <c r="L22" i="63"/>
  <c r="O22" i="63" s="1"/>
  <c r="F22" i="63"/>
  <c r="G22" i="63" s="1"/>
  <c r="A22" i="63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L21" i="63"/>
  <c r="F21" i="63" s="1"/>
  <c r="G21" i="63" s="1"/>
  <c r="A21" i="63"/>
  <c r="L20" i="63"/>
  <c r="O20" i="63" s="1"/>
  <c r="F20" i="63"/>
  <c r="G20" i="63" s="1"/>
  <c r="L19" i="63"/>
  <c r="O19" i="63" s="1"/>
  <c r="F19" i="63"/>
  <c r="G19" i="63" s="1"/>
  <c r="L18" i="63"/>
  <c r="O18" i="63" s="1"/>
  <c r="L17" i="63"/>
  <c r="O17" i="63" s="1"/>
  <c r="A17" i="63"/>
  <c r="A18" i="63" s="1"/>
  <c r="A19" i="63" s="1"/>
  <c r="L16" i="63"/>
  <c r="F16" i="63" s="1"/>
  <c r="G16" i="63" s="1"/>
  <c r="A16" i="63"/>
  <c r="L15" i="63"/>
  <c r="O15" i="63" s="1"/>
  <c r="A15" i="63"/>
  <c r="O14" i="63"/>
  <c r="L14" i="63"/>
  <c r="F14" i="63"/>
  <c r="G14" i="63" s="1"/>
  <c r="L13" i="63"/>
  <c r="O13" i="63" s="1"/>
  <c r="L12" i="63"/>
  <c r="O12" i="63" s="1"/>
  <c r="F12" i="63"/>
  <c r="G12" i="63" s="1"/>
  <c r="L11" i="63"/>
  <c r="O11" i="63" s="1"/>
  <c r="L10" i="63"/>
  <c r="O10" i="63" s="1"/>
  <c r="F10" i="63"/>
  <c r="G10" i="63" s="1"/>
  <c r="A10" i="63"/>
  <c r="A11" i="63" s="1"/>
  <c r="A12" i="63" s="1"/>
  <c r="L9" i="63"/>
  <c r="O9" i="63" s="1"/>
  <c r="F9" i="63"/>
  <c r="G9" i="63" s="1"/>
  <c r="A9" i="63"/>
  <c r="L8" i="63"/>
  <c r="L7" i="63"/>
  <c r="O7" i="63" s="1"/>
  <c r="F7" i="63"/>
  <c r="G7" i="63" s="1"/>
  <c r="L6" i="63"/>
  <c r="O6" i="63" s="1"/>
  <c r="F6" i="63"/>
  <c r="G6" i="63" s="1"/>
  <c r="F52" i="67" l="1"/>
  <c r="O52" i="67"/>
  <c r="G52" i="67"/>
  <c r="F42" i="66"/>
  <c r="G42" i="66" s="1"/>
  <c r="F29" i="66"/>
  <c r="G29" i="66" s="1"/>
  <c r="F28" i="66"/>
  <c r="G28" i="66" s="1"/>
  <c r="F37" i="66"/>
  <c r="G37" i="66" s="1"/>
  <c r="F17" i="66"/>
  <c r="G17" i="66" s="1"/>
  <c r="F25" i="66"/>
  <c r="G25" i="66" s="1"/>
  <c r="F47" i="66"/>
  <c r="G47" i="66" s="1"/>
  <c r="L52" i="66"/>
  <c r="F10" i="66"/>
  <c r="G10" i="66" s="1"/>
  <c r="O7" i="66"/>
  <c r="F11" i="66"/>
  <c r="G11" i="66" s="1"/>
  <c r="O14" i="66"/>
  <c r="O30" i="66"/>
  <c r="F44" i="66"/>
  <c r="G44" i="66" s="1"/>
  <c r="F8" i="66"/>
  <c r="F18" i="66"/>
  <c r="G18" i="66" s="1"/>
  <c r="O24" i="66"/>
  <c r="O27" i="66"/>
  <c r="F34" i="66"/>
  <c r="G34" i="66" s="1"/>
  <c r="O40" i="66"/>
  <c r="O50" i="66"/>
  <c r="O49" i="66"/>
  <c r="L54" i="66"/>
  <c r="L56" i="66" s="1"/>
  <c r="F12" i="66"/>
  <c r="G12" i="66" s="1"/>
  <c r="F45" i="66"/>
  <c r="G45" i="66" s="1"/>
  <c r="O8" i="66"/>
  <c r="F9" i="66"/>
  <c r="G9" i="66" s="1"/>
  <c r="F19" i="66"/>
  <c r="G19" i="66" s="1"/>
  <c r="F35" i="66"/>
  <c r="G35" i="66" s="1"/>
  <c r="L57" i="66"/>
  <c r="L59" i="66" s="1"/>
  <c r="O39" i="66"/>
  <c r="F6" i="66"/>
  <c r="G6" i="66" s="1"/>
  <c r="F13" i="66"/>
  <c r="G13" i="66" s="1"/>
  <c r="F23" i="66"/>
  <c r="G23" i="66" s="1"/>
  <c r="F20" i="66"/>
  <c r="G20" i="66" s="1"/>
  <c r="F36" i="66"/>
  <c r="G36" i="66" s="1"/>
  <c r="F46" i="66"/>
  <c r="G46" i="66" s="1"/>
  <c r="F13" i="64"/>
  <c r="G13" i="64" s="1"/>
  <c r="O39" i="64"/>
  <c r="O11" i="64"/>
  <c r="O12" i="64"/>
  <c r="F28" i="64"/>
  <c r="G28" i="64" s="1"/>
  <c r="O41" i="64"/>
  <c r="F7" i="64"/>
  <c r="G7" i="64" s="1"/>
  <c r="F14" i="64"/>
  <c r="G14" i="64" s="1"/>
  <c r="O45" i="64"/>
  <c r="L52" i="64"/>
  <c r="F26" i="64"/>
  <c r="G26" i="64" s="1"/>
  <c r="F8" i="64"/>
  <c r="F18" i="64"/>
  <c r="G18" i="64" s="1"/>
  <c r="O24" i="64"/>
  <c r="O27" i="64"/>
  <c r="F34" i="64"/>
  <c r="G34" i="64" s="1"/>
  <c r="O40" i="64"/>
  <c r="O50" i="64"/>
  <c r="F15" i="64"/>
  <c r="G15" i="64" s="1"/>
  <c r="O21" i="64"/>
  <c r="F31" i="64"/>
  <c r="G31" i="64" s="1"/>
  <c r="O37" i="64"/>
  <c r="O47" i="64"/>
  <c r="L54" i="64"/>
  <c r="L56" i="64" s="1"/>
  <c r="O8" i="64"/>
  <c r="F22" i="64"/>
  <c r="G22" i="64" s="1"/>
  <c r="F38" i="64"/>
  <c r="G38" i="64" s="1"/>
  <c r="F48" i="64"/>
  <c r="G48" i="64" s="1"/>
  <c r="F9" i="64"/>
  <c r="G9" i="64" s="1"/>
  <c r="F19" i="64"/>
  <c r="G19" i="64" s="1"/>
  <c r="F35" i="64"/>
  <c r="G35" i="64" s="1"/>
  <c r="F16" i="64"/>
  <c r="G16" i="64" s="1"/>
  <c r="F32" i="64"/>
  <c r="G32" i="64" s="1"/>
  <c r="F42" i="64"/>
  <c r="G42" i="64" s="1"/>
  <c r="F20" i="64"/>
  <c r="G20" i="64" s="1"/>
  <c r="F36" i="64"/>
  <c r="G36" i="64" s="1"/>
  <c r="F46" i="64"/>
  <c r="G46" i="64" s="1"/>
  <c r="F10" i="64"/>
  <c r="G10" i="64" s="1"/>
  <c r="L57" i="64"/>
  <c r="L59" i="64" s="1"/>
  <c r="F13" i="63"/>
  <c r="G13" i="63" s="1"/>
  <c r="O44" i="63"/>
  <c r="F38" i="63"/>
  <c r="G38" i="63" s="1"/>
  <c r="F45" i="63"/>
  <c r="G45" i="63" s="1"/>
  <c r="F39" i="63"/>
  <c r="G39" i="63" s="1"/>
  <c r="F40" i="63"/>
  <c r="G40" i="63" s="1"/>
  <c r="F46" i="63"/>
  <c r="G46" i="63" s="1"/>
  <c r="F43" i="63"/>
  <c r="G43" i="63" s="1"/>
  <c r="L52" i="63"/>
  <c r="F30" i="63"/>
  <c r="G30" i="63" s="1"/>
  <c r="F23" i="63"/>
  <c r="G23" i="63" s="1"/>
  <c r="F11" i="63"/>
  <c r="G11" i="63" s="1"/>
  <c r="F17" i="63"/>
  <c r="G17" i="63" s="1"/>
  <c r="F27" i="63"/>
  <c r="G27" i="63" s="1"/>
  <c r="F28" i="63"/>
  <c r="G28" i="63" s="1"/>
  <c r="O16" i="63"/>
  <c r="O29" i="63"/>
  <c r="L57" i="63"/>
  <c r="L59" i="63" s="1"/>
  <c r="F8" i="63"/>
  <c r="F18" i="63"/>
  <c r="G18" i="63" s="1"/>
  <c r="F34" i="63"/>
  <c r="G34" i="63" s="1"/>
  <c r="F15" i="63"/>
  <c r="G15" i="63" s="1"/>
  <c r="O21" i="63"/>
  <c r="F31" i="63"/>
  <c r="G31" i="63" s="1"/>
  <c r="O37" i="63"/>
  <c r="O47" i="63"/>
  <c r="L54" i="63"/>
  <c r="L56" i="63" s="1"/>
  <c r="O8" i="63"/>
  <c r="F32" i="63"/>
  <c r="G32" i="63" s="1"/>
  <c r="F42" i="63"/>
  <c r="G42" i="63" s="1"/>
  <c r="F26" i="63"/>
  <c r="G26" i="63" s="1"/>
  <c r="K57" i="62"/>
  <c r="K59" i="62" s="1"/>
  <c r="J57" i="62"/>
  <c r="J59" i="62" s="1"/>
  <c r="I57" i="62"/>
  <c r="I59" i="62" s="1"/>
  <c r="K54" i="62"/>
  <c r="K56" i="62" s="1"/>
  <c r="J54" i="62"/>
  <c r="J56" i="62" s="1"/>
  <c r="I54" i="62"/>
  <c r="I56" i="62" s="1"/>
  <c r="K52" i="62"/>
  <c r="J52" i="62"/>
  <c r="I52" i="62"/>
  <c r="E52" i="62"/>
  <c r="D52" i="62"/>
  <c r="L51" i="62"/>
  <c r="F51" i="62" s="1"/>
  <c r="G51" i="62" s="1"/>
  <c r="L50" i="62"/>
  <c r="O50" i="62" s="1"/>
  <c r="L49" i="62"/>
  <c r="O49" i="62" s="1"/>
  <c r="F49" i="62"/>
  <c r="G49" i="62" s="1"/>
  <c r="L48" i="62"/>
  <c r="F48" i="62" s="1"/>
  <c r="G48" i="62" s="1"/>
  <c r="L47" i="62"/>
  <c r="O47" i="62" s="1"/>
  <c r="F47" i="62"/>
  <c r="G47" i="62" s="1"/>
  <c r="L46" i="62"/>
  <c r="O46" i="62" s="1"/>
  <c r="A46" i="62"/>
  <c r="A47" i="62" s="1"/>
  <c r="A48" i="62" s="1"/>
  <c r="A49" i="62" s="1"/>
  <c r="A50" i="62" s="1"/>
  <c r="A51" i="62" s="1"/>
  <c r="L45" i="62"/>
  <c r="O45" i="62" s="1"/>
  <c r="F45" i="62"/>
  <c r="G45" i="62" s="1"/>
  <c r="A45" i="62"/>
  <c r="L44" i="62"/>
  <c r="O44" i="62" s="1"/>
  <c r="L43" i="62"/>
  <c r="F43" i="62" s="1"/>
  <c r="G43" i="62" s="1"/>
  <c r="A43" i="62"/>
  <c r="L42" i="62"/>
  <c r="O42" i="62" s="1"/>
  <c r="L41" i="62"/>
  <c r="F41" i="62" s="1"/>
  <c r="G41" i="62" s="1"/>
  <c r="L40" i="62"/>
  <c r="O40" i="62" s="1"/>
  <c r="F40" i="62"/>
  <c r="G40" i="62" s="1"/>
  <c r="L39" i="62"/>
  <c r="O39" i="62" s="1"/>
  <c r="F39" i="62"/>
  <c r="G39" i="62" s="1"/>
  <c r="L38" i="62"/>
  <c r="F38" i="62" s="1"/>
  <c r="G38" i="62" s="1"/>
  <c r="L37" i="62"/>
  <c r="O37" i="62" s="1"/>
  <c r="F37" i="62"/>
  <c r="G37" i="62" s="1"/>
  <c r="A37" i="62"/>
  <c r="A38" i="62" s="1"/>
  <c r="A39" i="62" s="1"/>
  <c r="A40" i="62" s="1"/>
  <c r="A41" i="62" s="1"/>
  <c r="O36" i="62"/>
  <c r="L36" i="62"/>
  <c r="F36" i="62"/>
  <c r="G36" i="62" s="1"/>
  <c r="L35" i="62"/>
  <c r="O35" i="62" s="1"/>
  <c r="F35" i="62"/>
  <c r="G35" i="62" s="1"/>
  <c r="L34" i="62"/>
  <c r="O34" i="62" s="1"/>
  <c r="L33" i="62"/>
  <c r="F33" i="62" s="1"/>
  <c r="G33" i="62" s="1"/>
  <c r="L32" i="62"/>
  <c r="O32" i="62" s="1"/>
  <c r="F32" i="62"/>
  <c r="G32" i="62" s="1"/>
  <c r="O31" i="62"/>
  <c r="L31" i="62"/>
  <c r="F31" i="62"/>
  <c r="G31" i="62" s="1"/>
  <c r="L30" i="62"/>
  <c r="O30" i="62" s="1"/>
  <c r="L29" i="62"/>
  <c r="O29" i="62" s="1"/>
  <c r="L28" i="62"/>
  <c r="F28" i="62" s="1"/>
  <c r="G28" i="62" s="1"/>
  <c r="L27" i="62"/>
  <c r="O27" i="62" s="1"/>
  <c r="F27" i="62"/>
  <c r="G27" i="62" s="1"/>
  <c r="AV26" i="62"/>
  <c r="L26" i="62"/>
  <c r="O26" i="62" s="1"/>
  <c r="F26" i="62"/>
  <c r="G26" i="62" s="1"/>
  <c r="L25" i="62"/>
  <c r="O25" i="62" s="1"/>
  <c r="L24" i="62"/>
  <c r="O24" i="62" s="1"/>
  <c r="F24" i="62"/>
  <c r="G24" i="62" s="1"/>
  <c r="L23" i="62"/>
  <c r="O23" i="62" s="1"/>
  <c r="L22" i="62"/>
  <c r="F22" i="62" s="1"/>
  <c r="G22" i="62" s="1"/>
  <c r="O21" i="62"/>
  <c r="L21" i="62"/>
  <c r="F21" i="62"/>
  <c r="G21" i="62" s="1"/>
  <c r="A21" i="62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O20" i="62"/>
  <c r="L20" i="62"/>
  <c r="F20" i="62"/>
  <c r="G20" i="62" s="1"/>
  <c r="L19" i="62"/>
  <c r="O19" i="62" s="1"/>
  <c r="L18" i="62"/>
  <c r="O18" i="62" s="1"/>
  <c r="G18" i="62"/>
  <c r="F18" i="62"/>
  <c r="L17" i="62"/>
  <c r="F17" i="62" s="1"/>
  <c r="G17" i="62" s="1"/>
  <c r="L16" i="62"/>
  <c r="O16" i="62" s="1"/>
  <c r="A16" i="62"/>
  <c r="A17" i="62" s="1"/>
  <c r="A18" i="62" s="1"/>
  <c r="A19" i="62" s="1"/>
  <c r="O15" i="62"/>
  <c r="L15" i="62"/>
  <c r="F15" i="62"/>
  <c r="G15" i="62" s="1"/>
  <c r="A15" i="62"/>
  <c r="L14" i="62"/>
  <c r="F14" i="62" s="1"/>
  <c r="G14" i="62" s="1"/>
  <c r="L13" i="62"/>
  <c r="O13" i="62" s="1"/>
  <c r="L12" i="62"/>
  <c r="O12" i="62" s="1"/>
  <c r="F12" i="62"/>
  <c r="G12" i="62" s="1"/>
  <c r="L11" i="62"/>
  <c r="O11" i="62" s="1"/>
  <c r="L10" i="62"/>
  <c r="F10" i="62" s="1"/>
  <c r="G10" i="62" s="1"/>
  <c r="L9" i="62"/>
  <c r="F9" i="62" s="1"/>
  <c r="A9" i="62"/>
  <c r="A10" i="62" s="1"/>
  <c r="A11" i="62" s="1"/>
  <c r="A12" i="62" s="1"/>
  <c r="L8" i="62"/>
  <c r="O8" i="62" s="1"/>
  <c r="F8" i="62"/>
  <c r="G8" i="62" s="1"/>
  <c r="L7" i="62"/>
  <c r="O7" i="62" s="1"/>
  <c r="L6" i="62"/>
  <c r="O6" i="62" s="1"/>
  <c r="F6" i="62"/>
  <c r="G6" i="62" s="1"/>
  <c r="O52" i="66" l="1"/>
  <c r="F52" i="66"/>
  <c r="G8" i="66"/>
  <c r="G52" i="66" s="1"/>
  <c r="O52" i="64"/>
  <c r="F52" i="64"/>
  <c r="G8" i="64"/>
  <c r="G52" i="64" s="1"/>
  <c r="G8" i="63"/>
  <c r="G52" i="63" s="1"/>
  <c r="F52" i="63"/>
  <c r="O52" i="63"/>
  <c r="F42" i="62"/>
  <c r="G42" i="62" s="1"/>
  <c r="F13" i="62"/>
  <c r="G13" i="62" s="1"/>
  <c r="F7" i="62"/>
  <c r="G7" i="62" s="1"/>
  <c r="F30" i="62"/>
  <c r="G30" i="62" s="1"/>
  <c r="F16" i="62"/>
  <c r="G16" i="62" s="1"/>
  <c r="F23" i="62"/>
  <c r="G23" i="62" s="1"/>
  <c r="L57" i="62"/>
  <c r="L59" i="62" s="1"/>
  <c r="F46" i="62"/>
  <c r="G46" i="62" s="1"/>
  <c r="F11" i="62"/>
  <c r="G11" i="62" s="1"/>
  <c r="F34" i="62"/>
  <c r="G34" i="62" s="1"/>
  <c r="F19" i="62"/>
  <c r="G19" i="62" s="1"/>
  <c r="L54" i="62"/>
  <c r="L56" i="62" s="1"/>
  <c r="F50" i="62"/>
  <c r="G50" i="62" s="1"/>
  <c r="F29" i="62"/>
  <c r="G29" i="62" s="1"/>
  <c r="F44" i="62"/>
  <c r="G44" i="62" s="1"/>
  <c r="O28" i="62"/>
  <c r="O41" i="62"/>
  <c r="O51" i="62"/>
  <c r="O48" i="62"/>
  <c r="L52" i="62"/>
  <c r="O17" i="62"/>
  <c r="O33" i="62"/>
  <c r="O14" i="62"/>
  <c r="G9" i="62"/>
  <c r="O38" i="62"/>
  <c r="O43" i="62"/>
  <c r="F25" i="62"/>
  <c r="G25" i="62" s="1"/>
  <c r="O22" i="62"/>
  <c r="O10" i="62"/>
  <c r="O9" i="62"/>
  <c r="O52" i="62" l="1"/>
  <c r="G52" i="62"/>
  <c r="F52" i="62"/>
  <c r="H47" i="19" l="1"/>
  <c r="A9" i="20" l="1"/>
  <c r="A10" i="20" s="1"/>
  <c r="A11" i="20" s="1"/>
  <c r="A12" i="20" s="1"/>
  <c r="A15" i="20" s="1"/>
  <c r="A16" i="20" s="1"/>
  <c r="A17" i="20" s="1"/>
  <c r="A18" i="20" s="1"/>
  <c r="A19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7" i="20" s="1"/>
  <c r="A38" i="20" s="1"/>
  <c r="A39" i="20" s="1"/>
  <c r="A40" i="20" s="1"/>
  <c r="A41" i="20" s="1"/>
  <c r="A43" i="20" s="1"/>
  <c r="A45" i="20" s="1"/>
  <c r="A46" i="20" s="1"/>
  <c r="A47" i="20" s="1"/>
  <c r="A48" i="20" s="1"/>
  <c r="A49" i="20" s="1"/>
  <c r="A50" i="20" s="1"/>
  <c r="A51" i="20" s="1"/>
  <c r="AV26" i="20" l="1"/>
  <c r="J50" i="19" l="1"/>
  <c r="I50" i="19"/>
  <c r="H50" i="19"/>
  <c r="J47" i="19"/>
  <c r="I47" i="19"/>
  <c r="J45" i="19"/>
  <c r="I45" i="19"/>
  <c r="H45" i="19"/>
  <c r="D45" i="19"/>
  <c r="C45" i="19"/>
  <c r="K44" i="19"/>
  <c r="N44" i="19" s="1"/>
  <c r="E44" i="19"/>
  <c r="F44" i="19" s="1"/>
  <c r="K43" i="19"/>
  <c r="N43" i="19" s="1"/>
  <c r="K42" i="19"/>
  <c r="E42" i="19" s="1"/>
  <c r="F42" i="19" s="1"/>
  <c r="K41" i="19"/>
  <c r="N41" i="19" s="1"/>
  <c r="E41" i="19"/>
  <c r="F41" i="19" s="1"/>
  <c r="K40" i="19"/>
  <c r="N40" i="19" s="1"/>
  <c r="E40" i="19"/>
  <c r="F40" i="19" s="1"/>
  <c r="K39" i="19"/>
  <c r="N39" i="19" s="1"/>
  <c r="E39" i="19"/>
  <c r="F39" i="19" s="1"/>
  <c r="K38" i="19"/>
  <c r="N38" i="19" s="1"/>
  <c r="K37" i="19"/>
  <c r="N37" i="19" s="1"/>
  <c r="E37" i="19"/>
  <c r="F37" i="19" s="1"/>
  <c r="K36" i="19"/>
  <c r="N36" i="19" s="1"/>
  <c r="K35" i="19"/>
  <c r="N35" i="19" s="1"/>
  <c r="K34" i="19"/>
  <c r="E34" i="19" s="1"/>
  <c r="F34" i="19" s="1"/>
  <c r="K33" i="19"/>
  <c r="N33" i="19" s="1"/>
  <c r="K32" i="19"/>
  <c r="N32" i="19" s="1"/>
  <c r="K31" i="19"/>
  <c r="N31" i="19" s="1"/>
  <c r="E31" i="19"/>
  <c r="F31" i="19" s="1"/>
  <c r="K30" i="19"/>
  <c r="E30" i="19" s="1"/>
  <c r="F30" i="19" s="1"/>
  <c r="K29" i="19"/>
  <c r="N29" i="19" s="1"/>
  <c r="E29" i="19"/>
  <c r="F29" i="19" s="1"/>
  <c r="K28" i="19"/>
  <c r="N28" i="19" s="1"/>
  <c r="K27" i="19"/>
  <c r="N27" i="19" s="1"/>
  <c r="K26" i="19"/>
  <c r="E26" i="19" s="1"/>
  <c r="F26" i="19" s="1"/>
  <c r="K25" i="19"/>
  <c r="N25" i="19" s="1"/>
  <c r="E25" i="19"/>
  <c r="F25" i="19" s="1"/>
  <c r="K24" i="19"/>
  <c r="N24" i="19" s="1"/>
  <c r="AU23" i="19"/>
  <c r="K23" i="19"/>
  <c r="N23" i="19" s="1"/>
  <c r="K22" i="19"/>
  <c r="N22" i="19" s="1"/>
  <c r="K21" i="19"/>
  <c r="N21" i="19" s="1"/>
  <c r="E21" i="19"/>
  <c r="F21" i="19" s="1"/>
  <c r="K20" i="19"/>
  <c r="N20" i="19" s="1"/>
  <c r="E20" i="19"/>
  <c r="F20" i="19" s="1"/>
  <c r="K19" i="19"/>
  <c r="N19" i="19" s="1"/>
  <c r="K18" i="19"/>
  <c r="N18" i="19" s="1"/>
  <c r="K17" i="19"/>
  <c r="N17" i="19" s="1"/>
  <c r="K16" i="19"/>
  <c r="N16" i="19" s="1"/>
  <c r="K15" i="19"/>
  <c r="N15" i="19" s="1"/>
  <c r="K14" i="19"/>
  <c r="N14" i="19" s="1"/>
  <c r="K13" i="19"/>
  <c r="N13" i="19" s="1"/>
  <c r="K12" i="19"/>
  <c r="N12" i="19" s="1"/>
  <c r="E12" i="19"/>
  <c r="F12" i="19" s="1"/>
  <c r="K11" i="19"/>
  <c r="N11" i="19" s="1"/>
  <c r="K10" i="19"/>
  <c r="N10" i="19" s="1"/>
  <c r="K9" i="19"/>
  <c r="N9" i="19" s="1"/>
  <c r="K8" i="19"/>
  <c r="N8" i="19" s="1"/>
  <c r="E8" i="19"/>
  <c r="F8" i="19" s="1"/>
  <c r="K7" i="19"/>
  <c r="N7" i="19" s="1"/>
  <c r="K6" i="19"/>
  <c r="N6" i="19" s="1"/>
  <c r="E43" i="19" l="1"/>
  <c r="F43" i="19" s="1"/>
  <c r="E33" i="19"/>
  <c r="F33" i="19" s="1"/>
  <c r="E13" i="19"/>
  <c r="F13" i="19" s="1"/>
  <c r="E16" i="19"/>
  <c r="F16" i="19" s="1"/>
  <c r="N26" i="19"/>
  <c r="N30" i="19"/>
  <c r="K50" i="19"/>
  <c r="E7" i="19"/>
  <c r="F7" i="19" s="1"/>
  <c r="E15" i="19"/>
  <c r="F15" i="19" s="1"/>
  <c r="E23" i="19"/>
  <c r="F23" i="19" s="1"/>
  <c r="E9" i="19"/>
  <c r="F9" i="19" s="1"/>
  <c r="E17" i="19"/>
  <c r="F17" i="19" s="1"/>
  <c r="N34" i="19"/>
  <c r="E35" i="19"/>
  <c r="F35" i="19" s="1"/>
  <c r="E11" i="19"/>
  <c r="F11" i="19" s="1"/>
  <c r="E19" i="19"/>
  <c r="F19" i="19" s="1"/>
  <c r="E27" i="19"/>
  <c r="F27" i="19" s="1"/>
  <c r="K45" i="19"/>
  <c r="E24" i="19"/>
  <c r="F24" i="19" s="1"/>
  <c r="E28" i="19"/>
  <c r="F28" i="19" s="1"/>
  <c r="E32" i="19"/>
  <c r="F32" i="19" s="1"/>
  <c r="E36" i="19"/>
  <c r="F36" i="19" s="1"/>
  <c r="N42" i="19"/>
  <c r="E6" i="19"/>
  <c r="E10" i="19"/>
  <c r="F10" i="19" s="1"/>
  <c r="E14" i="19"/>
  <c r="F14" i="19" s="1"/>
  <c r="E18" i="19"/>
  <c r="F18" i="19" s="1"/>
  <c r="E22" i="19"/>
  <c r="F22" i="19" s="1"/>
  <c r="E38" i="19"/>
  <c r="F38" i="19" s="1"/>
  <c r="K47" i="19"/>
  <c r="N45" i="19" l="1"/>
  <c r="E45" i="19"/>
  <c r="F45" i="19" s="1"/>
  <c r="F6" i="19"/>
</calcChain>
</file>

<file path=xl/sharedStrings.xml><?xml version="1.0" encoding="utf-8"?>
<sst xmlns="http://schemas.openxmlformats.org/spreadsheetml/2006/main" count="662" uniqueCount="83">
  <si>
    <t>GUILLERMO BEVERAGE DISTRIBUTION SERVICES</t>
  </si>
  <si>
    <t>DATE</t>
  </si>
  <si>
    <t>DAILY SALES/ STOCK ISSUANCE AND RECEIPTS</t>
  </si>
  <si>
    <t>FULLS
SKU</t>
  </si>
  <si>
    <t>BEG INVTY</t>
  </si>
  <si>
    <t>WITHDRAWAL (+)</t>
  </si>
  <si>
    <t>TOTAL
SALES (-)</t>
  </si>
  <si>
    <t>ENDING INVTY</t>
  </si>
  <si>
    <t>SALES TO TRADE</t>
  </si>
  <si>
    <t>WW</t>
  </si>
  <si>
    <t>PROMO</t>
  </si>
  <si>
    <t>ROUTE 1</t>
  </si>
  <si>
    <t>ROUTE 2</t>
  </si>
  <si>
    <t>ROUTE 3</t>
  </si>
  <si>
    <t>TOTAL</t>
  </si>
  <si>
    <t>MONTH TO DATE</t>
  </si>
  <si>
    <t>PAMB</t>
  </si>
  <si>
    <t>PAMC</t>
  </si>
  <si>
    <t>KRB</t>
  </si>
  <si>
    <t>KRC</t>
  </si>
  <si>
    <t>CBC</t>
  </si>
  <si>
    <t>SDB</t>
  </si>
  <si>
    <t>SDC</t>
  </si>
  <si>
    <t>CN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</si>
  <si>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</si>
  <si>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</si>
  <si>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</si>
  <si>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</si>
  <si>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</si>
  <si>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</si>
  <si>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</si>
  <si>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</si>
  <si>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</si>
  <si>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</si>
  <si>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</si>
  <si>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</si>
  <si>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</si>
  <si>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</si>
  <si>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</si>
  <si>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</si>
  <si>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</si>
  <si>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</si>
  <si>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</si>
  <si>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</si>
  <si>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</si>
  <si>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</si>
  <si>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</si>
  <si>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</si>
  <si>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</si>
  <si>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</si>
  <si>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</si>
  <si>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</si>
  <si>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</si>
  <si>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</si>
  <si>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</si>
  <si>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PREV STT</t>
  </si>
  <si>
    <t>MTD STT</t>
  </si>
  <si>
    <t>EMPTIES</t>
  </si>
  <si>
    <t>EMPTIES
RETURN</t>
  </si>
  <si>
    <t>TOTAL
EMPTIES RECEIVED</t>
  </si>
  <si>
    <t>EMPTIES
ON HAND</t>
  </si>
  <si>
    <t>SHL</t>
  </si>
  <si>
    <t>BOT</t>
  </si>
  <si>
    <t>PL/RHL</t>
  </si>
  <si>
    <t>RH5</t>
  </si>
  <si>
    <t>FB/SML/RHS</t>
  </si>
  <si>
    <t>HT</t>
  </si>
  <si>
    <t>PALLETS</t>
  </si>
  <si>
    <t>NAB</t>
  </si>
  <si>
    <t>BEER
CONV</t>
  </si>
  <si>
    <t>TODAY STT</t>
  </si>
  <si>
    <t>CBB</t>
  </si>
  <si>
    <t>CNB</t>
  </si>
  <si>
    <t>CLC</t>
  </si>
  <si>
    <t>SMZB</t>
  </si>
  <si>
    <t>RH500C</t>
  </si>
  <si>
    <t>SMFB</t>
  </si>
  <si>
    <t>GE320</t>
  </si>
  <si>
    <t>FULL SKU</t>
  </si>
  <si>
    <t>XRT131</t>
  </si>
  <si>
    <t>KBC1378</t>
  </si>
  <si>
    <t>RHR835</t>
  </si>
  <si>
    <t>MAK1248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</si>
</sst>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2" fillId="0" borderId="14" xfId="1" applyFont="1" applyBorder="1" applyAlignment="1">
      <alignment vertical="center"/>
    </xf>
    <xf numFmtId="166" fontId="3" fillId="0" borderId="15" xfId="2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7" xfId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2" fillId="0" borderId="7" xfId="1" applyFont="1" applyBorder="1" applyAlignment="1">
      <alignment vertical="center" wrapText="1"/>
    </xf>
    <xf numFmtId="0" fontId="3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166" fontId="3" fillId="0" borderId="18" xfId="2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25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7" fontId="3" fillId="2" borderId="15" xfId="3" applyNumberFormat="1" applyFont="1" applyFill="1" applyBorder="1" applyAlignment="1">
      <alignment vertical="center"/>
    </xf>
    <xf numFmtId="167" fontId="3" fillId="2" borderId="14" xfId="3" applyNumberFormat="1" applyFont="1" applyFill="1" applyBorder="1" applyAlignment="1">
      <alignment vertical="center"/>
    </xf>
    <xf numFmtId="167" fontId="3" fillId="0" borderId="15" xfId="3" applyNumberFormat="1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7" fontId="2" fillId="0" borderId="11" xfId="3" applyNumberFormat="1" applyFont="1" applyFill="1" applyBorder="1" applyAlignment="1">
      <alignment vertical="center"/>
    </xf>
    <xf numFmtId="167" fontId="2" fillId="0" borderId="9" xfId="3" applyNumberFormat="1" applyFont="1" applyBorder="1" applyAlignment="1">
      <alignment vertical="center"/>
    </xf>
    <xf numFmtId="167" fontId="2" fillId="0" borderId="4" xfId="3" applyNumberFormat="1" applyFont="1" applyBorder="1" applyAlignment="1">
      <alignment vertical="center"/>
    </xf>
    <xf numFmtId="167" fontId="2" fillId="0" borderId="5" xfId="3" applyNumberFormat="1" applyFont="1" applyBorder="1" applyAlignment="1">
      <alignment vertical="center"/>
    </xf>
    <xf numFmtId="167" fontId="2" fillId="0" borderId="6" xfId="3" applyNumberFormat="1" applyFont="1" applyBorder="1" applyAlignment="1">
      <alignment vertical="center"/>
    </xf>
    <xf numFmtId="167" fontId="2" fillId="2" borderId="17" xfId="3" applyNumberFormat="1" applyFont="1" applyFill="1" applyBorder="1" applyAlignment="1">
      <alignment vertical="center"/>
    </xf>
    <xf numFmtId="167" fontId="2" fillId="2" borderId="18" xfId="3" applyNumberFormat="1" applyFont="1" applyFill="1" applyBorder="1" applyAlignment="1">
      <alignment vertical="center"/>
    </xf>
    <xf numFmtId="167" fontId="2" fillId="2" borderId="25" xfId="3" applyNumberFormat="1" applyFont="1" applyFill="1" applyBorder="1" applyAlignment="1">
      <alignment vertical="center"/>
    </xf>
    <xf numFmtId="167" fontId="2" fillId="0" borderId="17" xfId="3" applyNumberFormat="1" applyFont="1" applyBorder="1" applyAlignment="1">
      <alignment vertical="center"/>
    </xf>
    <xf numFmtId="167" fontId="2" fillId="0" borderId="18" xfId="3" applyNumberFormat="1" applyFont="1" applyBorder="1" applyAlignment="1">
      <alignment vertical="center"/>
    </xf>
    <xf numFmtId="167" fontId="2" fillId="0" borderId="25" xfId="3" applyNumberFormat="1" applyFont="1" applyBorder="1" applyAlignment="1">
      <alignment vertical="center"/>
    </xf>
    <xf numFmtId="167" fontId="2" fillId="0" borderId="7" xfId="3" applyNumberFormat="1" applyFont="1" applyBorder="1" applyAlignment="1">
      <alignment vertical="center"/>
    </xf>
    <xf numFmtId="167" fontId="2" fillId="0" borderId="8" xfId="3" applyNumberFormat="1" applyFont="1" applyBorder="1" applyAlignment="1">
      <alignment vertical="center"/>
    </xf>
    <xf numFmtId="167" fontId="3" fillId="0" borderId="0" xfId="3" applyNumberFormat="1" applyFont="1" applyAlignment="1">
      <alignment vertical="center"/>
    </xf>
    <xf numFmtId="167" fontId="2" fillId="0" borderId="0" xfId="3" applyNumberFormat="1" applyFont="1" applyAlignment="1">
      <alignment vertical="center"/>
    </xf>
    <xf numFmtId="167" fontId="2" fillId="0" borderId="7" xfId="3" applyNumberFormat="1" applyFont="1" applyFill="1" applyBorder="1" applyAlignment="1">
      <alignment vertical="center"/>
    </xf>
    <xf numFmtId="167" fontId="2" fillId="0" borderId="8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3" fillId="0" borderId="0" xfId="1" applyNumberFormat="1" applyFont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8" xfId="1" applyFont="1" applyBorder="1" applyAlignment="1">
      <alignment vertical="center"/>
    </xf>
    <xf numFmtId="167" fontId="3" fillId="2" borderId="28" xfId="3" applyNumberFormat="1" applyFont="1" applyFill="1" applyBorder="1" applyAlignment="1">
      <alignment vertical="center"/>
    </xf>
    <xf numFmtId="167" fontId="3" fillId="2" borderId="29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167" fontId="3" fillId="0" borderId="30" xfId="3" applyNumberFormat="1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167" fontId="3" fillId="2" borderId="31" xfId="3" applyNumberFormat="1" applyFont="1" applyFill="1" applyBorder="1" applyAlignment="1">
      <alignment vertical="center"/>
    </xf>
    <xf numFmtId="167" fontId="3" fillId="2" borderId="32" xfId="3" applyNumberFormat="1" applyFont="1" applyFill="1" applyBorder="1" applyAlignment="1">
      <alignment vertical="center"/>
    </xf>
    <xf numFmtId="167" fontId="3" fillId="0" borderId="32" xfId="3" applyNumberFormat="1" applyFont="1" applyFill="1" applyBorder="1" applyAlignment="1">
      <alignment vertical="center"/>
    </xf>
    <xf numFmtId="167" fontId="3" fillId="0" borderId="33" xfId="3" applyNumberFormat="1" applyFont="1" applyFill="1" applyBorder="1" applyAlignment="1">
      <alignment vertical="center"/>
    </xf>
    <xf numFmtId="167" fontId="3" fillId="0" borderId="35" xfId="3" applyNumberFormat="1" applyFont="1" applyBorder="1" applyAlignment="1">
      <alignment vertical="center"/>
    </xf>
    <xf numFmtId="167" fontId="3" fillId="2" borderId="36" xfId="3" applyNumberFormat="1" applyFont="1" applyFill="1" applyBorder="1" applyAlignment="1">
      <alignment vertical="center"/>
    </xf>
    <xf numFmtId="167" fontId="3" fillId="0" borderId="34" xfId="3" applyNumberFormat="1" applyFont="1" applyFill="1" applyBorder="1" applyAlignment="1">
      <alignment vertical="center"/>
    </xf>
    <xf numFmtId="167" fontId="3" fillId="2" borderId="37" xfId="3" applyNumberFormat="1" applyFont="1" applyFill="1" applyBorder="1" applyAlignment="1">
      <alignment vertical="center"/>
    </xf>
    <xf numFmtId="167" fontId="2" fillId="0" borderId="35" xfId="3" applyNumberFormat="1" applyFont="1" applyBorder="1" applyAlignment="1">
      <alignment vertical="center"/>
    </xf>
    <xf numFmtId="167" fontId="3" fillId="0" borderId="38" xfId="3" applyNumberFormat="1" applyFont="1" applyBorder="1" applyAlignment="1">
      <alignment vertical="center"/>
    </xf>
    <xf numFmtId="4" fontId="3" fillId="2" borderId="14" xfId="3" applyNumberFormat="1" applyFont="1" applyFill="1" applyBorder="1" applyAlignment="1">
      <alignment vertical="center"/>
    </xf>
    <xf numFmtId="4" fontId="3" fillId="2" borderId="15" xfId="3" applyNumberFormat="1" applyFont="1" applyFill="1" applyBorder="1" applyAlignment="1">
      <alignment vertical="center"/>
    </xf>
    <xf numFmtId="4" fontId="3" fillId="0" borderId="15" xfId="3" applyNumberFormat="1" applyFont="1" applyFill="1" applyBorder="1" applyAlignment="1">
      <alignment vertical="center"/>
    </xf>
    <xf numFmtId="4" fontId="3" fillId="0" borderId="16" xfId="3" applyNumberFormat="1" applyFont="1" applyFill="1" applyBorder="1" applyAlignment="1">
      <alignment vertical="center"/>
    </xf>
    <xf numFmtId="4" fontId="3" fillId="2" borderId="28" xfId="3" applyNumberFormat="1" applyFont="1" applyFill="1" applyBorder="1" applyAlignment="1">
      <alignment vertical="center"/>
    </xf>
    <xf numFmtId="4" fontId="3" fillId="2" borderId="29" xfId="3" applyNumberFormat="1" applyFont="1" applyFill="1" applyBorder="1" applyAlignment="1">
      <alignment vertical="center"/>
    </xf>
    <xf numFmtId="4" fontId="3" fillId="0" borderId="29" xfId="3" applyNumberFormat="1" applyFont="1" applyFill="1" applyBorder="1" applyAlignment="1">
      <alignment vertical="center"/>
    </xf>
    <xf numFmtId="4" fontId="3" fillId="0" borderId="30" xfId="3" applyNumberFormat="1" applyFont="1" applyFill="1" applyBorder="1" applyAlignment="1">
      <alignment vertical="center"/>
    </xf>
    <xf numFmtId="4" fontId="3" fillId="2" borderId="31" xfId="3" applyNumberFormat="1" applyFont="1" applyFill="1" applyBorder="1" applyAlignment="1">
      <alignment vertical="center"/>
    </xf>
    <xf numFmtId="4" fontId="3" fillId="2" borderId="32" xfId="3" applyNumberFormat="1" applyFont="1" applyFill="1" applyBorder="1" applyAlignment="1">
      <alignment vertical="center"/>
    </xf>
    <xf numFmtId="4" fontId="3" fillId="0" borderId="32" xfId="3" applyNumberFormat="1" applyFont="1" applyFill="1" applyBorder="1" applyAlignment="1">
      <alignment vertical="center"/>
    </xf>
    <xf numFmtId="4" fontId="3" fillId="0" borderId="33" xfId="3" applyNumberFormat="1" applyFont="1" applyFill="1" applyBorder="1" applyAlignment="1">
      <alignment vertical="center"/>
    </xf>
    <xf numFmtId="4" fontId="2" fillId="0" borderId="8" xfId="3" applyNumberFormat="1" applyFont="1" applyFill="1" applyBorder="1" applyAlignment="1">
      <alignment vertical="center"/>
    </xf>
    <xf numFmtId="4" fontId="2" fillId="0" borderId="11" xfId="3" applyNumberFormat="1" applyFont="1" applyFill="1" applyBorder="1" applyAlignment="1">
      <alignment vertical="center"/>
    </xf>
    <xf numFmtId="4" fontId="2" fillId="0" borderId="9" xfId="3" applyNumberFormat="1" applyFont="1" applyFill="1" applyBorder="1" applyAlignment="1">
      <alignment vertical="center"/>
    </xf>
    <xf numFmtId="4" fontId="3" fillId="0" borderId="34" xfId="3" applyNumberFormat="1" applyFont="1" applyFill="1" applyBorder="1" applyAlignment="1">
      <alignment vertical="center"/>
    </xf>
    <xf numFmtId="4" fontId="3" fillId="2" borderId="36" xfId="3" applyNumberFormat="1" applyFont="1" applyFill="1" applyBorder="1" applyAlignment="1">
      <alignment vertical="center"/>
    </xf>
    <xf numFmtId="4" fontId="2" fillId="0" borderId="4" xfId="3" applyNumberFormat="1" applyFont="1" applyBorder="1" applyAlignment="1">
      <alignment vertical="center"/>
    </xf>
    <xf numFmtId="4" fontId="2" fillId="0" borderId="5" xfId="3" applyNumberFormat="1" applyFont="1" applyBorder="1" applyAlignment="1">
      <alignment vertical="center"/>
    </xf>
    <xf numFmtId="4" fontId="2" fillId="0" borderId="6" xfId="3" applyNumberFormat="1" applyFont="1" applyBorder="1" applyAlignment="1">
      <alignment vertical="center"/>
    </xf>
    <xf numFmtId="4" fontId="2" fillId="0" borderId="17" xfId="3" applyNumberFormat="1" applyFont="1" applyBorder="1" applyAlignment="1">
      <alignment vertical="center"/>
    </xf>
    <xf numFmtId="4" fontId="2" fillId="0" borderId="18" xfId="3" applyNumberFormat="1" applyFont="1" applyBorder="1" applyAlignment="1">
      <alignment vertical="center"/>
    </xf>
    <xf numFmtId="4" fontId="2" fillId="0" borderId="25" xfId="3" applyNumberFormat="1" applyFont="1" applyBorder="1" applyAlignment="1">
      <alignment vertical="center"/>
    </xf>
    <xf numFmtId="4" fontId="3" fillId="0" borderId="25" xfId="3" applyNumberFormat="1" applyFont="1" applyFill="1" applyBorder="1" applyAlignment="1">
      <alignment vertical="center"/>
    </xf>
    <xf numFmtId="4" fontId="3" fillId="2" borderId="39" xfId="3" applyNumberFormat="1" applyFont="1" applyFill="1" applyBorder="1" applyAlignment="1">
      <alignment vertical="center"/>
    </xf>
    <xf numFmtId="4" fontId="3" fillId="2" borderId="18" xfId="3" applyNumberFormat="1" applyFont="1" applyFill="1" applyBorder="1" applyAlignment="1">
      <alignment vertical="center"/>
    </xf>
    <xf numFmtId="4" fontId="3" fillId="0" borderId="40" xfId="3" applyNumberFormat="1" applyFont="1" applyFill="1" applyBorder="1" applyAlignment="1">
      <alignment vertical="center"/>
    </xf>
    <xf numFmtId="4" fontId="2" fillId="0" borderId="12" xfId="3" applyNumberFormat="1" applyFont="1" applyFill="1" applyBorder="1" applyAlignment="1">
      <alignment vertical="center"/>
    </xf>
    <xf numFmtId="0" fontId="2" fillId="0" borderId="41" xfId="1" applyFont="1" applyBorder="1" applyAlignment="1">
      <alignment vertical="center"/>
    </xf>
    <xf numFmtId="4" fontId="3" fillId="2" borderId="42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167" fontId="5" fillId="2" borderId="15" xfId="3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view="pageBreakPreview" zoomScale="60" zoomScaleNormal="70" zoomScalePageLayoutView="80" workbookViewId="0">
      <pane xSplit="1" ySplit="5" topLeftCell="B21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12.28515625" style="2" customWidth="1"/>
    <col min="2" max="2" width="12.7109375" style="2" customWidth="1"/>
    <col min="3" max="3" width="12.140625" style="2" bestFit="1" customWidth="1"/>
    <col min="4" max="4" width="9.85546875" style="2" customWidth="1"/>
    <col min="5" max="5" width="11" style="2" customWidth="1"/>
    <col min="6" max="6" width="12.7109375" style="2" customWidth="1"/>
    <col min="7" max="7" width="1.28515625" style="2" customWidth="1"/>
    <col min="8" max="8" width="11.5703125" style="2" bestFit="1" customWidth="1"/>
    <col min="9" max="9" width="11" style="2" bestFit="1" customWidth="1"/>
    <col min="10" max="11" width="12.140625" style="2" customWidth="1"/>
    <col min="12" max="12" width="1.28515625" style="2" customWidth="1"/>
    <col min="13" max="13" width="12.7109375" style="2" bestFit="1" customWidth="1"/>
    <col min="14" max="14" width="11" style="2" bestFit="1" customWidth="1"/>
    <col min="15" max="15" width="2" style="2" customWidth="1"/>
    <col min="16" max="16" width="10.5703125" style="2" bestFit="1" customWidth="1"/>
    <col min="17" max="45" width="7.28515625" style="2" customWidth="1"/>
    <col min="46" max="46" width="1.5703125" style="2" customWidth="1"/>
    <col min="47" max="47" width="9.42578125" style="2" customWidth="1"/>
    <col min="48" max="48" width="1.28515625" style="2" customWidth="1"/>
    <col min="49" max="49" width="12.7109375" style="2" bestFit="1" customWidth="1"/>
    <col min="50" max="50" width="10.28515625" style="2" bestFit="1" customWidth="1"/>
    <col min="51" max="16384" width="9.140625" style="2"/>
  </cols>
  <sheetData>
    <row r="1" spans="1:50" ht="19.5" thickBot="1" x14ac:dyDescent="0.3">
      <c r="A1" s="1" t="s">
        <v>0</v>
      </c>
      <c r="I1" s="2" t="s">
        <v>1</v>
      </c>
      <c r="J1" s="113"/>
      <c r="K1" s="114"/>
      <c r="L1" s="114"/>
      <c r="M1" s="114"/>
      <c r="N1" s="115"/>
    </row>
    <row r="2" spans="1:50" ht="15" customHeight="1" x14ac:dyDescent="0.25">
      <c r="A2" s="1" t="s">
        <v>2</v>
      </c>
      <c r="F2" s="1"/>
      <c r="G2" s="1"/>
      <c r="H2" s="1"/>
      <c r="I2" s="1"/>
      <c r="J2" s="1"/>
      <c r="K2" s="1"/>
      <c r="L2" s="1"/>
      <c r="M2" s="1"/>
      <c r="N2" s="1"/>
    </row>
    <row r="3" spans="1:50" ht="19.5" thickBot="1" x14ac:dyDescent="0.3"/>
    <row r="4" spans="1:50" ht="19.5" thickBot="1" x14ac:dyDescent="0.3">
      <c r="A4" s="116" t="s">
        <v>3</v>
      </c>
      <c r="B4" s="118" t="s">
        <v>4</v>
      </c>
      <c r="C4" s="120" t="s">
        <v>5</v>
      </c>
      <c r="D4" s="120"/>
      <c r="E4" s="118" t="s">
        <v>6</v>
      </c>
      <c r="F4" s="121" t="s">
        <v>7</v>
      </c>
      <c r="H4" s="123" t="s">
        <v>8</v>
      </c>
      <c r="I4" s="124"/>
      <c r="J4" s="124"/>
      <c r="K4" s="124"/>
      <c r="L4" s="124"/>
      <c r="M4" s="124"/>
      <c r="N4" s="125"/>
    </row>
    <row r="5" spans="1:50" s="3" customFormat="1" ht="38.25" thickBot="1" x14ac:dyDescent="0.3">
      <c r="A5" s="117"/>
      <c r="B5" s="119"/>
      <c r="C5" s="51" t="s">
        <v>9</v>
      </c>
      <c r="D5" s="51" t="s">
        <v>10</v>
      </c>
      <c r="E5" s="119"/>
      <c r="F5" s="122"/>
      <c r="H5" s="4" t="s">
        <v>11</v>
      </c>
      <c r="I5" s="5" t="s">
        <v>12</v>
      </c>
      <c r="J5" s="5" t="s">
        <v>13</v>
      </c>
      <c r="K5" s="6" t="s">
        <v>14</v>
      </c>
      <c r="L5" s="7"/>
      <c r="M5" s="8"/>
      <c r="N5" s="6" t="s">
        <v>15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16</v>
      </c>
      <c r="B6" s="28"/>
      <c r="C6" s="27"/>
      <c r="D6" s="27"/>
      <c r="E6" s="29">
        <f>K6</f>
        <v>0</v>
      </c>
      <c r="F6" s="30">
        <f>B6-E6+C6+D6</f>
        <v>0</v>
      </c>
      <c r="G6" s="44"/>
      <c r="H6" s="27"/>
      <c r="I6" s="27"/>
      <c r="J6" s="27"/>
      <c r="K6" s="30">
        <f>SUM(H6:J6)</f>
        <v>0</v>
      </c>
      <c r="L6" s="44"/>
      <c r="M6" s="28">
        <v>0</v>
      </c>
      <c r="N6" s="30">
        <f>M6+K6</f>
        <v>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3" t="s">
        <v>17</v>
      </c>
      <c r="B7" s="28"/>
      <c r="C7" s="27"/>
      <c r="D7" s="27"/>
      <c r="E7" s="29">
        <f t="shared" ref="E7:E44" si="0">K7</f>
        <v>0</v>
      </c>
      <c r="F7" s="30">
        <f t="shared" ref="F7:F44" si="1">B7-E7+C7+D7</f>
        <v>0</v>
      </c>
      <c r="G7" s="44"/>
      <c r="H7" s="27"/>
      <c r="I7" s="27"/>
      <c r="J7" s="27"/>
      <c r="K7" s="30">
        <f t="shared" ref="K7:K44" si="2">SUM(H7:J7)</f>
        <v>0</v>
      </c>
      <c r="L7" s="44"/>
      <c r="M7" s="28">
        <v>0</v>
      </c>
      <c r="N7" s="30">
        <f t="shared" ref="N7:N44" si="3">M7+K7</f>
        <v>0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3" t="s">
        <v>18</v>
      </c>
      <c r="B8" s="28"/>
      <c r="C8" s="27"/>
      <c r="D8" s="27"/>
      <c r="E8" s="29">
        <f t="shared" si="0"/>
        <v>0</v>
      </c>
      <c r="F8" s="30">
        <f t="shared" si="1"/>
        <v>0</v>
      </c>
      <c r="G8" s="44"/>
      <c r="H8" s="27"/>
      <c r="I8" s="27"/>
      <c r="J8" s="27"/>
      <c r="K8" s="30">
        <f t="shared" si="2"/>
        <v>0</v>
      </c>
      <c r="L8" s="44"/>
      <c r="M8" s="28">
        <v>0</v>
      </c>
      <c r="N8" s="30">
        <f t="shared" si="3"/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13" t="s">
        <v>19</v>
      </c>
      <c r="B9" s="28"/>
      <c r="C9" s="27"/>
      <c r="D9" s="27"/>
      <c r="E9" s="29">
        <f t="shared" si="0"/>
        <v>0</v>
      </c>
      <c r="F9" s="30">
        <f t="shared" si="1"/>
        <v>0</v>
      </c>
      <c r="G9" s="44"/>
      <c r="H9" s="27"/>
      <c r="I9" s="27"/>
      <c r="J9" s="27"/>
      <c r="K9" s="30">
        <f t="shared" si="2"/>
        <v>0</v>
      </c>
      <c r="L9" s="44"/>
      <c r="M9" s="28">
        <v>0</v>
      </c>
      <c r="N9" s="30">
        <f t="shared" si="3"/>
        <v>0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s="1" customFormat="1" x14ac:dyDescent="0.25">
      <c r="A10" s="13" t="s">
        <v>20</v>
      </c>
      <c r="B10" s="28"/>
      <c r="C10" s="27"/>
      <c r="D10" s="27"/>
      <c r="E10" s="29">
        <f t="shared" si="0"/>
        <v>0</v>
      </c>
      <c r="F10" s="30">
        <f t="shared" si="1"/>
        <v>0</v>
      </c>
      <c r="G10" s="45"/>
      <c r="H10" s="27"/>
      <c r="I10" s="27"/>
      <c r="J10" s="27"/>
      <c r="K10" s="30">
        <f t="shared" si="2"/>
        <v>0</v>
      </c>
      <c r="L10" s="45"/>
      <c r="M10" s="28">
        <v>0</v>
      </c>
      <c r="N10" s="30">
        <f t="shared" si="3"/>
        <v>0</v>
      </c>
      <c r="O10" s="2"/>
      <c r="T10" s="2"/>
      <c r="W10" s="2"/>
      <c r="X10" s="2"/>
      <c r="Y10" s="2"/>
      <c r="Z10" s="2"/>
      <c r="AA10" s="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3" t="s">
        <v>21</v>
      </c>
      <c r="B11" s="28"/>
      <c r="C11" s="27"/>
      <c r="D11" s="27"/>
      <c r="E11" s="29">
        <f t="shared" si="0"/>
        <v>0</v>
      </c>
      <c r="F11" s="30">
        <f>B11-E11+C11+D11</f>
        <v>0</v>
      </c>
      <c r="G11" s="44"/>
      <c r="H11" s="27"/>
      <c r="I11" s="27"/>
      <c r="J11" s="27"/>
      <c r="K11" s="30">
        <f t="shared" si="2"/>
        <v>0</v>
      </c>
      <c r="L11" s="44"/>
      <c r="M11" s="28"/>
      <c r="N11" s="30">
        <f t="shared" si="3"/>
        <v>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3" t="s">
        <v>22</v>
      </c>
      <c r="B12" s="28"/>
      <c r="C12" s="27"/>
      <c r="D12" s="27"/>
      <c r="E12" s="29">
        <f t="shared" si="0"/>
        <v>0</v>
      </c>
      <c r="F12" s="30">
        <f t="shared" si="1"/>
        <v>0</v>
      </c>
      <c r="G12" s="44"/>
      <c r="H12" s="27"/>
      <c r="I12" s="27"/>
      <c r="J12" s="27"/>
      <c r="K12" s="30">
        <f t="shared" si="2"/>
        <v>0</v>
      </c>
      <c r="L12" s="44"/>
      <c r="M12" s="28"/>
      <c r="N12" s="30">
        <f>M12+K12</f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3" t="s">
        <v>23</v>
      </c>
      <c r="B13" s="28"/>
      <c r="C13" s="27"/>
      <c r="D13" s="27"/>
      <c r="E13" s="29">
        <f t="shared" si="0"/>
        <v>0</v>
      </c>
      <c r="F13" s="30">
        <f t="shared" si="1"/>
        <v>0</v>
      </c>
      <c r="G13" s="44"/>
      <c r="H13" s="27"/>
      <c r="I13" s="27"/>
      <c r="J13" s="27"/>
      <c r="K13" s="30">
        <f t="shared" si="2"/>
        <v>0</v>
      </c>
      <c r="L13" s="44"/>
      <c r="M13" s="28"/>
      <c r="N13" s="30">
        <f t="shared" si="3"/>
        <v>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3" t="s">
        <v>24</v>
      </c>
      <c r="B14" s="28"/>
      <c r="C14" s="27"/>
      <c r="D14" s="27"/>
      <c r="E14" s="29">
        <f t="shared" si="0"/>
        <v>0</v>
      </c>
      <c r="F14" s="30">
        <f t="shared" si="1"/>
        <v>0</v>
      </c>
      <c r="G14" s="44"/>
      <c r="H14" s="27"/>
      <c r="I14" s="27"/>
      <c r="J14" s="27"/>
      <c r="K14" s="30">
        <f t="shared" si="2"/>
        <v>0</v>
      </c>
      <c r="L14" s="44"/>
      <c r="M14" s="28"/>
      <c r="N14" s="30">
        <f t="shared" si="3"/>
        <v>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3" t="s">
        <v>25</v>
      </c>
      <c r="B15" s="28"/>
      <c r="C15" s="27"/>
      <c r="D15" s="27"/>
      <c r="E15" s="29">
        <f t="shared" si="0"/>
        <v>0</v>
      </c>
      <c r="F15" s="30">
        <f t="shared" si="1"/>
        <v>0</v>
      </c>
      <c r="G15" s="44"/>
      <c r="H15" s="27"/>
      <c r="I15" s="27"/>
      <c r="J15" s="27"/>
      <c r="K15" s="30">
        <f t="shared" si="2"/>
        <v>0</v>
      </c>
      <c r="L15" s="44"/>
      <c r="M15" s="28"/>
      <c r="N15" s="30">
        <f t="shared" si="3"/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8.75" hidden="1" customHeight="1" x14ac:dyDescent="0.25">
      <c r="A16" s="13" t="s">
        <v>26</v>
      </c>
      <c r="B16" s="28"/>
      <c r="C16" s="27"/>
      <c r="D16" s="27"/>
      <c r="E16" s="29">
        <f t="shared" si="0"/>
        <v>0</v>
      </c>
      <c r="F16" s="30">
        <f t="shared" si="1"/>
        <v>0</v>
      </c>
      <c r="G16" s="44"/>
      <c r="H16" s="27"/>
      <c r="I16" s="27"/>
      <c r="J16" s="27"/>
      <c r="K16" s="30">
        <f t="shared" si="2"/>
        <v>0</v>
      </c>
      <c r="L16" s="44"/>
      <c r="M16" s="28"/>
      <c r="N16" s="30">
        <f t="shared" si="3"/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3" t="s">
        <v>27</v>
      </c>
      <c r="B17" s="28"/>
      <c r="C17" s="27"/>
      <c r="D17" s="27"/>
      <c r="E17" s="29">
        <f t="shared" si="0"/>
        <v>0</v>
      </c>
      <c r="F17" s="30">
        <f t="shared" si="1"/>
        <v>0</v>
      </c>
      <c r="G17" s="44"/>
      <c r="H17" s="27"/>
      <c r="I17" s="27"/>
      <c r="J17" s="27"/>
      <c r="K17" s="30">
        <f t="shared" si="2"/>
        <v>0</v>
      </c>
      <c r="L17" s="44"/>
      <c r="M17" s="28"/>
      <c r="N17" s="30">
        <f t="shared" si="3"/>
        <v>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3" t="s">
        <v>28</v>
      </c>
      <c r="B18" s="28"/>
      <c r="C18" s="27"/>
      <c r="D18" s="27"/>
      <c r="E18" s="29">
        <f t="shared" si="0"/>
        <v>0</v>
      </c>
      <c r="F18" s="30">
        <f t="shared" si="1"/>
        <v>0</v>
      </c>
      <c r="G18" s="44"/>
      <c r="H18" s="27"/>
      <c r="I18" s="27"/>
      <c r="J18" s="27"/>
      <c r="K18" s="30">
        <f t="shared" si="2"/>
        <v>0</v>
      </c>
      <c r="L18" s="44"/>
      <c r="M18" s="28"/>
      <c r="N18" s="30">
        <f t="shared" si="3"/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3" t="s">
        <v>29</v>
      </c>
      <c r="B19" s="28"/>
      <c r="C19" s="27"/>
      <c r="D19" s="27"/>
      <c r="E19" s="29">
        <f t="shared" si="0"/>
        <v>0</v>
      </c>
      <c r="F19" s="30">
        <f t="shared" si="1"/>
        <v>0</v>
      </c>
      <c r="G19" s="44"/>
      <c r="H19" s="27"/>
      <c r="I19" s="27"/>
      <c r="J19" s="27"/>
      <c r="K19" s="30">
        <f t="shared" si="2"/>
        <v>0</v>
      </c>
      <c r="L19" s="44"/>
      <c r="M19" s="28"/>
      <c r="N19" s="30">
        <f t="shared" si="3"/>
        <v>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s="1" customFormat="1" x14ac:dyDescent="0.25">
      <c r="A20" s="13" t="s">
        <v>30</v>
      </c>
      <c r="B20" s="28"/>
      <c r="C20" s="27"/>
      <c r="D20" s="27"/>
      <c r="E20" s="29">
        <f t="shared" si="0"/>
        <v>0</v>
      </c>
      <c r="F20" s="30">
        <f t="shared" si="1"/>
        <v>0</v>
      </c>
      <c r="G20" s="45"/>
      <c r="H20" s="27"/>
      <c r="I20" s="27"/>
      <c r="J20" s="27"/>
      <c r="K20" s="30">
        <f t="shared" si="2"/>
        <v>0</v>
      </c>
      <c r="L20" s="45"/>
      <c r="M20" s="28"/>
      <c r="N20" s="30">
        <f t="shared" si="3"/>
        <v>0</v>
      </c>
      <c r="O20" s="2"/>
      <c r="T20" s="2"/>
      <c r="W20" s="2"/>
      <c r="X20" s="2"/>
      <c r="Y20" s="2"/>
      <c r="Z20" s="2"/>
      <c r="AA20" s="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s="1" customFormat="1" x14ac:dyDescent="0.25">
      <c r="A21" s="13" t="s">
        <v>31</v>
      </c>
      <c r="B21" s="28"/>
      <c r="C21" s="27"/>
      <c r="D21" s="27"/>
      <c r="E21" s="29">
        <f t="shared" si="0"/>
        <v>0</v>
      </c>
      <c r="F21" s="30">
        <f t="shared" si="1"/>
        <v>0</v>
      </c>
      <c r="G21" s="45"/>
      <c r="H21" s="27"/>
      <c r="I21" s="27"/>
      <c r="J21" s="27"/>
      <c r="K21" s="30">
        <f t="shared" si="2"/>
        <v>0</v>
      </c>
      <c r="L21" s="45"/>
      <c r="M21" s="28"/>
      <c r="N21" s="30">
        <f t="shared" si="3"/>
        <v>0</v>
      </c>
      <c r="O21" s="2"/>
      <c r="T21" s="2"/>
      <c r="W21" s="2"/>
      <c r="X21" s="2"/>
      <c r="Y21" s="2"/>
      <c r="Z21" s="2"/>
      <c r="AA21" s="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3" t="s">
        <v>32</v>
      </c>
      <c r="B22" s="28"/>
      <c r="C22" s="27"/>
      <c r="D22" s="27"/>
      <c r="E22" s="29">
        <f t="shared" si="0"/>
        <v>0</v>
      </c>
      <c r="F22" s="30">
        <f t="shared" si="1"/>
        <v>0</v>
      </c>
      <c r="G22" s="44"/>
      <c r="H22" s="27"/>
      <c r="I22" s="27"/>
      <c r="J22" s="27"/>
      <c r="K22" s="30">
        <f t="shared" si="2"/>
        <v>0</v>
      </c>
      <c r="L22" s="44"/>
      <c r="M22" s="28"/>
      <c r="N22" s="30">
        <f t="shared" si="3"/>
        <v>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3" t="s">
        <v>33</v>
      </c>
      <c r="B23" s="28"/>
      <c r="C23" s="27"/>
      <c r="D23" s="27"/>
      <c r="E23" s="29">
        <f t="shared" si="0"/>
        <v>0</v>
      </c>
      <c r="F23" s="30">
        <f t="shared" si="1"/>
        <v>0</v>
      </c>
      <c r="G23" s="44"/>
      <c r="H23" s="27"/>
      <c r="I23" s="27"/>
      <c r="J23" s="27"/>
      <c r="K23" s="30">
        <f t="shared" si="2"/>
        <v>0</v>
      </c>
      <c r="L23" s="44"/>
      <c r="M23" s="28"/>
      <c r="N23" s="30">
        <f t="shared" si="3"/>
        <v>0</v>
      </c>
      <c r="AU23" s="14" t="e">
        <f>#REF!-AU22</f>
        <v>#REF!</v>
      </c>
    </row>
    <row r="24" spans="1:50" s="1" customFormat="1" x14ac:dyDescent="0.25">
      <c r="A24" s="13" t="s">
        <v>34</v>
      </c>
      <c r="B24" s="28"/>
      <c r="C24" s="27"/>
      <c r="D24" s="27"/>
      <c r="E24" s="29">
        <f t="shared" si="0"/>
        <v>0</v>
      </c>
      <c r="F24" s="30">
        <f t="shared" si="1"/>
        <v>0</v>
      </c>
      <c r="G24" s="45"/>
      <c r="H24" s="27"/>
      <c r="I24" s="27"/>
      <c r="J24" s="27"/>
      <c r="K24" s="30">
        <f t="shared" si="2"/>
        <v>0</v>
      </c>
      <c r="L24" s="45"/>
      <c r="M24" s="28"/>
      <c r="N24" s="30">
        <f t="shared" si="3"/>
        <v>0</v>
      </c>
      <c r="O24" s="2"/>
      <c r="T24" s="2"/>
      <c r="W24" s="2"/>
      <c r="X24" s="2"/>
      <c r="Y24" s="2"/>
      <c r="Z24" s="2"/>
      <c r="AA24" s="2"/>
    </row>
    <row r="25" spans="1:50" s="1" customFormat="1" x14ac:dyDescent="0.25">
      <c r="A25" s="13" t="s">
        <v>35</v>
      </c>
      <c r="B25" s="28"/>
      <c r="C25" s="27"/>
      <c r="D25" s="27"/>
      <c r="E25" s="29">
        <f t="shared" si="0"/>
        <v>0</v>
      </c>
      <c r="F25" s="30">
        <f t="shared" si="1"/>
        <v>0</v>
      </c>
      <c r="G25" s="45"/>
      <c r="H25" s="27"/>
      <c r="I25" s="27"/>
      <c r="J25" s="27"/>
      <c r="K25" s="30">
        <f t="shared" si="2"/>
        <v>0</v>
      </c>
      <c r="L25" s="45"/>
      <c r="M25" s="28"/>
      <c r="N25" s="30">
        <f t="shared" si="3"/>
        <v>0</v>
      </c>
      <c r="O25" s="2"/>
      <c r="T25" s="2"/>
      <c r="W25" s="2"/>
      <c r="X25" s="2"/>
      <c r="Y25" s="2"/>
      <c r="Z25" s="2"/>
      <c r="AA25" s="2"/>
    </row>
    <row r="26" spans="1:50" x14ac:dyDescent="0.25">
      <c r="A26" s="13" t="s">
        <v>36</v>
      </c>
      <c r="B26" s="28"/>
      <c r="C26" s="27"/>
      <c r="D26" s="27"/>
      <c r="E26" s="29">
        <f t="shared" si="0"/>
        <v>0</v>
      </c>
      <c r="F26" s="30">
        <f t="shared" si="1"/>
        <v>0</v>
      </c>
      <c r="G26" s="44"/>
      <c r="H26" s="27"/>
      <c r="I26" s="27"/>
      <c r="J26" s="27"/>
      <c r="K26" s="30">
        <f t="shared" si="2"/>
        <v>0</v>
      </c>
      <c r="L26" s="44"/>
      <c r="M26" s="28"/>
      <c r="N26" s="30">
        <f t="shared" si="3"/>
        <v>0</v>
      </c>
    </row>
    <row r="27" spans="1:50" x14ac:dyDescent="0.25">
      <c r="A27" s="13" t="s">
        <v>37</v>
      </c>
      <c r="B27" s="28"/>
      <c r="C27" s="27"/>
      <c r="D27" s="27"/>
      <c r="E27" s="29">
        <f t="shared" si="0"/>
        <v>0</v>
      </c>
      <c r="F27" s="30">
        <f t="shared" si="1"/>
        <v>0</v>
      </c>
      <c r="G27" s="44"/>
      <c r="H27" s="27"/>
      <c r="I27" s="27"/>
      <c r="J27" s="27"/>
      <c r="K27" s="30">
        <f t="shared" si="2"/>
        <v>0</v>
      </c>
      <c r="L27" s="44"/>
      <c r="M27" s="28"/>
      <c r="N27" s="30">
        <f t="shared" si="3"/>
        <v>0</v>
      </c>
    </row>
    <row r="28" spans="1:50" x14ac:dyDescent="0.25">
      <c r="A28" s="13" t="s">
        <v>38</v>
      </c>
      <c r="B28" s="28"/>
      <c r="C28" s="27"/>
      <c r="D28" s="27"/>
      <c r="E28" s="29">
        <f t="shared" si="0"/>
        <v>0</v>
      </c>
      <c r="F28" s="30">
        <f t="shared" si="1"/>
        <v>0</v>
      </c>
      <c r="G28" s="44"/>
      <c r="H28" s="27"/>
      <c r="I28" s="27"/>
      <c r="J28" s="27"/>
      <c r="K28" s="30">
        <f t="shared" si="2"/>
        <v>0</v>
      </c>
      <c r="L28" s="44"/>
      <c r="M28" s="28"/>
      <c r="N28" s="30">
        <f t="shared" si="3"/>
        <v>0</v>
      </c>
    </row>
    <row r="29" spans="1:50" x14ac:dyDescent="0.25">
      <c r="A29" s="13" t="s">
        <v>39</v>
      </c>
      <c r="B29" s="28"/>
      <c r="C29" s="27"/>
      <c r="D29" s="27"/>
      <c r="E29" s="29">
        <f t="shared" si="0"/>
        <v>0</v>
      </c>
      <c r="F29" s="30">
        <f t="shared" si="1"/>
        <v>0</v>
      </c>
      <c r="G29" s="44"/>
      <c r="H29" s="27"/>
      <c r="I29" s="27"/>
      <c r="J29" s="27"/>
      <c r="K29" s="30">
        <f t="shared" si="2"/>
        <v>0</v>
      </c>
      <c r="L29" s="44"/>
      <c r="M29" s="28"/>
      <c r="N29" s="30">
        <f t="shared" si="3"/>
        <v>0</v>
      </c>
    </row>
    <row r="30" spans="1:50" x14ac:dyDescent="0.25">
      <c r="A30" s="13" t="s">
        <v>40</v>
      </c>
      <c r="B30" s="28"/>
      <c r="C30" s="27"/>
      <c r="D30" s="27"/>
      <c r="E30" s="29">
        <f t="shared" si="0"/>
        <v>0</v>
      </c>
      <c r="F30" s="30">
        <f t="shared" si="1"/>
        <v>0</v>
      </c>
      <c r="G30" s="44"/>
      <c r="H30" s="27"/>
      <c r="I30" s="27"/>
      <c r="J30" s="27"/>
      <c r="K30" s="30">
        <f t="shared" si="2"/>
        <v>0</v>
      </c>
      <c r="L30" s="44"/>
      <c r="M30" s="28"/>
      <c r="N30" s="30">
        <f t="shared" si="3"/>
        <v>0</v>
      </c>
    </row>
    <row r="31" spans="1:50" x14ac:dyDescent="0.25">
      <c r="A31" s="13" t="s">
        <v>41</v>
      </c>
      <c r="B31" s="28"/>
      <c r="C31" s="27"/>
      <c r="D31" s="27"/>
      <c r="E31" s="29">
        <f t="shared" si="0"/>
        <v>0</v>
      </c>
      <c r="F31" s="30">
        <f t="shared" si="1"/>
        <v>0</v>
      </c>
      <c r="G31" s="44"/>
      <c r="H31" s="27"/>
      <c r="I31" s="27"/>
      <c r="J31" s="27"/>
      <c r="K31" s="30">
        <f t="shared" si="2"/>
        <v>0</v>
      </c>
      <c r="L31" s="44"/>
      <c r="M31" s="28"/>
      <c r="N31" s="30">
        <f t="shared" si="3"/>
        <v>0</v>
      </c>
    </row>
    <row r="32" spans="1:50" ht="18.75" hidden="1" customHeight="1" x14ac:dyDescent="0.25">
      <c r="A32" s="13" t="s">
        <v>42</v>
      </c>
      <c r="B32" s="28"/>
      <c r="C32" s="27"/>
      <c r="D32" s="27"/>
      <c r="E32" s="29">
        <f t="shared" si="0"/>
        <v>0</v>
      </c>
      <c r="F32" s="30">
        <f t="shared" si="1"/>
        <v>0</v>
      </c>
      <c r="G32" s="44"/>
      <c r="H32" s="27"/>
      <c r="I32" s="27"/>
      <c r="J32" s="27"/>
      <c r="K32" s="30">
        <f t="shared" si="2"/>
        <v>0</v>
      </c>
      <c r="L32" s="44"/>
      <c r="M32" s="28"/>
      <c r="N32" s="30">
        <f t="shared" si="3"/>
        <v>0</v>
      </c>
    </row>
    <row r="33" spans="1:16" x14ac:dyDescent="0.25">
      <c r="A33" s="13" t="s">
        <v>43</v>
      </c>
      <c r="B33" s="28"/>
      <c r="C33" s="27"/>
      <c r="D33" s="27"/>
      <c r="E33" s="29">
        <f t="shared" si="0"/>
        <v>0</v>
      </c>
      <c r="F33" s="30">
        <f t="shared" si="1"/>
        <v>0</v>
      </c>
      <c r="G33" s="44"/>
      <c r="H33" s="27"/>
      <c r="I33" s="27"/>
      <c r="J33" s="27"/>
      <c r="K33" s="30">
        <f t="shared" si="2"/>
        <v>0</v>
      </c>
      <c r="L33" s="44"/>
      <c r="M33" s="28"/>
      <c r="N33" s="30">
        <f t="shared" si="3"/>
        <v>0</v>
      </c>
    </row>
    <row r="34" spans="1:16" x14ac:dyDescent="0.25">
      <c r="A34" s="13" t="s">
        <v>44</v>
      </c>
      <c r="B34" s="28"/>
      <c r="C34" s="27"/>
      <c r="D34" s="27"/>
      <c r="E34" s="29">
        <f t="shared" si="0"/>
        <v>0</v>
      </c>
      <c r="F34" s="30">
        <f t="shared" si="1"/>
        <v>0</v>
      </c>
      <c r="G34" s="44"/>
      <c r="H34" s="27"/>
      <c r="I34" s="27"/>
      <c r="J34" s="27"/>
      <c r="K34" s="30">
        <f t="shared" si="2"/>
        <v>0</v>
      </c>
      <c r="L34" s="44"/>
      <c r="M34" s="28"/>
      <c r="N34" s="30">
        <f t="shared" si="3"/>
        <v>0</v>
      </c>
    </row>
    <row r="35" spans="1:16" x14ac:dyDescent="0.25">
      <c r="A35" s="13" t="s">
        <v>45</v>
      </c>
      <c r="B35" s="28"/>
      <c r="C35" s="27"/>
      <c r="D35" s="27"/>
      <c r="E35" s="29">
        <f t="shared" si="0"/>
        <v>0</v>
      </c>
      <c r="F35" s="30">
        <f t="shared" si="1"/>
        <v>0</v>
      </c>
      <c r="G35" s="44"/>
      <c r="H35" s="27"/>
      <c r="I35" s="27"/>
      <c r="J35" s="27"/>
      <c r="K35" s="30">
        <f t="shared" si="2"/>
        <v>0</v>
      </c>
      <c r="L35" s="44"/>
      <c r="M35" s="28"/>
      <c r="N35" s="30">
        <f t="shared" si="3"/>
        <v>0</v>
      </c>
    </row>
    <row r="36" spans="1:16" x14ac:dyDescent="0.25">
      <c r="A36" s="13" t="s">
        <v>46</v>
      </c>
      <c r="B36" s="28"/>
      <c r="C36" s="27"/>
      <c r="D36" s="27"/>
      <c r="E36" s="29">
        <f t="shared" si="0"/>
        <v>0</v>
      </c>
      <c r="F36" s="30">
        <f t="shared" si="1"/>
        <v>0</v>
      </c>
      <c r="G36" s="44"/>
      <c r="H36" s="27"/>
      <c r="I36" s="27"/>
      <c r="J36" s="27"/>
      <c r="K36" s="30">
        <f t="shared" si="2"/>
        <v>0</v>
      </c>
      <c r="L36" s="44"/>
      <c r="M36" s="28"/>
      <c r="N36" s="30">
        <f t="shared" si="3"/>
        <v>0</v>
      </c>
    </row>
    <row r="37" spans="1:16" ht="18.75" hidden="1" customHeight="1" x14ac:dyDescent="0.25">
      <c r="A37" s="13" t="s">
        <v>47</v>
      </c>
      <c r="B37" s="28"/>
      <c r="C37" s="27"/>
      <c r="D37" s="27"/>
      <c r="E37" s="29">
        <f t="shared" si="0"/>
        <v>0</v>
      </c>
      <c r="F37" s="30">
        <f t="shared" si="1"/>
        <v>0</v>
      </c>
      <c r="G37" s="44"/>
      <c r="H37" s="27"/>
      <c r="I37" s="27"/>
      <c r="J37" s="27"/>
      <c r="K37" s="30">
        <f t="shared" si="2"/>
        <v>0</v>
      </c>
      <c r="L37" s="44"/>
      <c r="M37" s="28"/>
      <c r="N37" s="30">
        <f t="shared" si="3"/>
        <v>0</v>
      </c>
    </row>
    <row r="38" spans="1:16" x14ac:dyDescent="0.25">
      <c r="A38" s="13" t="s">
        <v>48</v>
      </c>
      <c r="B38" s="28"/>
      <c r="C38" s="27"/>
      <c r="D38" s="27"/>
      <c r="E38" s="29">
        <f t="shared" si="0"/>
        <v>0</v>
      </c>
      <c r="F38" s="30">
        <f t="shared" si="1"/>
        <v>0</v>
      </c>
      <c r="G38" s="44"/>
      <c r="H38" s="27"/>
      <c r="I38" s="27"/>
      <c r="J38" s="27"/>
      <c r="K38" s="30">
        <f t="shared" si="2"/>
        <v>0</v>
      </c>
      <c r="L38" s="44"/>
      <c r="M38" s="28"/>
      <c r="N38" s="30">
        <f t="shared" si="3"/>
        <v>0</v>
      </c>
      <c r="P38" s="50"/>
    </row>
    <row r="39" spans="1:16" ht="18.75" hidden="1" customHeight="1" x14ac:dyDescent="0.25">
      <c r="A39" s="13" t="s">
        <v>49</v>
      </c>
      <c r="B39" s="28"/>
      <c r="C39" s="27"/>
      <c r="D39" s="27"/>
      <c r="E39" s="29">
        <f t="shared" si="0"/>
        <v>0</v>
      </c>
      <c r="F39" s="30">
        <f t="shared" si="1"/>
        <v>0</v>
      </c>
      <c r="G39" s="44"/>
      <c r="H39" s="27"/>
      <c r="I39" s="27"/>
      <c r="J39" s="27"/>
      <c r="K39" s="30">
        <f t="shared" si="2"/>
        <v>0</v>
      </c>
      <c r="L39" s="44"/>
      <c r="M39" s="28"/>
      <c r="N39" s="30">
        <f t="shared" si="3"/>
        <v>0</v>
      </c>
    </row>
    <row r="40" spans="1:16" x14ac:dyDescent="0.25">
      <c r="A40" s="13" t="s">
        <v>50</v>
      </c>
      <c r="B40" s="28"/>
      <c r="C40" s="27"/>
      <c r="D40" s="27"/>
      <c r="E40" s="29">
        <f t="shared" si="0"/>
        <v>0</v>
      </c>
      <c r="F40" s="30">
        <f t="shared" si="1"/>
        <v>0</v>
      </c>
      <c r="G40" s="44"/>
      <c r="H40" s="27"/>
      <c r="I40" s="27"/>
      <c r="J40" s="27"/>
      <c r="K40" s="30">
        <f t="shared" si="2"/>
        <v>0</v>
      </c>
      <c r="L40" s="44"/>
      <c r="M40" s="28"/>
      <c r="N40" s="30">
        <f t="shared" si="3"/>
        <v>0</v>
      </c>
    </row>
    <row r="41" spans="1:16" x14ac:dyDescent="0.25">
      <c r="A41" s="13" t="s">
        <v>51</v>
      </c>
      <c r="B41" s="28"/>
      <c r="C41" s="27"/>
      <c r="D41" s="27"/>
      <c r="E41" s="29">
        <f t="shared" si="0"/>
        <v>0</v>
      </c>
      <c r="F41" s="30">
        <f>B41-E41+C41+D41</f>
        <v>0</v>
      </c>
      <c r="G41" s="44"/>
      <c r="H41" s="27"/>
      <c r="I41" s="27"/>
      <c r="J41" s="27"/>
      <c r="K41" s="30">
        <f t="shared" si="2"/>
        <v>0</v>
      </c>
      <c r="L41" s="44"/>
      <c r="M41" s="28"/>
      <c r="N41" s="30">
        <f>M41+K41</f>
        <v>0</v>
      </c>
    </row>
    <row r="42" spans="1:16" x14ac:dyDescent="0.25">
      <c r="A42" s="13" t="s">
        <v>52</v>
      </c>
      <c r="B42" s="28"/>
      <c r="C42" s="27"/>
      <c r="D42" s="27"/>
      <c r="E42" s="29">
        <f t="shared" si="0"/>
        <v>0</v>
      </c>
      <c r="F42" s="30">
        <f t="shared" si="1"/>
        <v>0</v>
      </c>
      <c r="G42" s="44"/>
      <c r="H42" s="27"/>
      <c r="I42" s="27"/>
      <c r="J42" s="27"/>
      <c r="K42" s="30">
        <f t="shared" si="2"/>
        <v>0</v>
      </c>
      <c r="L42" s="44"/>
      <c r="M42" s="28"/>
      <c r="N42" s="30">
        <f t="shared" si="3"/>
        <v>0</v>
      </c>
    </row>
    <row r="43" spans="1:16" x14ac:dyDescent="0.25">
      <c r="A43" s="13" t="s">
        <v>53</v>
      </c>
      <c r="B43" s="28"/>
      <c r="C43" s="27"/>
      <c r="D43" s="27"/>
      <c r="E43" s="29">
        <f t="shared" si="0"/>
        <v>0</v>
      </c>
      <c r="F43" s="30">
        <f t="shared" si="1"/>
        <v>0</v>
      </c>
      <c r="G43" s="44"/>
      <c r="H43" s="27"/>
      <c r="I43" s="27"/>
      <c r="J43" s="27"/>
      <c r="K43" s="30">
        <f t="shared" si="2"/>
        <v>0</v>
      </c>
      <c r="L43" s="44"/>
      <c r="M43" s="28"/>
      <c r="N43" s="30">
        <f t="shared" si="3"/>
        <v>0</v>
      </c>
    </row>
    <row r="44" spans="1:16" x14ac:dyDescent="0.25">
      <c r="A44" s="13" t="s">
        <v>54</v>
      </c>
      <c r="B44" s="28"/>
      <c r="C44" s="27"/>
      <c r="D44" s="27"/>
      <c r="E44" s="29">
        <f t="shared" si="0"/>
        <v>0</v>
      </c>
      <c r="F44" s="30">
        <f t="shared" si="1"/>
        <v>0</v>
      </c>
      <c r="G44" s="44"/>
      <c r="H44" s="27"/>
      <c r="I44" s="27"/>
      <c r="J44" s="27"/>
      <c r="K44" s="30">
        <f t="shared" si="2"/>
        <v>0</v>
      </c>
      <c r="L44" s="44"/>
      <c r="M44" s="28"/>
      <c r="N44" s="30">
        <f t="shared" si="3"/>
        <v>0</v>
      </c>
    </row>
    <row r="45" spans="1:16" s="1" customFormat="1" ht="19.5" thickBot="1" x14ac:dyDescent="0.3">
      <c r="A45" s="15" t="s">
        <v>14</v>
      </c>
      <c r="B45" s="46"/>
      <c r="C45" s="47">
        <f t="shared" ref="C45:E45" si="4">SUM(C6:C44)</f>
        <v>0</v>
      </c>
      <c r="D45" s="47">
        <f t="shared" si="4"/>
        <v>0</v>
      </c>
      <c r="E45" s="31">
        <f t="shared" si="4"/>
        <v>0</v>
      </c>
      <c r="F45" s="48">
        <f>B45-E45+C45+D45</f>
        <v>0</v>
      </c>
      <c r="G45" s="49"/>
      <c r="H45" s="47">
        <f>SUM(H6:H44)</f>
        <v>0</v>
      </c>
      <c r="I45" s="47">
        <f t="shared" ref="I45:K45" si="5">SUM(I6:I44)</f>
        <v>0</v>
      </c>
      <c r="J45" s="47">
        <f t="shared" si="5"/>
        <v>0</v>
      </c>
      <c r="K45" s="48">
        <f t="shared" si="5"/>
        <v>0</v>
      </c>
      <c r="L45" s="49"/>
      <c r="M45" s="46"/>
      <c r="N45" s="48">
        <f t="shared" ref="N45" si="6">SUM(N6:N44)</f>
        <v>0</v>
      </c>
    </row>
    <row r="46" spans="1:16" ht="19.5" thickBot="1" x14ac:dyDescent="0.3"/>
    <row r="47" spans="1:16" ht="18.75" customHeight="1" x14ac:dyDescent="0.25">
      <c r="E47" s="108" t="s">
        <v>69</v>
      </c>
      <c r="F47" s="24" t="s">
        <v>70</v>
      </c>
      <c r="H47" s="33">
        <f>((H6+H7+H8+H9+H10+H11+H12+H13+H14+H15+H17+H18+H19+H20+H21+H22+H23+H25+H27+H28+H31+H33+H34+H36)*1.03125)+((H26+H29+H30+H35)*0.78125)+H24</f>
        <v>0</v>
      </c>
      <c r="I47" s="34">
        <f t="shared" ref="I47:K47" si="7">((I6+I7+I8+I9+I10+I11+I12+I13+I14+I15+I17+I18+I19+I20+I21+I22+I23+I25+I27+I28+I31+I33+I34+I36)*1.03125)+((I26+I29+I30+I35)*0.78125)+I24</f>
        <v>0</v>
      </c>
      <c r="J47" s="34">
        <f t="shared" si="7"/>
        <v>0</v>
      </c>
      <c r="K47" s="35">
        <f t="shared" si="7"/>
        <v>0</v>
      </c>
    </row>
    <row r="48" spans="1:16" x14ac:dyDescent="0.25">
      <c r="E48" s="109"/>
      <c r="F48" s="25" t="s">
        <v>55</v>
      </c>
      <c r="H48" s="36"/>
      <c r="I48" s="37"/>
      <c r="J48" s="37"/>
      <c r="K48" s="38"/>
    </row>
    <row r="49" spans="1:14" x14ac:dyDescent="0.25">
      <c r="E49" s="110"/>
      <c r="F49" s="25" t="s">
        <v>56</v>
      </c>
      <c r="H49" s="39"/>
      <c r="I49" s="40"/>
      <c r="J49" s="40"/>
      <c r="K49" s="41"/>
    </row>
    <row r="50" spans="1:14" x14ac:dyDescent="0.25">
      <c r="E50" s="111" t="s">
        <v>68</v>
      </c>
      <c r="F50" s="25" t="s">
        <v>70</v>
      </c>
      <c r="H50" s="39">
        <f>SUM(H38:H44)</f>
        <v>0</v>
      </c>
      <c r="I50" s="40">
        <f t="shared" ref="I50:K50" si="8">SUM(I38:I44)</f>
        <v>0</v>
      </c>
      <c r="J50" s="40">
        <f t="shared" si="8"/>
        <v>0</v>
      </c>
      <c r="K50" s="41">
        <f t="shared" si="8"/>
        <v>0</v>
      </c>
    </row>
    <row r="51" spans="1:14" x14ac:dyDescent="0.25">
      <c r="E51" s="111"/>
      <c r="F51" s="25" t="s">
        <v>55</v>
      </c>
      <c r="H51" s="36"/>
      <c r="I51" s="37"/>
      <c r="J51" s="37"/>
      <c r="K51" s="38"/>
    </row>
    <row r="52" spans="1:14" ht="19.5" thickBot="1" x14ac:dyDescent="0.3">
      <c r="E52" s="112"/>
      <c r="F52" s="26" t="s">
        <v>56</v>
      </c>
      <c r="H52" s="42"/>
      <c r="I52" s="43"/>
      <c r="J52" s="43"/>
      <c r="K52" s="32"/>
    </row>
    <row r="53" spans="1:14" ht="19.5" thickBot="1" x14ac:dyDescent="0.3"/>
    <row r="54" spans="1:14" ht="57" thickBot="1" x14ac:dyDescent="0.3">
      <c r="A54" s="17" t="s">
        <v>57</v>
      </c>
      <c r="B54" s="18" t="s">
        <v>4</v>
      </c>
      <c r="C54" s="19" t="s">
        <v>58</v>
      </c>
      <c r="H54" s="20" t="s">
        <v>11</v>
      </c>
      <c r="I54" s="21" t="s">
        <v>12</v>
      </c>
      <c r="J54" s="21" t="s">
        <v>13</v>
      </c>
      <c r="K54" s="19" t="s">
        <v>59</v>
      </c>
      <c r="N54" s="18" t="s">
        <v>60</v>
      </c>
    </row>
    <row r="55" spans="1:14" x14ac:dyDescent="0.25">
      <c r="A55" s="22" t="s">
        <v>34</v>
      </c>
      <c r="B55" s="11"/>
      <c r="C55" s="23"/>
      <c r="H55" s="11"/>
      <c r="I55" s="11"/>
      <c r="J55" s="11"/>
      <c r="K55" s="11"/>
      <c r="N55" s="23"/>
    </row>
    <row r="56" spans="1:14" x14ac:dyDescent="0.25">
      <c r="A56" s="16" t="s">
        <v>61</v>
      </c>
      <c r="B56" s="11"/>
      <c r="C56" s="23"/>
      <c r="H56" s="23"/>
      <c r="I56" s="23"/>
      <c r="J56" s="23"/>
      <c r="K56" s="23"/>
      <c r="N56" s="23"/>
    </row>
    <row r="57" spans="1:14" x14ac:dyDescent="0.25">
      <c r="A57" s="16" t="s">
        <v>62</v>
      </c>
      <c r="B57" s="11"/>
      <c r="C57" s="23"/>
      <c r="H57" s="23"/>
      <c r="I57" s="23"/>
      <c r="J57" s="23"/>
      <c r="K57" s="23"/>
      <c r="N57" s="23"/>
    </row>
    <row r="58" spans="1:14" ht="11.25" customHeight="1" x14ac:dyDescent="0.25"/>
    <row r="59" spans="1:14" x14ac:dyDescent="0.25">
      <c r="A59" s="16" t="s">
        <v>63</v>
      </c>
      <c r="B59" s="23"/>
      <c r="C59" s="23"/>
      <c r="H59" s="23"/>
      <c r="I59" s="23"/>
      <c r="J59" s="23"/>
      <c r="K59" s="23"/>
      <c r="N59" s="23"/>
    </row>
    <row r="60" spans="1:14" x14ac:dyDescent="0.25">
      <c r="A60" s="16" t="s">
        <v>61</v>
      </c>
      <c r="B60" s="23"/>
      <c r="C60" s="23"/>
      <c r="H60" s="23"/>
      <c r="I60" s="23"/>
      <c r="J60" s="23"/>
      <c r="K60" s="23"/>
      <c r="N60" s="23"/>
    </row>
    <row r="61" spans="1:14" x14ac:dyDescent="0.25">
      <c r="A61" s="16" t="s">
        <v>62</v>
      </c>
      <c r="B61" s="23"/>
      <c r="C61" s="23"/>
      <c r="H61" s="23"/>
      <c r="I61" s="23"/>
      <c r="J61" s="23"/>
      <c r="K61" s="23"/>
      <c r="N61" s="23"/>
    </row>
    <row r="62" spans="1:14" ht="11.25" customHeight="1" x14ac:dyDescent="0.25"/>
    <row r="63" spans="1:14" x14ac:dyDescent="0.25">
      <c r="A63" s="16" t="s">
        <v>64</v>
      </c>
      <c r="B63" s="23"/>
      <c r="C63" s="23"/>
      <c r="H63" s="23"/>
      <c r="I63" s="23"/>
      <c r="J63" s="23"/>
      <c r="K63" s="23"/>
      <c r="N63" s="23"/>
    </row>
    <row r="64" spans="1:14" x14ac:dyDescent="0.25">
      <c r="A64" s="16" t="s">
        <v>61</v>
      </c>
      <c r="B64" s="23"/>
      <c r="C64" s="23"/>
      <c r="H64" s="23"/>
      <c r="I64" s="23"/>
      <c r="J64" s="23"/>
      <c r="K64" s="23"/>
      <c r="N64" s="23"/>
    </row>
    <row r="65" spans="1:14" x14ac:dyDescent="0.25">
      <c r="A65" s="16" t="s">
        <v>62</v>
      </c>
      <c r="B65" s="23"/>
      <c r="C65" s="23"/>
      <c r="H65" s="23"/>
      <c r="I65" s="23"/>
      <c r="J65" s="23"/>
      <c r="K65" s="23"/>
      <c r="N65" s="23"/>
    </row>
    <row r="66" spans="1:14" ht="11.25" customHeight="1" x14ac:dyDescent="0.25"/>
    <row r="67" spans="1:14" x14ac:dyDescent="0.25">
      <c r="A67" s="16" t="s">
        <v>65</v>
      </c>
      <c r="B67" s="23"/>
      <c r="C67" s="23"/>
      <c r="H67" s="23"/>
      <c r="I67" s="23"/>
      <c r="J67" s="23"/>
      <c r="K67" s="23"/>
      <c r="N67" s="23"/>
    </row>
    <row r="68" spans="1:14" x14ac:dyDescent="0.25">
      <c r="A68" s="16" t="s">
        <v>61</v>
      </c>
      <c r="B68" s="23"/>
      <c r="C68" s="23"/>
      <c r="H68" s="23"/>
      <c r="I68" s="23"/>
      <c r="J68" s="23"/>
      <c r="K68" s="23"/>
      <c r="N68" s="23"/>
    </row>
    <row r="69" spans="1:14" x14ac:dyDescent="0.25">
      <c r="A69" s="16" t="s">
        <v>62</v>
      </c>
      <c r="B69" s="11"/>
      <c r="C69" s="23"/>
      <c r="H69" s="23"/>
      <c r="I69" s="23"/>
      <c r="J69" s="23"/>
      <c r="K69" s="23"/>
      <c r="N69" s="23"/>
    </row>
    <row r="70" spans="1:14" ht="11.25" customHeight="1" x14ac:dyDescent="0.25"/>
    <row r="71" spans="1:14" x14ac:dyDescent="0.25">
      <c r="A71" s="16" t="s">
        <v>66</v>
      </c>
      <c r="B71" s="23"/>
      <c r="C71" s="23"/>
      <c r="H71" s="23"/>
      <c r="I71" s="23"/>
      <c r="J71" s="23"/>
      <c r="K71" s="23"/>
      <c r="N71" s="23"/>
    </row>
    <row r="72" spans="1:14" x14ac:dyDescent="0.25">
      <c r="A72" s="16" t="s">
        <v>61</v>
      </c>
      <c r="B72" s="23"/>
      <c r="C72" s="23"/>
      <c r="H72" s="23"/>
      <c r="I72" s="23"/>
      <c r="J72" s="23"/>
      <c r="K72" s="23"/>
      <c r="N72" s="23"/>
    </row>
    <row r="73" spans="1:14" x14ac:dyDescent="0.25">
      <c r="A73" s="16" t="s">
        <v>62</v>
      </c>
      <c r="B73" s="23"/>
      <c r="C73" s="23"/>
      <c r="H73" s="23"/>
      <c r="I73" s="23"/>
      <c r="J73" s="23"/>
      <c r="K73" s="23"/>
      <c r="N73" s="23"/>
    </row>
    <row r="75" spans="1:14" x14ac:dyDescent="0.25">
      <c r="A75" s="16" t="s">
        <v>67</v>
      </c>
      <c r="B75" s="23"/>
      <c r="C75" s="23"/>
      <c r="H75" s="23"/>
      <c r="I75" s="23"/>
      <c r="J75" s="23"/>
      <c r="K75" s="23"/>
      <c r="N75" s="23"/>
    </row>
  </sheetData>
  <mergeCells count="9">
    <mergeCell ref="E47:E49"/>
    <mergeCell ref="E50:E52"/>
    <mergeCell ref="J1:N1"/>
    <mergeCell ref="A4:A5"/>
    <mergeCell ref="B4:B5"/>
    <mergeCell ref="C4:D4"/>
    <mergeCell ref="E4:E5"/>
    <mergeCell ref="F4:F5"/>
    <mergeCell ref="H4:N4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2"/>
  <sheetViews>
    <sheetView tabSelected="1" view="pageBreakPreview" zoomScale="70" zoomScaleNormal="115" zoomScaleSheetLayoutView="7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5703125" style="2" bestFit="1" customWidth="1"/>
    <col min="10" max="10" width="11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/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52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/>
      <c r="G6" s="30"/>
      <c r="H6" s="44"/>
      <c r="I6" s="27"/>
      <c r="J6" s="27"/>
      <c r="K6" s="27"/>
      <c r="L6" s="30"/>
      <c r="M6" s="44"/>
      <c r="N6" s="28"/>
      <c r="O6" s="3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/>
      <c r="G7" s="30"/>
      <c r="H7" s="44"/>
      <c r="I7" s="27"/>
      <c r="J7" s="27"/>
      <c r="K7" s="27"/>
      <c r="L7" s="30"/>
      <c r="M7" s="44"/>
      <c r="N7" s="28"/>
      <c r="O7" s="3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28"/>
      <c r="D8" s="27"/>
      <c r="E8" s="27"/>
      <c r="F8" s="29"/>
      <c r="G8" s="30"/>
      <c r="H8" s="44"/>
      <c r="I8" s="27"/>
      <c r="J8" s="27"/>
      <c r="K8" s="27"/>
      <c r="L8" s="30"/>
      <c r="M8" s="44"/>
      <c r="N8" s="28"/>
      <c r="O8" s="30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0">A8+1</f>
        <v>2</v>
      </c>
      <c r="B9" s="55" t="s">
        <v>53</v>
      </c>
      <c r="C9" s="56"/>
      <c r="D9" s="57"/>
      <c r="E9" s="57"/>
      <c r="F9" s="58"/>
      <c r="G9" s="59"/>
      <c r="H9" s="65"/>
      <c r="I9" s="66"/>
      <c r="J9" s="66"/>
      <c r="K9" s="66"/>
      <c r="L9" s="67"/>
      <c r="M9" s="65"/>
      <c r="N9" s="68"/>
      <c r="O9" s="67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0"/>
        <v>3</v>
      </c>
      <c r="B10" s="10" t="s">
        <v>51</v>
      </c>
      <c r="C10" s="28"/>
      <c r="D10" s="27"/>
      <c r="E10" s="27"/>
      <c r="F10" s="29"/>
      <c r="G10" s="30"/>
      <c r="H10" s="44"/>
      <c r="I10" s="27"/>
      <c r="J10" s="27"/>
      <c r="K10" s="27"/>
      <c r="L10" s="30"/>
      <c r="M10" s="44"/>
      <c r="N10" s="28"/>
      <c r="O10" s="30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0"/>
        <v>4</v>
      </c>
      <c r="B11" s="13" t="s">
        <v>54</v>
      </c>
      <c r="C11" s="28"/>
      <c r="D11" s="27"/>
      <c r="E11" s="27"/>
      <c r="F11" s="29"/>
      <c r="G11" s="30"/>
      <c r="H11" s="44"/>
      <c r="I11" s="27"/>
      <c r="J11" s="27"/>
      <c r="K11" s="27"/>
      <c r="L11" s="30"/>
      <c r="M11" s="44"/>
      <c r="N11" s="28"/>
      <c r="O11" s="30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0"/>
        <v>5</v>
      </c>
      <c r="B12" s="13" t="s">
        <v>52</v>
      </c>
      <c r="C12" s="28"/>
      <c r="D12" s="27"/>
      <c r="E12" s="27"/>
      <c r="F12" s="29"/>
      <c r="G12" s="30"/>
      <c r="H12" s="44"/>
      <c r="I12" s="27"/>
      <c r="J12" s="27"/>
      <c r="K12" s="27"/>
      <c r="L12" s="30"/>
      <c r="M12" s="44"/>
      <c r="N12" s="28"/>
      <c r="O12" s="30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55" t="s">
        <v>48</v>
      </c>
      <c r="C13" s="56"/>
      <c r="D13" s="57"/>
      <c r="E13" s="57"/>
      <c r="F13" s="58"/>
      <c r="G13" s="59"/>
      <c r="H13" s="69"/>
      <c r="I13" s="66"/>
      <c r="J13" s="66"/>
      <c r="K13" s="66"/>
      <c r="L13" s="67"/>
      <c r="M13" s="69"/>
      <c r="N13" s="68"/>
      <c r="O13" s="67"/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28"/>
      <c r="D14" s="27"/>
      <c r="E14" s="27"/>
      <c r="F14" s="29"/>
      <c r="G14" s="30"/>
      <c r="H14" s="44"/>
      <c r="I14" s="27"/>
      <c r="J14" s="27"/>
      <c r="K14" s="27"/>
      <c r="L14" s="30"/>
      <c r="M14" s="44"/>
      <c r="N14" s="28"/>
      <c r="O14" s="30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0"/>
        <v>12</v>
      </c>
      <c r="B15" s="13" t="s">
        <v>17</v>
      </c>
      <c r="C15" s="28"/>
      <c r="D15" s="27"/>
      <c r="E15" s="27"/>
      <c r="F15" s="29"/>
      <c r="G15" s="30"/>
      <c r="H15" s="44"/>
      <c r="I15" s="27"/>
      <c r="J15" s="27"/>
      <c r="K15" s="27"/>
      <c r="L15" s="30"/>
      <c r="M15" s="44"/>
      <c r="N15" s="28"/>
      <c r="O15" s="3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0"/>
        <v>13</v>
      </c>
      <c r="B16" s="13" t="s">
        <v>18</v>
      </c>
      <c r="C16" s="28"/>
      <c r="D16" s="27"/>
      <c r="E16" s="27"/>
      <c r="F16" s="29"/>
      <c r="G16" s="30"/>
      <c r="H16" s="44"/>
      <c r="I16" s="27"/>
      <c r="J16" s="27"/>
      <c r="K16" s="27"/>
      <c r="L16" s="30"/>
      <c r="M16" s="44"/>
      <c r="N16" s="28"/>
      <c r="O16" s="30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0"/>
        <v>14</v>
      </c>
      <c r="B17" s="13" t="s">
        <v>19</v>
      </c>
      <c r="C17" s="28"/>
      <c r="D17" s="27"/>
      <c r="E17" s="27"/>
      <c r="F17" s="29"/>
      <c r="G17" s="30"/>
      <c r="H17" s="44"/>
      <c r="I17" s="27"/>
      <c r="J17" s="27"/>
      <c r="K17" s="27"/>
      <c r="L17" s="30"/>
      <c r="M17" s="44"/>
      <c r="N17" s="28"/>
      <c r="O17" s="30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0"/>
        <v>15</v>
      </c>
      <c r="B18" s="13" t="s">
        <v>20</v>
      </c>
      <c r="C18" s="28"/>
      <c r="D18" s="27"/>
      <c r="E18" s="27"/>
      <c r="F18" s="29"/>
      <c r="G18" s="30"/>
      <c r="H18" s="44"/>
      <c r="I18" s="27"/>
      <c r="J18" s="27"/>
      <c r="K18" s="27"/>
      <c r="L18" s="30"/>
      <c r="M18" s="44"/>
      <c r="N18" s="28"/>
      <c r="O18" s="30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0"/>
        <v>16</v>
      </c>
      <c r="B19" s="13" t="s">
        <v>26</v>
      </c>
      <c r="C19" s="28"/>
      <c r="D19" s="27"/>
      <c r="E19" s="27"/>
      <c r="F19" s="29"/>
      <c r="G19" s="30"/>
      <c r="H19" s="44"/>
      <c r="I19" s="27"/>
      <c r="J19" s="27"/>
      <c r="K19" s="27"/>
      <c r="L19" s="30"/>
      <c r="M19" s="44"/>
      <c r="N19" s="28"/>
      <c r="O19" s="30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28"/>
      <c r="D20" s="27"/>
      <c r="E20" s="27"/>
      <c r="F20" s="29"/>
      <c r="G20" s="30"/>
      <c r="H20" s="44"/>
      <c r="I20" s="27"/>
      <c r="J20" s="27"/>
      <c r="K20" s="27"/>
      <c r="L20" s="30"/>
      <c r="M20" s="44"/>
      <c r="N20" s="28"/>
      <c r="O20" s="30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0"/>
        <v>17</v>
      </c>
      <c r="B21" s="13" t="s">
        <v>21</v>
      </c>
      <c r="C21" s="28"/>
      <c r="D21" s="27"/>
      <c r="E21" s="27"/>
      <c r="F21" s="29"/>
      <c r="G21" s="30"/>
      <c r="H21" s="44"/>
      <c r="I21" s="27"/>
      <c r="J21" s="27"/>
      <c r="K21" s="27"/>
      <c r="L21" s="30"/>
      <c r="M21" s="44"/>
      <c r="N21" s="28"/>
      <c r="O21" s="30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0"/>
        <v>18</v>
      </c>
      <c r="B22" s="13" t="s">
        <v>22</v>
      </c>
      <c r="C22" s="28"/>
      <c r="D22" s="27"/>
      <c r="E22" s="27"/>
      <c r="F22" s="29"/>
      <c r="G22" s="30"/>
      <c r="H22" s="44"/>
      <c r="I22" s="27"/>
      <c r="J22" s="27"/>
      <c r="K22" s="27"/>
      <c r="L22" s="30"/>
      <c r="M22" s="44"/>
      <c r="N22" s="28"/>
      <c r="O22" s="30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0"/>
        <v>19</v>
      </c>
      <c r="B23" s="13" t="s">
        <v>72</v>
      </c>
      <c r="C23" s="28"/>
      <c r="D23" s="27"/>
      <c r="E23" s="27"/>
      <c r="F23" s="29"/>
      <c r="G23" s="30"/>
      <c r="H23" s="45"/>
      <c r="I23" s="27"/>
      <c r="J23" s="27"/>
      <c r="K23" s="27"/>
      <c r="L23" s="30"/>
      <c r="M23" s="45"/>
      <c r="N23" s="28"/>
      <c r="O23" s="30"/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0"/>
        <v>20</v>
      </c>
      <c r="B24" s="13" t="s">
        <v>73</v>
      </c>
      <c r="C24" s="28"/>
      <c r="D24" s="27"/>
      <c r="E24" s="27"/>
      <c r="F24" s="29"/>
      <c r="G24" s="30"/>
      <c r="H24" s="45"/>
      <c r="I24" s="27"/>
      <c r="J24" s="27"/>
      <c r="K24" s="27"/>
      <c r="L24" s="30"/>
      <c r="M24" s="45"/>
      <c r="N24" s="28"/>
      <c r="O24" s="30"/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0"/>
        <v>21</v>
      </c>
      <c r="B25" s="13" t="s">
        <v>74</v>
      </c>
      <c r="C25" s="28"/>
      <c r="D25" s="27"/>
      <c r="E25" s="27"/>
      <c r="F25" s="29"/>
      <c r="G25" s="30"/>
      <c r="H25" s="44"/>
      <c r="I25" s="27"/>
      <c r="J25" s="27"/>
      <c r="K25" s="27"/>
      <c r="L25" s="30"/>
      <c r="M25" s="44"/>
      <c r="N25" s="28"/>
      <c r="O25" s="30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0"/>
        <v>22</v>
      </c>
      <c r="B26" s="13" t="s">
        <v>25</v>
      </c>
      <c r="C26" s="28"/>
      <c r="D26" s="27"/>
      <c r="E26" s="27"/>
      <c r="F26" s="29"/>
      <c r="G26" s="30"/>
      <c r="H26" s="44"/>
      <c r="I26" s="27"/>
      <c r="J26" s="27"/>
      <c r="K26" s="27"/>
      <c r="L26" s="30"/>
      <c r="M26" s="44"/>
      <c r="N26" s="28"/>
      <c r="O26" s="30"/>
      <c r="AV26" s="14" t="e">
        <f>#REF!-AV25</f>
        <v>#REF!</v>
      </c>
    </row>
    <row r="27" spans="1:51" s="1" customFormat="1" x14ac:dyDescent="0.25">
      <c r="A27" s="3">
        <f t="shared" si="0"/>
        <v>23</v>
      </c>
      <c r="B27" s="13" t="s">
        <v>27</v>
      </c>
      <c r="C27" s="28"/>
      <c r="D27" s="27"/>
      <c r="E27" s="27"/>
      <c r="F27" s="29"/>
      <c r="G27" s="30"/>
      <c r="H27" s="45"/>
      <c r="I27" s="27"/>
      <c r="J27" s="27"/>
      <c r="K27" s="27"/>
      <c r="L27" s="30"/>
      <c r="M27" s="45"/>
      <c r="N27" s="28"/>
      <c r="O27" s="30"/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0"/>
        <v>24</v>
      </c>
      <c r="B28" s="13" t="s">
        <v>28</v>
      </c>
      <c r="C28" s="28"/>
      <c r="D28" s="27"/>
      <c r="E28" s="27"/>
      <c r="F28" s="29"/>
      <c r="G28" s="30"/>
      <c r="H28" s="45"/>
      <c r="I28" s="27"/>
      <c r="J28" s="27"/>
      <c r="K28" s="27"/>
      <c r="L28" s="30"/>
      <c r="M28" s="45"/>
      <c r="N28" s="28"/>
      <c r="O28" s="30"/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0"/>
        <v>25</v>
      </c>
      <c r="B29" s="13" t="s">
        <v>30</v>
      </c>
      <c r="C29" s="28"/>
      <c r="D29" s="27"/>
      <c r="E29" s="27"/>
      <c r="F29" s="29"/>
      <c r="G29" s="30"/>
      <c r="H29" s="44"/>
      <c r="I29" s="27"/>
      <c r="J29" s="27"/>
      <c r="K29" s="27"/>
      <c r="L29" s="30"/>
      <c r="M29" s="44"/>
      <c r="N29" s="28"/>
      <c r="O29" s="30"/>
    </row>
    <row r="30" spans="1:51" x14ac:dyDescent="0.25">
      <c r="A30" s="3">
        <f t="shared" si="0"/>
        <v>26</v>
      </c>
      <c r="B30" s="13" t="s">
        <v>32</v>
      </c>
      <c r="C30" s="28"/>
      <c r="D30" s="27"/>
      <c r="E30" s="27"/>
      <c r="F30" s="29"/>
      <c r="G30" s="30"/>
      <c r="H30" s="44"/>
      <c r="I30" s="27"/>
      <c r="J30" s="27"/>
      <c r="K30" s="27"/>
      <c r="L30" s="30"/>
      <c r="M30" s="44"/>
      <c r="N30" s="28"/>
      <c r="O30" s="30"/>
    </row>
    <row r="31" spans="1:51" x14ac:dyDescent="0.25">
      <c r="A31" s="3">
        <f t="shared" si="0"/>
        <v>27</v>
      </c>
      <c r="B31" s="13" t="s">
        <v>29</v>
      </c>
      <c r="C31" s="28"/>
      <c r="D31" s="27"/>
      <c r="E31" s="27"/>
      <c r="F31" s="29"/>
      <c r="G31" s="30"/>
      <c r="H31" s="44"/>
      <c r="I31" s="27"/>
      <c r="J31" s="27"/>
      <c r="K31" s="27"/>
      <c r="L31" s="30"/>
      <c r="M31" s="44"/>
      <c r="N31" s="28"/>
      <c r="O31" s="30"/>
    </row>
    <row r="32" spans="1:51" x14ac:dyDescent="0.25">
      <c r="A32" s="3">
        <f t="shared" si="0"/>
        <v>28</v>
      </c>
      <c r="B32" s="13" t="s">
        <v>31</v>
      </c>
      <c r="C32" s="28"/>
      <c r="D32" s="27"/>
      <c r="E32" s="27"/>
      <c r="F32" s="29"/>
      <c r="G32" s="30"/>
      <c r="H32" s="44"/>
      <c r="I32" s="27"/>
      <c r="J32" s="27"/>
      <c r="K32" s="27"/>
      <c r="L32" s="30"/>
      <c r="M32" s="44"/>
      <c r="N32" s="28"/>
      <c r="O32" s="30"/>
    </row>
    <row r="33" spans="1:17" x14ac:dyDescent="0.25">
      <c r="A33" s="3">
        <f t="shared" si="0"/>
        <v>29</v>
      </c>
      <c r="B33" s="13" t="s">
        <v>33</v>
      </c>
      <c r="C33" s="28"/>
      <c r="D33" s="27"/>
      <c r="E33" s="27"/>
      <c r="F33" s="29"/>
      <c r="G33" s="30"/>
      <c r="H33" s="44"/>
      <c r="I33" s="27"/>
      <c r="J33" s="27"/>
      <c r="K33" s="27"/>
      <c r="L33" s="30"/>
      <c r="M33" s="44"/>
      <c r="N33" s="28"/>
      <c r="O33" s="30"/>
    </row>
    <row r="34" spans="1:17" x14ac:dyDescent="0.25">
      <c r="A34" s="3">
        <f t="shared" si="0"/>
        <v>30</v>
      </c>
      <c r="B34" s="13" t="s">
        <v>34</v>
      </c>
      <c r="C34" s="28"/>
      <c r="D34" s="27"/>
      <c r="E34" s="27"/>
      <c r="F34" s="29"/>
      <c r="G34" s="30"/>
      <c r="H34" s="44"/>
      <c r="I34" s="27"/>
      <c r="J34" s="27"/>
      <c r="K34" s="27"/>
      <c r="L34" s="30"/>
      <c r="M34" s="44"/>
      <c r="N34" s="28"/>
      <c r="O34" s="30"/>
    </row>
    <row r="35" spans="1:17" ht="18.75" hidden="1" customHeight="1" x14ac:dyDescent="0.25">
      <c r="A35" s="3">
        <f t="shared" si="0"/>
        <v>31</v>
      </c>
      <c r="B35" s="13" t="s">
        <v>42</v>
      </c>
      <c r="C35" s="28"/>
      <c r="D35" s="27"/>
      <c r="E35" s="27"/>
      <c r="F35" s="29"/>
      <c r="G35" s="30"/>
      <c r="H35" s="44"/>
      <c r="I35" s="27"/>
      <c r="J35" s="27"/>
      <c r="K35" s="27"/>
      <c r="L35" s="30"/>
      <c r="M35" s="44"/>
      <c r="N35" s="28"/>
      <c r="O35" s="30"/>
    </row>
    <row r="36" spans="1:17" ht="18.75" customHeight="1" x14ac:dyDescent="0.25">
      <c r="A36" s="3">
        <v>31</v>
      </c>
      <c r="B36" s="13" t="s">
        <v>35</v>
      </c>
      <c r="C36" s="28"/>
      <c r="D36" s="27"/>
      <c r="E36" s="27"/>
      <c r="F36" s="29"/>
      <c r="G36" s="30"/>
      <c r="H36" s="44"/>
      <c r="I36" s="27"/>
      <c r="J36" s="27"/>
      <c r="K36" s="27"/>
      <c r="L36" s="30"/>
      <c r="M36" s="44"/>
      <c r="N36" s="28"/>
      <c r="O36" s="30"/>
    </row>
    <row r="37" spans="1:17" ht="19.5" thickBot="1" x14ac:dyDescent="0.3">
      <c r="A37" s="3">
        <f t="shared" si="0"/>
        <v>32</v>
      </c>
      <c r="B37" s="55" t="s">
        <v>36</v>
      </c>
      <c r="C37" s="56"/>
      <c r="D37" s="57"/>
      <c r="E37" s="57"/>
      <c r="F37" s="58"/>
      <c r="G37" s="59"/>
      <c r="H37" s="65"/>
      <c r="I37" s="66"/>
      <c r="J37" s="66"/>
      <c r="K37" s="66"/>
      <c r="L37" s="67"/>
      <c r="M37" s="65"/>
      <c r="N37" s="68"/>
      <c r="O37" s="67"/>
    </row>
    <row r="38" spans="1:17" x14ac:dyDescent="0.25">
      <c r="A38" s="3">
        <f t="shared" si="0"/>
        <v>33</v>
      </c>
      <c r="B38" s="10" t="s">
        <v>37</v>
      </c>
      <c r="C38" s="28"/>
      <c r="D38" s="27"/>
      <c r="E38" s="27"/>
      <c r="F38" s="29"/>
      <c r="G38" s="30"/>
      <c r="H38" s="44"/>
      <c r="I38" s="27"/>
      <c r="J38" s="27"/>
      <c r="K38" s="27"/>
      <c r="L38" s="30"/>
      <c r="M38" s="44"/>
      <c r="N38" s="28"/>
      <c r="O38" s="30"/>
    </row>
    <row r="39" spans="1:17" ht="19.5" thickBot="1" x14ac:dyDescent="0.3">
      <c r="A39" s="3">
        <f>A38+1</f>
        <v>34</v>
      </c>
      <c r="B39" s="55" t="s">
        <v>38</v>
      </c>
      <c r="C39" s="56"/>
      <c r="D39" s="57"/>
      <c r="E39" s="57"/>
      <c r="F39" s="58"/>
      <c r="G39" s="59"/>
      <c r="H39" s="65"/>
      <c r="I39" s="66"/>
      <c r="J39" s="66"/>
      <c r="K39" s="66"/>
      <c r="L39" s="67"/>
      <c r="M39" s="65"/>
      <c r="N39" s="68"/>
      <c r="O39" s="67"/>
    </row>
    <row r="40" spans="1:17" ht="19.5" thickBot="1" x14ac:dyDescent="0.3">
      <c r="A40" s="3">
        <f t="shared" si="0"/>
        <v>35</v>
      </c>
      <c r="B40" s="60" t="s">
        <v>39</v>
      </c>
      <c r="C40" s="61"/>
      <c r="D40" s="62"/>
      <c r="E40" s="62"/>
      <c r="F40" s="63"/>
      <c r="G40" s="64"/>
      <c r="H40" s="70"/>
      <c r="I40" s="62"/>
      <c r="J40" s="62"/>
      <c r="K40" s="62"/>
      <c r="L40" s="64"/>
      <c r="M40" s="70"/>
      <c r="N40" s="61"/>
      <c r="O40" s="64"/>
    </row>
    <row r="41" spans="1:17" ht="18.75" hidden="1" customHeight="1" x14ac:dyDescent="0.25">
      <c r="A41" s="3">
        <f t="shared" si="0"/>
        <v>36</v>
      </c>
      <c r="B41" s="10" t="s">
        <v>47</v>
      </c>
      <c r="C41" s="28"/>
      <c r="D41" s="27"/>
      <c r="E41" s="27"/>
      <c r="F41" s="29"/>
      <c r="G41" s="30"/>
      <c r="H41" s="44"/>
      <c r="I41" s="27"/>
      <c r="J41" s="27"/>
      <c r="K41" s="27"/>
      <c r="L41" s="30"/>
      <c r="M41" s="44"/>
      <c r="N41" s="28"/>
      <c r="O41" s="30"/>
    </row>
    <row r="42" spans="1:17" ht="19.5" thickBot="1" x14ac:dyDescent="0.3">
      <c r="A42" s="3">
        <v>36</v>
      </c>
      <c r="B42" s="55" t="s">
        <v>40</v>
      </c>
      <c r="C42" s="56"/>
      <c r="D42" s="57"/>
      <c r="E42" s="57"/>
      <c r="F42" s="58"/>
      <c r="G42" s="59"/>
      <c r="H42" s="65"/>
      <c r="I42" s="66"/>
      <c r="J42" s="66"/>
      <c r="K42" s="66"/>
      <c r="L42" s="67"/>
      <c r="M42" s="65"/>
      <c r="N42" s="68"/>
      <c r="O42" s="67"/>
      <c r="Q42" s="50"/>
    </row>
    <row r="43" spans="1:17" ht="18.75" hidden="1" customHeight="1" x14ac:dyDescent="0.25">
      <c r="A43" s="3">
        <f t="shared" si="0"/>
        <v>37</v>
      </c>
      <c r="B43" s="10" t="s">
        <v>49</v>
      </c>
      <c r="C43" s="28"/>
      <c r="D43" s="27"/>
      <c r="E43" s="27"/>
      <c r="F43" s="29"/>
      <c r="G43" s="30"/>
      <c r="H43" s="44"/>
      <c r="I43" s="27"/>
      <c r="J43" s="27"/>
      <c r="K43" s="27"/>
      <c r="L43" s="30"/>
      <c r="M43" s="44"/>
      <c r="N43" s="28"/>
      <c r="O43" s="30"/>
    </row>
    <row r="44" spans="1:17" x14ac:dyDescent="0.25">
      <c r="A44" s="3">
        <v>37</v>
      </c>
      <c r="B44" s="13" t="s">
        <v>41</v>
      </c>
      <c r="C44" s="28"/>
      <c r="D44" s="27"/>
      <c r="E44" s="27"/>
      <c r="F44" s="29"/>
      <c r="G44" s="30"/>
      <c r="H44" s="44"/>
      <c r="I44" s="27"/>
      <c r="J44" s="27"/>
      <c r="K44" s="27"/>
      <c r="L44" s="30"/>
      <c r="M44" s="44"/>
      <c r="N44" s="28"/>
      <c r="O44" s="30"/>
    </row>
    <row r="45" spans="1:17" x14ac:dyDescent="0.25">
      <c r="A45" s="3">
        <f t="shared" si="0"/>
        <v>38</v>
      </c>
      <c r="B45" s="13" t="s">
        <v>75</v>
      </c>
      <c r="C45" s="28"/>
      <c r="D45" s="27"/>
      <c r="E45" s="27"/>
      <c r="F45" s="29"/>
      <c r="G45" s="30"/>
      <c r="H45" s="44"/>
      <c r="I45" s="27"/>
      <c r="J45" s="27"/>
      <c r="K45" s="27"/>
      <c r="L45" s="30"/>
      <c r="M45" s="44"/>
      <c r="N45" s="28"/>
      <c r="O45" s="30"/>
    </row>
    <row r="46" spans="1:17" x14ac:dyDescent="0.25">
      <c r="A46" s="3">
        <f t="shared" si="0"/>
        <v>39</v>
      </c>
      <c r="B46" s="13" t="s">
        <v>42</v>
      </c>
      <c r="C46" s="28"/>
      <c r="D46" s="27"/>
      <c r="E46" s="27"/>
      <c r="F46" s="29"/>
      <c r="G46" s="30"/>
      <c r="H46" s="44"/>
      <c r="I46" s="27"/>
      <c r="J46" s="27"/>
      <c r="K46" s="27"/>
      <c r="L46" s="30"/>
      <c r="M46" s="44"/>
      <c r="N46" s="28"/>
      <c r="O46" s="30"/>
    </row>
    <row r="47" spans="1:17" x14ac:dyDescent="0.25">
      <c r="A47" s="3">
        <f t="shared" si="0"/>
        <v>40</v>
      </c>
      <c r="B47" s="13" t="s">
        <v>76</v>
      </c>
      <c r="C47" s="28"/>
      <c r="D47" s="27"/>
      <c r="E47" s="27"/>
      <c r="F47" s="29"/>
      <c r="G47" s="30"/>
      <c r="H47" s="44"/>
      <c r="I47" s="27"/>
      <c r="J47" s="27"/>
      <c r="K47" s="27"/>
      <c r="L47" s="30"/>
      <c r="M47" s="44"/>
      <c r="N47" s="28"/>
      <c r="O47" s="30"/>
    </row>
    <row r="48" spans="1:17" x14ac:dyDescent="0.25">
      <c r="A48" s="3">
        <f t="shared" si="0"/>
        <v>41</v>
      </c>
      <c r="B48" s="13" t="s">
        <v>44</v>
      </c>
      <c r="C48" s="28"/>
      <c r="D48" s="27"/>
      <c r="E48" s="27"/>
      <c r="F48" s="29"/>
      <c r="G48" s="30"/>
      <c r="H48" s="44"/>
      <c r="I48" s="27"/>
      <c r="J48" s="27"/>
      <c r="K48" s="27"/>
      <c r="L48" s="30"/>
      <c r="M48" s="44"/>
      <c r="N48" s="28"/>
      <c r="O48" s="30"/>
    </row>
    <row r="49" spans="1:15" x14ac:dyDescent="0.25">
      <c r="A49" s="3">
        <f t="shared" si="0"/>
        <v>42</v>
      </c>
      <c r="B49" s="13" t="s">
        <v>77</v>
      </c>
      <c r="C49" s="28"/>
      <c r="D49" s="27"/>
      <c r="E49" s="27"/>
      <c r="F49" s="29"/>
      <c r="G49" s="30"/>
      <c r="H49" s="44"/>
      <c r="I49" s="27"/>
      <c r="J49" s="27"/>
      <c r="K49" s="27"/>
      <c r="L49" s="30"/>
      <c r="M49" s="44"/>
      <c r="N49" s="28"/>
      <c r="O49" s="30"/>
    </row>
    <row r="50" spans="1:15" x14ac:dyDescent="0.25">
      <c r="A50" s="3">
        <f t="shared" si="0"/>
        <v>43</v>
      </c>
      <c r="B50" s="13" t="s">
        <v>45</v>
      </c>
      <c r="C50" s="28"/>
      <c r="D50" s="27"/>
      <c r="E50" s="27"/>
      <c r="F50" s="29"/>
      <c r="G50" s="30"/>
      <c r="H50" s="44"/>
      <c r="I50" s="27"/>
      <c r="J50" s="27"/>
      <c r="K50" s="27"/>
      <c r="L50" s="30"/>
      <c r="M50" s="44"/>
      <c r="N50" s="28"/>
      <c r="O50" s="30"/>
    </row>
    <row r="51" spans="1:15" x14ac:dyDescent="0.25">
      <c r="A51" s="3">
        <f t="shared" si="0"/>
        <v>44</v>
      </c>
      <c r="B51" s="13" t="s">
        <v>46</v>
      </c>
      <c r="C51" s="28"/>
      <c r="D51" s="27"/>
      <c r="E51" s="27"/>
      <c r="F51" s="29"/>
      <c r="G51" s="30"/>
      <c r="H51" s="44"/>
      <c r="I51" s="27"/>
      <c r="J51" s="27"/>
      <c r="K51" s="27"/>
      <c r="L51" s="30"/>
      <c r="M51" s="44"/>
      <c r="N51" s="28"/>
      <c r="O51" s="30"/>
    </row>
    <row r="52" spans="1:15" s="1" customFormat="1" ht="19.5" thickBot="1" x14ac:dyDescent="0.3">
      <c r="B52" s="15" t="s">
        <v>14</v>
      </c>
      <c r="C52" s="46"/>
      <c r="D52" s="47"/>
      <c r="E52" s="47"/>
      <c r="F52" s="31"/>
      <c r="G52" s="48"/>
      <c r="H52" s="49"/>
      <c r="I52" s="47"/>
      <c r="J52" s="47"/>
      <c r="K52" s="47"/>
      <c r="L52" s="48"/>
      <c r="M52" s="49"/>
      <c r="N52" s="46"/>
      <c r="O52" s="48"/>
    </row>
    <row r="53" spans="1:15" ht="19.5" thickBot="1" x14ac:dyDescent="0.3"/>
    <row r="54" spans="1:15" ht="18.75" customHeight="1" x14ac:dyDescent="0.25">
      <c r="F54" s="108" t="s">
        <v>69</v>
      </c>
      <c r="G54" s="24" t="s">
        <v>70</v>
      </c>
      <c r="I54" s="33"/>
      <c r="J54" s="34"/>
      <c r="K54" s="34"/>
      <c r="L54" s="35"/>
    </row>
    <row r="55" spans="1:15" x14ac:dyDescent="0.25">
      <c r="F55" s="109"/>
      <c r="G55" s="25" t="s">
        <v>55</v>
      </c>
      <c r="I55" s="36"/>
      <c r="J55" s="37"/>
      <c r="K55" s="37"/>
      <c r="L55" s="38"/>
    </row>
    <row r="56" spans="1:15" x14ac:dyDescent="0.25">
      <c r="F56" s="110"/>
      <c r="G56" s="25" t="s">
        <v>56</v>
      </c>
      <c r="I56" s="39"/>
      <c r="J56" s="40"/>
      <c r="K56" s="40"/>
      <c r="L56" s="41"/>
    </row>
    <row r="57" spans="1:15" x14ac:dyDescent="0.25">
      <c r="F57" s="111" t="s">
        <v>68</v>
      </c>
      <c r="G57" s="25" t="s">
        <v>70</v>
      </c>
      <c r="I57" s="39"/>
      <c r="J57" s="40"/>
      <c r="K57" s="40"/>
      <c r="L57" s="41"/>
    </row>
    <row r="58" spans="1:15" x14ac:dyDescent="0.25">
      <c r="F58" s="111"/>
      <c r="G58" s="25" t="s">
        <v>55</v>
      </c>
      <c r="I58" s="36"/>
      <c r="J58" s="37"/>
      <c r="K58" s="37"/>
      <c r="L58" s="38"/>
    </row>
    <row r="59" spans="1:15" ht="19.5" thickBot="1" x14ac:dyDescent="0.3">
      <c r="F59" s="112"/>
      <c r="G59" s="26" t="s">
        <v>56</v>
      </c>
      <c r="I59" s="42"/>
      <c r="J59" s="43"/>
      <c r="K59" s="43"/>
      <c r="L59" s="32"/>
    </row>
    <row r="60" spans="1:15" ht="19.5" thickBot="1" x14ac:dyDescent="0.3"/>
    <row r="61" spans="1:15" ht="57" thickBot="1" x14ac:dyDescent="0.3">
      <c r="B61" s="17" t="s">
        <v>57</v>
      </c>
      <c r="C61" s="1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B4:B5"/>
    <mergeCell ref="F54:F56"/>
    <mergeCell ref="F57:F59"/>
    <mergeCell ref="K1:O1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76D7-A639-471E-99B5-2242F001A218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0" sqref="G40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45747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1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 t="s">
        <v>82</v>
      </c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112</v>
      </c>
      <c r="D8" s="72"/>
      <c r="E8" s="72"/>
      <c r="F8" s="29">
        <f t="shared" si="0"/>
        <v>5</v>
      </c>
      <c r="G8" s="94">
        <f t="shared" si="1"/>
        <v>107</v>
      </c>
      <c r="H8" s="44"/>
      <c r="I8" s="72">
        <v>3</v>
      </c>
      <c r="J8" s="72">
        <v>2</v>
      </c>
      <c r="K8" s="72"/>
      <c r="L8" s="74">
        <f>SUM(I8:K8)</f>
        <v>5</v>
      </c>
      <c r="M8" s="44"/>
      <c r="N8" s="28">
        <v>17</v>
      </c>
      <c r="O8" s="74">
        <f>N8+L8</f>
        <v>22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0</v>
      </c>
      <c r="G10" s="97">
        <f t="shared" si="1"/>
        <v>62</v>
      </c>
      <c r="H10" s="44"/>
      <c r="I10" s="95"/>
      <c r="J10" s="72"/>
      <c r="K10" s="72"/>
      <c r="L10" s="74">
        <f t="shared" si="5"/>
        <v>0</v>
      </c>
      <c r="M10" s="44"/>
      <c r="N10" s="28">
        <v>16</v>
      </c>
      <c r="O10" s="74">
        <f t="shared" si="6"/>
        <v>16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1385</v>
      </c>
      <c r="D13" s="100">
        <v>1230</v>
      </c>
      <c r="E13" s="76"/>
      <c r="F13" s="77">
        <f t="shared" si="0"/>
        <v>67</v>
      </c>
      <c r="G13" s="86">
        <f t="shared" si="1"/>
        <v>2548</v>
      </c>
      <c r="H13" s="69"/>
      <c r="I13" s="87">
        <v>15</v>
      </c>
      <c r="J13" s="87">
        <v>26</v>
      </c>
      <c r="K13" s="87">
        <v>26</v>
      </c>
      <c r="L13" s="86">
        <f t="shared" si="5"/>
        <v>67</v>
      </c>
      <c r="M13" s="69"/>
      <c r="N13" s="28">
        <v>566</v>
      </c>
      <c r="O13" s="86">
        <f t="shared" si="6"/>
        <v>633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193</v>
      </c>
      <c r="D26" s="72"/>
      <c r="E26" s="72"/>
      <c r="F26" s="73">
        <f t="shared" si="0"/>
        <v>1</v>
      </c>
      <c r="G26" s="94">
        <f t="shared" si="1"/>
        <v>192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25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291</v>
      </c>
      <c r="D28" s="72"/>
      <c r="E28" s="72"/>
      <c r="F28" s="73">
        <f t="shared" si="0"/>
        <v>3</v>
      </c>
      <c r="G28" s="94">
        <f t="shared" si="1"/>
        <v>288</v>
      </c>
      <c r="H28" s="45"/>
      <c r="I28" s="72"/>
      <c r="J28" s="72">
        <v>1</v>
      </c>
      <c r="K28" s="72">
        <v>2</v>
      </c>
      <c r="L28" s="74">
        <f t="shared" si="5"/>
        <v>3</v>
      </c>
      <c r="M28" s="45"/>
      <c r="N28" s="28">
        <v>36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0</v>
      </c>
      <c r="G29" s="94">
        <f t="shared" si="1"/>
        <v>34</v>
      </c>
      <c r="H29" s="44"/>
      <c r="I29" s="72"/>
      <c r="J29" s="72"/>
      <c r="K29" s="72"/>
      <c r="L29" s="74">
        <f t="shared" si="5"/>
        <v>0</v>
      </c>
      <c r="M29" s="44"/>
      <c r="N29" s="28">
        <v>21</v>
      </c>
      <c r="O29" s="74">
        <f t="shared" si="6"/>
        <v>21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0</v>
      </c>
      <c r="G34" s="94">
        <f t="shared" si="1"/>
        <v>42</v>
      </c>
      <c r="H34" s="44"/>
      <c r="I34" s="72"/>
      <c r="J34" s="72"/>
      <c r="K34" s="72"/>
      <c r="L34" s="74">
        <f t="shared" si="5"/>
        <v>0</v>
      </c>
      <c r="M34" s="44"/>
      <c r="N34" s="28">
        <v>76</v>
      </c>
      <c r="O34" s="74">
        <f t="shared" si="6"/>
        <v>76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6904</v>
      </c>
      <c r="D37" s="76"/>
      <c r="E37" s="76"/>
      <c r="F37" s="77">
        <f t="shared" si="0"/>
        <v>247</v>
      </c>
      <c r="G37" s="86">
        <f t="shared" si="1"/>
        <v>6657</v>
      </c>
      <c r="H37" s="65"/>
      <c r="I37" s="87">
        <v>45</v>
      </c>
      <c r="J37" s="87">
        <v>57</v>
      </c>
      <c r="K37" s="87">
        <v>145</v>
      </c>
      <c r="L37" s="86">
        <f t="shared" si="5"/>
        <v>247</v>
      </c>
      <c r="M37" s="65"/>
      <c r="N37" s="28">
        <v>1867</v>
      </c>
      <c r="O37" s="86">
        <f t="shared" si="6"/>
        <v>2114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5</v>
      </c>
      <c r="G39" s="86">
        <f t="shared" si="1"/>
        <v>68</v>
      </c>
      <c r="H39" s="65"/>
      <c r="I39" s="87">
        <v>5</v>
      </c>
      <c r="J39" s="87"/>
      <c r="K39" s="87"/>
      <c r="L39" s="86">
        <f t="shared" si="5"/>
        <v>5</v>
      </c>
      <c r="M39" s="65"/>
      <c r="N39" s="28">
        <v>32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590</v>
      </c>
      <c r="D40" s="80"/>
      <c r="E40" s="80"/>
      <c r="F40" s="81">
        <f t="shared" si="0"/>
        <v>27</v>
      </c>
      <c r="G40" s="86">
        <f t="shared" si="1"/>
        <v>563</v>
      </c>
      <c r="H40" s="70"/>
      <c r="I40" s="80">
        <v>6</v>
      </c>
      <c r="J40" s="80">
        <v>1</v>
      </c>
      <c r="K40" s="80">
        <v>20</v>
      </c>
      <c r="L40" s="82">
        <f t="shared" si="5"/>
        <v>27</v>
      </c>
      <c r="M40" s="70"/>
      <c r="N40" s="28">
        <v>371</v>
      </c>
      <c r="O40" s="82">
        <f t="shared" si="6"/>
        <v>398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27506</v>
      </c>
      <c r="D42" s="76"/>
      <c r="E42" s="76"/>
      <c r="F42" s="77">
        <f t="shared" si="0"/>
        <v>1426</v>
      </c>
      <c r="G42" s="86">
        <f t="shared" si="1"/>
        <v>26080</v>
      </c>
      <c r="H42" s="65"/>
      <c r="I42" s="87">
        <v>386</v>
      </c>
      <c r="J42" s="87">
        <v>473</v>
      </c>
      <c r="K42" s="87">
        <v>567</v>
      </c>
      <c r="L42" s="86">
        <f t="shared" si="5"/>
        <v>1426</v>
      </c>
      <c r="M42" s="65"/>
      <c r="N42" s="28">
        <v>11784</v>
      </c>
      <c r="O42" s="86">
        <f t="shared" si="6"/>
        <v>13210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619</v>
      </c>
      <c r="D46" s="72"/>
      <c r="E46" s="72"/>
      <c r="F46" s="73">
        <f t="shared" si="0"/>
        <v>23</v>
      </c>
      <c r="G46" s="94">
        <f t="shared" si="1"/>
        <v>596</v>
      </c>
      <c r="H46" s="44"/>
      <c r="I46" s="72">
        <v>22</v>
      </c>
      <c r="J46" s="72">
        <v>1</v>
      </c>
      <c r="K46" s="72"/>
      <c r="L46" s="74">
        <f t="shared" si="5"/>
        <v>23</v>
      </c>
      <c r="M46" s="44"/>
      <c r="N46" s="28">
        <v>233</v>
      </c>
      <c r="O46" s="74">
        <f t="shared" si="6"/>
        <v>256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38136</v>
      </c>
      <c r="D52" s="84">
        <f t="shared" ref="D52:F52" si="7">SUM(D8:D51)</f>
        <v>1230</v>
      </c>
      <c r="E52" s="84">
        <f t="shared" si="7"/>
        <v>0</v>
      </c>
      <c r="F52" s="84">
        <f t="shared" si="7"/>
        <v>1804</v>
      </c>
      <c r="G52" s="98">
        <f>SUM(G8:G51)</f>
        <v>37562</v>
      </c>
      <c r="H52" s="49"/>
      <c r="I52" s="83">
        <f>SUM(I8:I51)</f>
        <v>482</v>
      </c>
      <c r="J52" s="83">
        <f t="shared" ref="J52:L52" si="8">SUM(J8:J51)</f>
        <v>562</v>
      </c>
      <c r="K52" s="83">
        <f t="shared" si="8"/>
        <v>760</v>
      </c>
      <c r="L52" s="85">
        <f t="shared" si="8"/>
        <v>1804</v>
      </c>
      <c r="M52" s="49"/>
      <c r="N52" s="46">
        <v>15096</v>
      </c>
      <c r="O52" s="85">
        <f t="shared" ref="O52" si="9">SUM(O8:O51)</f>
        <v>16900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819.90625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965.53125</v>
      </c>
      <c r="K54" s="88">
        <f t="shared" si="10"/>
        <v>1328.8125</v>
      </c>
      <c r="L54" s="88">
        <f t="shared" si="10"/>
        <v>3114.25</v>
      </c>
    </row>
    <row r="55" spans="1:15" ht="19.5" thickBot="1" x14ac:dyDescent="0.3">
      <c r="F55" s="109"/>
      <c r="G55" s="25" t="s">
        <v>55</v>
      </c>
      <c r="I55" s="88">
        <v>9397.59375</v>
      </c>
      <c r="J55" s="89">
        <v>6960.90625</v>
      </c>
      <c r="K55" s="89">
        <v>9626.5</v>
      </c>
      <c r="L55" s="90">
        <v>25985</v>
      </c>
    </row>
    <row r="56" spans="1:15" x14ac:dyDescent="0.25">
      <c r="F56" s="110"/>
      <c r="G56" s="25" t="s">
        <v>56</v>
      </c>
      <c r="I56" s="88">
        <f>I54+I55</f>
        <v>10217.5</v>
      </c>
      <c r="J56" s="89">
        <f t="shared" ref="J56:L56" si="11">J54+J55</f>
        <v>7926.4375</v>
      </c>
      <c r="K56" s="89">
        <f t="shared" si="11"/>
        <v>10955.3125</v>
      </c>
      <c r="L56" s="90">
        <f t="shared" si="11"/>
        <v>29099.25</v>
      </c>
    </row>
    <row r="57" spans="1:15" x14ac:dyDescent="0.25">
      <c r="F57" s="111" t="s">
        <v>68</v>
      </c>
      <c r="G57" s="25" t="s">
        <v>70</v>
      </c>
      <c r="I57" s="91">
        <f>SUM(I8:I13)</f>
        <v>18</v>
      </c>
      <c r="J57" s="91">
        <f t="shared" ref="J57:L57" si="12">SUM(J8:J13)</f>
        <v>28</v>
      </c>
      <c r="K57" s="91">
        <f t="shared" si="12"/>
        <v>26</v>
      </c>
      <c r="L57" s="91">
        <f t="shared" si="12"/>
        <v>72</v>
      </c>
    </row>
    <row r="58" spans="1:15" x14ac:dyDescent="0.25">
      <c r="F58" s="111"/>
      <c r="G58" s="25" t="s">
        <v>55</v>
      </c>
      <c r="I58" s="91">
        <v>236</v>
      </c>
      <c r="J58" s="92">
        <v>148</v>
      </c>
      <c r="K58" s="92">
        <v>226</v>
      </c>
      <c r="L58" s="93">
        <v>610</v>
      </c>
    </row>
    <row r="59" spans="1:15" ht="19.5" thickBot="1" x14ac:dyDescent="0.3">
      <c r="F59" s="112"/>
      <c r="G59" s="26" t="s">
        <v>56</v>
      </c>
      <c r="I59" s="91">
        <f>I57+I58</f>
        <v>254</v>
      </c>
      <c r="J59" s="92">
        <f t="shared" ref="J59:L59" si="13">J57+J58</f>
        <v>176</v>
      </c>
      <c r="K59" s="92">
        <f t="shared" si="13"/>
        <v>252</v>
      </c>
      <c r="L59" s="93">
        <f t="shared" si="13"/>
        <v>682</v>
      </c>
    </row>
    <row r="60" spans="1:15" ht="19.5" thickBot="1" x14ac:dyDescent="0.3"/>
    <row r="61" spans="1:15" ht="57" thickBot="1" x14ac:dyDescent="0.3">
      <c r="B61" s="17" t="s">
        <v>57</v>
      </c>
      <c r="C61" s="10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C6B8-8C51-4EC9-BD28-937CD34D3EBF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5" sqref="G45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45748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107</v>
      </c>
      <c r="D8" s="72"/>
      <c r="E8" s="72"/>
      <c r="F8" s="29">
        <f t="shared" si="0"/>
        <v>2</v>
      </c>
      <c r="G8" s="94">
        <f t="shared" si="1"/>
        <v>105</v>
      </c>
      <c r="H8" s="44"/>
      <c r="I8" s="72">
        <v>1</v>
      </c>
      <c r="J8" s="72"/>
      <c r="K8" s="72">
        <v>1</v>
      </c>
      <c r="L8" s="74">
        <f>SUM(I8:K8)</f>
        <v>2</v>
      </c>
      <c r="M8" s="44"/>
      <c r="N8" s="28">
        <v>22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2</v>
      </c>
      <c r="G10" s="97">
        <f t="shared" si="1"/>
        <v>60</v>
      </c>
      <c r="H10" s="44"/>
      <c r="I10" s="95">
        <v>1</v>
      </c>
      <c r="J10" s="72">
        <v>1</v>
      </c>
      <c r="K10" s="72"/>
      <c r="L10" s="74">
        <f t="shared" si="5"/>
        <v>2</v>
      </c>
      <c r="M10" s="44"/>
      <c r="N10" s="28">
        <v>16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2548</v>
      </c>
      <c r="D13" s="100"/>
      <c r="E13" s="76"/>
      <c r="F13" s="77">
        <f t="shared" si="0"/>
        <v>29</v>
      </c>
      <c r="G13" s="86">
        <f t="shared" si="1"/>
        <v>2519</v>
      </c>
      <c r="H13" s="69"/>
      <c r="I13" s="87">
        <v>7</v>
      </c>
      <c r="J13" s="87">
        <v>13</v>
      </c>
      <c r="K13" s="87">
        <v>9</v>
      </c>
      <c r="L13" s="86">
        <f t="shared" si="5"/>
        <v>29</v>
      </c>
      <c r="M13" s="69"/>
      <c r="N13" s="28">
        <v>633</v>
      </c>
      <c r="O13" s="86">
        <f t="shared" si="6"/>
        <v>662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0</v>
      </c>
      <c r="G28" s="94">
        <f t="shared" si="1"/>
        <v>288</v>
      </c>
      <c r="H28" s="45"/>
      <c r="I28" s="72"/>
      <c r="J28" s="72"/>
      <c r="K28" s="72"/>
      <c r="L28" s="74">
        <f t="shared" si="5"/>
        <v>0</v>
      </c>
      <c r="M28" s="45"/>
      <c r="N28" s="28">
        <v>39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3</v>
      </c>
      <c r="G29" s="94">
        <f t="shared" si="1"/>
        <v>31</v>
      </c>
      <c r="H29" s="44"/>
      <c r="I29" s="72">
        <v>1</v>
      </c>
      <c r="J29" s="72"/>
      <c r="K29" s="72">
        <v>2</v>
      </c>
      <c r="L29" s="74">
        <f t="shared" si="5"/>
        <v>3</v>
      </c>
      <c r="M29" s="44"/>
      <c r="N29" s="28">
        <v>21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1</v>
      </c>
      <c r="G34" s="94">
        <f t="shared" si="1"/>
        <v>41</v>
      </c>
      <c r="H34" s="44"/>
      <c r="I34" s="72">
        <v>1</v>
      </c>
      <c r="J34" s="72"/>
      <c r="K34" s="72"/>
      <c r="L34" s="74">
        <f t="shared" si="5"/>
        <v>1</v>
      </c>
      <c r="M34" s="44"/>
      <c r="N34" s="28">
        <v>76</v>
      </c>
      <c r="O34" s="74">
        <f t="shared" si="6"/>
        <v>77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6657</v>
      </c>
      <c r="D37" s="76"/>
      <c r="E37" s="76"/>
      <c r="F37" s="77">
        <f t="shared" si="0"/>
        <v>72</v>
      </c>
      <c r="G37" s="86">
        <f t="shared" si="1"/>
        <v>6585</v>
      </c>
      <c r="H37" s="65"/>
      <c r="I37" s="87">
        <v>13</v>
      </c>
      <c r="J37" s="87">
        <v>17</v>
      </c>
      <c r="K37" s="87">
        <v>42</v>
      </c>
      <c r="L37" s="86">
        <f t="shared" si="5"/>
        <v>72</v>
      </c>
      <c r="M37" s="65"/>
      <c r="N37" s="28">
        <v>2114</v>
      </c>
      <c r="O37" s="86">
        <f t="shared" si="6"/>
        <v>2186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0</v>
      </c>
      <c r="G39" s="86">
        <f t="shared" si="1"/>
        <v>68</v>
      </c>
      <c r="H39" s="65"/>
      <c r="I39" s="87"/>
      <c r="J39" s="87"/>
      <c r="K39" s="87"/>
      <c r="L39" s="86">
        <f t="shared" si="5"/>
        <v>0</v>
      </c>
      <c r="M39" s="65"/>
      <c r="N39" s="28">
        <v>37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563</v>
      </c>
      <c r="D40" s="80"/>
      <c r="E40" s="80"/>
      <c r="F40" s="81">
        <f t="shared" si="0"/>
        <v>26</v>
      </c>
      <c r="G40" s="86">
        <f t="shared" si="1"/>
        <v>537</v>
      </c>
      <c r="H40" s="70"/>
      <c r="I40" s="80">
        <v>3</v>
      </c>
      <c r="J40" s="80">
        <v>8</v>
      </c>
      <c r="K40" s="80">
        <v>15</v>
      </c>
      <c r="L40" s="82">
        <f t="shared" si="5"/>
        <v>26</v>
      </c>
      <c r="M40" s="70"/>
      <c r="N40" s="28">
        <v>398</v>
      </c>
      <c r="O40" s="82">
        <f t="shared" si="6"/>
        <v>424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26080</v>
      </c>
      <c r="D42" s="76"/>
      <c r="E42" s="76"/>
      <c r="F42" s="77">
        <f t="shared" si="0"/>
        <v>623</v>
      </c>
      <c r="G42" s="86">
        <f t="shared" si="1"/>
        <v>25457</v>
      </c>
      <c r="H42" s="65"/>
      <c r="I42" s="87">
        <v>249</v>
      </c>
      <c r="J42" s="87">
        <v>184</v>
      </c>
      <c r="K42" s="87">
        <v>190</v>
      </c>
      <c r="L42" s="86">
        <f t="shared" si="5"/>
        <v>623</v>
      </c>
      <c r="M42" s="65"/>
      <c r="N42" s="28">
        <v>13210</v>
      </c>
      <c r="O42" s="86">
        <f t="shared" si="6"/>
        <v>13833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596</v>
      </c>
      <c r="D46" s="72"/>
      <c r="E46" s="72"/>
      <c r="F46" s="73">
        <f t="shared" si="0"/>
        <v>9</v>
      </c>
      <c r="G46" s="94">
        <f t="shared" si="1"/>
        <v>587</v>
      </c>
      <c r="H46" s="44"/>
      <c r="I46" s="72">
        <v>6</v>
      </c>
      <c r="J46" s="72">
        <v>2</v>
      </c>
      <c r="K46" s="72">
        <v>1</v>
      </c>
      <c r="L46" s="74">
        <f t="shared" si="5"/>
        <v>9</v>
      </c>
      <c r="M46" s="44"/>
      <c r="N46" s="28">
        <v>256</v>
      </c>
      <c r="O46" s="74">
        <f t="shared" si="6"/>
        <v>265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37562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767</v>
      </c>
      <c r="G52" s="98">
        <f>SUM(G8:G51)</f>
        <v>36795</v>
      </c>
      <c r="H52" s="49"/>
      <c r="I52" s="83">
        <f>SUM(I8:I51)</f>
        <v>282</v>
      </c>
      <c r="J52" s="83">
        <f t="shared" ref="J52:L52" si="8">SUM(J8:J51)</f>
        <v>225</v>
      </c>
      <c r="K52" s="83">
        <f t="shared" si="8"/>
        <v>260</v>
      </c>
      <c r="L52" s="85">
        <f t="shared" si="8"/>
        <v>767</v>
      </c>
      <c r="M52" s="49"/>
      <c r="N52" s="46">
        <v>16900</v>
      </c>
      <c r="O52" s="85">
        <f t="shared" ref="O52" si="9">SUM(O8:O51)</f>
        <v>17667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489.5625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380.875</v>
      </c>
      <c r="K54" s="88">
        <f t="shared" si="10"/>
        <v>450.78125</v>
      </c>
      <c r="L54" s="88">
        <f t="shared" si="10"/>
        <v>1321.21875</v>
      </c>
    </row>
    <row r="55" spans="1:15" ht="19.5" thickBot="1" x14ac:dyDescent="0.3">
      <c r="F55" s="109"/>
      <c r="G55" s="25" t="s">
        <v>55</v>
      </c>
      <c r="I55" s="88">
        <v>10217.5</v>
      </c>
      <c r="J55" s="89">
        <v>7926.4375</v>
      </c>
      <c r="K55" s="89">
        <v>10955.3125</v>
      </c>
      <c r="L55" s="90">
        <v>29099.25</v>
      </c>
    </row>
    <row r="56" spans="1:15" x14ac:dyDescent="0.25">
      <c r="F56" s="110"/>
      <c r="G56" s="25" t="s">
        <v>56</v>
      </c>
      <c r="I56" s="88">
        <f>I54+I55</f>
        <v>10707.0625</v>
      </c>
      <c r="J56" s="89">
        <f t="shared" ref="J56:L56" si="11">J54+J55</f>
        <v>8307.3125</v>
      </c>
      <c r="K56" s="89">
        <f t="shared" si="11"/>
        <v>11406.09375</v>
      </c>
      <c r="L56" s="90">
        <f t="shared" si="11"/>
        <v>30420.46875</v>
      </c>
    </row>
    <row r="57" spans="1:15" x14ac:dyDescent="0.25">
      <c r="F57" s="111" t="s">
        <v>68</v>
      </c>
      <c r="G57" s="25" t="s">
        <v>70</v>
      </c>
      <c r="I57" s="91">
        <f>SUM(I8:I13)</f>
        <v>9</v>
      </c>
      <c r="J57" s="91">
        <f t="shared" ref="J57:L57" si="12">SUM(J8:J13)</f>
        <v>14</v>
      </c>
      <c r="K57" s="91">
        <f t="shared" si="12"/>
        <v>10</v>
      </c>
      <c r="L57" s="91">
        <f t="shared" si="12"/>
        <v>33</v>
      </c>
    </row>
    <row r="58" spans="1:15" x14ac:dyDescent="0.25">
      <c r="F58" s="111"/>
      <c r="G58" s="25" t="s">
        <v>55</v>
      </c>
      <c r="I58" s="91">
        <v>254</v>
      </c>
      <c r="J58" s="92">
        <v>176</v>
      </c>
      <c r="K58" s="92">
        <v>252</v>
      </c>
      <c r="L58" s="93">
        <v>682</v>
      </c>
    </row>
    <row r="59" spans="1:15" ht="19.5" thickBot="1" x14ac:dyDescent="0.3">
      <c r="F59" s="112"/>
      <c r="G59" s="26" t="s">
        <v>56</v>
      </c>
      <c r="I59" s="91">
        <f>I57+I58</f>
        <v>263</v>
      </c>
      <c r="J59" s="92">
        <f t="shared" ref="J59:L59" si="13">J57+J58</f>
        <v>190</v>
      </c>
      <c r="K59" s="92">
        <f t="shared" si="13"/>
        <v>262</v>
      </c>
      <c r="L59" s="93">
        <f t="shared" si="13"/>
        <v>715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73A-2AF4-47D0-8480-826AF130009D}">
  <dimension ref="A1:AY82"/>
  <sheetViews>
    <sheetView zoomScale="85" zoomScaleNormal="85" zoomScaleSheetLayoutView="100" zoomScalePageLayoutView="80" workbookViewId="0">
      <pane xSplit="2" ySplit="5" topLeftCell="C24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45749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0</v>
      </c>
      <c r="G8" s="94">
        <f t="shared" si="1"/>
        <v>105</v>
      </c>
      <c r="H8" s="44"/>
      <c r="I8" s="72"/>
      <c r="J8" s="72"/>
      <c r="K8" s="72"/>
      <c r="L8" s="74">
        <f>SUM(I8:K8)</f>
        <v>0</v>
      </c>
      <c r="M8" s="44"/>
      <c r="N8" s="28">
        <v>24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6</v>
      </c>
      <c r="G11" s="94">
        <f t="shared" si="1"/>
        <v>46</v>
      </c>
      <c r="H11" s="44"/>
      <c r="I11" s="96">
        <v>6</v>
      </c>
      <c r="J11" s="72"/>
      <c r="K11" s="72"/>
      <c r="L11" s="74">
        <f t="shared" si="5"/>
        <v>6</v>
      </c>
      <c r="M11" s="44"/>
      <c r="N11" s="28">
        <v>8</v>
      </c>
      <c r="O11" s="74">
        <f t="shared" si="6"/>
        <v>14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2519</v>
      </c>
      <c r="D13" s="100"/>
      <c r="E13" s="76"/>
      <c r="F13" s="77">
        <f t="shared" si="0"/>
        <v>23</v>
      </c>
      <c r="G13" s="86">
        <f t="shared" si="1"/>
        <v>2496</v>
      </c>
      <c r="H13" s="69"/>
      <c r="I13" s="87">
        <v>5</v>
      </c>
      <c r="J13" s="87">
        <v>12</v>
      </c>
      <c r="K13" s="87">
        <v>6</v>
      </c>
      <c r="L13" s="86">
        <f t="shared" si="5"/>
        <v>23</v>
      </c>
      <c r="M13" s="69"/>
      <c r="N13" s="28">
        <v>662</v>
      </c>
      <c r="O13" s="86">
        <f t="shared" si="6"/>
        <v>685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4</v>
      </c>
      <c r="G28" s="94">
        <f t="shared" si="1"/>
        <v>284</v>
      </c>
      <c r="H28" s="45"/>
      <c r="I28" s="72">
        <v>2</v>
      </c>
      <c r="J28" s="72"/>
      <c r="K28" s="72">
        <v>2</v>
      </c>
      <c r="L28" s="74">
        <f t="shared" si="5"/>
        <v>4</v>
      </c>
      <c r="M28" s="45"/>
      <c r="N28" s="28">
        <v>39</v>
      </c>
      <c r="O28" s="74">
        <f t="shared" si="6"/>
        <v>43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0</v>
      </c>
      <c r="G29" s="94">
        <f t="shared" si="1"/>
        <v>31</v>
      </c>
      <c r="H29" s="44"/>
      <c r="I29" s="72"/>
      <c r="J29" s="72"/>
      <c r="K29" s="72"/>
      <c r="L29" s="74">
        <f t="shared" si="5"/>
        <v>0</v>
      </c>
      <c r="M29" s="44"/>
      <c r="N29" s="28">
        <v>24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41</v>
      </c>
      <c r="D34" s="72"/>
      <c r="E34" s="72"/>
      <c r="F34" s="73">
        <f t="shared" si="0"/>
        <v>3</v>
      </c>
      <c r="G34" s="94">
        <f t="shared" si="1"/>
        <v>38</v>
      </c>
      <c r="H34" s="44"/>
      <c r="I34" s="72">
        <v>1</v>
      </c>
      <c r="J34" s="72"/>
      <c r="K34" s="72">
        <v>2</v>
      </c>
      <c r="L34" s="74">
        <f t="shared" si="5"/>
        <v>3</v>
      </c>
      <c r="M34" s="44"/>
      <c r="N34" s="28">
        <v>77</v>
      </c>
      <c r="O34" s="74">
        <f t="shared" si="6"/>
        <v>80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6585</v>
      </c>
      <c r="D37" s="76"/>
      <c r="E37" s="76"/>
      <c r="F37" s="77">
        <f t="shared" si="0"/>
        <v>107</v>
      </c>
      <c r="G37" s="86">
        <f t="shared" si="1"/>
        <v>6478</v>
      </c>
      <c r="H37" s="65"/>
      <c r="I37" s="87">
        <v>37</v>
      </c>
      <c r="J37" s="87">
        <v>52</v>
      </c>
      <c r="K37" s="87">
        <v>18</v>
      </c>
      <c r="L37" s="86">
        <f t="shared" si="5"/>
        <v>107</v>
      </c>
      <c r="M37" s="65"/>
      <c r="N37" s="28">
        <v>2186</v>
      </c>
      <c r="O37" s="86">
        <f t="shared" si="6"/>
        <v>2293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1</v>
      </c>
      <c r="G39" s="86">
        <f t="shared" si="1"/>
        <v>67</v>
      </c>
      <c r="H39" s="65"/>
      <c r="I39" s="87"/>
      <c r="J39" s="87"/>
      <c r="K39" s="87">
        <v>1</v>
      </c>
      <c r="L39" s="86">
        <f t="shared" si="5"/>
        <v>1</v>
      </c>
      <c r="M39" s="65"/>
      <c r="N39" s="28">
        <v>37</v>
      </c>
      <c r="O39" s="86">
        <f t="shared" si="6"/>
        <v>38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537</v>
      </c>
      <c r="D40" s="80"/>
      <c r="E40" s="80"/>
      <c r="F40" s="81">
        <f t="shared" si="0"/>
        <v>12</v>
      </c>
      <c r="G40" s="86">
        <f t="shared" si="1"/>
        <v>525</v>
      </c>
      <c r="H40" s="70"/>
      <c r="I40" s="80">
        <v>1</v>
      </c>
      <c r="J40" s="80"/>
      <c r="K40" s="80">
        <v>11</v>
      </c>
      <c r="L40" s="82">
        <f t="shared" si="5"/>
        <v>12</v>
      </c>
      <c r="M40" s="70"/>
      <c r="N40" s="28">
        <v>424</v>
      </c>
      <c r="O40" s="82">
        <f t="shared" si="6"/>
        <v>436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25457</v>
      </c>
      <c r="D42" s="76"/>
      <c r="E42" s="76"/>
      <c r="F42" s="77">
        <f t="shared" si="0"/>
        <v>502</v>
      </c>
      <c r="G42" s="86">
        <f t="shared" si="1"/>
        <v>24955</v>
      </c>
      <c r="H42" s="65"/>
      <c r="I42" s="87">
        <v>128</v>
      </c>
      <c r="J42" s="87">
        <v>225</v>
      </c>
      <c r="K42" s="87">
        <v>149</v>
      </c>
      <c r="L42" s="86">
        <f t="shared" si="5"/>
        <v>502</v>
      </c>
      <c r="M42" s="65"/>
      <c r="N42" s="28">
        <v>13833</v>
      </c>
      <c r="O42" s="86">
        <f t="shared" si="6"/>
        <v>14335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587</v>
      </c>
      <c r="D46" s="72"/>
      <c r="E46" s="72"/>
      <c r="F46" s="73">
        <f t="shared" si="0"/>
        <v>10</v>
      </c>
      <c r="G46" s="94">
        <f t="shared" si="1"/>
        <v>577</v>
      </c>
      <c r="H46" s="44"/>
      <c r="I46" s="72">
        <v>3</v>
      </c>
      <c r="J46" s="72">
        <v>3</v>
      </c>
      <c r="K46" s="72">
        <v>4</v>
      </c>
      <c r="L46" s="74">
        <f t="shared" si="5"/>
        <v>10</v>
      </c>
      <c r="M46" s="44"/>
      <c r="N46" s="28">
        <v>265</v>
      </c>
      <c r="O46" s="74">
        <f t="shared" si="6"/>
        <v>275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36795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668</v>
      </c>
      <c r="G52" s="98">
        <f>SUM(G8:G51)</f>
        <v>36127</v>
      </c>
      <c r="H52" s="49"/>
      <c r="I52" s="83">
        <f>SUM(I8:I51)</f>
        <v>183</v>
      </c>
      <c r="J52" s="83">
        <f t="shared" ref="J52:L52" si="8">SUM(J8:J51)</f>
        <v>292</v>
      </c>
      <c r="K52" s="83">
        <f t="shared" si="8"/>
        <v>193</v>
      </c>
      <c r="L52" s="85">
        <f t="shared" si="8"/>
        <v>668</v>
      </c>
      <c r="M52" s="49"/>
      <c r="N52" s="46">
        <v>17667</v>
      </c>
      <c r="O52" s="85">
        <f t="shared" ref="O52" si="9">SUM(O8:O51)</f>
        <v>18335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308.0625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505.15625</v>
      </c>
      <c r="K54" s="88">
        <f t="shared" si="10"/>
        <v>333.90625</v>
      </c>
      <c r="L54" s="88">
        <f t="shared" si="10"/>
        <v>1147.125</v>
      </c>
    </row>
    <row r="55" spans="1:15" ht="19.5" thickBot="1" x14ac:dyDescent="0.3">
      <c r="F55" s="109"/>
      <c r="G55" s="25" t="s">
        <v>55</v>
      </c>
      <c r="I55" s="88">
        <v>10707.0625</v>
      </c>
      <c r="J55" s="89">
        <v>8307.3125</v>
      </c>
      <c r="K55" s="89">
        <v>11406.09375</v>
      </c>
      <c r="L55" s="90">
        <v>30420.46875</v>
      </c>
    </row>
    <row r="56" spans="1:15" x14ac:dyDescent="0.25">
      <c r="F56" s="110"/>
      <c r="G56" s="25" t="s">
        <v>56</v>
      </c>
      <c r="I56" s="88">
        <f>I54+I55</f>
        <v>11015.125</v>
      </c>
      <c r="J56" s="89">
        <f t="shared" ref="J56:L56" si="11">J54+J55</f>
        <v>8812.46875</v>
      </c>
      <c r="K56" s="89">
        <f t="shared" si="11"/>
        <v>11740</v>
      </c>
      <c r="L56" s="90">
        <f t="shared" si="11"/>
        <v>31567.59375</v>
      </c>
    </row>
    <row r="57" spans="1:15" x14ac:dyDescent="0.25">
      <c r="F57" s="111" t="s">
        <v>68</v>
      </c>
      <c r="G57" s="25" t="s">
        <v>70</v>
      </c>
      <c r="I57" s="91">
        <f>SUM(I8:I13)</f>
        <v>11</v>
      </c>
      <c r="J57" s="91">
        <f t="shared" ref="J57:L57" si="12">SUM(J8:J13)</f>
        <v>12</v>
      </c>
      <c r="K57" s="91">
        <f t="shared" si="12"/>
        <v>6</v>
      </c>
      <c r="L57" s="91">
        <f t="shared" si="12"/>
        <v>29</v>
      </c>
    </row>
    <row r="58" spans="1:15" x14ac:dyDescent="0.25">
      <c r="F58" s="111"/>
      <c r="G58" s="25" t="s">
        <v>55</v>
      </c>
      <c r="I58" s="91">
        <v>263</v>
      </c>
      <c r="J58" s="92">
        <v>190</v>
      </c>
      <c r="K58" s="92">
        <v>262</v>
      </c>
      <c r="L58" s="93">
        <v>715</v>
      </c>
    </row>
    <row r="59" spans="1:15" ht="19.5" thickBot="1" x14ac:dyDescent="0.3">
      <c r="F59" s="112"/>
      <c r="G59" s="26" t="s">
        <v>56</v>
      </c>
      <c r="I59" s="91">
        <f>I57+I58</f>
        <v>274</v>
      </c>
      <c r="J59" s="92">
        <f t="shared" ref="J59:L59" si="13">J57+J58</f>
        <v>202</v>
      </c>
      <c r="K59" s="92">
        <f t="shared" si="13"/>
        <v>268</v>
      </c>
      <c r="L59" s="93">
        <f t="shared" si="13"/>
        <v>744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1682-16E6-41C7-8863-D38023262A4D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45750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4</v>
      </c>
      <c r="G8" s="94">
        <f t="shared" si="1"/>
        <v>101</v>
      </c>
      <c r="H8" s="44"/>
      <c r="I8" s="72"/>
      <c r="J8" s="72">
        <v>1</v>
      </c>
      <c r="K8" s="72">
        <v>3</v>
      </c>
      <c r="L8" s="74">
        <f>SUM(I8:K8)</f>
        <v>4</v>
      </c>
      <c r="M8" s="44"/>
      <c r="N8" s="28">
        <v>24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46</v>
      </c>
      <c r="D11" s="72"/>
      <c r="E11" s="72"/>
      <c r="F11" s="73">
        <f t="shared" si="0"/>
        <v>1</v>
      </c>
      <c r="G11" s="94">
        <f t="shared" si="1"/>
        <v>45</v>
      </c>
      <c r="H11" s="44"/>
      <c r="I11" s="96">
        <v>1</v>
      </c>
      <c r="J11" s="72"/>
      <c r="K11" s="72"/>
      <c r="L11" s="74">
        <f t="shared" si="5"/>
        <v>1</v>
      </c>
      <c r="M11" s="44"/>
      <c r="N11" s="28">
        <v>14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2496</v>
      </c>
      <c r="D13" s="100"/>
      <c r="E13" s="76"/>
      <c r="F13" s="77">
        <f t="shared" si="0"/>
        <v>30</v>
      </c>
      <c r="G13" s="86">
        <f t="shared" si="1"/>
        <v>2466</v>
      </c>
      <c r="H13" s="69"/>
      <c r="I13" s="87">
        <v>9</v>
      </c>
      <c r="J13" s="87">
        <v>8</v>
      </c>
      <c r="K13" s="87">
        <v>13</v>
      </c>
      <c r="L13" s="86">
        <f t="shared" si="5"/>
        <v>30</v>
      </c>
      <c r="M13" s="69"/>
      <c r="N13" s="28">
        <v>685</v>
      </c>
      <c r="O13" s="86">
        <f t="shared" si="6"/>
        <v>715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3</v>
      </c>
      <c r="G26" s="94">
        <f t="shared" si="1"/>
        <v>189</v>
      </c>
      <c r="H26" s="44"/>
      <c r="I26" s="72"/>
      <c r="J26" s="72"/>
      <c r="K26" s="72">
        <v>3</v>
      </c>
      <c r="L26" s="74">
        <f t="shared" si="5"/>
        <v>3</v>
      </c>
      <c r="M26" s="44"/>
      <c r="N26" s="28">
        <v>26</v>
      </c>
      <c r="O26" s="74">
        <f t="shared" si="6"/>
        <v>29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284</v>
      </c>
      <c r="D28" s="72"/>
      <c r="E28" s="72"/>
      <c r="F28" s="73">
        <f t="shared" si="0"/>
        <v>4</v>
      </c>
      <c r="G28" s="94">
        <f t="shared" si="1"/>
        <v>280</v>
      </c>
      <c r="H28" s="45"/>
      <c r="I28" s="72">
        <v>1</v>
      </c>
      <c r="J28" s="72"/>
      <c r="K28" s="72">
        <v>3</v>
      </c>
      <c r="L28" s="74">
        <f t="shared" si="5"/>
        <v>4</v>
      </c>
      <c r="M28" s="45"/>
      <c r="N28" s="28">
        <v>43</v>
      </c>
      <c r="O28" s="74">
        <f t="shared" si="6"/>
        <v>47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2</v>
      </c>
      <c r="G29" s="94">
        <f t="shared" si="1"/>
        <v>29</v>
      </c>
      <c r="H29" s="44"/>
      <c r="I29" s="72">
        <v>1</v>
      </c>
      <c r="J29" s="72">
        <v>1</v>
      </c>
      <c r="K29" s="72"/>
      <c r="L29" s="74">
        <f t="shared" si="5"/>
        <v>2</v>
      </c>
      <c r="M29" s="44"/>
      <c r="N29" s="28">
        <v>24</v>
      </c>
      <c r="O29" s="74">
        <f t="shared" si="6"/>
        <v>26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38</v>
      </c>
      <c r="D34" s="72"/>
      <c r="E34" s="72"/>
      <c r="F34" s="73">
        <f t="shared" si="0"/>
        <v>2</v>
      </c>
      <c r="G34" s="94">
        <f t="shared" si="1"/>
        <v>36</v>
      </c>
      <c r="H34" s="44"/>
      <c r="I34" s="72"/>
      <c r="J34" s="72">
        <v>1</v>
      </c>
      <c r="K34" s="72">
        <v>1</v>
      </c>
      <c r="L34" s="74">
        <f t="shared" si="5"/>
        <v>2</v>
      </c>
      <c r="M34" s="44"/>
      <c r="N34" s="28">
        <v>80</v>
      </c>
      <c r="O34" s="74">
        <f t="shared" si="6"/>
        <v>82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6478</v>
      </c>
      <c r="D37" s="76"/>
      <c r="E37" s="76"/>
      <c r="F37" s="77">
        <f t="shared" si="0"/>
        <v>91</v>
      </c>
      <c r="G37" s="86">
        <f t="shared" si="1"/>
        <v>6387</v>
      </c>
      <c r="H37" s="65"/>
      <c r="I37" s="87">
        <v>26</v>
      </c>
      <c r="J37" s="87">
        <v>23</v>
      </c>
      <c r="K37" s="87">
        <v>42</v>
      </c>
      <c r="L37" s="86">
        <f t="shared" si="5"/>
        <v>91</v>
      </c>
      <c r="M37" s="65"/>
      <c r="N37" s="28">
        <v>2293</v>
      </c>
      <c r="O37" s="86">
        <f t="shared" si="6"/>
        <v>2384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67</v>
      </c>
      <c r="D39" s="76"/>
      <c r="E39" s="76"/>
      <c r="F39" s="77">
        <f t="shared" si="0"/>
        <v>1</v>
      </c>
      <c r="G39" s="86">
        <f t="shared" si="1"/>
        <v>66</v>
      </c>
      <c r="H39" s="65"/>
      <c r="I39" s="87">
        <v>1</v>
      </c>
      <c r="J39" s="87"/>
      <c r="K39" s="87"/>
      <c r="L39" s="86">
        <f t="shared" si="5"/>
        <v>1</v>
      </c>
      <c r="M39" s="65"/>
      <c r="N39" s="28">
        <v>38</v>
      </c>
      <c r="O39" s="86">
        <f t="shared" si="6"/>
        <v>39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525</v>
      </c>
      <c r="D40" s="80"/>
      <c r="E40" s="80"/>
      <c r="F40" s="81">
        <f t="shared" si="0"/>
        <v>22</v>
      </c>
      <c r="G40" s="86">
        <f t="shared" si="1"/>
        <v>503</v>
      </c>
      <c r="H40" s="70"/>
      <c r="I40" s="80">
        <v>4</v>
      </c>
      <c r="J40" s="80">
        <v>6</v>
      </c>
      <c r="K40" s="80">
        <v>12</v>
      </c>
      <c r="L40" s="82">
        <f t="shared" si="5"/>
        <v>22</v>
      </c>
      <c r="M40" s="70"/>
      <c r="N40" s="28">
        <v>436</v>
      </c>
      <c r="O40" s="82">
        <f t="shared" si="6"/>
        <v>458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24955</v>
      </c>
      <c r="D42" s="76"/>
      <c r="E42" s="76"/>
      <c r="F42" s="77">
        <f t="shared" si="0"/>
        <v>455</v>
      </c>
      <c r="G42" s="86">
        <f t="shared" si="1"/>
        <v>24500</v>
      </c>
      <c r="H42" s="65"/>
      <c r="I42" s="87">
        <v>213</v>
      </c>
      <c r="J42" s="87">
        <v>112</v>
      </c>
      <c r="K42" s="87">
        <v>130</v>
      </c>
      <c r="L42" s="86">
        <f t="shared" si="5"/>
        <v>455</v>
      </c>
      <c r="M42" s="65"/>
      <c r="N42" s="28">
        <v>14335</v>
      </c>
      <c r="O42" s="86">
        <f t="shared" si="6"/>
        <v>14790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577</v>
      </c>
      <c r="D46" s="72"/>
      <c r="E46" s="72"/>
      <c r="F46" s="73">
        <f t="shared" si="0"/>
        <v>6</v>
      </c>
      <c r="G46" s="94">
        <f t="shared" si="1"/>
        <v>571</v>
      </c>
      <c r="H46" s="44"/>
      <c r="I46" s="72">
        <v>1</v>
      </c>
      <c r="J46" s="72">
        <v>2</v>
      </c>
      <c r="K46" s="72">
        <v>3</v>
      </c>
      <c r="L46" s="74">
        <f t="shared" si="5"/>
        <v>6</v>
      </c>
      <c r="M46" s="44"/>
      <c r="N46" s="28">
        <v>275</v>
      </c>
      <c r="O46" s="74">
        <f t="shared" si="6"/>
        <v>281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36127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621</v>
      </c>
      <c r="G52" s="98">
        <f>SUM(G8:G51)</f>
        <v>35506</v>
      </c>
      <c r="H52" s="49"/>
      <c r="I52" s="83">
        <f>SUM(I8:I51)</f>
        <v>257</v>
      </c>
      <c r="J52" s="83">
        <f t="shared" ref="J52:L52" si="8">SUM(J8:J51)</f>
        <v>154</v>
      </c>
      <c r="K52" s="83">
        <f t="shared" si="8"/>
        <v>210</v>
      </c>
      <c r="L52" s="85">
        <f t="shared" si="8"/>
        <v>621</v>
      </c>
      <c r="M52" s="49"/>
      <c r="N52" s="46">
        <v>18335</v>
      </c>
      <c r="O52" s="85">
        <f t="shared" ref="O52" si="9">SUM(O8:O51)</f>
        <v>18956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444.5625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260.6875</v>
      </c>
      <c r="K54" s="88">
        <f t="shared" si="10"/>
        <v>344.8125</v>
      </c>
      <c r="L54" s="88">
        <f t="shared" si="10"/>
        <v>1050.0625</v>
      </c>
    </row>
    <row r="55" spans="1:15" ht="19.5" thickBot="1" x14ac:dyDescent="0.3">
      <c r="F55" s="109"/>
      <c r="G55" s="25" t="s">
        <v>55</v>
      </c>
      <c r="I55" s="88">
        <v>11015.125</v>
      </c>
      <c r="J55" s="89">
        <v>8812.46875</v>
      </c>
      <c r="K55" s="89">
        <v>11740</v>
      </c>
      <c r="L55" s="90">
        <v>31567.59375</v>
      </c>
    </row>
    <row r="56" spans="1:15" x14ac:dyDescent="0.25">
      <c r="F56" s="110"/>
      <c r="G56" s="25" t="s">
        <v>56</v>
      </c>
      <c r="I56" s="88">
        <f>I54+I55</f>
        <v>11459.6875</v>
      </c>
      <c r="J56" s="89">
        <f t="shared" ref="J56:L56" si="11">J54+J55</f>
        <v>9073.15625</v>
      </c>
      <c r="K56" s="89">
        <f t="shared" si="11"/>
        <v>12084.8125</v>
      </c>
      <c r="L56" s="90">
        <f t="shared" si="11"/>
        <v>32617.65625</v>
      </c>
    </row>
    <row r="57" spans="1:15" x14ac:dyDescent="0.25">
      <c r="F57" s="111" t="s">
        <v>68</v>
      </c>
      <c r="G57" s="25" t="s">
        <v>70</v>
      </c>
      <c r="I57" s="91">
        <f>SUM(I8:I13)</f>
        <v>10</v>
      </c>
      <c r="J57" s="91">
        <f t="shared" ref="J57:L57" si="12">SUM(J8:J13)</f>
        <v>9</v>
      </c>
      <c r="K57" s="91">
        <f t="shared" si="12"/>
        <v>16</v>
      </c>
      <c r="L57" s="91">
        <f t="shared" si="12"/>
        <v>35</v>
      </c>
    </row>
    <row r="58" spans="1:15" x14ac:dyDescent="0.25">
      <c r="F58" s="111"/>
      <c r="G58" s="25" t="s">
        <v>55</v>
      </c>
      <c r="I58" s="91">
        <v>274</v>
      </c>
      <c r="J58" s="92">
        <v>202</v>
      </c>
      <c r="K58" s="92">
        <v>268</v>
      </c>
      <c r="L58" s="93">
        <v>744</v>
      </c>
    </row>
    <row r="59" spans="1:15" ht="19.5" thickBot="1" x14ac:dyDescent="0.3">
      <c r="F59" s="112"/>
      <c r="G59" s="26" t="s">
        <v>56</v>
      </c>
      <c r="I59" s="91">
        <f>I57+I58</f>
        <v>284</v>
      </c>
      <c r="J59" s="92">
        <f t="shared" ref="J59:L59" si="13">J57+J58</f>
        <v>211</v>
      </c>
      <c r="K59" s="92">
        <f t="shared" si="13"/>
        <v>284</v>
      </c>
      <c r="L59" s="93">
        <f t="shared" si="13"/>
        <v>779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8E0-8EF7-4E2A-919D-16328FF8836F}">
  <dimension ref="A1:AY82"/>
  <sheetViews>
    <sheetView zoomScale="85" zoomScaleNormal="85" zoomScaleSheetLayoutView="100" zoomScalePageLayoutView="80" workbookViewId="0">
      <pane xSplit="2" ySplit="5" topLeftCell="C27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38" sqref="G38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45751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6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101</v>
      </c>
      <c r="D8" s="72"/>
      <c r="E8" s="72"/>
      <c r="F8" s="29">
        <f t="shared" si="0"/>
        <v>0</v>
      </c>
      <c r="G8" s="94">
        <f t="shared" si="1"/>
        <v>101</v>
      </c>
      <c r="H8" s="44"/>
      <c r="I8" s="72"/>
      <c r="J8" s="72"/>
      <c r="K8" s="72"/>
      <c r="L8" s="74">
        <f>SUM(I8:K8)</f>
        <v>0</v>
      </c>
      <c r="M8" s="44"/>
      <c r="N8" s="28">
        <v>28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1</v>
      </c>
      <c r="G10" s="97">
        <f t="shared" si="1"/>
        <v>59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18</v>
      </c>
      <c r="O10" s="74">
        <f t="shared" si="6"/>
        <v>19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45</v>
      </c>
      <c r="D11" s="72"/>
      <c r="E11" s="72"/>
      <c r="F11" s="73">
        <f t="shared" si="0"/>
        <v>0</v>
      </c>
      <c r="G11" s="94">
        <f t="shared" si="1"/>
        <v>45</v>
      </c>
      <c r="H11" s="44"/>
      <c r="I11" s="96"/>
      <c r="J11" s="72"/>
      <c r="K11" s="72"/>
      <c r="L11" s="74">
        <f t="shared" si="5"/>
        <v>0</v>
      </c>
      <c r="M11" s="44"/>
      <c r="N11" s="28">
        <v>15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1</v>
      </c>
      <c r="G12" s="94">
        <f t="shared" si="1"/>
        <v>27</v>
      </c>
      <c r="H12" s="44"/>
      <c r="I12" s="72"/>
      <c r="J12" s="72"/>
      <c r="K12" s="72">
        <v>1</v>
      </c>
      <c r="L12" s="74">
        <f t="shared" si="5"/>
        <v>1</v>
      </c>
      <c r="M12" s="44"/>
      <c r="N12" s="28">
        <v>2</v>
      </c>
      <c r="O12" s="74">
        <f t="shared" si="6"/>
        <v>3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2466</v>
      </c>
      <c r="D13" s="100"/>
      <c r="E13" s="76"/>
      <c r="F13" s="77">
        <f t="shared" si="0"/>
        <v>35</v>
      </c>
      <c r="G13" s="86">
        <f t="shared" si="1"/>
        <v>2431</v>
      </c>
      <c r="H13" s="69"/>
      <c r="I13" s="87">
        <v>12</v>
      </c>
      <c r="J13" s="87">
        <v>15</v>
      </c>
      <c r="K13" s="87">
        <v>8</v>
      </c>
      <c r="L13" s="86">
        <f t="shared" si="5"/>
        <v>35</v>
      </c>
      <c r="M13" s="69"/>
      <c r="N13" s="28">
        <v>715</v>
      </c>
      <c r="O13" s="86">
        <f t="shared" si="6"/>
        <v>750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189</v>
      </c>
      <c r="D26" s="72"/>
      <c r="E26" s="72"/>
      <c r="F26" s="73">
        <f t="shared" si="0"/>
        <v>12</v>
      </c>
      <c r="G26" s="94">
        <f t="shared" si="1"/>
        <v>177</v>
      </c>
      <c r="H26" s="44"/>
      <c r="I26" s="72">
        <v>10</v>
      </c>
      <c r="J26" s="72">
        <v>1</v>
      </c>
      <c r="K26" s="72">
        <v>1</v>
      </c>
      <c r="L26" s="74">
        <f t="shared" si="5"/>
        <v>12</v>
      </c>
      <c r="M26" s="44"/>
      <c r="N26" s="28">
        <v>29</v>
      </c>
      <c r="O26" s="74">
        <f t="shared" si="6"/>
        <v>41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280</v>
      </c>
      <c r="D28" s="72"/>
      <c r="E28" s="72"/>
      <c r="F28" s="73">
        <f t="shared" si="0"/>
        <v>21</v>
      </c>
      <c r="G28" s="94">
        <f t="shared" si="1"/>
        <v>259</v>
      </c>
      <c r="H28" s="45"/>
      <c r="I28" s="72">
        <v>21</v>
      </c>
      <c r="J28" s="72"/>
      <c r="K28" s="72"/>
      <c r="L28" s="74">
        <f t="shared" si="5"/>
        <v>21</v>
      </c>
      <c r="M28" s="45"/>
      <c r="N28" s="28">
        <v>47</v>
      </c>
      <c r="O28" s="74">
        <f t="shared" si="6"/>
        <v>68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29</v>
      </c>
      <c r="D29" s="72"/>
      <c r="E29" s="72"/>
      <c r="F29" s="73">
        <f t="shared" si="0"/>
        <v>1</v>
      </c>
      <c r="G29" s="94">
        <f t="shared" si="1"/>
        <v>28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26</v>
      </c>
      <c r="O29" s="74">
        <f t="shared" si="6"/>
        <v>27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1</v>
      </c>
      <c r="G30" s="94">
        <f t="shared" si="1"/>
        <v>53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10</v>
      </c>
      <c r="O30" s="74">
        <f t="shared" si="6"/>
        <v>11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36</v>
      </c>
      <c r="D34" s="72"/>
      <c r="E34" s="72"/>
      <c r="F34" s="73">
        <f t="shared" si="0"/>
        <v>11</v>
      </c>
      <c r="G34" s="94">
        <f t="shared" si="1"/>
        <v>25</v>
      </c>
      <c r="H34" s="44"/>
      <c r="I34" s="72">
        <v>10</v>
      </c>
      <c r="J34" s="72">
        <v>1</v>
      </c>
      <c r="K34" s="72"/>
      <c r="L34" s="74">
        <f t="shared" si="5"/>
        <v>11</v>
      </c>
      <c r="M34" s="44"/>
      <c r="N34" s="28">
        <v>82</v>
      </c>
      <c r="O34" s="74">
        <f t="shared" si="6"/>
        <v>93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6387</v>
      </c>
      <c r="D37" s="76"/>
      <c r="E37" s="76"/>
      <c r="F37" s="77">
        <f t="shared" si="0"/>
        <v>73</v>
      </c>
      <c r="G37" s="86">
        <f t="shared" si="1"/>
        <v>6314</v>
      </c>
      <c r="H37" s="65"/>
      <c r="I37" s="87">
        <v>9</v>
      </c>
      <c r="J37" s="87">
        <v>31</v>
      </c>
      <c r="K37" s="87">
        <v>33</v>
      </c>
      <c r="L37" s="86">
        <f t="shared" si="5"/>
        <v>73</v>
      </c>
      <c r="M37" s="65"/>
      <c r="N37" s="28">
        <v>2384</v>
      </c>
      <c r="O37" s="86">
        <f t="shared" si="6"/>
        <v>2457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66</v>
      </c>
      <c r="D39" s="76"/>
      <c r="E39" s="76"/>
      <c r="F39" s="77">
        <f t="shared" si="0"/>
        <v>7</v>
      </c>
      <c r="G39" s="86">
        <f t="shared" si="1"/>
        <v>59</v>
      </c>
      <c r="H39" s="65"/>
      <c r="I39" s="87">
        <v>5</v>
      </c>
      <c r="J39" s="87">
        <v>2</v>
      </c>
      <c r="K39" s="87"/>
      <c r="L39" s="86">
        <f t="shared" si="5"/>
        <v>7</v>
      </c>
      <c r="M39" s="65"/>
      <c r="N39" s="28">
        <v>39</v>
      </c>
      <c r="O39" s="86">
        <f t="shared" si="6"/>
        <v>46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503</v>
      </c>
      <c r="D40" s="80"/>
      <c r="E40" s="80"/>
      <c r="F40" s="81">
        <f t="shared" si="0"/>
        <v>38</v>
      </c>
      <c r="G40" s="86">
        <f t="shared" si="1"/>
        <v>465</v>
      </c>
      <c r="H40" s="70"/>
      <c r="I40" s="80">
        <v>23</v>
      </c>
      <c r="J40" s="80">
        <v>5</v>
      </c>
      <c r="K40" s="80">
        <v>10</v>
      </c>
      <c r="L40" s="82">
        <f t="shared" si="5"/>
        <v>38</v>
      </c>
      <c r="M40" s="70"/>
      <c r="N40" s="28">
        <v>458</v>
      </c>
      <c r="O40" s="82">
        <f t="shared" si="6"/>
        <v>496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24500</v>
      </c>
      <c r="D42" s="76"/>
      <c r="E42" s="76"/>
      <c r="F42" s="77">
        <f t="shared" si="0"/>
        <v>550</v>
      </c>
      <c r="G42" s="86">
        <f t="shared" si="1"/>
        <v>23950</v>
      </c>
      <c r="H42" s="65"/>
      <c r="I42" s="87">
        <v>323</v>
      </c>
      <c r="J42" s="87">
        <v>163</v>
      </c>
      <c r="K42" s="87">
        <v>64</v>
      </c>
      <c r="L42" s="86">
        <f t="shared" si="5"/>
        <v>550</v>
      </c>
      <c r="M42" s="65"/>
      <c r="N42" s="28">
        <v>14790</v>
      </c>
      <c r="O42" s="86">
        <f t="shared" si="6"/>
        <v>15340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571</v>
      </c>
      <c r="D46" s="72"/>
      <c r="E46" s="72"/>
      <c r="F46" s="73">
        <f t="shared" si="0"/>
        <v>7</v>
      </c>
      <c r="G46" s="94">
        <f t="shared" si="1"/>
        <v>564</v>
      </c>
      <c r="H46" s="44"/>
      <c r="I46" s="72">
        <v>2</v>
      </c>
      <c r="J46" s="72">
        <v>1</v>
      </c>
      <c r="K46" s="72">
        <v>4</v>
      </c>
      <c r="L46" s="74">
        <f t="shared" si="5"/>
        <v>7</v>
      </c>
      <c r="M46" s="44"/>
      <c r="N46" s="28">
        <v>281</v>
      </c>
      <c r="O46" s="74">
        <f t="shared" si="6"/>
        <v>288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35506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758</v>
      </c>
      <c r="G52" s="98">
        <f>SUM(G8:G51)</f>
        <v>34748</v>
      </c>
      <c r="H52" s="49"/>
      <c r="I52" s="83">
        <f>SUM(I8:I51)</f>
        <v>415</v>
      </c>
      <c r="J52" s="83">
        <f t="shared" ref="J52:L52" si="8">SUM(J8:J51)</f>
        <v>219</v>
      </c>
      <c r="K52" s="83">
        <f t="shared" si="8"/>
        <v>124</v>
      </c>
      <c r="L52" s="85">
        <f t="shared" si="8"/>
        <v>758</v>
      </c>
      <c r="M52" s="49"/>
      <c r="N52" s="46">
        <v>18956</v>
      </c>
      <c r="O52" s="85">
        <f t="shared" ref="O52" si="9">SUM(O8:O51)</f>
        <v>19714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702.9375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366.84375</v>
      </c>
      <c r="K54" s="88">
        <f t="shared" si="10"/>
        <v>201.15625</v>
      </c>
      <c r="L54" s="88">
        <f t="shared" si="10"/>
        <v>1270.9375</v>
      </c>
    </row>
    <row r="55" spans="1:15" ht="19.5" thickBot="1" x14ac:dyDescent="0.3">
      <c r="F55" s="109"/>
      <c r="G55" s="25" t="s">
        <v>55</v>
      </c>
      <c r="I55" s="88">
        <v>11459.6875</v>
      </c>
      <c r="J55" s="89">
        <v>9073.15625</v>
      </c>
      <c r="K55" s="89">
        <v>12084.8125</v>
      </c>
      <c r="L55" s="90">
        <v>32617.65625</v>
      </c>
    </row>
    <row r="56" spans="1:15" x14ac:dyDescent="0.25">
      <c r="F56" s="110"/>
      <c r="G56" s="25" t="s">
        <v>56</v>
      </c>
      <c r="I56" s="88">
        <f>I54+I55</f>
        <v>12162.625</v>
      </c>
      <c r="J56" s="89">
        <f t="shared" ref="J56:L56" si="11">J54+J55</f>
        <v>9440</v>
      </c>
      <c r="K56" s="89">
        <f t="shared" si="11"/>
        <v>12285.96875</v>
      </c>
      <c r="L56" s="90">
        <f t="shared" si="11"/>
        <v>33888.59375</v>
      </c>
    </row>
    <row r="57" spans="1:15" x14ac:dyDescent="0.25">
      <c r="F57" s="111" t="s">
        <v>68</v>
      </c>
      <c r="G57" s="25" t="s">
        <v>70</v>
      </c>
      <c r="I57" s="91">
        <f>SUM(I8:I13)</f>
        <v>12</v>
      </c>
      <c r="J57" s="91">
        <f t="shared" ref="J57:L57" si="12">SUM(J8:J13)</f>
        <v>15</v>
      </c>
      <c r="K57" s="91">
        <f t="shared" si="12"/>
        <v>10</v>
      </c>
      <c r="L57" s="91">
        <f t="shared" si="12"/>
        <v>37</v>
      </c>
    </row>
    <row r="58" spans="1:15" x14ac:dyDescent="0.25">
      <c r="F58" s="111"/>
      <c r="G58" s="25" t="s">
        <v>55</v>
      </c>
      <c r="I58" s="91">
        <v>284</v>
      </c>
      <c r="J58" s="92">
        <v>211</v>
      </c>
      <c r="K58" s="92">
        <v>284</v>
      </c>
      <c r="L58" s="93">
        <v>779</v>
      </c>
    </row>
    <row r="59" spans="1:15" ht="19.5" thickBot="1" x14ac:dyDescent="0.3">
      <c r="F59" s="112"/>
      <c r="G59" s="26" t="s">
        <v>56</v>
      </c>
      <c r="I59" s="91">
        <f>I57+I58</f>
        <v>296</v>
      </c>
      <c r="J59" s="92">
        <f t="shared" ref="J59:L59" si="13">J57+J58</f>
        <v>226</v>
      </c>
      <c r="K59" s="92">
        <f t="shared" si="13"/>
        <v>294</v>
      </c>
      <c r="L59" s="93">
        <f t="shared" si="13"/>
        <v>816</v>
      </c>
    </row>
    <row r="60" spans="1:15" ht="19.5" thickBot="1" x14ac:dyDescent="0.3"/>
    <row r="61" spans="1:15" ht="57" thickBot="1" x14ac:dyDescent="0.3">
      <c r="B61" s="17" t="s">
        <v>57</v>
      </c>
      <c r="C61" s="107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7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SAMPLE</vt:lpstr>
      <vt:lpstr>10,1</vt:lpstr>
      <vt:lpstr>3-31-2025</vt:lpstr>
      <vt:lpstr>04-01-2025</vt:lpstr>
      <vt:lpstr>04-02-2025</vt:lpstr>
      <vt:lpstr>04-03-2025</vt:lpstr>
      <vt:lpstr>04-04-2025</vt:lpstr>
      <vt:lpstr>'04-01-2025'!Print_Area</vt:lpstr>
      <vt:lpstr>'04-02-2025'!Print_Area</vt:lpstr>
      <vt:lpstr>'04-03-2025'!Print_Area</vt:lpstr>
      <vt:lpstr>'04-04-2025'!Print_Area</vt:lpstr>
      <vt:lpstr>'10,1'!Print_Area</vt:lpstr>
      <vt:lpstr>'3-31-2025'!Print_Area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2025-04-21T07:40:11Z</cp:lastPrinted>
  <dcterms:created xsi:type="dcterms:W3CDTF">2024-09-01T23:32:49Z</dcterms:created>
  <dcterms:modified xsi:type="dcterms:W3CDTF">2025-04-21T07:45:48Z</dcterms:modified>
</cp:coreProperties>
</file>