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70E8F8C-E94B-40C4-9423-5F293C8A507A}" xr6:coauthVersionLast="45" xr6:coauthVersionMax="47" xr10:uidLastSave="{00000000-0000-0000-0000-000000000000}"/>
  <bookViews>
    <workbookView xWindow="-120" yWindow="-120" windowWidth="29040" windowHeight="15840" firstSheet="81" activeTab="89" xr2:uid="{EAA847CC-C244-4239-B005-CBB8C204AC80}"/>
  </bookViews>
  <sheets>
    <sheet name="20-03-2025" sheetId="1" r:id="rId1"/>
    <sheet name="21-03-2025-A" sheetId="3" r:id="rId2"/>
    <sheet name="21-03-2025-B" sheetId="4" r:id="rId3"/>
    <sheet name="22-03-2025-A" sheetId="5" r:id="rId4"/>
    <sheet name="22-03-2025-B" sheetId="6" r:id="rId5"/>
    <sheet name="26-03-2025-A" sheetId="7" r:id="rId6"/>
    <sheet name="26-03-2025-B" sheetId="8" r:id="rId7"/>
    <sheet name="28-03-2025" sheetId="9" r:id="rId8"/>
    <sheet name="29-03-2025-A" sheetId="10" r:id="rId9"/>
    <sheet name="29-03-2025-B" sheetId="11" r:id="rId10"/>
    <sheet name="31-03-2025" sheetId="12" r:id="rId11"/>
    <sheet name="31-03-2025 (2)" sheetId="13" r:id="rId12"/>
    <sheet name="12-04-2025" sheetId="14" r:id="rId13"/>
    <sheet name="23-04-2025-A" sheetId="15" r:id="rId14"/>
    <sheet name="23-04-2025-B" sheetId="16" r:id="rId15"/>
    <sheet name="24-04-2025" sheetId="17" r:id="rId16"/>
    <sheet name="25-04-2025" sheetId="18" r:id="rId17"/>
    <sheet name="26-04-2025" sheetId="19" r:id="rId18"/>
    <sheet name="27-04-2025" sheetId="20" r:id="rId19"/>
    <sheet name="28-04-2025-A" sheetId="21" r:id="rId20"/>
    <sheet name="28-04-2025-B" sheetId="22" r:id="rId21"/>
    <sheet name="30-04-2025" sheetId="23" r:id="rId22"/>
    <sheet name="30-04-2025 nab" sheetId="24" r:id="rId23"/>
    <sheet name="08-05-2025" sheetId="25" r:id="rId24"/>
    <sheet name="09-05-2025" sheetId="26" r:id="rId25"/>
    <sheet name="13-05-2025" sheetId="27" r:id="rId26"/>
    <sheet name="14-05-2025" sheetId="28" r:id="rId27"/>
    <sheet name="15-05-2025" sheetId="29" r:id="rId28"/>
    <sheet name="16-05-2025" sheetId="30" r:id="rId29"/>
    <sheet name="16-05-2025 nab" sheetId="31" r:id="rId30"/>
    <sheet name="17-05-2025 " sheetId="32" r:id="rId31"/>
    <sheet name="19-05-2025" sheetId="33" r:id="rId32"/>
    <sheet name="20-05-2025" sheetId="34" r:id="rId33"/>
    <sheet name="21-05-2025" sheetId="35" r:id="rId34"/>
    <sheet name="22-05-2025" sheetId="36" r:id="rId35"/>
    <sheet name="23-05-2025" sheetId="37" r:id="rId36"/>
    <sheet name="24-05-2025-A" sheetId="38" r:id="rId37"/>
    <sheet name="24-05-2025-B" sheetId="39" r:id="rId38"/>
    <sheet name="27-05-2025" sheetId="40" r:id="rId39"/>
    <sheet name="29-05-2025" sheetId="41" r:id="rId40"/>
    <sheet name="31-05-2025 " sheetId="42" r:id="rId41"/>
    <sheet name="03-06-2025" sheetId="43" r:id="rId42"/>
    <sheet name="03-06-2025 nb" sheetId="44" r:id="rId43"/>
    <sheet name="07-06-2025" sheetId="45" r:id="rId44"/>
    <sheet name="09-06-2025" sheetId="46" r:id="rId45"/>
    <sheet name="10-06-2025" sheetId="47" r:id="rId46"/>
    <sheet name="12-06-2025" sheetId="48" r:id="rId47"/>
    <sheet name="16-06-2025-A" sheetId="49" r:id="rId48"/>
    <sheet name="16-06-2025-A-NAb" sheetId="50" r:id="rId49"/>
    <sheet name="16-06-2025-B" sheetId="51" r:id="rId50"/>
    <sheet name="18-06-2025-Beer" sheetId="52" r:id="rId51"/>
    <sheet name="18-06-2025-Nab" sheetId="53" r:id="rId52"/>
    <sheet name="19-06-2025" sheetId="54" r:id="rId53"/>
    <sheet name="20-06-2025" sheetId="55" r:id="rId54"/>
    <sheet name="21-06-2025" sheetId="56" r:id="rId55"/>
    <sheet name="23-06-2025" sheetId="57" r:id="rId56"/>
    <sheet name="24-06-2025" sheetId="58" r:id="rId57"/>
    <sheet name="25-06-2025" sheetId="59" r:id="rId58"/>
    <sheet name="25-06-2025-B" sheetId="60" r:id="rId59"/>
    <sheet name="25-06-2025-C" sheetId="61" r:id="rId60"/>
    <sheet name="26-06-2025-A" sheetId="62" r:id="rId61"/>
    <sheet name="26-06-2025-B" sheetId="63" r:id="rId62"/>
    <sheet name="26-06-2025-C" sheetId="64" r:id="rId63"/>
    <sheet name="27-06-2025" sheetId="65" r:id="rId64"/>
    <sheet name="28-06-2025-BEER" sheetId="66" r:id="rId65"/>
    <sheet name="28-06-2025-NAB" sheetId="67" r:id="rId66"/>
    <sheet name="30-06-2025-A" sheetId="68" r:id="rId67"/>
    <sheet name="30-06-2025-B" sheetId="69" r:id="rId68"/>
    <sheet name="12-07-2025" sheetId="70" r:id="rId69"/>
    <sheet name="15-07-2025" sheetId="71" r:id="rId70"/>
    <sheet name="16-07-2025-A" sheetId="72" r:id="rId71"/>
    <sheet name="16-07-2025-B" sheetId="73" r:id="rId72"/>
    <sheet name="17-07-2025" sheetId="74" r:id="rId73"/>
    <sheet name="18-07-2025-BEER" sheetId="75" r:id="rId74"/>
    <sheet name="18-07-2025-NAB" sheetId="76" r:id="rId75"/>
    <sheet name="19-07-2025-BEER" sheetId="77" r:id="rId76"/>
    <sheet name="19-07-2025-NAB" sheetId="78" r:id="rId77"/>
    <sheet name="21-07-2025" sheetId="79" r:id="rId78"/>
    <sheet name="23-07-2025" sheetId="80" r:id="rId79"/>
    <sheet name="24-07-2025" sheetId="81" r:id="rId80"/>
    <sheet name="26-07-2025" sheetId="82" r:id="rId81"/>
    <sheet name="28-07-2025-A" sheetId="83" r:id="rId82"/>
    <sheet name="28-07-2025-B" sheetId="84" r:id="rId83"/>
    <sheet name="29-07-2025-A" sheetId="85" r:id="rId84"/>
    <sheet name="29-07-2025-nab" sheetId="86" r:id="rId85"/>
    <sheet name="30-07-2025-A" sheetId="87" r:id="rId86"/>
    <sheet name="30-07-2025-B" sheetId="88" r:id="rId87"/>
    <sheet name="31-07-2025" sheetId="89" r:id="rId88"/>
    <sheet name="31-07-2025-B" sheetId="90" r:id="rId89"/>
    <sheet name="31-07-2025-B-NAB" sheetId="91" r:id="rId90"/>
  </sheets>
  <definedNames>
    <definedName name="_xlnm.Print_Area" localSheetId="41">'03-06-2025'!$A$1:$V$97</definedName>
    <definedName name="_xlnm.Print_Area" localSheetId="42">'03-06-2025 nb'!$A$1:$V$97</definedName>
    <definedName name="_xlnm.Print_Area" localSheetId="43">'07-06-2025'!$A$1:$V$97</definedName>
    <definedName name="_xlnm.Print_Area" localSheetId="23">'08-05-2025'!$A$1:$V$97</definedName>
    <definedName name="_xlnm.Print_Area" localSheetId="24">'09-05-2025'!$A$1:$V$97</definedName>
    <definedName name="_xlnm.Print_Area" localSheetId="44">'09-06-2025'!$A$1:$V$97</definedName>
    <definedName name="_xlnm.Print_Area" localSheetId="45">'10-06-2025'!$A$1:$V$97</definedName>
    <definedName name="_xlnm.Print_Area" localSheetId="12">'12-04-2025'!$A$1:$V$97</definedName>
    <definedName name="_xlnm.Print_Area" localSheetId="46">'12-06-2025'!$A$1:$V$97</definedName>
    <definedName name="_xlnm.Print_Area" localSheetId="68">'12-07-2025'!$A$1:$V$97</definedName>
    <definedName name="_xlnm.Print_Area" localSheetId="25">'13-05-2025'!$A$1:$V$97</definedName>
    <definedName name="_xlnm.Print_Area" localSheetId="26">'14-05-2025'!$A$1:$V$97</definedName>
    <definedName name="_xlnm.Print_Area" localSheetId="27">'15-05-2025'!$A$1:$V$97</definedName>
    <definedName name="_xlnm.Print_Area" localSheetId="69">'15-07-2025'!$A$1:$V$97</definedName>
    <definedName name="_xlnm.Print_Area" localSheetId="28">'16-05-2025'!$A$1:$V$97</definedName>
    <definedName name="_xlnm.Print_Area" localSheetId="29">'16-05-2025 nab'!$A$1:$V$97</definedName>
    <definedName name="_xlnm.Print_Area" localSheetId="47">'16-06-2025-A'!$A$1:$V$97</definedName>
    <definedName name="_xlnm.Print_Area" localSheetId="48">'16-06-2025-A-NAb'!$A$1:$V$97</definedName>
    <definedName name="_xlnm.Print_Area" localSheetId="49">'16-06-2025-B'!$A$1:$V$97</definedName>
    <definedName name="_xlnm.Print_Area" localSheetId="70">'16-07-2025-A'!$A$1:$V$97</definedName>
    <definedName name="_xlnm.Print_Area" localSheetId="71">'16-07-2025-B'!$A$1:$V$97</definedName>
    <definedName name="_xlnm.Print_Area" localSheetId="30">'17-05-2025 '!$A$1:$V$97</definedName>
    <definedName name="_xlnm.Print_Area" localSheetId="72">'17-07-2025'!$A$1:$V$97</definedName>
    <definedName name="_xlnm.Print_Area" localSheetId="50">'18-06-2025-Beer'!$A$1:$V$97</definedName>
    <definedName name="_xlnm.Print_Area" localSheetId="51">'18-06-2025-Nab'!$A$1:$V$97</definedName>
    <definedName name="_xlnm.Print_Area" localSheetId="73">'18-07-2025-BEER'!$A$1:$V$97</definedName>
    <definedName name="_xlnm.Print_Area" localSheetId="74">'18-07-2025-NAB'!$A$1:$V$97</definedName>
    <definedName name="_xlnm.Print_Area" localSheetId="31">'19-05-2025'!$A$1:$V$97</definedName>
    <definedName name="_xlnm.Print_Area" localSheetId="52">'19-06-2025'!$A$1:$V$97</definedName>
    <definedName name="_xlnm.Print_Area" localSheetId="75">'19-07-2025-BEER'!$A$1:$V$97</definedName>
    <definedName name="_xlnm.Print_Area" localSheetId="76">'19-07-2025-NAB'!$A$1:$V$97</definedName>
    <definedName name="_xlnm.Print_Area" localSheetId="0">'20-03-2025'!$A$1:$V$97</definedName>
    <definedName name="_xlnm.Print_Area" localSheetId="32">'20-05-2025'!$A$1:$V$97</definedName>
    <definedName name="_xlnm.Print_Area" localSheetId="53">'20-06-2025'!$A$1:$V$97</definedName>
    <definedName name="_xlnm.Print_Area" localSheetId="1">'21-03-2025-A'!$A$1:$V$97</definedName>
    <definedName name="_xlnm.Print_Area" localSheetId="2">'21-03-2025-B'!$A$1:$V$97</definedName>
    <definedName name="_xlnm.Print_Area" localSheetId="33">'21-05-2025'!$A$1:$V$97</definedName>
    <definedName name="_xlnm.Print_Area" localSheetId="54">'21-06-2025'!$A$1:$V$97</definedName>
    <definedName name="_xlnm.Print_Area" localSheetId="77">'21-07-2025'!$A$1:$V$97</definedName>
    <definedName name="_xlnm.Print_Area" localSheetId="3">'22-03-2025-A'!$A$1:$V$97</definedName>
    <definedName name="_xlnm.Print_Area" localSheetId="4">'22-03-2025-B'!$A$1:$V$97</definedName>
    <definedName name="_xlnm.Print_Area" localSheetId="34">'22-05-2025'!$A$1:$V$97</definedName>
    <definedName name="_xlnm.Print_Area" localSheetId="13">'23-04-2025-A'!$A$1:$V$97</definedName>
    <definedName name="_xlnm.Print_Area" localSheetId="14">'23-04-2025-B'!$A$1:$V$97</definedName>
    <definedName name="_xlnm.Print_Area" localSheetId="35">'23-05-2025'!$A$1:$V$97</definedName>
    <definedName name="_xlnm.Print_Area" localSheetId="55">'23-06-2025'!$A$1:$V$97</definedName>
    <definedName name="_xlnm.Print_Area" localSheetId="78">'23-07-2025'!$A$1:$V$97</definedName>
    <definedName name="_xlnm.Print_Area" localSheetId="15">'24-04-2025'!$A$1:$V$97</definedName>
    <definedName name="_xlnm.Print_Area" localSheetId="36">'24-05-2025-A'!$A$1:$V$97</definedName>
    <definedName name="_xlnm.Print_Area" localSheetId="37">'24-05-2025-B'!$A$1:$V$97</definedName>
    <definedName name="_xlnm.Print_Area" localSheetId="56">'24-06-2025'!$A$1:$V$97</definedName>
    <definedName name="_xlnm.Print_Area" localSheetId="79">'24-07-2025'!$A$1:$V$97</definedName>
    <definedName name="_xlnm.Print_Area" localSheetId="16">'25-04-2025'!$A$1:$V$97</definedName>
    <definedName name="_xlnm.Print_Area" localSheetId="57">'25-06-2025'!$A$1:$V$97</definedName>
    <definedName name="_xlnm.Print_Area" localSheetId="58">'25-06-2025-B'!$A$1:$V$97</definedName>
    <definedName name="_xlnm.Print_Area" localSheetId="59">'25-06-2025-C'!$A$1:$V$97</definedName>
    <definedName name="_xlnm.Print_Area" localSheetId="5">'26-03-2025-A'!$A$1:$V$97</definedName>
    <definedName name="_xlnm.Print_Area" localSheetId="6">'26-03-2025-B'!$A$1:$V$97</definedName>
    <definedName name="_xlnm.Print_Area" localSheetId="17">'26-04-2025'!$A$1:$V$97</definedName>
    <definedName name="_xlnm.Print_Area" localSheetId="60">'26-06-2025-A'!$A$1:$V$97</definedName>
    <definedName name="_xlnm.Print_Area" localSheetId="61">'26-06-2025-B'!$A$1:$V$97</definedName>
    <definedName name="_xlnm.Print_Area" localSheetId="62">'26-06-2025-C'!$A$1:$V$97</definedName>
    <definedName name="_xlnm.Print_Area" localSheetId="80">'26-07-2025'!$A$1:$V$97</definedName>
    <definedName name="_xlnm.Print_Area" localSheetId="18">'27-04-2025'!$A$1:$V$97</definedName>
    <definedName name="_xlnm.Print_Area" localSheetId="38">'27-05-2025'!$A$1:$V$97</definedName>
    <definedName name="_xlnm.Print_Area" localSheetId="63">'27-06-2025'!$A$1:$V$97</definedName>
    <definedName name="_xlnm.Print_Area" localSheetId="7">'28-03-2025'!$A$1:$V$97</definedName>
    <definedName name="_xlnm.Print_Area" localSheetId="19">'28-04-2025-A'!$A$1:$V$97</definedName>
    <definedName name="_xlnm.Print_Area" localSheetId="20">'28-04-2025-B'!$A$1:$V$97</definedName>
    <definedName name="_xlnm.Print_Area" localSheetId="64">'28-06-2025-BEER'!$A$1:$V$97</definedName>
    <definedName name="_xlnm.Print_Area" localSheetId="65">'28-06-2025-NAB'!$A$1:$V$97</definedName>
    <definedName name="_xlnm.Print_Area" localSheetId="81">'28-07-2025-A'!$A$1:$V$97</definedName>
    <definedName name="_xlnm.Print_Area" localSheetId="82">'28-07-2025-B'!$A$1:$V$97</definedName>
    <definedName name="_xlnm.Print_Area" localSheetId="8">'29-03-2025-A'!$A$1:$V$97</definedName>
    <definedName name="_xlnm.Print_Area" localSheetId="9">'29-03-2025-B'!$A$1:$V$97</definedName>
    <definedName name="_xlnm.Print_Area" localSheetId="39">'29-05-2025'!$A$1:$V$97</definedName>
    <definedName name="_xlnm.Print_Area" localSheetId="83">'29-07-2025-A'!$A$1:$V$97</definedName>
    <definedName name="_xlnm.Print_Area" localSheetId="84">'29-07-2025-nab'!$A$1:$V$97</definedName>
    <definedName name="_xlnm.Print_Area" localSheetId="21">'30-04-2025'!$A$1:$V$97</definedName>
    <definedName name="_xlnm.Print_Area" localSheetId="22">'30-04-2025 nab'!$A$1:$V$97</definedName>
    <definedName name="_xlnm.Print_Area" localSheetId="66">'30-06-2025-A'!$A$1:$V$97</definedName>
    <definedName name="_xlnm.Print_Area" localSheetId="67">'30-06-2025-B'!$A$1:$V$97</definedName>
    <definedName name="_xlnm.Print_Area" localSheetId="85">'30-07-2025-A'!$A$1:$V$97</definedName>
    <definedName name="_xlnm.Print_Area" localSheetId="86">'30-07-2025-B'!$A$1:$V$97</definedName>
    <definedName name="_xlnm.Print_Area" localSheetId="10">'31-03-2025'!$A$1:$V$97</definedName>
    <definedName name="_xlnm.Print_Area" localSheetId="11">'31-03-2025 (2)'!$A$1:$V$97</definedName>
    <definedName name="_xlnm.Print_Area" localSheetId="40">'31-05-2025 '!$A$1:$V$97</definedName>
    <definedName name="_xlnm.Print_Area" localSheetId="87">'31-07-2025'!$A$1:$V$97</definedName>
    <definedName name="_xlnm.Print_Area" localSheetId="88">'31-07-2025-B'!$A$1:$V$97</definedName>
    <definedName name="_xlnm.Print_Area" localSheetId="89">'31-07-2025-B-NAB'!$A$1:$V$97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79" i="91" l="1"/>
  <c r="W73" i="91"/>
  <c r="P71" i="91"/>
  <c r="Q70" i="91"/>
  <c r="P70" i="91"/>
  <c r="I70" i="91"/>
  <c r="H70" i="91"/>
  <c r="E70" i="91"/>
  <c r="Q69" i="91"/>
  <c r="P69" i="91"/>
  <c r="H69" i="91"/>
  <c r="E69" i="91"/>
  <c r="I69" i="91" s="1"/>
  <c r="AD68" i="91"/>
  <c r="AC68" i="91"/>
  <c r="AB68" i="91"/>
  <c r="AE68" i="91" s="1"/>
  <c r="AI68" i="91" s="1"/>
  <c r="Y68" i="91" s="1"/>
  <c r="Z68" i="91"/>
  <c r="X68" i="91"/>
  <c r="Q68" i="91"/>
  <c r="P68" i="91"/>
  <c r="H68" i="91"/>
  <c r="E68" i="91"/>
  <c r="I68" i="91" s="1"/>
  <c r="AD67" i="91"/>
  <c r="AC67" i="91"/>
  <c r="AB67" i="91"/>
  <c r="AE67" i="91" s="1"/>
  <c r="AI67" i="91" s="1"/>
  <c r="Y67" i="91" s="1"/>
  <c r="Z67" i="91"/>
  <c r="X67" i="91"/>
  <c r="Q67" i="91"/>
  <c r="P67" i="91"/>
  <c r="H67" i="91"/>
  <c r="E67" i="91"/>
  <c r="I67" i="91" s="1"/>
  <c r="AE66" i="91"/>
  <c r="AI66" i="91" s="1"/>
  <c r="Y66" i="91" s="1"/>
  <c r="AD66" i="91"/>
  <c r="AC66" i="91"/>
  <c r="AB66" i="91"/>
  <c r="Z66" i="91"/>
  <c r="X66" i="91"/>
  <c r="Q66" i="91"/>
  <c r="P66" i="91"/>
  <c r="I66" i="91"/>
  <c r="H66" i="91"/>
  <c r="E66" i="91"/>
  <c r="AE65" i="91"/>
  <c r="AI65" i="91" s="1"/>
  <c r="Y65" i="91" s="1"/>
  <c r="AD65" i="91"/>
  <c r="AC65" i="91"/>
  <c r="AB65" i="91"/>
  <c r="Z65" i="91"/>
  <c r="X65" i="91"/>
  <c r="Q65" i="91"/>
  <c r="P65" i="91"/>
  <c r="H65" i="91"/>
  <c r="E65" i="91"/>
  <c r="I65" i="91" s="1"/>
  <c r="AD64" i="91"/>
  <c r="AC64" i="91"/>
  <c r="AB64" i="91"/>
  <c r="AE64" i="91" s="1"/>
  <c r="AI64" i="91" s="1"/>
  <c r="Y64" i="91" s="1"/>
  <c r="Z64" i="91"/>
  <c r="X64" i="91"/>
  <c r="Q64" i="91"/>
  <c r="P64" i="91"/>
  <c r="H64" i="91"/>
  <c r="E64" i="91"/>
  <c r="I64" i="91" s="1"/>
  <c r="AD63" i="91"/>
  <c r="AC63" i="91"/>
  <c r="AE63" i="91" s="1"/>
  <c r="AI63" i="91" s="1"/>
  <c r="Y63" i="91" s="1"/>
  <c r="AB63" i="91"/>
  <c r="Z63" i="91"/>
  <c r="X63" i="91"/>
  <c r="Q63" i="91"/>
  <c r="P63" i="91"/>
  <c r="I63" i="91"/>
  <c r="H63" i="91"/>
  <c r="E63" i="91"/>
  <c r="AD62" i="91"/>
  <c r="AC62" i="91"/>
  <c r="AB62" i="91"/>
  <c r="AE62" i="91" s="1"/>
  <c r="AI62" i="91" s="1"/>
  <c r="Y62" i="91" s="1"/>
  <c r="Z62" i="91"/>
  <c r="X62" i="91"/>
  <c r="Q62" i="91"/>
  <c r="P62" i="91"/>
  <c r="I62" i="91"/>
  <c r="H62" i="91"/>
  <c r="E62" i="91"/>
  <c r="AI61" i="91"/>
  <c r="Y61" i="91" s="1"/>
  <c r="AE61" i="91"/>
  <c r="AC61" i="91"/>
  <c r="AB61" i="91"/>
  <c r="X61" i="91"/>
  <c r="Q61" i="91"/>
  <c r="P61" i="91"/>
  <c r="I61" i="91"/>
  <c r="H61" i="91"/>
  <c r="E61" i="91"/>
  <c r="AE60" i="91"/>
  <c r="AI60" i="91" s="1"/>
  <c r="Y60" i="91" s="1"/>
  <c r="X60" i="91"/>
  <c r="Q60" i="91"/>
  <c r="P60" i="91"/>
  <c r="I60" i="91"/>
  <c r="H60" i="91"/>
  <c r="E60" i="91"/>
  <c r="AC59" i="91"/>
  <c r="AB59" i="91"/>
  <c r="AE59" i="91" s="1"/>
  <c r="AI59" i="91" s="1"/>
  <c r="Y59" i="91" s="1"/>
  <c r="X59" i="91"/>
  <c r="Q59" i="91"/>
  <c r="P59" i="91"/>
  <c r="H59" i="91"/>
  <c r="E59" i="91"/>
  <c r="I59" i="91" s="1"/>
  <c r="AE58" i="91"/>
  <c r="AI58" i="91" s="1"/>
  <c r="Y58" i="91" s="1"/>
  <c r="AC58" i="91"/>
  <c r="AB58" i="91"/>
  <c r="X58" i="91"/>
  <c r="Q58" i="91"/>
  <c r="P58" i="91"/>
  <c r="E58" i="91"/>
  <c r="I58" i="91" s="1"/>
  <c r="AC57" i="91"/>
  <c r="AB57" i="91"/>
  <c r="AE57" i="91" s="1"/>
  <c r="AI57" i="91" s="1"/>
  <c r="Y57" i="91" s="1"/>
  <c r="X57" i="91"/>
  <c r="Q57" i="91"/>
  <c r="P57" i="91"/>
  <c r="I57" i="91"/>
  <c r="H57" i="91"/>
  <c r="E57" i="91"/>
  <c r="AD56" i="91"/>
  <c r="AC56" i="91"/>
  <c r="AB56" i="91"/>
  <c r="AE56" i="91" s="1"/>
  <c r="AI56" i="91" s="1"/>
  <c r="Y56" i="91" s="1"/>
  <c r="Z56" i="91"/>
  <c r="X56" i="91"/>
  <c r="Q56" i="91"/>
  <c r="P56" i="91"/>
  <c r="H56" i="91"/>
  <c r="E56" i="91"/>
  <c r="I56" i="91" s="1"/>
  <c r="AD55" i="91"/>
  <c r="AC55" i="91"/>
  <c r="AB55" i="91"/>
  <c r="AE55" i="91" s="1"/>
  <c r="AI55" i="91" s="1"/>
  <c r="Y55" i="91" s="1"/>
  <c r="Z55" i="91"/>
  <c r="X55" i="91"/>
  <c r="Q55" i="91"/>
  <c r="P55" i="91"/>
  <c r="H55" i="91"/>
  <c r="E55" i="91"/>
  <c r="I55" i="91" s="1"/>
  <c r="AD54" i="91"/>
  <c r="AE54" i="91" s="1"/>
  <c r="AI54" i="91" s="1"/>
  <c r="Y54" i="91" s="1"/>
  <c r="AC54" i="91"/>
  <c r="AB54" i="91"/>
  <c r="Z54" i="91"/>
  <c r="X54" i="91"/>
  <c r="Q54" i="91"/>
  <c r="P54" i="91"/>
  <c r="I54" i="91"/>
  <c r="H54" i="91"/>
  <c r="E54" i="91"/>
  <c r="AD53" i="91"/>
  <c r="AC53" i="91"/>
  <c r="AB53" i="91"/>
  <c r="AE53" i="91" s="1"/>
  <c r="AI53" i="91" s="1"/>
  <c r="Y53" i="91" s="1"/>
  <c r="Z53" i="91"/>
  <c r="X53" i="91"/>
  <c r="Q53" i="91"/>
  <c r="P53" i="91"/>
  <c r="H53" i="91"/>
  <c r="E53" i="91"/>
  <c r="I53" i="91" s="1"/>
  <c r="AI52" i="91"/>
  <c r="Y52" i="91" s="1"/>
  <c r="AE52" i="91"/>
  <c r="Z52" i="91"/>
  <c r="X52" i="91"/>
  <c r="Q52" i="91"/>
  <c r="P52" i="91"/>
  <c r="I52" i="91"/>
  <c r="H52" i="91"/>
  <c r="E52" i="91"/>
  <c r="AD51" i="91"/>
  <c r="AC51" i="91"/>
  <c r="AB51" i="91"/>
  <c r="AE51" i="91" s="1"/>
  <c r="AI51" i="91" s="1"/>
  <c r="Y51" i="91" s="1"/>
  <c r="Z51" i="91"/>
  <c r="X51" i="91"/>
  <c r="Q51" i="91"/>
  <c r="P51" i="91"/>
  <c r="H51" i="91"/>
  <c r="E51" i="91"/>
  <c r="I51" i="91" s="1"/>
  <c r="AE50" i="91"/>
  <c r="AI50" i="91" s="1"/>
  <c r="Y50" i="91" s="1"/>
  <c r="AD50" i="91"/>
  <c r="AC50" i="91"/>
  <c r="AB50" i="91"/>
  <c r="Z50" i="91"/>
  <c r="X50" i="91"/>
  <c r="Q50" i="91"/>
  <c r="P50" i="91"/>
  <c r="I50" i="91"/>
  <c r="H50" i="91"/>
  <c r="E50" i="91"/>
  <c r="AE49" i="91"/>
  <c r="AI49" i="91" s="1"/>
  <c r="Y49" i="91" s="1"/>
  <c r="Z49" i="91"/>
  <c r="X49" i="91"/>
  <c r="Q49" i="91"/>
  <c r="P49" i="91"/>
  <c r="H49" i="91"/>
  <c r="E49" i="91"/>
  <c r="I49" i="91" s="1"/>
  <c r="AE48" i="91"/>
  <c r="AI48" i="91" s="1"/>
  <c r="Y48" i="91" s="1"/>
  <c r="Z48" i="91"/>
  <c r="X48" i="91"/>
  <c r="Q48" i="91"/>
  <c r="P48" i="91"/>
  <c r="I48" i="91"/>
  <c r="H48" i="91"/>
  <c r="E48" i="91"/>
  <c r="AI47" i="91"/>
  <c r="Y47" i="91" s="1"/>
  <c r="AE47" i="91"/>
  <c r="Z47" i="91"/>
  <c r="X47" i="91"/>
  <c r="Q47" i="91"/>
  <c r="P47" i="91"/>
  <c r="H47" i="91"/>
  <c r="E47" i="91"/>
  <c r="I47" i="91" s="1"/>
  <c r="AD46" i="91"/>
  <c r="AC46" i="91"/>
  <c r="AB46" i="91"/>
  <c r="AE46" i="91" s="1"/>
  <c r="AI46" i="91" s="1"/>
  <c r="Y46" i="91" s="1"/>
  <c r="Z46" i="91"/>
  <c r="X46" i="91"/>
  <c r="Q46" i="91"/>
  <c r="P46" i="91"/>
  <c r="H46" i="91"/>
  <c r="E46" i="91"/>
  <c r="I46" i="91" s="1"/>
  <c r="AE45" i="91"/>
  <c r="AI45" i="91" s="1"/>
  <c r="Y45" i="91" s="1"/>
  <c r="AD45" i="91"/>
  <c r="AC45" i="91"/>
  <c r="AB45" i="91"/>
  <c r="Z45" i="91"/>
  <c r="X45" i="91"/>
  <c r="Q45" i="91"/>
  <c r="P45" i="91"/>
  <c r="I45" i="91"/>
  <c r="H45" i="91"/>
  <c r="E45" i="91"/>
  <c r="AD44" i="91"/>
  <c r="AC44" i="91"/>
  <c r="AB44" i="91"/>
  <c r="AE44" i="91" s="1"/>
  <c r="AI44" i="91" s="1"/>
  <c r="Y44" i="91" s="1"/>
  <c r="Z44" i="91"/>
  <c r="X44" i="91"/>
  <c r="Q44" i="91"/>
  <c r="P44" i="91"/>
  <c r="H44" i="91"/>
  <c r="E44" i="91"/>
  <c r="I44" i="91" s="1"/>
  <c r="AD43" i="91"/>
  <c r="AC43" i="91"/>
  <c r="AB43" i="91"/>
  <c r="AE43" i="91" s="1"/>
  <c r="AI43" i="91" s="1"/>
  <c r="Y43" i="91" s="1"/>
  <c r="Z43" i="91"/>
  <c r="X43" i="91"/>
  <c r="Q43" i="91"/>
  <c r="P43" i="91"/>
  <c r="H43" i="91"/>
  <c r="E43" i="91"/>
  <c r="I43" i="91" s="1"/>
  <c r="AD42" i="91"/>
  <c r="AE42" i="91" s="1"/>
  <c r="AI42" i="91" s="1"/>
  <c r="AC42" i="91"/>
  <c r="AB42" i="91"/>
  <c r="X42" i="91"/>
  <c r="Q42" i="91"/>
  <c r="P42" i="91"/>
  <c r="I42" i="91"/>
  <c r="H42" i="91"/>
  <c r="Z42" i="91"/>
  <c r="E42" i="91"/>
  <c r="AD41" i="91"/>
  <c r="AC41" i="91"/>
  <c r="AB41" i="91"/>
  <c r="AE41" i="91" s="1"/>
  <c r="AI41" i="91" s="1"/>
  <c r="Y41" i="91" s="1"/>
  <c r="Z41" i="91"/>
  <c r="X41" i="91"/>
  <c r="Q41" i="91"/>
  <c r="P41" i="91"/>
  <c r="H41" i="91"/>
  <c r="E41" i="91"/>
  <c r="I41" i="91" s="1"/>
  <c r="AD40" i="91"/>
  <c r="AC40" i="91"/>
  <c r="AB40" i="91"/>
  <c r="AE40" i="91" s="1"/>
  <c r="AI40" i="91" s="1"/>
  <c r="Y40" i="91" s="1"/>
  <c r="Z40" i="91"/>
  <c r="X40" i="91"/>
  <c r="Q40" i="91"/>
  <c r="P40" i="91"/>
  <c r="H40" i="91"/>
  <c r="E40" i="91"/>
  <c r="I40" i="91" s="1"/>
  <c r="AD39" i="91"/>
  <c r="AC39" i="91"/>
  <c r="AE39" i="91" s="1"/>
  <c r="AI39" i="91" s="1"/>
  <c r="Y39" i="91" s="1"/>
  <c r="AB39" i="91"/>
  <c r="X39" i="91"/>
  <c r="Q39" i="91"/>
  <c r="P39" i="91"/>
  <c r="I39" i="91"/>
  <c r="H39" i="91"/>
  <c r="H71" i="91"/>
  <c r="E39" i="91"/>
  <c r="AD38" i="91"/>
  <c r="AC38" i="91"/>
  <c r="AB38" i="91"/>
  <c r="AE38" i="91" s="1"/>
  <c r="AI38" i="91" s="1"/>
  <c r="Y38" i="91" s="1"/>
  <c r="Z38" i="91"/>
  <c r="X38" i="91"/>
  <c r="Q38" i="91"/>
  <c r="P38" i="91"/>
  <c r="H38" i="91"/>
  <c r="E38" i="91"/>
  <c r="I38" i="91" s="1"/>
  <c r="AD37" i="91"/>
  <c r="AC37" i="91"/>
  <c r="AB37" i="91"/>
  <c r="AE37" i="91" s="1"/>
  <c r="AI37" i="91" s="1"/>
  <c r="Y37" i="91" s="1"/>
  <c r="Z37" i="91"/>
  <c r="X37" i="91"/>
  <c r="Q37" i="91"/>
  <c r="P37" i="91"/>
  <c r="H37" i="91"/>
  <c r="E37" i="91"/>
  <c r="I37" i="91" s="1"/>
  <c r="AE36" i="91"/>
  <c r="AI36" i="91" s="1"/>
  <c r="Y36" i="91" s="1"/>
  <c r="AD36" i="91"/>
  <c r="AC36" i="91"/>
  <c r="AB36" i="91"/>
  <c r="Z36" i="91"/>
  <c r="X36" i="91"/>
  <c r="Q36" i="91"/>
  <c r="P36" i="91"/>
  <c r="I36" i="91"/>
  <c r="H36" i="91"/>
  <c r="E36" i="91"/>
  <c r="AD35" i="91"/>
  <c r="AC35" i="91"/>
  <c r="AB35" i="91"/>
  <c r="AE35" i="91" s="1"/>
  <c r="AI35" i="91" s="1"/>
  <c r="Y35" i="91" s="1"/>
  <c r="Z35" i="91"/>
  <c r="X35" i="91"/>
  <c r="Q35" i="91"/>
  <c r="P35" i="91"/>
  <c r="H35" i="91"/>
  <c r="E35" i="91"/>
  <c r="I35" i="91" s="1"/>
  <c r="AE34" i="91"/>
  <c r="AI34" i="91" s="1"/>
  <c r="Y34" i="91" s="1"/>
  <c r="AD34" i="91"/>
  <c r="AC34" i="91"/>
  <c r="AB34" i="91"/>
  <c r="Z34" i="91"/>
  <c r="X34" i="91"/>
  <c r="Q34" i="91"/>
  <c r="P34" i="91"/>
  <c r="I34" i="91"/>
  <c r="H34" i="91"/>
  <c r="E34" i="91"/>
  <c r="AD33" i="91"/>
  <c r="AC33" i="91"/>
  <c r="AB33" i="91"/>
  <c r="AE33" i="91" s="1"/>
  <c r="AI33" i="91" s="1"/>
  <c r="Y33" i="91" s="1"/>
  <c r="Z33" i="91"/>
  <c r="X33" i="91"/>
  <c r="Q33" i="91"/>
  <c r="P33" i="91"/>
  <c r="I33" i="91"/>
  <c r="H33" i="91"/>
  <c r="E33" i="91"/>
  <c r="AD32" i="91"/>
  <c r="AC32" i="91"/>
  <c r="AB32" i="91"/>
  <c r="AE32" i="91" s="1"/>
  <c r="AI32" i="91" s="1"/>
  <c r="Y32" i="91" s="1"/>
  <c r="Z32" i="91"/>
  <c r="X32" i="91"/>
  <c r="Q32" i="91"/>
  <c r="P32" i="91"/>
  <c r="H32" i="91"/>
  <c r="E32" i="91"/>
  <c r="I32" i="91" s="1"/>
  <c r="AE31" i="91"/>
  <c r="AI31" i="91" s="1"/>
  <c r="Y31" i="91" s="1"/>
  <c r="Z31" i="91"/>
  <c r="X31" i="91"/>
  <c r="Q31" i="91"/>
  <c r="P31" i="91"/>
  <c r="H31" i="91"/>
  <c r="E31" i="91"/>
  <c r="I31" i="91" s="1"/>
  <c r="AD30" i="91"/>
  <c r="AC30" i="91"/>
  <c r="AB30" i="91"/>
  <c r="AE30" i="91" s="1"/>
  <c r="AI30" i="91" s="1"/>
  <c r="Y30" i="91" s="1"/>
  <c r="Z30" i="91"/>
  <c r="X30" i="91"/>
  <c r="Q30" i="91"/>
  <c r="P30" i="91"/>
  <c r="H30" i="91"/>
  <c r="E30" i="91"/>
  <c r="I30" i="91" s="1"/>
  <c r="AD29" i="91"/>
  <c r="AC29" i="91"/>
  <c r="AE29" i="91" s="1"/>
  <c r="AI29" i="91" s="1"/>
  <c r="Y29" i="91" s="1"/>
  <c r="AB29" i="91"/>
  <c r="Z29" i="91"/>
  <c r="X29" i="91"/>
  <c r="Q29" i="91"/>
  <c r="P29" i="91"/>
  <c r="I29" i="91"/>
  <c r="H29" i="91"/>
  <c r="E29" i="91"/>
  <c r="AD28" i="91"/>
  <c r="AC28" i="91"/>
  <c r="AB28" i="91"/>
  <c r="AE28" i="91" s="1"/>
  <c r="AI28" i="91" s="1"/>
  <c r="Y28" i="91" s="1"/>
  <c r="Z28" i="91"/>
  <c r="X28" i="91"/>
  <c r="Q28" i="91"/>
  <c r="P28" i="91"/>
  <c r="H28" i="91"/>
  <c r="E28" i="91"/>
  <c r="I28" i="91" s="1"/>
  <c r="AI27" i="91"/>
  <c r="Y27" i="91" s="1"/>
  <c r="AE27" i="91"/>
  <c r="AD27" i="91"/>
  <c r="AC27" i="91"/>
  <c r="AB27" i="91"/>
  <c r="Z27" i="91"/>
  <c r="X27" i="91"/>
  <c r="Q27" i="91"/>
  <c r="P27" i="91"/>
  <c r="H27" i="91"/>
  <c r="E27" i="91"/>
  <c r="I27" i="91" s="1"/>
  <c r="AD26" i="91"/>
  <c r="AC26" i="91"/>
  <c r="AE26" i="91" s="1"/>
  <c r="AI26" i="91" s="1"/>
  <c r="Y26" i="91" s="1"/>
  <c r="AB26" i="91"/>
  <c r="Z26" i="91"/>
  <c r="X26" i="91"/>
  <c r="Q26" i="91"/>
  <c r="P26" i="91"/>
  <c r="H26" i="91"/>
  <c r="E26" i="91"/>
  <c r="I26" i="91" s="1"/>
  <c r="AD25" i="91"/>
  <c r="AC25" i="91"/>
  <c r="AB25" i="91"/>
  <c r="AE25" i="91" s="1"/>
  <c r="AI25" i="91" s="1"/>
  <c r="Y25" i="91" s="1"/>
  <c r="Z25" i="91"/>
  <c r="X25" i="91"/>
  <c r="Q25" i="91"/>
  <c r="P25" i="91"/>
  <c r="H25" i="91"/>
  <c r="E25" i="91"/>
  <c r="I25" i="91" s="1"/>
  <c r="AD24" i="91"/>
  <c r="AE24" i="91" s="1"/>
  <c r="AI24" i="91" s="1"/>
  <c r="Y24" i="91" s="1"/>
  <c r="AC24" i="91"/>
  <c r="AB24" i="91"/>
  <c r="Z24" i="91"/>
  <c r="X24" i="91"/>
  <c r="Q24" i="91"/>
  <c r="P24" i="91"/>
  <c r="I24" i="91"/>
  <c r="H24" i="91"/>
  <c r="E24" i="91"/>
  <c r="AD23" i="91"/>
  <c r="AC23" i="91"/>
  <c r="AB23" i="91"/>
  <c r="AE23" i="91" s="1"/>
  <c r="AI23" i="91" s="1"/>
  <c r="Y23" i="91" s="1"/>
  <c r="Z23" i="91"/>
  <c r="X23" i="91"/>
  <c r="Q23" i="91"/>
  <c r="P23" i="91"/>
  <c r="H23" i="91"/>
  <c r="E23" i="91"/>
  <c r="I23" i="91" s="1"/>
  <c r="AD22" i="91"/>
  <c r="AC22" i="91"/>
  <c r="AB22" i="91"/>
  <c r="AE22" i="91" s="1"/>
  <c r="AI22" i="91" s="1"/>
  <c r="Y22" i="91" s="1"/>
  <c r="Z22" i="91"/>
  <c r="X22" i="91"/>
  <c r="Q22" i="91"/>
  <c r="P22" i="91"/>
  <c r="H22" i="91"/>
  <c r="E22" i="91"/>
  <c r="I22" i="91" s="1"/>
  <c r="AD21" i="91"/>
  <c r="AE21" i="91" s="1"/>
  <c r="AI21" i="91" s="1"/>
  <c r="Y21" i="91" s="1"/>
  <c r="AC21" i="91"/>
  <c r="AB21" i="91"/>
  <c r="Z21" i="91"/>
  <c r="X21" i="91"/>
  <c r="Q21" i="91"/>
  <c r="P21" i="91"/>
  <c r="I21" i="91"/>
  <c r="H21" i="91"/>
  <c r="E21" i="91"/>
  <c r="AD20" i="91"/>
  <c r="AC20" i="91"/>
  <c r="AB20" i="91"/>
  <c r="AE20" i="91" s="1"/>
  <c r="AI20" i="91" s="1"/>
  <c r="Y20" i="91" s="1"/>
  <c r="Z20" i="91"/>
  <c r="X20" i="91"/>
  <c r="Q20" i="91"/>
  <c r="P20" i="91"/>
  <c r="H20" i="91"/>
  <c r="E20" i="91"/>
  <c r="I20" i="91" s="1"/>
  <c r="AE19" i="91"/>
  <c r="AI19" i="91" s="1"/>
  <c r="Y19" i="91" s="1"/>
  <c r="AD19" i="91"/>
  <c r="AC19" i="91"/>
  <c r="AB19" i="91"/>
  <c r="Z19" i="91"/>
  <c r="X19" i="91"/>
  <c r="Q19" i="91"/>
  <c r="P19" i="91"/>
  <c r="H19" i="91"/>
  <c r="E19" i="91"/>
  <c r="I19" i="91" s="1"/>
  <c r="AD18" i="91"/>
  <c r="AC18" i="91"/>
  <c r="AB18" i="91"/>
  <c r="AE18" i="91" s="1"/>
  <c r="AI18" i="91" s="1"/>
  <c r="Y18" i="91" s="1"/>
  <c r="Z18" i="91"/>
  <c r="X18" i="91"/>
  <c r="Q18" i="91"/>
  <c r="P18" i="91"/>
  <c r="I18" i="91"/>
  <c r="H18" i="91"/>
  <c r="E18" i="91"/>
  <c r="AD17" i="91"/>
  <c r="AC17" i="91"/>
  <c r="AB17" i="91"/>
  <c r="AE17" i="91" s="1"/>
  <c r="AI17" i="91" s="1"/>
  <c r="Y17" i="91" s="1"/>
  <c r="Z17" i="91"/>
  <c r="X17" i="91"/>
  <c r="Q17" i="91"/>
  <c r="P17" i="91"/>
  <c r="H17" i="91"/>
  <c r="E17" i="91"/>
  <c r="I17" i="91" s="1"/>
  <c r="AE16" i="91"/>
  <c r="AI16" i="91" s="1"/>
  <c r="Y16" i="91" s="1"/>
  <c r="AD16" i="91"/>
  <c r="AC16" i="91"/>
  <c r="AB16" i="91"/>
  <c r="Z16" i="91"/>
  <c r="X16" i="91"/>
  <c r="Q16" i="91"/>
  <c r="P16" i="91"/>
  <c r="I16" i="91"/>
  <c r="E16" i="91"/>
  <c r="AD15" i="91"/>
  <c r="AC15" i="91"/>
  <c r="AB15" i="91"/>
  <c r="AE15" i="91" s="1"/>
  <c r="AI15" i="91" s="1"/>
  <c r="Y15" i="91" s="1"/>
  <c r="Z15" i="91"/>
  <c r="X15" i="91"/>
  <c r="Q15" i="91"/>
  <c r="P15" i="91"/>
  <c r="E15" i="91"/>
  <c r="I15" i="91" s="1"/>
  <c r="AD14" i="91"/>
  <c r="AE14" i="91" s="1"/>
  <c r="AI14" i="91" s="1"/>
  <c r="Y14" i="91" s="1"/>
  <c r="AC14" i="91"/>
  <c r="AB14" i="91"/>
  <c r="Z14" i="91"/>
  <c r="X14" i="91"/>
  <c r="Q14" i="91"/>
  <c r="P14" i="91"/>
  <c r="I14" i="91"/>
  <c r="H14" i="91"/>
  <c r="E14" i="91"/>
  <c r="AD13" i="91"/>
  <c r="AC13" i="91"/>
  <c r="AB13" i="91"/>
  <c r="AE13" i="91" s="1"/>
  <c r="AI13" i="91" s="1"/>
  <c r="Y13" i="91" s="1"/>
  <c r="Z13" i="91"/>
  <c r="X13" i="91"/>
  <c r="Q13" i="91"/>
  <c r="P13" i="91"/>
  <c r="H13" i="91"/>
  <c r="E13" i="91"/>
  <c r="I13" i="91" s="1"/>
  <c r="AD12" i="91"/>
  <c r="AC12" i="91"/>
  <c r="AB12" i="91"/>
  <c r="AE12" i="91" s="1"/>
  <c r="AI12" i="91" s="1"/>
  <c r="Y12" i="91" s="1"/>
  <c r="Z12" i="91"/>
  <c r="X12" i="91"/>
  <c r="Q12" i="91"/>
  <c r="P12" i="91"/>
  <c r="H12" i="91"/>
  <c r="E12" i="91"/>
  <c r="I12" i="91" s="1"/>
  <c r="F39" i="90"/>
  <c r="X39" i="90" s="1"/>
  <c r="F42" i="90"/>
  <c r="X42" i="90" s="1"/>
  <c r="M79" i="90"/>
  <c r="W73" i="90"/>
  <c r="P71" i="90"/>
  <c r="H71" i="90"/>
  <c r="Q70" i="90"/>
  <c r="P70" i="90"/>
  <c r="H70" i="90"/>
  <c r="E70" i="90"/>
  <c r="I70" i="90" s="1"/>
  <c r="Q69" i="90"/>
  <c r="P69" i="90"/>
  <c r="H69" i="90"/>
  <c r="E69" i="90"/>
  <c r="I69" i="90" s="1"/>
  <c r="AD68" i="90"/>
  <c r="AC68" i="90"/>
  <c r="AB68" i="90"/>
  <c r="AE68" i="90" s="1"/>
  <c r="AI68" i="90" s="1"/>
  <c r="Y68" i="90" s="1"/>
  <c r="Z68" i="90"/>
  <c r="X68" i="90"/>
  <c r="Q68" i="90"/>
  <c r="P68" i="90"/>
  <c r="I68" i="90"/>
  <c r="H68" i="90"/>
  <c r="E68" i="90"/>
  <c r="AD67" i="90"/>
  <c r="AC67" i="90"/>
  <c r="AB67" i="90"/>
  <c r="AE67" i="90" s="1"/>
  <c r="AI67" i="90" s="1"/>
  <c r="Y67" i="90" s="1"/>
  <c r="Z67" i="90"/>
  <c r="X67" i="90"/>
  <c r="Q67" i="90"/>
  <c r="P67" i="90"/>
  <c r="H67" i="90"/>
  <c r="E67" i="90"/>
  <c r="I67" i="90" s="1"/>
  <c r="AI66" i="90"/>
  <c r="Y66" i="90" s="1"/>
  <c r="AE66" i="90"/>
  <c r="AD66" i="90"/>
  <c r="AC66" i="90"/>
  <c r="AB66" i="90"/>
  <c r="Z66" i="90"/>
  <c r="X66" i="90"/>
  <c r="Q66" i="90"/>
  <c r="P66" i="90"/>
  <c r="I66" i="90"/>
  <c r="H66" i="90"/>
  <c r="E66" i="90"/>
  <c r="AD65" i="90"/>
  <c r="AC65" i="90"/>
  <c r="AB65" i="90"/>
  <c r="AE65" i="90" s="1"/>
  <c r="AI65" i="90" s="1"/>
  <c r="Y65" i="90" s="1"/>
  <c r="Z65" i="90"/>
  <c r="X65" i="90"/>
  <c r="Q65" i="90"/>
  <c r="P65" i="90"/>
  <c r="H65" i="90"/>
  <c r="E65" i="90"/>
  <c r="I65" i="90" s="1"/>
  <c r="AI64" i="90"/>
  <c r="AE64" i="90"/>
  <c r="AD64" i="90"/>
  <c r="AC64" i="90"/>
  <c r="AB64" i="90"/>
  <c r="Z64" i="90"/>
  <c r="Y64" i="90"/>
  <c r="X64" i="90"/>
  <c r="Q64" i="90"/>
  <c r="P64" i="90"/>
  <c r="I64" i="90"/>
  <c r="H64" i="90"/>
  <c r="E64" i="90"/>
  <c r="AD63" i="90"/>
  <c r="AC63" i="90"/>
  <c r="AE63" i="90" s="1"/>
  <c r="AI63" i="90" s="1"/>
  <c r="Y63" i="90" s="1"/>
  <c r="AB63" i="90"/>
  <c r="Z63" i="90"/>
  <c r="X63" i="90"/>
  <c r="Q63" i="90"/>
  <c r="P63" i="90"/>
  <c r="I63" i="90"/>
  <c r="H63" i="90"/>
  <c r="E63" i="90"/>
  <c r="AD62" i="90"/>
  <c r="AC62" i="90"/>
  <c r="AB62" i="90"/>
  <c r="AE62" i="90" s="1"/>
  <c r="AI62" i="90" s="1"/>
  <c r="Y62" i="90" s="1"/>
  <c r="Z62" i="90"/>
  <c r="X62" i="90"/>
  <c r="Q62" i="90"/>
  <c r="P62" i="90"/>
  <c r="H62" i="90"/>
  <c r="E62" i="90"/>
  <c r="I62" i="90" s="1"/>
  <c r="AI61" i="90"/>
  <c r="Y61" i="90" s="1"/>
  <c r="AE61" i="90"/>
  <c r="AC61" i="90"/>
  <c r="AB61" i="90"/>
  <c r="X61" i="90"/>
  <c r="Q61" i="90"/>
  <c r="P61" i="90"/>
  <c r="I61" i="90"/>
  <c r="H61" i="90"/>
  <c r="E61" i="90"/>
  <c r="AE60" i="90"/>
  <c r="AI60" i="90" s="1"/>
  <c r="Y60" i="90" s="1"/>
  <c r="X60" i="90"/>
  <c r="Q60" i="90"/>
  <c r="P60" i="90"/>
  <c r="I60" i="90"/>
  <c r="H60" i="90"/>
  <c r="E60" i="90"/>
  <c r="AC59" i="90"/>
  <c r="AB59" i="90"/>
  <c r="AE59" i="90" s="1"/>
  <c r="AI59" i="90" s="1"/>
  <c r="Y59" i="90" s="1"/>
  <c r="X59" i="90"/>
  <c r="Q59" i="90"/>
  <c r="P59" i="90"/>
  <c r="H59" i="90"/>
  <c r="E59" i="90"/>
  <c r="I59" i="90" s="1"/>
  <c r="AI58" i="90"/>
  <c r="Y58" i="90" s="1"/>
  <c r="AE58" i="90"/>
  <c r="AC58" i="90"/>
  <c r="AB58" i="90"/>
  <c r="X58" i="90"/>
  <c r="Q58" i="90"/>
  <c r="P58" i="90"/>
  <c r="E58" i="90"/>
  <c r="I58" i="90" s="1"/>
  <c r="AI57" i="90"/>
  <c r="Y57" i="90" s="1"/>
  <c r="AE57" i="90"/>
  <c r="AC57" i="90"/>
  <c r="AB57" i="90"/>
  <c r="X57" i="90"/>
  <c r="Q57" i="90"/>
  <c r="P57" i="90"/>
  <c r="I57" i="90"/>
  <c r="H57" i="90"/>
  <c r="E57" i="90"/>
  <c r="AD56" i="90"/>
  <c r="AC56" i="90"/>
  <c r="AB56" i="90"/>
  <c r="AE56" i="90" s="1"/>
  <c r="AI56" i="90" s="1"/>
  <c r="Y56" i="90" s="1"/>
  <c r="Z56" i="90"/>
  <c r="X56" i="90"/>
  <c r="Q56" i="90"/>
  <c r="P56" i="90"/>
  <c r="H56" i="90"/>
  <c r="E56" i="90"/>
  <c r="I56" i="90" s="1"/>
  <c r="AD55" i="90"/>
  <c r="AC55" i="90"/>
  <c r="AB55" i="90"/>
  <c r="AE55" i="90" s="1"/>
  <c r="AI55" i="90" s="1"/>
  <c r="Y55" i="90" s="1"/>
  <c r="Z55" i="90"/>
  <c r="X55" i="90"/>
  <c r="Q55" i="90"/>
  <c r="P55" i="90"/>
  <c r="H55" i="90"/>
  <c r="E55" i="90"/>
  <c r="I55" i="90" s="1"/>
  <c r="AE54" i="90"/>
  <c r="AI54" i="90" s="1"/>
  <c r="Y54" i="90" s="1"/>
  <c r="AD54" i="90"/>
  <c r="AC54" i="90"/>
  <c r="AB54" i="90"/>
  <c r="Z54" i="90"/>
  <c r="X54" i="90"/>
  <c r="Q54" i="90"/>
  <c r="P54" i="90"/>
  <c r="I54" i="90"/>
  <c r="H54" i="90"/>
  <c r="E54" i="90"/>
  <c r="AD53" i="90"/>
  <c r="AC53" i="90"/>
  <c r="AB53" i="90"/>
  <c r="AE53" i="90" s="1"/>
  <c r="AI53" i="90" s="1"/>
  <c r="Y53" i="90" s="1"/>
  <c r="Z53" i="90"/>
  <c r="X53" i="90"/>
  <c r="Q53" i="90"/>
  <c r="P53" i="90"/>
  <c r="H53" i="90"/>
  <c r="E53" i="90"/>
  <c r="I53" i="90" s="1"/>
  <c r="AE52" i="90"/>
  <c r="AI52" i="90" s="1"/>
  <c r="Y52" i="90" s="1"/>
  <c r="Z52" i="90"/>
  <c r="X52" i="90"/>
  <c r="Q52" i="90"/>
  <c r="P52" i="90"/>
  <c r="I52" i="90"/>
  <c r="H52" i="90"/>
  <c r="E52" i="90"/>
  <c r="AD51" i="90"/>
  <c r="AC51" i="90"/>
  <c r="AB51" i="90"/>
  <c r="AE51" i="90" s="1"/>
  <c r="AI51" i="90" s="1"/>
  <c r="Y51" i="90" s="1"/>
  <c r="Z51" i="90"/>
  <c r="X51" i="90"/>
  <c r="Q51" i="90"/>
  <c r="P51" i="90"/>
  <c r="H51" i="90"/>
  <c r="E51" i="90"/>
  <c r="I51" i="90" s="1"/>
  <c r="AI50" i="90"/>
  <c r="Y50" i="90" s="1"/>
  <c r="AE50" i="90"/>
  <c r="AD50" i="90"/>
  <c r="AC50" i="90"/>
  <c r="AB50" i="90"/>
  <c r="Z50" i="90"/>
  <c r="X50" i="90"/>
  <c r="Q50" i="90"/>
  <c r="P50" i="90"/>
  <c r="I50" i="90"/>
  <c r="H50" i="90"/>
  <c r="E50" i="90"/>
  <c r="AE49" i="90"/>
  <c r="AI49" i="90" s="1"/>
  <c r="Y49" i="90" s="1"/>
  <c r="Z49" i="90"/>
  <c r="X49" i="90"/>
  <c r="Q49" i="90"/>
  <c r="P49" i="90"/>
  <c r="I49" i="90"/>
  <c r="H49" i="90"/>
  <c r="E49" i="90"/>
  <c r="AE48" i="90"/>
  <c r="AI48" i="90" s="1"/>
  <c r="Y48" i="90" s="1"/>
  <c r="Z48" i="90"/>
  <c r="X48" i="90"/>
  <c r="Q48" i="90"/>
  <c r="P48" i="90"/>
  <c r="H48" i="90"/>
  <c r="E48" i="90"/>
  <c r="I48" i="90" s="1"/>
  <c r="AI47" i="90"/>
  <c r="Y47" i="90" s="1"/>
  <c r="AE47" i="90"/>
  <c r="Z47" i="90"/>
  <c r="X47" i="90"/>
  <c r="Q47" i="90"/>
  <c r="P47" i="90"/>
  <c r="H47" i="90"/>
  <c r="E47" i="90"/>
  <c r="I47" i="90" s="1"/>
  <c r="AD46" i="90"/>
  <c r="AC46" i="90"/>
  <c r="AB46" i="90"/>
  <c r="AE46" i="90" s="1"/>
  <c r="AI46" i="90" s="1"/>
  <c r="Y46" i="90" s="1"/>
  <c r="Z46" i="90"/>
  <c r="X46" i="90"/>
  <c r="Q46" i="90"/>
  <c r="P46" i="90"/>
  <c r="H46" i="90"/>
  <c r="E46" i="90"/>
  <c r="I46" i="90" s="1"/>
  <c r="AD45" i="90"/>
  <c r="AE45" i="90" s="1"/>
  <c r="AI45" i="90" s="1"/>
  <c r="Y45" i="90" s="1"/>
  <c r="AC45" i="90"/>
  <c r="AB45" i="90"/>
  <c r="Z45" i="90"/>
  <c r="X45" i="90"/>
  <c r="Q45" i="90"/>
  <c r="P45" i="90"/>
  <c r="I45" i="90"/>
  <c r="H45" i="90"/>
  <c r="E45" i="90"/>
  <c r="AD44" i="90"/>
  <c r="AC44" i="90"/>
  <c r="AB44" i="90"/>
  <c r="AE44" i="90" s="1"/>
  <c r="AI44" i="90" s="1"/>
  <c r="Y44" i="90" s="1"/>
  <c r="Z44" i="90"/>
  <c r="X44" i="90"/>
  <c r="Q44" i="90"/>
  <c r="P44" i="90"/>
  <c r="H44" i="90"/>
  <c r="E44" i="90"/>
  <c r="I44" i="90" s="1"/>
  <c r="AD43" i="90"/>
  <c r="AC43" i="90"/>
  <c r="AB43" i="90"/>
  <c r="AE43" i="90" s="1"/>
  <c r="AI43" i="90" s="1"/>
  <c r="Y43" i="90" s="1"/>
  <c r="Z43" i="90"/>
  <c r="X43" i="90"/>
  <c r="Q43" i="90"/>
  <c r="P43" i="90"/>
  <c r="H43" i="90"/>
  <c r="E43" i="90"/>
  <c r="I43" i="90" s="1"/>
  <c r="AE42" i="90"/>
  <c r="AI42" i="90" s="1"/>
  <c r="Y42" i="90" s="1"/>
  <c r="AD42" i="90"/>
  <c r="AC42" i="90"/>
  <c r="AB42" i="90"/>
  <c r="Z42" i="90"/>
  <c r="Q42" i="90"/>
  <c r="P42" i="90"/>
  <c r="I42" i="90"/>
  <c r="E42" i="90"/>
  <c r="AD41" i="90"/>
  <c r="AC41" i="90"/>
  <c r="AB41" i="90"/>
  <c r="AE41" i="90" s="1"/>
  <c r="AI41" i="90" s="1"/>
  <c r="Y41" i="90" s="1"/>
  <c r="Z41" i="90"/>
  <c r="X41" i="90"/>
  <c r="Q41" i="90"/>
  <c r="P41" i="90"/>
  <c r="H41" i="90"/>
  <c r="E41" i="90"/>
  <c r="I41" i="90" s="1"/>
  <c r="AE40" i="90"/>
  <c r="AI40" i="90" s="1"/>
  <c r="Y40" i="90" s="1"/>
  <c r="AD40" i="90"/>
  <c r="AC40" i="90"/>
  <c r="AB40" i="90"/>
  <c r="Z40" i="90"/>
  <c r="X40" i="90"/>
  <c r="Q40" i="90"/>
  <c r="P40" i="90"/>
  <c r="H40" i="90"/>
  <c r="E40" i="90"/>
  <c r="I40" i="90" s="1"/>
  <c r="AD39" i="90"/>
  <c r="AC39" i="90"/>
  <c r="AB39" i="90"/>
  <c r="AE39" i="90" s="1"/>
  <c r="AI39" i="90" s="1"/>
  <c r="Y39" i="90" s="1"/>
  <c r="Z39" i="90"/>
  <c r="Q39" i="90"/>
  <c r="P39" i="90"/>
  <c r="I39" i="90"/>
  <c r="H39" i="90"/>
  <c r="E39" i="90"/>
  <c r="AD38" i="90"/>
  <c r="AC38" i="90"/>
  <c r="AB38" i="90"/>
  <c r="AE38" i="90" s="1"/>
  <c r="AI38" i="90" s="1"/>
  <c r="Y38" i="90" s="1"/>
  <c r="Z38" i="90"/>
  <c r="X38" i="90"/>
  <c r="Q38" i="90"/>
  <c r="P38" i="90"/>
  <c r="H38" i="90"/>
  <c r="E38" i="90"/>
  <c r="I38" i="90" s="1"/>
  <c r="AI37" i="90"/>
  <c r="Y37" i="90" s="1"/>
  <c r="AE37" i="90"/>
  <c r="AD37" i="90"/>
  <c r="AC37" i="90"/>
  <c r="AB37" i="90"/>
  <c r="Z37" i="90"/>
  <c r="X37" i="90"/>
  <c r="Q37" i="90"/>
  <c r="P37" i="90"/>
  <c r="I37" i="90"/>
  <c r="H37" i="90"/>
  <c r="E37" i="90"/>
  <c r="AD36" i="90"/>
  <c r="AC36" i="90"/>
  <c r="AB36" i="90"/>
  <c r="AE36" i="90" s="1"/>
  <c r="AI36" i="90" s="1"/>
  <c r="Y36" i="90" s="1"/>
  <c r="Z36" i="90"/>
  <c r="X36" i="90"/>
  <c r="Q36" i="90"/>
  <c r="P36" i="90"/>
  <c r="H36" i="90"/>
  <c r="E36" i="90"/>
  <c r="I36" i="90" s="1"/>
  <c r="AI35" i="90"/>
  <c r="AE35" i="90"/>
  <c r="AD35" i="90"/>
  <c r="AC35" i="90"/>
  <c r="AB35" i="90"/>
  <c r="Z35" i="90"/>
  <c r="Y35" i="90"/>
  <c r="X35" i="90"/>
  <c r="Q35" i="90"/>
  <c r="P35" i="90"/>
  <c r="I35" i="90"/>
  <c r="H35" i="90"/>
  <c r="E35" i="90"/>
  <c r="AD34" i="90"/>
  <c r="AC34" i="90"/>
  <c r="AE34" i="90" s="1"/>
  <c r="AI34" i="90" s="1"/>
  <c r="Y34" i="90" s="1"/>
  <c r="AB34" i="90"/>
  <c r="Z34" i="90"/>
  <c r="X34" i="90"/>
  <c r="Q34" i="90"/>
  <c r="P34" i="90"/>
  <c r="I34" i="90"/>
  <c r="H34" i="90"/>
  <c r="E34" i="90"/>
  <c r="AD33" i="90"/>
  <c r="AC33" i="90"/>
  <c r="AB33" i="90"/>
  <c r="AE33" i="90" s="1"/>
  <c r="AI33" i="90" s="1"/>
  <c r="Y33" i="90" s="1"/>
  <c r="Z33" i="90"/>
  <c r="X33" i="90"/>
  <c r="Q33" i="90"/>
  <c r="P33" i="90"/>
  <c r="H33" i="90"/>
  <c r="E33" i="90"/>
  <c r="I33" i="90" s="1"/>
  <c r="AI32" i="90"/>
  <c r="Y32" i="90" s="1"/>
  <c r="AE32" i="90"/>
  <c r="AD32" i="90"/>
  <c r="AC32" i="90"/>
  <c r="AB32" i="90"/>
  <c r="Z32" i="90"/>
  <c r="X32" i="90"/>
  <c r="Q32" i="90"/>
  <c r="P32" i="90"/>
  <c r="I32" i="90"/>
  <c r="H32" i="90"/>
  <c r="E32" i="90"/>
  <c r="AE31" i="90"/>
  <c r="AI31" i="90" s="1"/>
  <c r="Y31" i="90" s="1"/>
  <c r="Z31" i="90"/>
  <c r="X31" i="90"/>
  <c r="Q31" i="90"/>
  <c r="P31" i="90"/>
  <c r="H31" i="90"/>
  <c r="E31" i="90"/>
  <c r="I31" i="90" s="1"/>
  <c r="AD30" i="90"/>
  <c r="AE30" i="90" s="1"/>
  <c r="AI30" i="90" s="1"/>
  <c r="Y30" i="90" s="1"/>
  <c r="AC30" i="90"/>
  <c r="AB30" i="90"/>
  <c r="Z30" i="90"/>
  <c r="X30" i="90"/>
  <c r="Q30" i="90"/>
  <c r="P30" i="90"/>
  <c r="I30" i="90"/>
  <c r="H30" i="90"/>
  <c r="E30" i="90"/>
  <c r="AD29" i="90"/>
  <c r="AC29" i="90"/>
  <c r="AB29" i="90"/>
  <c r="AE29" i="90" s="1"/>
  <c r="AI29" i="90" s="1"/>
  <c r="Y29" i="90" s="1"/>
  <c r="Z29" i="90"/>
  <c r="X29" i="90"/>
  <c r="Q29" i="90"/>
  <c r="P29" i="90"/>
  <c r="H29" i="90"/>
  <c r="E29" i="90"/>
  <c r="I29" i="90" s="1"/>
  <c r="AD28" i="90"/>
  <c r="AC28" i="90"/>
  <c r="AB28" i="90"/>
  <c r="AE28" i="90" s="1"/>
  <c r="AI28" i="90" s="1"/>
  <c r="Y28" i="90" s="1"/>
  <c r="Z28" i="90"/>
  <c r="X28" i="90"/>
  <c r="Q28" i="90"/>
  <c r="P28" i="90"/>
  <c r="H28" i="90"/>
  <c r="E28" i="90"/>
  <c r="I28" i="90" s="1"/>
  <c r="AD27" i="90"/>
  <c r="AE27" i="90" s="1"/>
  <c r="AI27" i="90" s="1"/>
  <c r="Y27" i="90" s="1"/>
  <c r="AC27" i="90"/>
  <c r="AB27" i="90"/>
  <c r="Z27" i="90"/>
  <c r="X27" i="90"/>
  <c r="Q27" i="90"/>
  <c r="P27" i="90"/>
  <c r="I27" i="90"/>
  <c r="H27" i="90"/>
  <c r="E27" i="90"/>
  <c r="AD26" i="90"/>
  <c r="AC26" i="90"/>
  <c r="AB26" i="90"/>
  <c r="AE26" i="90" s="1"/>
  <c r="AI26" i="90" s="1"/>
  <c r="Y26" i="90" s="1"/>
  <c r="Z26" i="90"/>
  <c r="X26" i="90"/>
  <c r="Q26" i="90"/>
  <c r="P26" i="90"/>
  <c r="H26" i="90"/>
  <c r="E26" i="90"/>
  <c r="I26" i="90" s="1"/>
  <c r="AE25" i="90"/>
  <c r="AI25" i="90" s="1"/>
  <c r="Y25" i="90" s="1"/>
  <c r="AD25" i="90"/>
  <c r="AC25" i="90"/>
  <c r="AB25" i="90"/>
  <c r="Z25" i="90"/>
  <c r="X25" i="90"/>
  <c r="Q25" i="90"/>
  <c r="P25" i="90"/>
  <c r="H25" i="90"/>
  <c r="E25" i="90"/>
  <c r="I25" i="90" s="1"/>
  <c r="AD24" i="90"/>
  <c r="AC24" i="90"/>
  <c r="AB24" i="90"/>
  <c r="AE24" i="90" s="1"/>
  <c r="AI24" i="90" s="1"/>
  <c r="Y24" i="90" s="1"/>
  <c r="Z24" i="90"/>
  <c r="X24" i="90"/>
  <c r="Q24" i="90"/>
  <c r="P24" i="90"/>
  <c r="I24" i="90"/>
  <c r="H24" i="90"/>
  <c r="E24" i="90"/>
  <c r="AD23" i="90"/>
  <c r="AC23" i="90"/>
  <c r="AB23" i="90"/>
  <c r="AE23" i="90" s="1"/>
  <c r="AI23" i="90" s="1"/>
  <c r="Y23" i="90" s="1"/>
  <c r="Z23" i="90"/>
  <c r="X23" i="90"/>
  <c r="Q23" i="90"/>
  <c r="P23" i="90"/>
  <c r="H23" i="90"/>
  <c r="E23" i="90"/>
  <c r="I23" i="90" s="1"/>
  <c r="AE22" i="90"/>
  <c r="AI22" i="90" s="1"/>
  <c r="Y22" i="90" s="1"/>
  <c r="AD22" i="90"/>
  <c r="AC22" i="90"/>
  <c r="AB22" i="90"/>
  <c r="Z22" i="90"/>
  <c r="X22" i="90"/>
  <c r="Q22" i="90"/>
  <c r="P22" i="90"/>
  <c r="I22" i="90"/>
  <c r="H22" i="90"/>
  <c r="E22" i="90"/>
  <c r="AD21" i="90"/>
  <c r="AC21" i="90"/>
  <c r="AB21" i="90"/>
  <c r="AE21" i="90" s="1"/>
  <c r="AI21" i="90" s="1"/>
  <c r="Y21" i="90" s="1"/>
  <c r="Z21" i="90"/>
  <c r="X21" i="90"/>
  <c r="Q21" i="90"/>
  <c r="P21" i="90"/>
  <c r="H21" i="90"/>
  <c r="E21" i="90"/>
  <c r="I21" i="90" s="1"/>
  <c r="AI20" i="90"/>
  <c r="AE20" i="90"/>
  <c r="AD20" i="90"/>
  <c r="AC20" i="90"/>
  <c r="AB20" i="90"/>
  <c r="Z20" i="90"/>
  <c r="Y20" i="90"/>
  <c r="X20" i="90"/>
  <c r="Q20" i="90"/>
  <c r="P20" i="90"/>
  <c r="H20" i="90"/>
  <c r="E20" i="90"/>
  <c r="I20" i="90" s="1"/>
  <c r="AD19" i="90"/>
  <c r="AE19" i="90" s="1"/>
  <c r="AI19" i="90" s="1"/>
  <c r="Y19" i="90" s="1"/>
  <c r="AC19" i="90"/>
  <c r="AB19" i="90"/>
  <c r="Z19" i="90"/>
  <c r="X19" i="90"/>
  <c r="Q19" i="90"/>
  <c r="P19" i="90"/>
  <c r="I19" i="90"/>
  <c r="H19" i="90"/>
  <c r="E19" i="90"/>
  <c r="AD18" i="90"/>
  <c r="AC18" i="90"/>
  <c r="AB18" i="90"/>
  <c r="AE18" i="90" s="1"/>
  <c r="AI18" i="90" s="1"/>
  <c r="Y18" i="90" s="1"/>
  <c r="Z18" i="90"/>
  <c r="X18" i="90"/>
  <c r="Q18" i="90"/>
  <c r="P18" i="90"/>
  <c r="H18" i="90"/>
  <c r="E18" i="90"/>
  <c r="I18" i="90" s="1"/>
  <c r="AD17" i="90"/>
  <c r="AC17" i="90"/>
  <c r="AB17" i="90"/>
  <c r="AE17" i="90" s="1"/>
  <c r="AI17" i="90" s="1"/>
  <c r="Y17" i="90" s="1"/>
  <c r="Z17" i="90"/>
  <c r="X17" i="90"/>
  <c r="Q17" i="90"/>
  <c r="P17" i="90"/>
  <c r="H17" i="90"/>
  <c r="E17" i="90"/>
  <c r="I17" i="90" s="1"/>
  <c r="AD16" i="90"/>
  <c r="AE16" i="90" s="1"/>
  <c r="AI16" i="90" s="1"/>
  <c r="Y16" i="90" s="1"/>
  <c r="AC16" i="90"/>
  <c r="AB16" i="90"/>
  <c r="Z16" i="90"/>
  <c r="X16" i="90"/>
  <c r="Q16" i="90"/>
  <c r="P16" i="90"/>
  <c r="E16" i="90"/>
  <c r="I16" i="90" s="1"/>
  <c r="AD15" i="90"/>
  <c r="AC15" i="90"/>
  <c r="AB15" i="90"/>
  <c r="AE15" i="90" s="1"/>
  <c r="AI15" i="90" s="1"/>
  <c r="Y15" i="90" s="1"/>
  <c r="Z15" i="90"/>
  <c r="X15" i="90"/>
  <c r="Q15" i="90"/>
  <c r="P15" i="90"/>
  <c r="I15" i="90"/>
  <c r="E15" i="90"/>
  <c r="AD14" i="90"/>
  <c r="AC14" i="90"/>
  <c r="AB14" i="90"/>
  <c r="AE14" i="90" s="1"/>
  <c r="AI14" i="90" s="1"/>
  <c r="Y14" i="90" s="1"/>
  <c r="Z14" i="90"/>
  <c r="X14" i="90"/>
  <c r="Q14" i="90"/>
  <c r="O75" i="90" s="1"/>
  <c r="P14" i="90"/>
  <c r="I14" i="90"/>
  <c r="H14" i="90"/>
  <c r="E14" i="90"/>
  <c r="AD13" i="90"/>
  <c r="AC13" i="90"/>
  <c r="AB13" i="90"/>
  <c r="AE13" i="90" s="1"/>
  <c r="AI13" i="90" s="1"/>
  <c r="Y13" i="90" s="1"/>
  <c r="Z13" i="90"/>
  <c r="X13" i="90"/>
  <c r="Q13" i="90"/>
  <c r="P13" i="90"/>
  <c r="H13" i="90"/>
  <c r="E13" i="90"/>
  <c r="I13" i="90" s="1"/>
  <c r="AI12" i="90"/>
  <c r="Y12" i="90" s="1"/>
  <c r="AE12" i="90"/>
  <c r="AD12" i="90"/>
  <c r="AC12" i="90"/>
  <c r="AB12" i="90"/>
  <c r="Z12" i="90"/>
  <c r="X12" i="90"/>
  <c r="Q12" i="90"/>
  <c r="O73" i="90" s="1"/>
  <c r="P12" i="90"/>
  <c r="I12" i="90"/>
  <c r="H12" i="90"/>
  <c r="E12" i="90"/>
  <c r="O73" i="91" l="1"/>
  <c r="O75" i="91"/>
  <c r="T77" i="91"/>
  <c r="F73" i="91"/>
  <c r="F75" i="91"/>
  <c r="Z39" i="91"/>
  <c r="T75" i="91" s="1"/>
  <c r="Y42" i="91"/>
  <c r="T73" i="91" s="1"/>
  <c r="H42" i="90"/>
  <c r="F73" i="90"/>
  <c r="T77" i="90"/>
  <c r="T75" i="90"/>
  <c r="F75" i="90"/>
  <c r="T73" i="90"/>
  <c r="F20" i="89"/>
  <c r="M79" i="89"/>
  <c r="W73" i="89"/>
  <c r="P71" i="89"/>
  <c r="H71" i="89"/>
  <c r="Q70" i="89"/>
  <c r="P70" i="89"/>
  <c r="H70" i="89"/>
  <c r="E70" i="89"/>
  <c r="I70" i="89" s="1"/>
  <c r="Q69" i="89"/>
  <c r="P69" i="89"/>
  <c r="I69" i="89"/>
  <c r="H69" i="89"/>
  <c r="E69" i="89"/>
  <c r="AD68" i="89"/>
  <c r="AC68" i="89"/>
  <c r="AB68" i="89"/>
  <c r="AE68" i="89" s="1"/>
  <c r="AI68" i="89" s="1"/>
  <c r="Y68" i="89" s="1"/>
  <c r="Z68" i="89"/>
  <c r="X68" i="89"/>
  <c r="Q68" i="89"/>
  <c r="P68" i="89"/>
  <c r="H68" i="89"/>
  <c r="E68" i="89"/>
  <c r="I68" i="89" s="1"/>
  <c r="AE67" i="89"/>
  <c r="AI67" i="89" s="1"/>
  <c r="Y67" i="89" s="1"/>
  <c r="AD67" i="89"/>
  <c r="AC67" i="89"/>
  <c r="AB67" i="89"/>
  <c r="Z67" i="89"/>
  <c r="X67" i="89"/>
  <c r="Q67" i="89"/>
  <c r="P67" i="89"/>
  <c r="I67" i="89"/>
  <c r="H67" i="89"/>
  <c r="E67" i="89"/>
  <c r="AD66" i="89"/>
  <c r="AC66" i="89"/>
  <c r="AB66" i="89"/>
  <c r="AE66" i="89" s="1"/>
  <c r="AI66" i="89" s="1"/>
  <c r="Y66" i="89" s="1"/>
  <c r="Z66" i="89"/>
  <c r="X66" i="89"/>
  <c r="Q66" i="89"/>
  <c r="P66" i="89"/>
  <c r="I66" i="89"/>
  <c r="H66" i="89"/>
  <c r="E66" i="89"/>
  <c r="AE65" i="89"/>
  <c r="AI65" i="89" s="1"/>
  <c r="Y65" i="89" s="1"/>
  <c r="AD65" i="89"/>
  <c r="AC65" i="89"/>
  <c r="AB65" i="89"/>
  <c r="Z65" i="89"/>
  <c r="X65" i="89"/>
  <c r="Q65" i="89"/>
  <c r="P65" i="89"/>
  <c r="H65" i="89"/>
  <c r="E65" i="89"/>
  <c r="I65" i="89" s="1"/>
  <c r="AD64" i="89"/>
  <c r="AC64" i="89"/>
  <c r="AB64" i="89"/>
  <c r="AE64" i="89" s="1"/>
  <c r="AI64" i="89" s="1"/>
  <c r="Y64" i="89" s="1"/>
  <c r="Z64" i="89"/>
  <c r="X64" i="89"/>
  <c r="Q64" i="89"/>
  <c r="P64" i="89"/>
  <c r="I64" i="89"/>
  <c r="H64" i="89"/>
  <c r="E64" i="89"/>
  <c r="AE63" i="89"/>
  <c r="AI63" i="89" s="1"/>
  <c r="Y63" i="89" s="1"/>
  <c r="AD63" i="89"/>
  <c r="AC63" i="89"/>
  <c r="AB63" i="89"/>
  <c r="Z63" i="89"/>
  <c r="X63" i="89"/>
  <c r="Q63" i="89"/>
  <c r="P63" i="89"/>
  <c r="I63" i="89"/>
  <c r="H63" i="89"/>
  <c r="E63" i="89"/>
  <c r="AD62" i="89"/>
  <c r="AC62" i="89"/>
  <c r="AB62" i="89"/>
  <c r="AE62" i="89" s="1"/>
  <c r="AI62" i="89" s="1"/>
  <c r="Y62" i="89" s="1"/>
  <c r="Z62" i="89"/>
  <c r="X62" i="89"/>
  <c r="Q62" i="89"/>
  <c r="P62" i="89"/>
  <c r="I62" i="89"/>
  <c r="H62" i="89"/>
  <c r="E62" i="89"/>
  <c r="AE61" i="89"/>
  <c r="AI61" i="89" s="1"/>
  <c r="Y61" i="89" s="1"/>
  <c r="AC61" i="89"/>
  <c r="AB61" i="89"/>
  <c r="X61" i="89"/>
  <c r="Q61" i="89"/>
  <c r="P61" i="89"/>
  <c r="H61" i="89"/>
  <c r="E61" i="89"/>
  <c r="I61" i="89" s="1"/>
  <c r="AE60" i="89"/>
  <c r="AI60" i="89" s="1"/>
  <c r="Y60" i="89" s="1"/>
  <c r="X60" i="89"/>
  <c r="Q60" i="89"/>
  <c r="P60" i="89"/>
  <c r="I60" i="89"/>
  <c r="H60" i="89"/>
  <c r="E60" i="89"/>
  <c r="AC59" i="89"/>
  <c r="AB59" i="89"/>
  <c r="AE59" i="89" s="1"/>
  <c r="AI59" i="89" s="1"/>
  <c r="Y59" i="89" s="1"/>
  <c r="X59" i="89"/>
  <c r="Q59" i="89"/>
  <c r="P59" i="89"/>
  <c r="I59" i="89"/>
  <c r="H59" i="89"/>
  <c r="E59" i="89"/>
  <c r="AC58" i="89"/>
  <c r="AE58" i="89" s="1"/>
  <c r="AI58" i="89" s="1"/>
  <c r="Y58" i="89" s="1"/>
  <c r="AB58" i="89"/>
  <c r="X58" i="89"/>
  <c r="Q58" i="89"/>
  <c r="P58" i="89"/>
  <c r="I58" i="89"/>
  <c r="E58" i="89"/>
  <c r="AC57" i="89"/>
  <c r="AB57" i="89"/>
  <c r="AE57" i="89" s="1"/>
  <c r="AI57" i="89" s="1"/>
  <c r="Y57" i="89" s="1"/>
  <c r="X57" i="89"/>
  <c r="Q57" i="89"/>
  <c r="P57" i="89"/>
  <c r="I57" i="89"/>
  <c r="H57" i="89"/>
  <c r="E57" i="89"/>
  <c r="AD56" i="89"/>
  <c r="AC56" i="89"/>
  <c r="AE56" i="89" s="1"/>
  <c r="AI56" i="89" s="1"/>
  <c r="Y56" i="89" s="1"/>
  <c r="AB56" i="89"/>
  <c r="Z56" i="89"/>
  <c r="X56" i="89"/>
  <c r="Q56" i="89"/>
  <c r="P56" i="89"/>
  <c r="H56" i="89"/>
  <c r="E56" i="89"/>
  <c r="I56" i="89" s="1"/>
  <c r="AD55" i="89"/>
  <c r="AC55" i="89"/>
  <c r="AB55" i="89"/>
  <c r="AE55" i="89" s="1"/>
  <c r="AI55" i="89" s="1"/>
  <c r="Y55" i="89" s="1"/>
  <c r="Z55" i="89"/>
  <c r="X55" i="89"/>
  <c r="Q55" i="89"/>
  <c r="P55" i="89"/>
  <c r="H55" i="89"/>
  <c r="E55" i="89"/>
  <c r="I55" i="89" s="1"/>
  <c r="AD54" i="89"/>
  <c r="AC54" i="89"/>
  <c r="AE54" i="89" s="1"/>
  <c r="AI54" i="89" s="1"/>
  <c r="Y54" i="89" s="1"/>
  <c r="AB54" i="89"/>
  <c r="Z54" i="89"/>
  <c r="X54" i="89"/>
  <c r="Q54" i="89"/>
  <c r="P54" i="89"/>
  <c r="H54" i="89"/>
  <c r="E54" i="89"/>
  <c r="I54" i="89" s="1"/>
  <c r="AD53" i="89"/>
  <c r="AE53" i="89" s="1"/>
  <c r="AI53" i="89" s="1"/>
  <c r="Y53" i="89" s="1"/>
  <c r="AC53" i="89"/>
  <c r="AB53" i="89"/>
  <c r="Z53" i="89"/>
  <c r="X53" i="89"/>
  <c r="Q53" i="89"/>
  <c r="P53" i="89"/>
  <c r="H53" i="89"/>
  <c r="E53" i="89"/>
  <c r="I53" i="89" s="1"/>
  <c r="AE52" i="89"/>
  <c r="AI52" i="89" s="1"/>
  <c r="Y52" i="89" s="1"/>
  <c r="Z52" i="89"/>
  <c r="X52" i="89"/>
  <c r="Q52" i="89"/>
  <c r="P52" i="89"/>
  <c r="H52" i="89"/>
  <c r="E52" i="89"/>
  <c r="I52" i="89" s="1"/>
  <c r="AE51" i="89"/>
  <c r="AI51" i="89" s="1"/>
  <c r="Y51" i="89" s="1"/>
  <c r="AD51" i="89"/>
  <c r="AC51" i="89"/>
  <c r="AB51" i="89"/>
  <c r="Z51" i="89"/>
  <c r="X51" i="89"/>
  <c r="Q51" i="89"/>
  <c r="P51" i="89"/>
  <c r="I51" i="89"/>
  <c r="H51" i="89"/>
  <c r="E51" i="89"/>
  <c r="AD50" i="89"/>
  <c r="AC50" i="89"/>
  <c r="AB50" i="89"/>
  <c r="AE50" i="89" s="1"/>
  <c r="AI50" i="89" s="1"/>
  <c r="Y50" i="89" s="1"/>
  <c r="Z50" i="89"/>
  <c r="X50" i="89"/>
  <c r="Q50" i="89"/>
  <c r="P50" i="89"/>
  <c r="I50" i="89"/>
  <c r="H50" i="89"/>
  <c r="E50" i="89"/>
  <c r="AE49" i="89"/>
  <c r="AI49" i="89" s="1"/>
  <c r="Y49" i="89" s="1"/>
  <c r="Z49" i="89"/>
  <c r="X49" i="89"/>
  <c r="Q49" i="89"/>
  <c r="P49" i="89"/>
  <c r="I49" i="89"/>
  <c r="H49" i="89"/>
  <c r="E49" i="89"/>
  <c r="AE48" i="89"/>
  <c r="AI48" i="89" s="1"/>
  <c r="Y48" i="89" s="1"/>
  <c r="Z48" i="89"/>
  <c r="X48" i="89"/>
  <c r="Q48" i="89"/>
  <c r="P48" i="89"/>
  <c r="I48" i="89"/>
  <c r="H48" i="89"/>
  <c r="E48" i="89"/>
  <c r="AE47" i="89"/>
  <c r="AI47" i="89" s="1"/>
  <c r="Y47" i="89" s="1"/>
  <c r="Z47" i="89"/>
  <c r="X47" i="89"/>
  <c r="Q47" i="89"/>
  <c r="P47" i="89"/>
  <c r="I47" i="89"/>
  <c r="H47" i="89"/>
  <c r="E47" i="89"/>
  <c r="AD46" i="89"/>
  <c r="AC46" i="89"/>
  <c r="AE46" i="89" s="1"/>
  <c r="AI46" i="89" s="1"/>
  <c r="Y46" i="89" s="1"/>
  <c r="AB46" i="89"/>
  <c r="Z46" i="89"/>
  <c r="X46" i="89"/>
  <c r="Q46" i="89"/>
  <c r="P46" i="89"/>
  <c r="H46" i="89"/>
  <c r="E46" i="89"/>
  <c r="I46" i="89" s="1"/>
  <c r="AD45" i="89"/>
  <c r="AC45" i="89"/>
  <c r="AB45" i="89"/>
  <c r="AE45" i="89" s="1"/>
  <c r="AI45" i="89" s="1"/>
  <c r="Y45" i="89" s="1"/>
  <c r="Z45" i="89"/>
  <c r="X45" i="89"/>
  <c r="Q45" i="89"/>
  <c r="P45" i="89"/>
  <c r="I45" i="89"/>
  <c r="H45" i="89"/>
  <c r="E45" i="89"/>
  <c r="AD44" i="89"/>
  <c r="AC44" i="89"/>
  <c r="AE44" i="89" s="1"/>
  <c r="AI44" i="89" s="1"/>
  <c r="Y44" i="89" s="1"/>
  <c r="AB44" i="89"/>
  <c r="Z44" i="89"/>
  <c r="X44" i="89"/>
  <c r="Q44" i="89"/>
  <c r="P44" i="89"/>
  <c r="H44" i="89"/>
  <c r="E44" i="89"/>
  <c r="I44" i="89" s="1"/>
  <c r="AD43" i="89"/>
  <c r="AE43" i="89" s="1"/>
  <c r="AI43" i="89" s="1"/>
  <c r="Y43" i="89" s="1"/>
  <c r="AC43" i="89"/>
  <c r="AB43" i="89"/>
  <c r="Z43" i="89"/>
  <c r="X43" i="89"/>
  <c r="Q43" i="89"/>
  <c r="P43" i="89"/>
  <c r="H43" i="89"/>
  <c r="E43" i="89"/>
  <c r="I43" i="89" s="1"/>
  <c r="AD42" i="89"/>
  <c r="AC42" i="89"/>
  <c r="AB42" i="89"/>
  <c r="AE42" i="89" s="1"/>
  <c r="AI42" i="89" s="1"/>
  <c r="Y42" i="89" s="1"/>
  <c r="Z42" i="89"/>
  <c r="X42" i="89"/>
  <c r="Q42" i="89"/>
  <c r="P42" i="89"/>
  <c r="H42" i="89"/>
  <c r="E42" i="89"/>
  <c r="I42" i="89" s="1"/>
  <c r="AD41" i="89"/>
  <c r="AE41" i="89" s="1"/>
  <c r="AI41" i="89" s="1"/>
  <c r="Y41" i="89" s="1"/>
  <c r="AC41" i="89"/>
  <c r="AB41" i="89"/>
  <c r="Z41" i="89"/>
  <c r="X41" i="89"/>
  <c r="Q41" i="89"/>
  <c r="P41" i="89"/>
  <c r="H41" i="89"/>
  <c r="E41" i="89"/>
  <c r="I41" i="89" s="1"/>
  <c r="AD40" i="89"/>
  <c r="AC40" i="89"/>
  <c r="AB40" i="89"/>
  <c r="AE40" i="89" s="1"/>
  <c r="AI40" i="89" s="1"/>
  <c r="Y40" i="89" s="1"/>
  <c r="Z40" i="89"/>
  <c r="X40" i="89"/>
  <c r="Q40" i="89"/>
  <c r="P40" i="89"/>
  <c r="H40" i="89"/>
  <c r="E40" i="89"/>
  <c r="I40" i="89" s="1"/>
  <c r="AD39" i="89"/>
  <c r="AC39" i="89"/>
  <c r="AB39" i="89"/>
  <c r="AE39" i="89" s="1"/>
  <c r="AI39" i="89" s="1"/>
  <c r="Y39" i="89" s="1"/>
  <c r="Z39" i="89"/>
  <c r="X39" i="89"/>
  <c r="Q39" i="89"/>
  <c r="P39" i="89"/>
  <c r="H39" i="89"/>
  <c r="E39" i="89"/>
  <c r="I39" i="89" s="1"/>
  <c r="AE38" i="89"/>
  <c r="AI38" i="89" s="1"/>
  <c r="Y38" i="89" s="1"/>
  <c r="AD38" i="89"/>
  <c r="AC38" i="89"/>
  <c r="AB38" i="89"/>
  <c r="Z38" i="89"/>
  <c r="X38" i="89"/>
  <c r="Q38" i="89"/>
  <c r="P38" i="89"/>
  <c r="I38" i="89"/>
  <c r="H38" i="89"/>
  <c r="E38" i="89"/>
  <c r="AD37" i="89"/>
  <c r="AC37" i="89"/>
  <c r="AB37" i="89"/>
  <c r="AE37" i="89" s="1"/>
  <c r="AI37" i="89" s="1"/>
  <c r="Y37" i="89" s="1"/>
  <c r="Z37" i="89"/>
  <c r="X37" i="89"/>
  <c r="Q37" i="89"/>
  <c r="P37" i="89"/>
  <c r="H37" i="89"/>
  <c r="E37" i="89"/>
  <c r="I37" i="89" s="1"/>
  <c r="AE36" i="89"/>
  <c r="AI36" i="89" s="1"/>
  <c r="Y36" i="89" s="1"/>
  <c r="AD36" i="89"/>
  <c r="AC36" i="89"/>
  <c r="AB36" i="89"/>
  <c r="Z36" i="89"/>
  <c r="X36" i="89"/>
  <c r="Q36" i="89"/>
  <c r="P36" i="89"/>
  <c r="H36" i="89"/>
  <c r="E36" i="89"/>
  <c r="I36" i="89" s="1"/>
  <c r="AD35" i="89"/>
  <c r="AC35" i="89"/>
  <c r="AB35" i="89"/>
  <c r="AE35" i="89" s="1"/>
  <c r="AI35" i="89" s="1"/>
  <c r="Y35" i="89" s="1"/>
  <c r="Z35" i="89"/>
  <c r="X35" i="89"/>
  <c r="Q35" i="89"/>
  <c r="P35" i="89"/>
  <c r="I35" i="89"/>
  <c r="H35" i="89"/>
  <c r="E35" i="89"/>
  <c r="AE34" i="89"/>
  <c r="AI34" i="89" s="1"/>
  <c r="Y34" i="89" s="1"/>
  <c r="AD34" i="89"/>
  <c r="AC34" i="89"/>
  <c r="AB34" i="89"/>
  <c r="Z34" i="89"/>
  <c r="X34" i="89"/>
  <c r="Q34" i="89"/>
  <c r="P34" i="89"/>
  <c r="H34" i="89"/>
  <c r="E34" i="89"/>
  <c r="I34" i="89" s="1"/>
  <c r="AD33" i="89"/>
  <c r="AC33" i="89"/>
  <c r="AB33" i="89"/>
  <c r="AE33" i="89" s="1"/>
  <c r="AI33" i="89" s="1"/>
  <c r="Y33" i="89" s="1"/>
  <c r="Z33" i="89"/>
  <c r="X33" i="89"/>
  <c r="Q33" i="89"/>
  <c r="P33" i="89"/>
  <c r="I33" i="89"/>
  <c r="H33" i="89"/>
  <c r="E33" i="89"/>
  <c r="AE32" i="89"/>
  <c r="AI32" i="89" s="1"/>
  <c r="Y32" i="89" s="1"/>
  <c r="AD32" i="89"/>
  <c r="AC32" i="89"/>
  <c r="AB32" i="89"/>
  <c r="Z32" i="89"/>
  <c r="X32" i="89"/>
  <c r="Q32" i="89"/>
  <c r="P32" i="89"/>
  <c r="H32" i="89"/>
  <c r="E32" i="89"/>
  <c r="I32" i="89" s="1"/>
  <c r="AI31" i="89"/>
  <c r="Y31" i="89" s="1"/>
  <c r="AE31" i="89"/>
  <c r="Z31" i="89"/>
  <c r="X31" i="89"/>
  <c r="Q31" i="89"/>
  <c r="P31" i="89"/>
  <c r="I31" i="89"/>
  <c r="H31" i="89"/>
  <c r="E31" i="89"/>
  <c r="AD30" i="89"/>
  <c r="AC30" i="89"/>
  <c r="AB30" i="89"/>
  <c r="AE30" i="89" s="1"/>
  <c r="AI30" i="89" s="1"/>
  <c r="Y30" i="89" s="1"/>
  <c r="Z30" i="89"/>
  <c r="X30" i="89"/>
  <c r="Q30" i="89"/>
  <c r="P30" i="89"/>
  <c r="I30" i="89"/>
  <c r="H30" i="89"/>
  <c r="E30" i="89"/>
  <c r="AD29" i="89"/>
  <c r="AC29" i="89"/>
  <c r="AB29" i="89"/>
  <c r="AE29" i="89" s="1"/>
  <c r="AI29" i="89" s="1"/>
  <c r="Y29" i="89" s="1"/>
  <c r="Z29" i="89"/>
  <c r="X29" i="89"/>
  <c r="Q29" i="89"/>
  <c r="P29" i="89"/>
  <c r="H29" i="89"/>
  <c r="E29" i="89"/>
  <c r="I29" i="89" s="1"/>
  <c r="AD28" i="89"/>
  <c r="AE28" i="89" s="1"/>
  <c r="AI28" i="89" s="1"/>
  <c r="Y28" i="89" s="1"/>
  <c r="AC28" i="89"/>
  <c r="AB28" i="89"/>
  <c r="Z28" i="89"/>
  <c r="X28" i="89"/>
  <c r="Q28" i="89"/>
  <c r="P28" i="89"/>
  <c r="H28" i="89"/>
  <c r="E28" i="89"/>
  <c r="I28" i="89" s="1"/>
  <c r="AD27" i="89"/>
  <c r="AC27" i="89"/>
  <c r="AB27" i="89"/>
  <c r="AE27" i="89" s="1"/>
  <c r="AI27" i="89" s="1"/>
  <c r="Y27" i="89" s="1"/>
  <c r="Z27" i="89"/>
  <c r="X27" i="89"/>
  <c r="Q27" i="89"/>
  <c r="P27" i="89"/>
  <c r="H27" i="89"/>
  <c r="E27" i="89"/>
  <c r="I27" i="89" s="1"/>
  <c r="AD26" i="89"/>
  <c r="AE26" i="89" s="1"/>
  <c r="AI26" i="89" s="1"/>
  <c r="Y26" i="89" s="1"/>
  <c r="AC26" i="89"/>
  <c r="AB26" i="89"/>
  <c r="Z26" i="89"/>
  <c r="X26" i="89"/>
  <c r="Q26" i="89"/>
  <c r="P26" i="89"/>
  <c r="H26" i="89"/>
  <c r="E26" i="89"/>
  <c r="I26" i="89" s="1"/>
  <c r="AD25" i="89"/>
  <c r="AC25" i="89"/>
  <c r="AB25" i="89"/>
  <c r="AE25" i="89" s="1"/>
  <c r="AI25" i="89" s="1"/>
  <c r="Y25" i="89" s="1"/>
  <c r="Z25" i="89"/>
  <c r="X25" i="89"/>
  <c r="Q25" i="89"/>
  <c r="P25" i="89"/>
  <c r="I25" i="89"/>
  <c r="H25" i="89"/>
  <c r="E25" i="89"/>
  <c r="AD24" i="89"/>
  <c r="AC24" i="89"/>
  <c r="AB24" i="89"/>
  <c r="AE24" i="89" s="1"/>
  <c r="AI24" i="89" s="1"/>
  <c r="Y24" i="89" s="1"/>
  <c r="Z24" i="89"/>
  <c r="X24" i="89"/>
  <c r="Q24" i="89"/>
  <c r="P24" i="89"/>
  <c r="H24" i="89"/>
  <c r="E24" i="89"/>
  <c r="I24" i="89" s="1"/>
  <c r="AE23" i="89"/>
  <c r="AI23" i="89" s="1"/>
  <c r="Y23" i="89" s="1"/>
  <c r="AD23" i="89"/>
  <c r="AC23" i="89"/>
  <c r="AB23" i="89"/>
  <c r="Z23" i="89"/>
  <c r="X23" i="89"/>
  <c r="Q23" i="89"/>
  <c r="P23" i="89"/>
  <c r="I23" i="89"/>
  <c r="H23" i="89"/>
  <c r="E23" i="89"/>
  <c r="AD22" i="89"/>
  <c r="AC22" i="89"/>
  <c r="AB22" i="89"/>
  <c r="AE22" i="89" s="1"/>
  <c r="AI22" i="89" s="1"/>
  <c r="Y22" i="89" s="1"/>
  <c r="Z22" i="89"/>
  <c r="X22" i="89"/>
  <c r="Q22" i="89"/>
  <c r="P22" i="89"/>
  <c r="H22" i="89"/>
  <c r="E22" i="89"/>
  <c r="I22" i="89" s="1"/>
  <c r="AE21" i="89"/>
  <c r="AI21" i="89" s="1"/>
  <c r="Y21" i="89" s="1"/>
  <c r="AD21" i="89"/>
  <c r="AC21" i="89"/>
  <c r="AB21" i="89"/>
  <c r="Z21" i="89"/>
  <c r="X21" i="89"/>
  <c r="Q21" i="89"/>
  <c r="P21" i="89"/>
  <c r="H21" i="89"/>
  <c r="E21" i="89"/>
  <c r="I21" i="89" s="1"/>
  <c r="AD20" i="89"/>
  <c r="AC20" i="89"/>
  <c r="AB20" i="89"/>
  <c r="AE20" i="89" s="1"/>
  <c r="AI20" i="89" s="1"/>
  <c r="Z20" i="89"/>
  <c r="X20" i="89"/>
  <c r="Q20" i="89"/>
  <c r="P20" i="89"/>
  <c r="I20" i="89"/>
  <c r="H20" i="89"/>
  <c r="E20" i="89"/>
  <c r="AE19" i="89"/>
  <c r="AI19" i="89" s="1"/>
  <c r="Y19" i="89" s="1"/>
  <c r="AD19" i="89"/>
  <c r="AC19" i="89"/>
  <c r="AB19" i="89"/>
  <c r="Z19" i="89"/>
  <c r="X19" i="89"/>
  <c r="Q19" i="89"/>
  <c r="P19" i="89"/>
  <c r="H19" i="89"/>
  <c r="E19" i="89"/>
  <c r="I19" i="89" s="1"/>
  <c r="AD18" i="89"/>
  <c r="AC18" i="89"/>
  <c r="AB18" i="89"/>
  <c r="AE18" i="89" s="1"/>
  <c r="AI18" i="89" s="1"/>
  <c r="Y18" i="89" s="1"/>
  <c r="Z18" i="89"/>
  <c r="X18" i="89"/>
  <c r="Q18" i="89"/>
  <c r="P18" i="89"/>
  <c r="I18" i="89"/>
  <c r="H18" i="89"/>
  <c r="E18" i="89"/>
  <c r="AE17" i="89"/>
  <c r="AI17" i="89" s="1"/>
  <c r="Y17" i="89" s="1"/>
  <c r="AD17" i="89"/>
  <c r="AC17" i="89"/>
  <c r="AB17" i="89"/>
  <c r="Z17" i="89"/>
  <c r="X17" i="89"/>
  <c r="Q17" i="89"/>
  <c r="P17" i="89"/>
  <c r="H17" i="89"/>
  <c r="E17" i="89"/>
  <c r="I17" i="89" s="1"/>
  <c r="AD16" i="89"/>
  <c r="AC16" i="89"/>
  <c r="AB16" i="89"/>
  <c r="AE16" i="89" s="1"/>
  <c r="AI16" i="89" s="1"/>
  <c r="Y16" i="89" s="1"/>
  <c r="Z16" i="89"/>
  <c r="X16" i="89"/>
  <c r="Q16" i="89"/>
  <c r="P16" i="89"/>
  <c r="I16" i="89"/>
  <c r="E16" i="89"/>
  <c r="AD15" i="89"/>
  <c r="AC15" i="89"/>
  <c r="AB15" i="89"/>
  <c r="AE15" i="89" s="1"/>
  <c r="AI15" i="89" s="1"/>
  <c r="Y15" i="89" s="1"/>
  <c r="Z15" i="89"/>
  <c r="X15" i="89"/>
  <c r="Q15" i="89"/>
  <c r="P15" i="89"/>
  <c r="I15" i="89"/>
  <c r="E15" i="89"/>
  <c r="AD14" i="89"/>
  <c r="AE14" i="89" s="1"/>
  <c r="AI14" i="89" s="1"/>
  <c r="Y14" i="89" s="1"/>
  <c r="AC14" i="89"/>
  <c r="AB14" i="89"/>
  <c r="Z14" i="89"/>
  <c r="X14" i="89"/>
  <c r="Q14" i="89"/>
  <c r="P14" i="89"/>
  <c r="H14" i="89"/>
  <c r="E14" i="89"/>
  <c r="I14" i="89" s="1"/>
  <c r="AD13" i="89"/>
  <c r="AC13" i="89"/>
  <c r="AB13" i="89"/>
  <c r="AE13" i="89" s="1"/>
  <c r="AI13" i="89" s="1"/>
  <c r="Y13" i="89" s="1"/>
  <c r="Z13" i="89"/>
  <c r="X13" i="89"/>
  <c r="Q13" i="89"/>
  <c r="P13" i="89"/>
  <c r="I13" i="89"/>
  <c r="H13" i="89"/>
  <c r="E13" i="89"/>
  <c r="AD12" i="89"/>
  <c r="AC12" i="89"/>
  <c r="AB12" i="89"/>
  <c r="AE12" i="89" s="1"/>
  <c r="AI12" i="89" s="1"/>
  <c r="Y12" i="89" s="1"/>
  <c r="Z12" i="89"/>
  <c r="X12" i="89"/>
  <c r="Q12" i="89"/>
  <c r="P12" i="89"/>
  <c r="H12" i="89"/>
  <c r="E12" i="89"/>
  <c r="I12" i="89" s="1"/>
  <c r="T79" i="91" l="1"/>
  <c r="F77" i="91" s="1"/>
  <c r="T79" i="90"/>
  <c r="F77" i="90" s="1"/>
  <c r="Y20" i="89"/>
  <c r="O73" i="89"/>
  <c r="O75" i="89"/>
  <c r="T77" i="89"/>
  <c r="T75" i="89"/>
  <c r="F73" i="89"/>
  <c r="F75" i="89"/>
  <c r="T73" i="89"/>
  <c r="M79" i="88"/>
  <c r="W73" i="88"/>
  <c r="P71" i="88"/>
  <c r="H71" i="88"/>
  <c r="Q70" i="88"/>
  <c r="P70" i="88"/>
  <c r="H70" i="88"/>
  <c r="E70" i="88"/>
  <c r="I70" i="88" s="1"/>
  <c r="Q69" i="88"/>
  <c r="P69" i="88"/>
  <c r="I69" i="88"/>
  <c r="H69" i="88"/>
  <c r="E69" i="88"/>
  <c r="AD68" i="88"/>
  <c r="AC68" i="88"/>
  <c r="AB68" i="88"/>
  <c r="AE68" i="88" s="1"/>
  <c r="AI68" i="88" s="1"/>
  <c r="Y68" i="88" s="1"/>
  <c r="Z68" i="88"/>
  <c r="X68" i="88"/>
  <c r="Q68" i="88"/>
  <c r="P68" i="88"/>
  <c r="I68" i="88"/>
  <c r="H68" i="88"/>
  <c r="E68" i="88"/>
  <c r="AE67" i="88"/>
  <c r="AI67" i="88" s="1"/>
  <c r="Y67" i="88" s="1"/>
  <c r="AD67" i="88"/>
  <c r="AC67" i="88"/>
  <c r="AB67" i="88"/>
  <c r="Z67" i="88"/>
  <c r="X67" i="88"/>
  <c r="Q67" i="88"/>
  <c r="P67" i="88"/>
  <c r="H67" i="88"/>
  <c r="E67" i="88"/>
  <c r="I67" i="88" s="1"/>
  <c r="AD66" i="88"/>
  <c r="AE66" i="88" s="1"/>
  <c r="AI66" i="88" s="1"/>
  <c r="Y66" i="88" s="1"/>
  <c r="AC66" i="88"/>
  <c r="AB66" i="88"/>
  <c r="Z66" i="88"/>
  <c r="X66" i="88"/>
  <c r="Q66" i="88"/>
  <c r="P66" i="88"/>
  <c r="H66" i="88"/>
  <c r="E66" i="88"/>
  <c r="I66" i="88" s="1"/>
  <c r="AD65" i="88"/>
  <c r="AC65" i="88"/>
  <c r="AE65" i="88" s="1"/>
  <c r="AI65" i="88" s="1"/>
  <c r="Y65" i="88" s="1"/>
  <c r="AB65" i="88"/>
  <c r="Z65" i="88"/>
  <c r="X65" i="88"/>
  <c r="Q65" i="88"/>
  <c r="P65" i="88"/>
  <c r="H65" i="88"/>
  <c r="E65" i="88"/>
  <c r="I65" i="88" s="1"/>
  <c r="AE64" i="88"/>
  <c r="AI64" i="88" s="1"/>
  <c r="Y64" i="88" s="1"/>
  <c r="AD64" i="88"/>
  <c r="AC64" i="88"/>
  <c r="AB64" i="88"/>
  <c r="Z64" i="88"/>
  <c r="X64" i="88"/>
  <c r="Q64" i="88"/>
  <c r="P64" i="88"/>
  <c r="H64" i="88"/>
  <c r="E64" i="88"/>
  <c r="I64" i="88" s="1"/>
  <c r="AD63" i="88"/>
  <c r="AC63" i="88"/>
  <c r="AB63" i="88"/>
  <c r="AE63" i="88" s="1"/>
  <c r="AI63" i="88" s="1"/>
  <c r="Y63" i="88" s="1"/>
  <c r="Z63" i="88"/>
  <c r="X63" i="88"/>
  <c r="Q63" i="88"/>
  <c r="P63" i="88"/>
  <c r="H63" i="88"/>
  <c r="E63" i="88"/>
  <c r="I63" i="88" s="1"/>
  <c r="AE62" i="88"/>
  <c r="AI62" i="88" s="1"/>
  <c r="Y62" i="88" s="1"/>
  <c r="AD62" i="88"/>
  <c r="AC62" i="88"/>
  <c r="AB62" i="88"/>
  <c r="Z62" i="88"/>
  <c r="X62" i="88"/>
  <c r="Q62" i="88"/>
  <c r="P62" i="88"/>
  <c r="H62" i="88"/>
  <c r="E62" i="88"/>
  <c r="I62" i="88" s="1"/>
  <c r="AC61" i="88"/>
  <c r="AE61" i="88" s="1"/>
  <c r="AI61" i="88" s="1"/>
  <c r="Y61" i="88" s="1"/>
  <c r="AB61" i="88"/>
  <c r="X61" i="88"/>
  <c r="Q61" i="88"/>
  <c r="P61" i="88"/>
  <c r="H61" i="88"/>
  <c r="E61" i="88"/>
  <c r="I61" i="88" s="1"/>
  <c r="AE60" i="88"/>
  <c r="AI60" i="88" s="1"/>
  <c r="Y60" i="88" s="1"/>
  <c r="X60" i="88"/>
  <c r="Q60" i="88"/>
  <c r="P60" i="88"/>
  <c r="I60" i="88"/>
  <c r="H60" i="88"/>
  <c r="E60" i="88"/>
  <c r="AC59" i="88"/>
  <c r="AB59" i="88"/>
  <c r="AE59" i="88" s="1"/>
  <c r="AI59" i="88" s="1"/>
  <c r="Y59" i="88" s="1"/>
  <c r="X59" i="88"/>
  <c r="Q59" i="88"/>
  <c r="P59" i="88"/>
  <c r="H59" i="88"/>
  <c r="E59" i="88"/>
  <c r="I59" i="88" s="1"/>
  <c r="AC58" i="88"/>
  <c r="AB58" i="88"/>
  <c r="AE58" i="88" s="1"/>
  <c r="AI58" i="88" s="1"/>
  <c r="Y58" i="88" s="1"/>
  <c r="X58" i="88"/>
  <c r="Q58" i="88"/>
  <c r="P58" i="88"/>
  <c r="E58" i="88"/>
  <c r="I58" i="88" s="1"/>
  <c r="AE57" i="88"/>
  <c r="AI57" i="88" s="1"/>
  <c r="Y57" i="88" s="1"/>
  <c r="AC57" i="88"/>
  <c r="AB57" i="88"/>
  <c r="X57" i="88"/>
  <c r="Q57" i="88"/>
  <c r="P57" i="88"/>
  <c r="I57" i="88"/>
  <c r="H57" i="88"/>
  <c r="E57" i="88"/>
  <c r="AD56" i="88"/>
  <c r="AC56" i="88"/>
  <c r="AB56" i="88"/>
  <c r="AE56" i="88" s="1"/>
  <c r="AI56" i="88" s="1"/>
  <c r="Y56" i="88" s="1"/>
  <c r="Z56" i="88"/>
  <c r="X56" i="88"/>
  <c r="Q56" i="88"/>
  <c r="P56" i="88"/>
  <c r="I56" i="88"/>
  <c r="H56" i="88"/>
  <c r="E56" i="88"/>
  <c r="AE55" i="88"/>
  <c r="AI55" i="88" s="1"/>
  <c r="Y55" i="88" s="1"/>
  <c r="AD55" i="88"/>
  <c r="AC55" i="88"/>
  <c r="AB55" i="88"/>
  <c r="Z55" i="88"/>
  <c r="X55" i="88"/>
  <c r="Q55" i="88"/>
  <c r="P55" i="88"/>
  <c r="H55" i="88"/>
  <c r="E55" i="88"/>
  <c r="I55" i="88" s="1"/>
  <c r="AE54" i="88"/>
  <c r="AI54" i="88" s="1"/>
  <c r="Y54" i="88" s="1"/>
  <c r="AD54" i="88"/>
  <c r="AC54" i="88"/>
  <c r="AB54" i="88"/>
  <c r="Z54" i="88"/>
  <c r="X54" i="88"/>
  <c r="Q54" i="88"/>
  <c r="P54" i="88"/>
  <c r="H54" i="88"/>
  <c r="E54" i="88"/>
  <c r="I54" i="88" s="1"/>
  <c r="AD53" i="88"/>
  <c r="AC53" i="88"/>
  <c r="AB53" i="88"/>
  <c r="AE53" i="88" s="1"/>
  <c r="AI53" i="88" s="1"/>
  <c r="Y53" i="88" s="1"/>
  <c r="Z53" i="88"/>
  <c r="X53" i="88"/>
  <c r="Q53" i="88"/>
  <c r="P53" i="88"/>
  <c r="H53" i="88"/>
  <c r="E53" i="88"/>
  <c r="I53" i="88" s="1"/>
  <c r="AE52" i="88"/>
  <c r="AI52" i="88" s="1"/>
  <c r="Y52" i="88" s="1"/>
  <c r="Z52" i="88"/>
  <c r="X52" i="88"/>
  <c r="Q52" i="88"/>
  <c r="P52" i="88"/>
  <c r="I52" i="88"/>
  <c r="H52" i="88"/>
  <c r="E52" i="88"/>
  <c r="AD51" i="88"/>
  <c r="AE51" i="88" s="1"/>
  <c r="AI51" i="88" s="1"/>
  <c r="Y51" i="88" s="1"/>
  <c r="AC51" i="88"/>
  <c r="AB51" i="88"/>
  <c r="Z51" i="88"/>
  <c r="X51" i="88"/>
  <c r="Q51" i="88"/>
  <c r="P51" i="88"/>
  <c r="H51" i="88"/>
  <c r="E51" i="88"/>
  <c r="I51" i="88" s="1"/>
  <c r="AD50" i="88"/>
  <c r="AC50" i="88"/>
  <c r="AB50" i="88"/>
  <c r="AE50" i="88" s="1"/>
  <c r="AI50" i="88" s="1"/>
  <c r="Y50" i="88" s="1"/>
  <c r="Z50" i="88"/>
  <c r="X50" i="88"/>
  <c r="Q50" i="88"/>
  <c r="P50" i="88"/>
  <c r="I50" i="88"/>
  <c r="H50" i="88"/>
  <c r="E50" i="88"/>
  <c r="AI49" i="88"/>
  <c r="AE49" i="88"/>
  <c r="Z49" i="88"/>
  <c r="Y49" i="88"/>
  <c r="X49" i="88"/>
  <c r="Q49" i="88"/>
  <c r="P49" i="88"/>
  <c r="I49" i="88"/>
  <c r="H49" i="88"/>
  <c r="E49" i="88"/>
  <c r="AI48" i="88"/>
  <c r="AE48" i="88"/>
  <c r="Z48" i="88"/>
  <c r="Y48" i="88"/>
  <c r="X48" i="88"/>
  <c r="Q48" i="88"/>
  <c r="P48" i="88"/>
  <c r="H48" i="88"/>
  <c r="E48" i="88"/>
  <c r="I48" i="88" s="1"/>
  <c r="AE47" i="88"/>
  <c r="AI47" i="88" s="1"/>
  <c r="Y47" i="88" s="1"/>
  <c r="Z47" i="88"/>
  <c r="X47" i="88"/>
  <c r="Q47" i="88"/>
  <c r="P47" i="88"/>
  <c r="H47" i="88"/>
  <c r="E47" i="88"/>
  <c r="I47" i="88" s="1"/>
  <c r="AD46" i="88"/>
  <c r="AC46" i="88"/>
  <c r="AB46" i="88"/>
  <c r="AE46" i="88" s="1"/>
  <c r="AI46" i="88" s="1"/>
  <c r="Y46" i="88" s="1"/>
  <c r="Z46" i="88"/>
  <c r="X46" i="88"/>
  <c r="Q46" i="88"/>
  <c r="P46" i="88"/>
  <c r="I46" i="88"/>
  <c r="H46" i="88"/>
  <c r="E46" i="88"/>
  <c r="AD45" i="88"/>
  <c r="AC45" i="88"/>
  <c r="AE45" i="88" s="1"/>
  <c r="AI45" i="88" s="1"/>
  <c r="Y45" i="88" s="1"/>
  <c r="AB45" i="88"/>
  <c r="Z45" i="88"/>
  <c r="X45" i="88"/>
  <c r="Q45" i="88"/>
  <c r="P45" i="88"/>
  <c r="H45" i="88"/>
  <c r="E45" i="88"/>
  <c r="I45" i="88" s="1"/>
  <c r="AD44" i="88"/>
  <c r="AC44" i="88"/>
  <c r="AB44" i="88"/>
  <c r="AE44" i="88" s="1"/>
  <c r="AI44" i="88" s="1"/>
  <c r="Y44" i="88" s="1"/>
  <c r="Z44" i="88"/>
  <c r="X44" i="88"/>
  <c r="Q44" i="88"/>
  <c r="P44" i="88"/>
  <c r="I44" i="88"/>
  <c r="H44" i="88"/>
  <c r="E44" i="88"/>
  <c r="AD43" i="88"/>
  <c r="AC43" i="88"/>
  <c r="AE43" i="88" s="1"/>
  <c r="AI43" i="88" s="1"/>
  <c r="Y43" i="88" s="1"/>
  <c r="AB43" i="88"/>
  <c r="Z43" i="88"/>
  <c r="X43" i="88"/>
  <c r="Q43" i="88"/>
  <c r="P43" i="88"/>
  <c r="H43" i="88"/>
  <c r="E43" i="88"/>
  <c r="I43" i="88" s="1"/>
  <c r="AE42" i="88"/>
  <c r="AI42" i="88" s="1"/>
  <c r="Y42" i="88" s="1"/>
  <c r="AD42" i="88"/>
  <c r="AC42" i="88"/>
  <c r="AB42" i="88"/>
  <c r="Z42" i="88"/>
  <c r="X42" i="88"/>
  <c r="Q42" i="88"/>
  <c r="P42" i="88"/>
  <c r="H42" i="88"/>
  <c r="E42" i="88"/>
  <c r="I42" i="88" s="1"/>
  <c r="AD41" i="88"/>
  <c r="AC41" i="88"/>
  <c r="AB41" i="88"/>
  <c r="AE41" i="88" s="1"/>
  <c r="AI41" i="88" s="1"/>
  <c r="Y41" i="88" s="1"/>
  <c r="Z41" i="88"/>
  <c r="X41" i="88"/>
  <c r="Q41" i="88"/>
  <c r="P41" i="88"/>
  <c r="H41" i="88"/>
  <c r="E41" i="88"/>
  <c r="I41" i="88" s="1"/>
  <c r="AD40" i="88"/>
  <c r="AE40" i="88" s="1"/>
  <c r="AI40" i="88" s="1"/>
  <c r="Y40" i="88" s="1"/>
  <c r="AC40" i="88"/>
  <c r="AB40" i="88"/>
  <c r="Z40" i="88"/>
  <c r="X40" i="88"/>
  <c r="Q40" i="88"/>
  <c r="P40" i="88"/>
  <c r="H40" i="88"/>
  <c r="E40" i="88"/>
  <c r="I40" i="88" s="1"/>
  <c r="AD39" i="88"/>
  <c r="AC39" i="88"/>
  <c r="AB39" i="88"/>
  <c r="AE39" i="88" s="1"/>
  <c r="AI39" i="88" s="1"/>
  <c r="Y39" i="88" s="1"/>
  <c r="Z39" i="88"/>
  <c r="X39" i="88"/>
  <c r="Q39" i="88"/>
  <c r="P39" i="88"/>
  <c r="I39" i="88"/>
  <c r="H39" i="88"/>
  <c r="E39" i="88"/>
  <c r="AE38" i="88"/>
  <c r="AI38" i="88" s="1"/>
  <c r="Y38" i="88" s="1"/>
  <c r="AD38" i="88"/>
  <c r="AC38" i="88"/>
  <c r="AB38" i="88"/>
  <c r="Z38" i="88"/>
  <c r="X38" i="88"/>
  <c r="Q38" i="88"/>
  <c r="P38" i="88"/>
  <c r="H38" i="88"/>
  <c r="E38" i="88"/>
  <c r="I38" i="88" s="1"/>
  <c r="AD37" i="88"/>
  <c r="AC37" i="88"/>
  <c r="AB37" i="88"/>
  <c r="AE37" i="88" s="1"/>
  <c r="AI37" i="88" s="1"/>
  <c r="Y37" i="88" s="1"/>
  <c r="Z37" i="88"/>
  <c r="X37" i="88"/>
  <c r="Q37" i="88"/>
  <c r="P37" i="88"/>
  <c r="I37" i="88"/>
  <c r="H37" i="88"/>
  <c r="E37" i="88"/>
  <c r="AD36" i="88"/>
  <c r="AC36" i="88"/>
  <c r="AE36" i="88" s="1"/>
  <c r="AI36" i="88" s="1"/>
  <c r="Y36" i="88" s="1"/>
  <c r="AB36" i="88"/>
  <c r="Z36" i="88"/>
  <c r="X36" i="88"/>
  <c r="Q36" i="88"/>
  <c r="P36" i="88"/>
  <c r="H36" i="88"/>
  <c r="E36" i="88"/>
  <c r="I36" i="88" s="1"/>
  <c r="AE35" i="88"/>
  <c r="AI35" i="88" s="1"/>
  <c r="Y35" i="88" s="1"/>
  <c r="AD35" i="88"/>
  <c r="AC35" i="88"/>
  <c r="AB35" i="88"/>
  <c r="Z35" i="88"/>
  <c r="X35" i="88"/>
  <c r="Q35" i="88"/>
  <c r="P35" i="88"/>
  <c r="I35" i="88"/>
  <c r="H35" i="88"/>
  <c r="E35" i="88"/>
  <c r="AD34" i="88"/>
  <c r="AC34" i="88"/>
  <c r="AB34" i="88"/>
  <c r="AE34" i="88" s="1"/>
  <c r="AI34" i="88" s="1"/>
  <c r="Y34" i="88" s="1"/>
  <c r="Z34" i="88"/>
  <c r="X34" i="88"/>
  <c r="Q34" i="88"/>
  <c r="P34" i="88"/>
  <c r="H34" i="88"/>
  <c r="E34" i="88"/>
  <c r="I34" i="88" s="1"/>
  <c r="AI33" i="88"/>
  <c r="Y33" i="88" s="1"/>
  <c r="AE33" i="88"/>
  <c r="AD33" i="88"/>
  <c r="AC33" i="88"/>
  <c r="AB33" i="88"/>
  <c r="Z33" i="88"/>
  <c r="X33" i="88"/>
  <c r="Q33" i="88"/>
  <c r="P33" i="88"/>
  <c r="H33" i="88"/>
  <c r="E33" i="88"/>
  <c r="I33" i="88" s="1"/>
  <c r="AD32" i="88"/>
  <c r="AC32" i="88"/>
  <c r="AB32" i="88"/>
  <c r="AE32" i="88" s="1"/>
  <c r="AI32" i="88" s="1"/>
  <c r="Y32" i="88" s="1"/>
  <c r="Z32" i="88"/>
  <c r="X32" i="88"/>
  <c r="Q32" i="88"/>
  <c r="P32" i="88"/>
  <c r="I32" i="88"/>
  <c r="H32" i="88"/>
  <c r="E32" i="88"/>
  <c r="AE31" i="88"/>
  <c r="AI31" i="88" s="1"/>
  <c r="Y31" i="88" s="1"/>
  <c r="Z31" i="88"/>
  <c r="X31" i="88"/>
  <c r="Q31" i="88"/>
  <c r="P31" i="88"/>
  <c r="I31" i="88"/>
  <c r="H31" i="88"/>
  <c r="E31" i="88"/>
  <c r="AD30" i="88"/>
  <c r="AC30" i="88"/>
  <c r="AE30" i="88" s="1"/>
  <c r="AI30" i="88" s="1"/>
  <c r="Y30" i="88" s="1"/>
  <c r="AB30" i="88"/>
  <c r="Z30" i="88"/>
  <c r="X30" i="88"/>
  <c r="Q30" i="88"/>
  <c r="P30" i="88"/>
  <c r="H30" i="88"/>
  <c r="E30" i="88"/>
  <c r="I30" i="88" s="1"/>
  <c r="AD29" i="88"/>
  <c r="AC29" i="88"/>
  <c r="AB29" i="88"/>
  <c r="AE29" i="88" s="1"/>
  <c r="AI29" i="88" s="1"/>
  <c r="Y29" i="88" s="1"/>
  <c r="Z29" i="88"/>
  <c r="X29" i="88"/>
  <c r="Q29" i="88"/>
  <c r="P29" i="88"/>
  <c r="I29" i="88"/>
  <c r="H29" i="88"/>
  <c r="E29" i="88"/>
  <c r="AD28" i="88"/>
  <c r="AC28" i="88"/>
  <c r="AE28" i="88" s="1"/>
  <c r="AI28" i="88" s="1"/>
  <c r="Y28" i="88" s="1"/>
  <c r="AB28" i="88"/>
  <c r="Z28" i="88"/>
  <c r="X28" i="88"/>
  <c r="Q28" i="88"/>
  <c r="P28" i="88"/>
  <c r="H28" i="88"/>
  <c r="E28" i="88"/>
  <c r="I28" i="88" s="1"/>
  <c r="AE27" i="88"/>
  <c r="AI27" i="88" s="1"/>
  <c r="Y27" i="88" s="1"/>
  <c r="AD27" i="88"/>
  <c r="AC27" i="88"/>
  <c r="AB27" i="88"/>
  <c r="Z27" i="88"/>
  <c r="X27" i="88"/>
  <c r="Q27" i="88"/>
  <c r="P27" i="88"/>
  <c r="H27" i="88"/>
  <c r="E27" i="88"/>
  <c r="I27" i="88" s="1"/>
  <c r="AD26" i="88"/>
  <c r="AC26" i="88"/>
  <c r="AB26" i="88"/>
  <c r="AE26" i="88" s="1"/>
  <c r="AI26" i="88" s="1"/>
  <c r="Y26" i="88" s="1"/>
  <c r="Z26" i="88"/>
  <c r="X26" i="88"/>
  <c r="Q26" i="88"/>
  <c r="P26" i="88"/>
  <c r="H26" i="88"/>
  <c r="E26" i="88"/>
  <c r="I26" i="88" s="1"/>
  <c r="AD25" i="88"/>
  <c r="AE25" i="88" s="1"/>
  <c r="AI25" i="88" s="1"/>
  <c r="Y25" i="88" s="1"/>
  <c r="AC25" i="88"/>
  <c r="AB25" i="88"/>
  <c r="Z25" i="88"/>
  <c r="X25" i="88"/>
  <c r="Q25" i="88"/>
  <c r="P25" i="88"/>
  <c r="H25" i="88"/>
  <c r="E25" i="88"/>
  <c r="I25" i="88" s="1"/>
  <c r="AD24" i="88"/>
  <c r="AC24" i="88"/>
  <c r="AB24" i="88"/>
  <c r="AE24" i="88" s="1"/>
  <c r="AI24" i="88" s="1"/>
  <c r="Y24" i="88" s="1"/>
  <c r="Z24" i="88"/>
  <c r="X24" i="88"/>
  <c r="Q24" i="88"/>
  <c r="P24" i="88"/>
  <c r="I24" i="88"/>
  <c r="H24" i="88"/>
  <c r="E24" i="88"/>
  <c r="AD23" i="88"/>
  <c r="AE23" i="88" s="1"/>
  <c r="AI23" i="88" s="1"/>
  <c r="Y23" i="88" s="1"/>
  <c r="AC23" i="88"/>
  <c r="AB23" i="88"/>
  <c r="Z23" i="88"/>
  <c r="X23" i="88"/>
  <c r="Q23" i="88"/>
  <c r="P23" i="88"/>
  <c r="H23" i="88"/>
  <c r="E23" i="88"/>
  <c r="I23" i="88" s="1"/>
  <c r="AD22" i="88"/>
  <c r="AC22" i="88"/>
  <c r="AB22" i="88"/>
  <c r="AE22" i="88" s="1"/>
  <c r="AI22" i="88" s="1"/>
  <c r="Y22" i="88" s="1"/>
  <c r="Z22" i="88"/>
  <c r="X22" i="88"/>
  <c r="Q22" i="88"/>
  <c r="P22" i="88"/>
  <c r="I22" i="88"/>
  <c r="H22" i="88"/>
  <c r="E22" i="88"/>
  <c r="AD21" i="88"/>
  <c r="AC21" i="88"/>
  <c r="AE21" i="88" s="1"/>
  <c r="AI21" i="88" s="1"/>
  <c r="Y21" i="88" s="1"/>
  <c r="AB21" i="88"/>
  <c r="Z21" i="88"/>
  <c r="X21" i="88"/>
  <c r="Q21" i="88"/>
  <c r="P21" i="88"/>
  <c r="H21" i="88"/>
  <c r="E21" i="88"/>
  <c r="I21" i="88" s="1"/>
  <c r="AE20" i="88"/>
  <c r="AI20" i="88" s="1"/>
  <c r="Y20" i="88" s="1"/>
  <c r="AD20" i="88"/>
  <c r="AC20" i="88"/>
  <c r="AB20" i="88"/>
  <c r="Z20" i="88"/>
  <c r="X20" i="88"/>
  <c r="Q20" i="88"/>
  <c r="P20" i="88"/>
  <c r="I20" i="88"/>
  <c r="H20" i="88"/>
  <c r="E20" i="88"/>
  <c r="AD19" i="88"/>
  <c r="AC19" i="88"/>
  <c r="AB19" i="88"/>
  <c r="AE19" i="88" s="1"/>
  <c r="AI19" i="88" s="1"/>
  <c r="Y19" i="88" s="1"/>
  <c r="Z19" i="88"/>
  <c r="X19" i="88"/>
  <c r="Q19" i="88"/>
  <c r="P19" i="88"/>
  <c r="H19" i="88"/>
  <c r="E19" i="88"/>
  <c r="I19" i="88" s="1"/>
  <c r="AE18" i="88"/>
  <c r="AI18" i="88" s="1"/>
  <c r="Y18" i="88" s="1"/>
  <c r="AD18" i="88"/>
  <c r="AC18" i="88"/>
  <c r="AB18" i="88"/>
  <c r="Z18" i="88"/>
  <c r="X18" i="88"/>
  <c r="Q18" i="88"/>
  <c r="P18" i="88"/>
  <c r="H18" i="88"/>
  <c r="E18" i="88"/>
  <c r="I18" i="88" s="1"/>
  <c r="AD17" i="88"/>
  <c r="AC17" i="88"/>
  <c r="AB17" i="88"/>
  <c r="AE17" i="88" s="1"/>
  <c r="AI17" i="88" s="1"/>
  <c r="Y17" i="88" s="1"/>
  <c r="Z17" i="88"/>
  <c r="X17" i="88"/>
  <c r="Q17" i="88"/>
  <c r="P17" i="88"/>
  <c r="I17" i="88"/>
  <c r="H17" i="88"/>
  <c r="E17" i="88"/>
  <c r="AD16" i="88"/>
  <c r="AE16" i="88" s="1"/>
  <c r="AI16" i="88" s="1"/>
  <c r="Y16" i="88" s="1"/>
  <c r="AC16" i="88"/>
  <c r="AB16" i="88"/>
  <c r="Z16" i="88"/>
  <c r="X16" i="88"/>
  <c r="Q16" i="88"/>
  <c r="P16" i="88"/>
  <c r="E16" i="88"/>
  <c r="I16" i="88" s="1"/>
  <c r="AE15" i="88"/>
  <c r="AI15" i="88" s="1"/>
  <c r="Y15" i="88" s="1"/>
  <c r="AD15" i="88"/>
  <c r="AC15" i="88"/>
  <c r="AB15" i="88"/>
  <c r="Z15" i="88"/>
  <c r="X15" i="88"/>
  <c r="Q15" i="88"/>
  <c r="P15" i="88"/>
  <c r="E15" i="88"/>
  <c r="I15" i="88" s="1"/>
  <c r="AD14" i="88"/>
  <c r="AC14" i="88"/>
  <c r="AB14" i="88"/>
  <c r="AE14" i="88" s="1"/>
  <c r="AI14" i="88" s="1"/>
  <c r="Y14" i="88" s="1"/>
  <c r="Z14" i="88"/>
  <c r="X14" i="88"/>
  <c r="Q14" i="88"/>
  <c r="O75" i="88" s="1"/>
  <c r="P14" i="88"/>
  <c r="I14" i="88"/>
  <c r="H14" i="88"/>
  <c r="E14" i="88"/>
  <c r="AD13" i="88"/>
  <c r="AE13" i="88" s="1"/>
  <c r="AI13" i="88" s="1"/>
  <c r="Y13" i="88" s="1"/>
  <c r="AC13" i="88"/>
  <c r="AB13" i="88"/>
  <c r="Z13" i="88"/>
  <c r="X13" i="88"/>
  <c r="Q13" i="88"/>
  <c r="P13" i="88"/>
  <c r="H13" i="88"/>
  <c r="E13" i="88"/>
  <c r="I13" i="88" s="1"/>
  <c r="AD12" i="88"/>
  <c r="AC12" i="88"/>
  <c r="AB12" i="88"/>
  <c r="AE12" i="88" s="1"/>
  <c r="AI12" i="88" s="1"/>
  <c r="Y12" i="88" s="1"/>
  <c r="Z12" i="88"/>
  <c r="X12" i="88"/>
  <c r="Q12" i="88"/>
  <c r="O73" i="88" s="1"/>
  <c r="P12" i="88"/>
  <c r="I12" i="88"/>
  <c r="H12" i="88"/>
  <c r="E12" i="88"/>
  <c r="T79" i="89" l="1"/>
  <c r="F77" i="89" s="1"/>
  <c r="T75" i="88"/>
  <c r="T77" i="88"/>
  <c r="T73" i="88"/>
  <c r="F73" i="88"/>
  <c r="F75" i="88"/>
  <c r="M79" i="87"/>
  <c r="W73" i="87"/>
  <c r="P71" i="87"/>
  <c r="H71" i="87"/>
  <c r="Q70" i="87"/>
  <c r="P70" i="87"/>
  <c r="H70" i="87"/>
  <c r="E70" i="87"/>
  <c r="I70" i="87" s="1"/>
  <c r="Q69" i="87"/>
  <c r="P69" i="87"/>
  <c r="H69" i="87"/>
  <c r="E69" i="87"/>
  <c r="I69" i="87" s="1"/>
  <c r="AD68" i="87"/>
  <c r="AC68" i="87"/>
  <c r="AB68" i="87"/>
  <c r="AE68" i="87" s="1"/>
  <c r="AI68" i="87" s="1"/>
  <c r="Y68" i="87" s="1"/>
  <c r="Z68" i="87"/>
  <c r="X68" i="87"/>
  <c r="Q68" i="87"/>
  <c r="P68" i="87"/>
  <c r="I68" i="87"/>
  <c r="H68" i="87"/>
  <c r="E68" i="87"/>
  <c r="AE67" i="87"/>
  <c r="AI67" i="87" s="1"/>
  <c r="Y67" i="87" s="1"/>
  <c r="AD67" i="87"/>
  <c r="AC67" i="87"/>
  <c r="AB67" i="87"/>
  <c r="Z67" i="87"/>
  <c r="X67" i="87"/>
  <c r="Q67" i="87"/>
  <c r="P67" i="87"/>
  <c r="H67" i="87"/>
  <c r="E67" i="87"/>
  <c r="I67" i="87" s="1"/>
  <c r="AD66" i="87"/>
  <c r="AC66" i="87"/>
  <c r="AB66" i="87"/>
  <c r="AE66" i="87" s="1"/>
  <c r="AI66" i="87" s="1"/>
  <c r="Y66" i="87" s="1"/>
  <c r="Z66" i="87"/>
  <c r="X66" i="87"/>
  <c r="Q66" i="87"/>
  <c r="P66" i="87"/>
  <c r="H66" i="87"/>
  <c r="E66" i="87"/>
  <c r="I66" i="87" s="1"/>
  <c r="AD65" i="87"/>
  <c r="AC65" i="87"/>
  <c r="AB65" i="87"/>
  <c r="AE65" i="87" s="1"/>
  <c r="AI65" i="87" s="1"/>
  <c r="Y65" i="87" s="1"/>
  <c r="Z65" i="87"/>
  <c r="X65" i="87"/>
  <c r="Q65" i="87"/>
  <c r="P65" i="87"/>
  <c r="H65" i="87"/>
  <c r="E65" i="87"/>
  <c r="I65" i="87" s="1"/>
  <c r="AE64" i="87"/>
  <c r="AI64" i="87" s="1"/>
  <c r="Y64" i="87" s="1"/>
  <c r="AD64" i="87"/>
  <c r="AC64" i="87"/>
  <c r="AB64" i="87"/>
  <c r="Z64" i="87"/>
  <c r="X64" i="87"/>
  <c r="Q64" i="87"/>
  <c r="P64" i="87"/>
  <c r="I64" i="87"/>
  <c r="H64" i="87"/>
  <c r="E64" i="87"/>
  <c r="AD63" i="87"/>
  <c r="AC63" i="87"/>
  <c r="AB63" i="87"/>
  <c r="AE63" i="87" s="1"/>
  <c r="AI63" i="87" s="1"/>
  <c r="Y63" i="87" s="1"/>
  <c r="Z63" i="87"/>
  <c r="X63" i="87"/>
  <c r="Q63" i="87"/>
  <c r="P63" i="87"/>
  <c r="H63" i="87"/>
  <c r="E63" i="87"/>
  <c r="I63" i="87" s="1"/>
  <c r="AI62" i="87"/>
  <c r="Y62" i="87" s="1"/>
  <c r="AE62" i="87"/>
  <c r="AD62" i="87"/>
  <c r="AC62" i="87"/>
  <c r="AB62" i="87"/>
  <c r="Z62" i="87"/>
  <c r="X62" i="87"/>
  <c r="Q62" i="87"/>
  <c r="P62" i="87"/>
  <c r="H62" i="87"/>
  <c r="E62" i="87"/>
  <c r="I62" i="87" s="1"/>
  <c r="AC61" i="87"/>
  <c r="AB61" i="87"/>
  <c r="AE61" i="87" s="1"/>
  <c r="AI61" i="87" s="1"/>
  <c r="Y61" i="87" s="1"/>
  <c r="X61" i="87"/>
  <c r="Q61" i="87"/>
  <c r="P61" i="87"/>
  <c r="H61" i="87"/>
  <c r="E61" i="87"/>
  <c r="I61" i="87" s="1"/>
  <c r="AI60" i="87"/>
  <c r="Y60" i="87" s="1"/>
  <c r="AE60" i="87"/>
  <c r="X60" i="87"/>
  <c r="Q60" i="87"/>
  <c r="P60" i="87"/>
  <c r="H60" i="87"/>
  <c r="E60" i="87"/>
  <c r="I60" i="87" s="1"/>
  <c r="AC59" i="87"/>
  <c r="AB59" i="87"/>
  <c r="AE59" i="87" s="1"/>
  <c r="AI59" i="87" s="1"/>
  <c r="Y59" i="87" s="1"/>
  <c r="X59" i="87"/>
  <c r="Q59" i="87"/>
  <c r="P59" i="87"/>
  <c r="H59" i="87"/>
  <c r="E59" i="87"/>
  <c r="I59" i="87" s="1"/>
  <c r="AC58" i="87"/>
  <c r="AB58" i="87"/>
  <c r="AE58" i="87" s="1"/>
  <c r="AI58" i="87" s="1"/>
  <c r="Y58" i="87" s="1"/>
  <c r="X58" i="87"/>
  <c r="Q58" i="87"/>
  <c r="P58" i="87"/>
  <c r="E58" i="87"/>
  <c r="I58" i="87" s="1"/>
  <c r="AE57" i="87"/>
  <c r="AI57" i="87" s="1"/>
  <c r="Y57" i="87" s="1"/>
  <c r="AC57" i="87"/>
  <c r="AB57" i="87"/>
  <c r="X57" i="87"/>
  <c r="Q57" i="87"/>
  <c r="P57" i="87"/>
  <c r="H57" i="87"/>
  <c r="E57" i="87"/>
  <c r="I57" i="87" s="1"/>
  <c r="AD56" i="87"/>
  <c r="AC56" i="87"/>
  <c r="AB56" i="87"/>
  <c r="AE56" i="87" s="1"/>
  <c r="AI56" i="87" s="1"/>
  <c r="Y56" i="87" s="1"/>
  <c r="Z56" i="87"/>
  <c r="X56" i="87"/>
  <c r="Q56" i="87"/>
  <c r="P56" i="87"/>
  <c r="I56" i="87"/>
  <c r="H56" i="87"/>
  <c r="E56" i="87"/>
  <c r="AE55" i="87"/>
  <c r="AI55" i="87" s="1"/>
  <c r="Y55" i="87" s="1"/>
  <c r="AD55" i="87"/>
  <c r="AC55" i="87"/>
  <c r="AB55" i="87"/>
  <c r="Z55" i="87"/>
  <c r="X55" i="87"/>
  <c r="Q55" i="87"/>
  <c r="P55" i="87"/>
  <c r="H55" i="87"/>
  <c r="E55" i="87"/>
  <c r="I55" i="87" s="1"/>
  <c r="AD54" i="87"/>
  <c r="AC54" i="87"/>
  <c r="AB54" i="87"/>
  <c r="AE54" i="87" s="1"/>
  <c r="AI54" i="87" s="1"/>
  <c r="Y54" i="87" s="1"/>
  <c r="Z54" i="87"/>
  <c r="X54" i="87"/>
  <c r="Q54" i="87"/>
  <c r="P54" i="87"/>
  <c r="H54" i="87"/>
  <c r="E54" i="87"/>
  <c r="I54" i="87" s="1"/>
  <c r="AD53" i="87"/>
  <c r="AC53" i="87"/>
  <c r="AB53" i="87"/>
  <c r="AE53" i="87" s="1"/>
  <c r="AI53" i="87" s="1"/>
  <c r="Y53" i="87" s="1"/>
  <c r="Z53" i="87"/>
  <c r="X53" i="87"/>
  <c r="Q53" i="87"/>
  <c r="P53" i="87"/>
  <c r="H53" i="87"/>
  <c r="E53" i="87"/>
  <c r="I53" i="87" s="1"/>
  <c r="AE52" i="87"/>
  <c r="AI52" i="87" s="1"/>
  <c r="Y52" i="87" s="1"/>
  <c r="Z52" i="87"/>
  <c r="X52" i="87"/>
  <c r="Q52" i="87"/>
  <c r="P52" i="87"/>
  <c r="I52" i="87"/>
  <c r="H52" i="87"/>
  <c r="E52" i="87"/>
  <c r="AI51" i="87"/>
  <c r="Y51" i="87" s="1"/>
  <c r="AE51" i="87"/>
  <c r="AD51" i="87"/>
  <c r="AC51" i="87"/>
  <c r="AB51" i="87"/>
  <c r="Z51" i="87"/>
  <c r="X51" i="87"/>
  <c r="Q51" i="87"/>
  <c r="P51" i="87"/>
  <c r="H51" i="87"/>
  <c r="E51" i="87"/>
  <c r="I51" i="87" s="1"/>
  <c r="AD50" i="87"/>
  <c r="AC50" i="87"/>
  <c r="AB50" i="87"/>
  <c r="AE50" i="87" s="1"/>
  <c r="AI50" i="87" s="1"/>
  <c r="Y50" i="87" s="1"/>
  <c r="Z50" i="87"/>
  <c r="X50" i="87"/>
  <c r="Q50" i="87"/>
  <c r="P50" i="87"/>
  <c r="H50" i="87"/>
  <c r="E50" i="87"/>
  <c r="I50" i="87" s="1"/>
  <c r="AE49" i="87"/>
  <c r="AI49" i="87" s="1"/>
  <c r="Y49" i="87" s="1"/>
  <c r="Z49" i="87"/>
  <c r="X49" i="87"/>
  <c r="Q49" i="87"/>
  <c r="P49" i="87"/>
  <c r="I49" i="87"/>
  <c r="H49" i="87"/>
  <c r="E49" i="87"/>
  <c r="AI48" i="87"/>
  <c r="Y48" i="87" s="1"/>
  <c r="AE48" i="87"/>
  <c r="Z48" i="87"/>
  <c r="X48" i="87"/>
  <c r="Q48" i="87"/>
  <c r="P48" i="87"/>
  <c r="H48" i="87"/>
  <c r="E48" i="87"/>
  <c r="I48" i="87" s="1"/>
  <c r="AE47" i="87"/>
  <c r="AI47" i="87" s="1"/>
  <c r="Y47" i="87" s="1"/>
  <c r="Z47" i="87"/>
  <c r="X47" i="87"/>
  <c r="Q47" i="87"/>
  <c r="P47" i="87"/>
  <c r="I47" i="87"/>
  <c r="H47" i="87"/>
  <c r="E47" i="87"/>
  <c r="AD46" i="87"/>
  <c r="AC46" i="87"/>
  <c r="AB46" i="87"/>
  <c r="AE46" i="87" s="1"/>
  <c r="AI46" i="87" s="1"/>
  <c r="Y46" i="87" s="1"/>
  <c r="Z46" i="87"/>
  <c r="X46" i="87"/>
  <c r="Q46" i="87"/>
  <c r="P46" i="87"/>
  <c r="I46" i="87"/>
  <c r="H46" i="87"/>
  <c r="E46" i="87"/>
  <c r="AD45" i="87"/>
  <c r="AC45" i="87"/>
  <c r="AB45" i="87"/>
  <c r="AE45" i="87" s="1"/>
  <c r="AI45" i="87" s="1"/>
  <c r="Y45" i="87" s="1"/>
  <c r="Z45" i="87"/>
  <c r="X45" i="87"/>
  <c r="Q45" i="87"/>
  <c r="P45" i="87"/>
  <c r="H45" i="87"/>
  <c r="E45" i="87"/>
  <c r="I45" i="87" s="1"/>
  <c r="AD44" i="87"/>
  <c r="AC44" i="87"/>
  <c r="AB44" i="87"/>
  <c r="AE44" i="87" s="1"/>
  <c r="AI44" i="87" s="1"/>
  <c r="Y44" i="87" s="1"/>
  <c r="Z44" i="87"/>
  <c r="X44" i="87"/>
  <c r="Q44" i="87"/>
  <c r="P44" i="87"/>
  <c r="I44" i="87"/>
  <c r="H44" i="87"/>
  <c r="E44" i="87"/>
  <c r="AE43" i="87"/>
  <c r="AI43" i="87" s="1"/>
  <c r="Y43" i="87" s="1"/>
  <c r="AD43" i="87"/>
  <c r="AC43" i="87"/>
  <c r="AB43" i="87"/>
  <c r="Z43" i="87"/>
  <c r="X43" i="87"/>
  <c r="Q43" i="87"/>
  <c r="P43" i="87"/>
  <c r="H43" i="87"/>
  <c r="E43" i="87"/>
  <c r="I43" i="87" s="1"/>
  <c r="AD42" i="87"/>
  <c r="AC42" i="87"/>
  <c r="AB42" i="87"/>
  <c r="AE42" i="87" s="1"/>
  <c r="AI42" i="87" s="1"/>
  <c r="Y42" i="87" s="1"/>
  <c r="Z42" i="87"/>
  <c r="X42" i="87"/>
  <c r="Q42" i="87"/>
  <c r="P42" i="87"/>
  <c r="H42" i="87"/>
  <c r="E42" i="87"/>
  <c r="I42" i="87" s="1"/>
  <c r="AD41" i="87"/>
  <c r="AC41" i="87"/>
  <c r="AB41" i="87"/>
  <c r="AE41" i="87" s="1"/>
  <c r="AI41" i="87" s="1"/>
  <c r="Y41" i="87" s="1"/>
  <c r="Z41" i="87"/>
  <c r="X41" i="87"/>
  <c r="Q41" i="87"/>
  <c r="P41" i="87"/>
  <c r="H41" i="87"/>
  <c r="E41" i="87"/>
  <c r="I41" i="87" s="1"/>
  <c r="AD40" i="87"/>
  <c r="AC40" i="87"/>
  <c r="AB40" i="87"/>
  <c r="AE40" i="87" s="1"/>
  <c r="AI40" i="87" s="1"/>
  <c r="Y40" i="87" s="1"/>
  <c r="Z40" i="87"/>
  <c r="X40" i="87"/>
  <c r="Q40" i="87"/>
  <c r="P40" i="87"/>
  <c r="I40" i="87"/>
  <c r="H40" i="87"/>
  <c r="E40" i="87"/>
  <c r="AE39" i="87"/>
  <c r="AI39" i="87" s="1"/>
  <c r="Y39" i="87" s="1"/>
  <c r="AD39" i="87"/>
  <c r="AC39" i="87"/>
  <c r="AB39" i="87"/>
  <c r="Z39" i="87"/>
  <c r="X39" i="87"/>
  <c r="Q39" i="87"/>
  <c r="P39" i="87"/>
  <c r="I39" i="87"/>
  <c r="H39" i="87"/>
  <c r="E39" i="87"/>
  <c r="AI38" i="87"/>
  <c r="Y38" i="87" s="1"/>
  <c r="AE38" i="87"/>
  <c r="AD38" i="87"/>
  <c r="AC38" i="87"/>
  <c r="AB38" i="87"/>
  <c r="Z38" i="87"/>
  <c r="X38" i="87"/>
  <c r="Q38" i="87"/>
  <c r="P38" i="87"/>
  <c r="H38" i="87"/>
  <c r="E38" i="87"/>
  <c r="I38" i="87" s="1"/>
  <c r="AD37" i="87"/>
  <c r="AC37" i="87"/>
  <c r="AB37" i="87"/>
  <c r="AE37" i="87" s="1"/>
  <c r="AI37" i="87" s="1"/>
  <c r="Y37" i="87" s="1"/>
  <c r="Z37" i="87"/>
  <c r="X37" i="87"/>
  <c r="Q37" i="87"/>
  <c r="P37" i="87"/>
  <c r="H37" i="87"/>
  <c r="E37" i="87"/>
  <c r="I37" i="87" s="1"/>
  <c r="AD36" i="87"/>
  <c r="AC36" i="87"/>
  <c r="AE36" i="87" s="1"/>
  <c r="AI36" i="87" s="1"/>
  <c r="Y36" i="87" s="1"/>
  <c r="AB36" i="87"/>
  <c r="Z36" i="87"/>
  <c r="X36" i="87"/>
  <c r="Q36" i="87"/>
  <c r="P36" i="87"/>
  <c r="I36" i="87"/>
  <c r="H36" i="87"/>
  <c r="E36" i="87"/>
  <c r="AE35" i="87"/>
  <c r="AI35" i="87" s="1"/>
  <c r="Y35" i="87" s="1"/>
  <c r="AD35" i="87"/>
  <c r="AC35" i="87"/>
  <c r="AB35" i="87"/>
  <c r="Z35" i="87"/>
  <c r="X35" i="87"/>
  <c r="Q35" i="87"/>
  <c r="P35" i="87"/>
  <c r="I35" i="87"/>
  <c r="H35" i="87"/>
  <c r="E35" i="87"/>
  <c r="AD34" i="87"/>
  <c r="AC34" i="87"/>
  <c r="AB34" i="87"/>
  <c r="AE34" i="87" s="1"/>
  <c r="AI34" i="87" s="1"/>
  <c r="Y34" i="87" s="1"/>
  <c r="Z34" i="87"/>
  <c r="X34" i="87"/>
  <c r="Q34" i="87"/>
  <c r="P34" i="87"/>
  <c r="H34" i="87"/>
  <c r="E34" i="87"/>
  <c r="I34" i="87" s="1"/>
  <c r="AI33" i="87"/>
  <c r="Y33" i="87" s="1"/>
  <c r="AE33" i="87"/>
  <c r="AD33" i="87"/>
  <c r="AC33" i="87"/>
  <c r="AB33" i="87"/>
  <c r="Z33" i="87"/>
  <c r="X33" i="87"/>
  <c r="Q33" i="87"/>
  <c r="P33" i="87"/>
  <c r="H33" i="87"/>
  <c r="E33" i="87"/>
  <c r="I33" i="87" s="1"/>
  <c r="AD32" i="87"/>
  <c r="AC32" i="87"/>
  <c r="AB32" i="87"/>
  <c r="AE32" i="87" s="1"/>
  <c r="AI32" i="87" s="1"/>
  <c r="Y32" i="87" s="1"/>
  <c r="Z32" i="87"/>
  <c r="X32" i="87"/>
  <c r="Q32" i="87"/>
  <c r="P32" i="87"/>
  <c r="I32" i="87"/>
  <c r="H32" i="87"/>
  <c r="E32" i="87"/>
  <c r="AE31" i="87"/>
  <c r="AI31" i="87" s="1"/>
  <c r="Y31" i="87" s="1"/>
  <c r="Z31" i="87"/>
  <c r="X31" i="87"/>
  <c r="Q31" i="87"/>
  <c r="P31" i="87"/>
  <c r="I31" i="87"/>
  <c r="H31" i="87"/>
  <c r="E31" i="87"/>
  <c r="AD30" i="87"/>
  <c r="AC30" i="87"/>
  <c r="AB30" i="87"/>
  <c r="AE30" i="87" s="1"/>
  <c r="AI30" i="87" s="1"/>
  <c r="Y30" i="87" s="1"/>
  <c r="Z30" i="87"/>
  <c r="X30" i="87"/>
  <c r="Q30" i="87"/>
  <c r="P30" i="87"/>
  <c r="H30" i="87"/>
  <c r="E30" i="87"/>
  <c r="I30" i="87" s="1"/>
  <c r="AD29" i="87"/>
  <c r="AC29" i="87"/>
  <c r="AE29" i="87" s="1"/>
  <c r="AI29" i="87" s="1"/>
  <c r="Y29" i="87" s="1"/>
  <c r="AB29" i="87"/>
  <c r="Z29" i="87"/>
  <c r="X29" i="87"/>
  <c r="Q29" i="87"/>
  <c r="P29" i="87"/>
  <c r="I29" i="87"/>
  <c r="H29" i="87"/>
  <c r="E29" i="87"/>
  <c r="AE28" i="87"/>
  <c r="AI28" i="87" s="1"/>
  <c r="Y28" i="87" s="1"/>
  <c r="AD28" i="87"/>
  <c r="AC28" i="87"/>
  <c r="AB28" i="87"/>
  <c r="Z28" i="87"/>
  <c r="X28" i="87"/>
  <c r="Q28" i="87"/>
  <c r="P28" i="87"/>
  <c r="H28" i="87"/>
  <c r="E28" i="87"/>
  <c r="I28" i="87" s="1"/>
  <c r="AD27" i="87"/>
  <c r="AC27" i="87"/>
  <c r="AB27" i="87"/>
  <c r="AE27" i="87" s="1"/>
  <c r="AI27" i="87" s="1"/>
  <c r="Y27" i="87" s="1"/>
  <c r="Z27" i="87"/>
  <c r="X27" i="87"/>
  <c r="Q27" i="87"/>
  <c r="P27" i="87"/>
  <c r="H27" i="87"/>
  <c r="E27" i="87"/>
  <c r="I27" i="87" s="1"/>
  <c r="AD26" i="87"/>
  <c r="AC26" i="87"/>
  <c r="AB26" i="87"/>
  <c r="AE26" i="87" s="1"/>
  <c r="AI26" i="87" s="1"/>
  <c r="Y26" i="87" s="1"/>
  <c r="Z26" i="87"/>
  <c r="X26" i="87"/>
  <c r="Q26" i="87"/>
  <c r="P26" i="87"/>
  <c r="H26" i="87"/>
  <c r="E26" i="87"/>
  <c r="I26" i="87" s="1"/>
  <c r="AD25" i="87"/>
  <c r="AC25" i="87"/>
  <c r="AB25" i="87"/>
  <c r="AE25" i="87" s="1"/>
  <c r="AI25" i="87" s="1"/>
  <c r="Y25" i="87" s="1"/>
  <c r="Z25" i="87"/>
  <c r="X25" i="87"/>
  <c r="Q25" i="87"/>
  <c r="P25" i="87"/>
  <c r="I25" i="87"/>
  <c r="H25" i="87"/>
  <c r="E25" i="87"/>
  <c r="AD24" i="87"/>
  <c r="AE24" i="87" s="1"/>
  <c r="AI24" i="87" s="1"/>
  <c r="Y24" i="87" s="1"/>
  <c r="AC24" i="87"/>
  <c r="AB24" i="87"/>
  <c r="Z24" i="87"/>
  <c r="X24" i="87"/>
  <c r="Q24" i="87"/>
  <c r="P24" i="87"/>
  <c r="I24" i="87"/>
  <c r="H24" i="87"/>
  <c r="E24" i="87"/>
  <c r="AI23" i="87"/>
  <c r="Y23" i="87" s="1"/>
  <c r="AE23" i="87"/>
  <c r="AD23" i="87"/>
  <c r="AC23" i="87"/>
  <c r="AB23" i="87"/>
  <c r="Z23" i="87"/>
  <c r="X23" i="87"/>
  <c r="Q23" i="87"/>
  <c r="P23" i="87"/>
  <c r="H23" i="87"/>
  <c r="E23" i="87"/>
  <c r="I23" i="87" s="1"/>
  <c r="AD22" i="87"/>
  <c r="AC22" i="87"/>
  <c r="AB22" i="87"/>
  <c r="AE22" i="87" s="1"/>
  <c r="AI22" i="87" s="1"/>
  <c r="Y22" i="87" s="1"/>
  <c r="Z22" i="87"/>
  <c r="X22" i="87"/>
  <c r="Q22" i="87"/>
  <c r="P22" i="87"/>
  <c r="H22" i="87"/>
  <c r="E22" i="87"/>
  <c r="I22" i="87" s="1"/>
  <c r="AD21" i="87"/>
  <c r="AC21" i="87"/>
  <c r="AE21" i="87" s="1"/>
  <c r="AI21" i="87" s="1"/>
  <c r="Y21" i="87" s="1"/>
  <c r="AB21" i="87"/>
  <c r="Z21" i="87"/>
  <c r="X21" i="87"/>
  <c r="Q21" i="87"/>
  <c r="P21" i="87"/>
  <c r="I21" i="87"/>
  <c r="H21" i="87"/>
  <c r="E21" i="87"/>
  <c r="AE20" i="87"/>
  <c r="AI20" i="87" s="1"/>
  <c r="Y20" i="87" s="1"/>
  <c r="AD20" i="87"/>
  <c r="AC20" i="87"/>
  <c r="AB20" i="87"/>
  <c r="Z20" i="87"/>
  <c r="X20" i="87"/>
  <c r="Q20" i="87"/>
  <c r="P20" i="87"/>
  <c r="I20" i="87"/>
  <c r="H20" i="87"/>
  <c r="E20" i="87"/>
  <c r="AD19" i="87"/>
  <c r="AC19" i="87"/>
  <c r="AB19" i="87"/>
  <c r="AE19" i="87" s="1"/>
  <c r="AI19" i="87" s="1"/>
  <c r="Y19" i="87" s="1"/>
  <c r="Z19" i="87"/>
  <c r="X19" i="87"/>
  <c r="Q19" i="87"/>
  <c r="P19" i="87"/>
  <c r="H19" i="87"/>
  <c r="E19" i="87"/>
  <c r="I19" i="87" s="1"/>
  <c r="AI18" i="87"/>
  <c r="Y18" i="87" s="1"/>
  <c r="AE18" i="87"/>
  <c r="AD18" i="87"/>
  <c r="AC18" i="87"/>
  <c r="AB18" i="87"/>
  <c r="Z18" i="87"/>
  <c r="X18" i="87"/>
  <c r="Q18" i="87"/>
  <c r="P18" i="87"/>
  <c r="H18" i="87"/>
  <c r="E18" i="87"/>
  <c r="I18" i="87" s="1"/>
  <c r="AD17" i="87"/>
  <c r="AC17" i="87"/>
  <c r="AB17" i="87"/>
  <c r="AE17" i="87" s="1"/>
  <c r="AI17" i="87" s="1"/>
  <c r="Y17" i="87" s="1"/>
  <c r="Z17" i="87"/>
  <c r="X17" i="87"/>
  <c r="Q17" i="87"/>
  <c r="P17" i="87"/>
  <c r="I17" i="87"/>
  <c r="H17" i="87"/>
  <c r="E17" i="87"/>
  <c r="AD16" i="87"/>
  <c r="AE16" i="87" s="1"/>
  <c r="AI16" i="87" s="1"/>
  <c r="Y16" i="87" s="1"/>
  <c r="AC16" i="87"/>
  <c r="AB16" i="87"/>
  <c r="Z16" i="87"/>
  <c r="X16" i="87"/>
  <c r="Q16" i="87"/>
  <c r="P16" i="87"/>
  <c r="I16" i="87"/>
  <c r="E16" i="87"/>
  <c r="AE15" i="87"/>
  <c r="AI15" i="87" s="1"/>
  <c r="Y15" i="87" s="1"/>
  <c r="AD15" i="87"/>
  <c r="AC15" i="87"/>
  <c r="AB15" i="87"/>
  <c r="Z15" i="87"/>
  <c r="X15" i="87"/>
  <c r="Q15" i="87"/>
  <c r="P15" i="87"/>
  <c r="I15" i="87"/>
  <c r="E15" i="87"/>
  <c r="AE14" i="87"/>
  <c r="AI14" i="87" s="1"/>
  <c r="Y14" i="87" s="1"/>
  <c r="AD14" i="87"/>
  <c r="AC14" i="87"/>
  <c r="AB14" i="87"/>
  <c r="Z14" i="87"/>
  <c r="X14" i="87"/>
  <c r="Q14" i="87"/>
  <c r="O75" i="87" s="1"/>
  <c r="P14" i="87"/>
  <c r="I14" i="87"/>
  <c r="H14" i="87"/>
  <c r="E14" i="87"/>
  <c r="AI13" i="87"/>
  <c r="Y13" i="87" s="1"/>
  <c r="AE13" i="87"/>
  <c r="AD13" i="87"/>
  <c r="AC13" i="87"/>
  <c r="AB13" i="87"/>
  <c r="Z13" i="87"/>
  <c r="X13" i="87"/>
  <c r="Q13" i="87"/>
  <c r="P13" i="87"/>
  <c r="H13" i="87"/>
  <c r="E13" i="87"/>
  <c r="I13" i="87" s="1"/>
  <c r="AD12" i="87"/>
  <c r="AC12" i="87"/>
  <c r="AB12" i="87"/>
  <c r="AE12" i="87" s="1"/>
  <c r="AI12" i="87" s="1"/>
  <c r="Y12" i="87" s="1"/>
  <c r="Z12" i="87"/>
  <c r="X12" i="87"/>
  <c r="Q12" i="87"/>
  <c r="O73" i="87" s="1"/>
  <c r="P12" i="87"/>
  <c r="H12" i="87"/>
  <c r="E12" i="87"/>
  <c r="I12" i="87" s="1"/>
  <c r="T79" i="88" l="1"/>
  <c r="F77" i="88"/>
  <c r="T77" i="87"/>
  <c r="F73" i="87"/>
  <c r="T75" i="87"/>
  <c r="F75" i="87"/>
  <c r="T73" i="87"/>
  <c r="T79" i="87" s="1"/>
  <c r="F77" i="87" s="1"/>
  <c r="I16" i="86"/>
  <c r="H17" i="86"/>
  <c r="I17" i="86"/>
  <c r="M79" i="86"/>
  <c r="W73" i="86"/>
  <c r="P71" i="86"/>
  <c r="H71" i="86"/>
  <c r="Q70" i="86"/>
  <c r="P70" i="86"/>
  <c r="I70" i="86"/>
  <c r="H70" i="86"/>
  <c r="E70" i="86"/>
  <c r="Q69" i="86"/>
  <c r="P69" i="86"/>
  <c r="I69" i="86"/>
  <c r="H69" i="86"/>
  <c r="E69" i="86"/>
  <c r="AD68" i="86"/>
  <c r="AC68" i="86"/>
  <c r="AB68" i="86"/>
  <c r="AE68" i="86" s="1"/>
  <c r="AI68" i="86" s="1"/>
  <c r="Y68" i="86" s="1"/>
  <c r="Z68" i="86"/>
  <c r="X68" i="86"/>
  <c r="Q68" i="86"/>
  <c r="P68" i="86"/>
  <c r="I68" i="86"/>
  <c r="H68" i="86"/>
  <c r="E68" i="86"/>
  <c r="AD67" i="86"/>
  <c r="AC67" i="86"/>
  <c r="AE67" i="86" s="1"/>
  <c r="AI67" i="86" s="1"/>
  <c r="Y67" i="86" s="1"/>
  <c r="AB67" i="86"/>
  <c r="Z67" i="86"/>
  <c r="X67" i="86"/>
  <c r="Q67" i="86"/>
  <c r="P67" i="86"/>
  <c r="H67" i="86"/>
  <c r="E67" i="86"/>
  <c r="I67" i="86" s="1"/>
  <c r="AD66" i="86"/>
  <c r="AC66" i="86"/>
  <c r="AB66" i="86"/>
  <c r="AE66" i="86" s="1"/>
  <c r="AI66" i="86" s="1"/>
  <c r="Y66" i="86" s="1"/>
  <c r="Z66" i="86"/>
  <c r="X66" i="86"/>
  <c r="Q66" i="86"/>
  <c r="P66" i="86"/>
  <c r="H66" i="86"/>
  <c r="E66" i="86"/>
  <c r="I66" i="86" s="1"/>
  <c r="AE65" i="86"/>
  <c r="AI65" i="86" s="1"/>
  <c r="Y65" i="86" s="1"/>
  <c r="AD65" i="86"/>
  <c r="AC65" i="86"/>
  <c r="AB65" i="86"/>
  <c r="Z65" i="86"/>
  <c r="X65" i="86"/>
  <c r="Q65" i="86"/>
  <c r="P65" i="86"/>
  <c r="H65" i="86"/>
  <c r="E65" i="86"/>
  <c r="I65" i="86" s="1"/>
  <c r="AD64" i="86"/>
  <c r="AC64" i="86"/>
  <c r="AB64" i="86"/>
  <c r="AE64" i="86" s="1"/>
  <c r="AI64" i="86" s="1"/>
  <c r="Y64" i="86" s="1"/>
  <c r="Z64" i="86"/>
  <c r="X64" i="86"/>
  <c r="Q64" i="86"/>
  <c r="P64" i="86"/>
  <c r="H64" i="86"/>
  <c r="E64" i="86"/>
  <c r="I64" i="86" s="1"/>
  <c r="AD63" i="86"/>
  <c r="AC63" i="86"/>
  <c r="AB63" i="86"/>
  <c r="AE63" i="86" s="1"/>
  <c r="AI63" i="86" s="1"/>
  <c r="Y63" i="86" s="1"/>
  <c r="Z63" i="86"/>
  <c r="X63" i="86"/>
  <c r="Q63" i="86"/>
  <c r="P63" i="86"/>
  <c r="H63" i="86"/>
  <c r="E63" i="86"/>
  <c r="I63" i="86" s="1"/>
  <c r="AE62" i="86"/>
  <c r="AI62" i="86" s="1"/>
  <c r="Y62" i="86" s="1"/>
  <c r="AD62" i="86"/>
  <c r="AC62" i="86"/>
  <c r="AB62" i="86"/>
  <c r="Z62" i="86"/>
  <c r="X62" i="86"/>
  <c r="Q62" i="86"/>
  <c r="P62" i="86"/>
  <c r="I62" i="86"/>
  <c r="H62" i="86"/>
  <c r="E62" i="86"/>
  <c r="AC61" i="86"/>
  <c r="AE61" i="86" s="1"/>
  <c r="AI61" i="86" s="1"/>
  <c r="Y61" i="86" s="1"/>
  <c r="AB61" i="86"/>
  <c r="X61" i="86"/>
  <c r="Q61" i="86"/>
  <c r="P61" i="86"/>
  <c r="H61" i="86"/>
  <c r="E61" i="86"/>
  <c r="I61" i="86" s="1"/>
  <c r="AI60" i="86"/>
  <c r="AE60" i="86"/>
  <c r="Y60" i="86"/>
  <c r="X60" i="86"/>
  <c r="Q60" i="86"/>
  <c r="P60" i="86"/>
  <c r="I60" i="86"/>
  <c r="H60" i="86"/>
  <c r="E60" i="86"/>
  <c r="AI59" i="86"/>
  <c r="Y59" i="86" s="1"/>
  <c r="AE59" i="86"/>
  <c r="AC59" i="86"/>
  <c r="AB59" i="86"/>
  <c r="X59" i="86"/>
  <c r="Q59" i="86"/>
  <c r="P59" i="86"/>
  <c r="H59" i="86"/>
  <c r="E59" i="86"/>
  <c r="I59" i="86" s="1"/>
  <c r="AC58" i="86"/>
  <c r="AB58" i="86"/>
  <c r="AE58" i="86" s="1"/>
  <c r="AI58" i="86" s="1"/>
  <c r="Y58" i="86" s="1"/>
  <c r="X58" i="86"/>
  <c r="Q58" i="86"/>
  <c r="P58" i="86"/>
  <c r="E58" i="86"/>
  <c r="I58" i="86" s="1"/>
  <c r="AC57" i="86"/>
  <c r="AE57" i="86" s="1"/>
  <c r="AI57" i="86" s="1"/>
  <c r="Y57" i="86" s="1"/>
  <c r="AB57" i="86"/>
  <c r="X57" i="86"/>
  <c r="Q57" i="86"/>
  <c r="P57" i="86"/>
  <c r="I57" i="86"/>
  <c r="H57" i="86"/>
  <c r="E57" i="86"/>
  <c r="AI56" i="86"/>
  <c r="Y56" i="86" s="1"/>
  <c r="AE56" i="86"/>
  <c r="AD56" i="86"/>
  <c r="AC56" i="86"/>
  <c r="AB56" i="86"/>
  <c r="Z56" i="86"/>
  <c r="X56" i="86"/>
  <c r="Q56" i="86"/>
  <c r="P56" i="86"/>
  <c r="I56" i="86"/>
  <c r="H56" i="86"/>
  <c r="E56" i="86"/>
  <c r="AE55" i="86"/>
  <c r="AI55" i="86" s="1"/>
  <c r="Y55" i="86" s="1"/>
  <c r="AD55" i="86"/>
  <c r="AC55" i="86"/>
  <c r="AB55" i="86"/>
  <c r="Z55" i="86"/>
  <c r="X55" i="86"/>
  <c r="Q55" i="86"/>
  <c r="P55" i="86"/>
  <c r="H55" i="86"/>
  <c r="E55" i="86"/>
  <c r="I55" i="86" s="1"/>
  <c r="AE54" i="86"/>
  <c r="AI54" i="86" s="1"/>
  <c r="Y54" i="86" s="1"/>
  <c r="AD54" i="86"/>
  <c r="AC54" i="86"/>
  <c r="AB54" i="86"/>
  <c r="Z54" i="86"/>
  <c r="X54" i="86"/>
  <c r="Q54" i="86"/>
  <c r="P54" i="86"/>
  <c r="H54" i="86"/>
  <c r="E54" i="86"/>
  <c r="I54" i="86" s="1"/>
  <c r="AD53" i="86"/>
  <c r="AC53" i="86"/>
  <c r="AB53" i="86"/>
  <c r="AE53" i="86" s="1"/>
  <c r="AI53" i="86" s="1"/>
  <c r="Y53" i="86" s="1"/>
  <c r="Z53" i="86"/>
  <c r="X53" i="86"/>
  <c r="Q53" i="86"/>
  <c r="P53" i="86"/>
  <c r="I53" i="86"/>
  <c r="H53" i="86"/>
  <c r="E53" i="86"/>
  <c r="AE52" i="86"/>
  <c r="AI52" i="86" s="1"/>
  <c r="Y52" i="86" s="1"/>
  <c r="Z52" i="86"/>
  <c r="X52" i="86"/>
  <c r="Q52" i="86"/>
  <c r="P52" i="86"/>
  <c r="I52" i="86"/>
  <c r="H52" i="86"/>
  <c r="E52" i="86"/>
  <c r="AD51" i="86"/>
  <c r="AC51" i="86"/>
  <c r="AE51" i="86" s="1"/>
  <c r="AI51" i="86" s="1"/>
  <c r="Y51" i="86" s="1"/>
  <c r="AB51" i="86"/>
  <c r="Z51" i="86"/>
  <c r="X51" i="86"/>
  <c r="Q51" i="86"/>
  <c r="P51" i="86"/>
  <c r="H51" i="86"/>
  <c r="E51" i="86"/>
  <c r="I51" i="86" s="1"/>
  <c r="AD50" i="86"/>
  <c r="AC50" i="86"/>
  <c r="AE50" i="86" s="1"/>
  <c r="AI50" i="86" s="1"/>
  <c r="Y50" i="86" s="1"/>
  <c r="AB50" i="86"/>
  <c r="Z50" i="86"/>
  <c r="X50" i="86"/>
  <c r="Q50" i="86"/>
  <c r="P50" i="86"/>
  <c r="H50" i="86"/>
  <c r="E50" i="86"/>
  <c r="I50" i="86" s="1"/>
  <c r="AE49" i="86"/>
  <c r="AI49" i="86" s="1"/>
  <c r="Y49" i="86" s="1"/>
  <c r="Z49" i="86"/>
  <c r="X49" i="86"/>
  <c r="Q49" i="86"/>
  <c r="P49" i="86"/>
  <c r="H49" i="86"/>
  <c r="E49" i="86"/>
  <c r="I49" i="86" s="1"/>
  <c r="AE48" i="86"/>
  <c r="AI48" i="86" s="1"/>
  <c r="Y48" i="86" s="1"/>
  <c r="Z48" i="86"/>
  <c r="X48" i="86"/>
  <c r="Q48" i="86"/>
  <c r="P48" i="86"/>
  <c r="I48" i="86"/>
  <c r="H48" i="86"/>
  <c r="E48" i="86"/>
  <c r="AE47" i="86"/>
  <c r="AI47" i="86" s="1"/>
  <c r="Y47" i="86" s="1"/>
  <c r="Z47" i="86"/>
  <c r="X47" i="86"/>
  <c r="Q47" i="86"/>
  <c r="P47" i="86"/>
  <c r="H47" i="86"/>
  <c r="E47" i="86"/>
  <c r="I47" i="86" s="1"/>
  <c r="AD46" i="86"/>
  <c r="AC46" i="86"/>
  <c r="AE46" i="86" s="1"/>
  <c r="AI46" i="86" s="1"/>
  <c r="Y46" i="86" s="1"/>
  <c r="AB46" i="86"/>
  <c r="Z46" i="86"/>
  <c r="X46" i="86"/>
  <c r="Q46" i="86"/>
  <c r="P46" i="86"/>
  <c r="I46" i="86"/>
  <c r="H46" i="86"/>
  <c r="E46" i="86"/>
  <c r="AD45" i="86"/>
  <c r="AC45" i="86"/>
  <c r="AB45" i="86"/>
  <c r="AE45" i="86" s="1"/>
  <c r="AI45" i="86" s="1"/>
  <c r="Y45" i="86" s="1"/>
  <c r="Z45" i="86"/>
  <c r="X45" i="86"/>
  <c r="Q45" i="86"/>
  <c r="P45" i="86"/>
  <c r="H45" i="86"/>
  <c r="E45" i="86"/>
  <c r="I45" i="86" s="1"/>
  <c r="AI44" i="86"/>
  <c r="Y44" i="86" s="1"/>
  <c r="AE44" i="86"/>
  <c r="AD44" i="86"/>
  <c r="AC44" i="86"/>
  <c r="AB44" i="86"/>
  <c r="Z44" i="86"/>
  <c r="X44" i="86"/>
  <c r="Q44" i="86"/>
  <c r="P44" i="86"/>
  <c r="H44" i="86"/>
  <c r="E44" i="86"/>
  <c r="I44" i="86" s="1"/>
  <c r="AE43" i="86"/>
  <c r="AI43" i="86" s="1"/>
  <c r="Y43" i="86" s="1"/>
  <c r="AD43" i="86"/>
  <c r="AC43" i="86"/>
  <c r="AB43" i="86"/>
  <c r="Z43" i="86"/>
  <c r="X43" i="86"/>
  <c r="Q43" i="86"/>
  <c r="P43" i="86"/>
  <c r="H43" i="86"/>
  <c r="E43" i="86"/>
  <c r="I43" i="86" s="1"/>
  <c r="AE42" i="86"/>
  <c r="AI42" i="86" s="1"/>
  <c r="Y42" i="86" s="1"/>
  <c r="AD42" i="86"/>
  <c r="AC42" i="86"/>
  <c r="AB42" i="86"/>
  <c r="Z42" i="86"/>
  <c r="X42" i="86"/>
  <c r="Q42" i="86"/>
  <c r="P42" i="86"/>
  <c r="H42" i="86"/>
  <c r="E42" i="86"/>
  <c r="I42" i="86" s="1"/>
  <c r="AD41" i="86"/>
  <c r="AC41" i="86"/>
  <c r="AB41" i="86"/>
  <c r="AE41" i="86" s="1"/>
  <c r="AI41" i="86" s="1"/>
  <c r="Y41" i="86" s="1"/>
  <c r="Z41" i="86"/>
  <c r="X41" i="86"/>
  <c r="Q41" i="86"/>
  <c r="P41" i="86"/>
  <c r="I41" i="86"/>
  <c r="H41" i="86"/>
  <c r="E41" i="86"/>
  <c r="AD40" i="86"/>
  <c r="AC40" i="86"/>
  <c r="AE40" i="86" s="1"/>
  <c r="AI40" i="86" s="1"/>
  <c r="Y40" i="86" s="1"/>
  <c r="AB40" i="86"/>
  <c r="Z40" i="86"/>
  <c r="X40" i="86"/>
  <c r="Q40" i="86"/>
  <c r="P40" i="86"/>
  <c r="I40" i="86"/>
  <c r="H40" i="86"/>
  <c r="E40" i="86"/>
  <c r="AD39" i="86"/>
  <c r="AC39" i="86"/>
  <c r="AB39" i="86"/>
  <c r="AE39" i="86" s="1"/>
  <c r="AI39" i="86" s="1"/>
  <c r="Y39" i="86" s="1"/>
  <c r="Z39" i="86"/>
  <c r="X39" i="86"/>
  <c r="Q39" i="86"/>
  <c r="P39" i="86"/>
  <c r="I39" i="86"/>
  <c r="H39" i="86"/>
  <c r="E39" i="86"/>
  <c r="AD38" i="86"/>
  <c r="AC38" i="86"/>
  <c r="AE38" i="86" s="1"/>
  <c r="AI38" i="86" s="1"/>
  <c r="Y38" i="86" s="1"/>
  <c r="AB38" i="86"/>
  <c r="Z38" i="86"/>
  <c r="X38" i="86"/>
  <c r="Q38" i="86"/>
  <c r="P38" i="86"/>
  <c r="I38" i="86"/>
  <c r="H38" i="86"/>
  <c r="E38" i="86"/>
  <c r="AD37" i="86"/>
  <c r="AC37" i="86"/>
  <c r="AB37" i="86"/>
  <c r="AE37" i="86" s="1"/>
  <c r="AI37" i="86" s="1"/>
  <c r="Y37" i="86" s="1"/>
  <c r="Z37" i="86"/>
  <c r="X37" i="86"/>
  <c r="Q37" i="86"/>
  <c r="P37" i="86"/>
  <c r="H37" i="86"/>
  <c r="E37" i="86"/>
  <c r="I37" i="86" s="1"/>
  <c r="AE36" i="86"/>
  <c r="AI36" i="86" s="1"/>
  <c r="Y36" i="86" s="1"/>
  <c r="AD36" i="86"/>
  <c r="AC36" i="86"/>
  <c r="AB36" i="86"/>
  <c r="Z36" i="86"/>
  <c r="X36" i="86"/>
  <c r="Q36" i="86"/>
  <c r="P36" i="86"/>
  <c r="H36" i="86"/>
  <c r="E36" i="86"/>
  <c r="I36" i="86" s="1"/>
  <c r="AD35" i="86"/>
  <c r="AC35" i="86"/>
  <c r="AB35" i="86"/>
  <c r="AE35" i="86" s="1"/>
  <c r="AI35" i="86" s="1"/>
  <c r="Y35" i="86" s="1"/>
  <c r="Z35" i="86"/>
  <c r="X35" i="86"/>
  <c r="Q35" i="86"/>
  <c r="P35" i="86"/>
  <c r="H35" i="86"/>
  <c r="E35" i="86"/>
  <c r="I35" i="86" s="1"/>
  <c r="AD34" i="86"/>
  <c r="AC34" i="86"/>
  <c r="AB34" i="86"/>
  <c r="AE34" i="86" s="1"/>
  <c r="AI34" i="86" s="1"/>
  <c r="Y34" i="86" s="1"/>
  <c r="Z34" i="86"/>
  <c r="X34" i="86"/>
  <c r="Q34" i="86"/>
  <c r="P34" i="86"/>
  <c r="H34" i="86"/>
  <c r="E34" i="86"/>
  <c r="I34" i="86" s="1"/>
  <c r="AE33" i="86"/>
  <c r="AI33" i="86" s="1"/>
  <c r="Y33" i="86" s="1"/>
  <c r="AD33" i="86"/>
  <c r="AC33" i="86"/>
  <c r="AB33" i="86"/>
  <c r="Z33" i="86"/>
  <c r="X33" i="86"/>
  <c r="Q33" i="86"/>
  <c r="P33" i="86"/>
  <c r="I33" i="86"/>
  <c r="H33" i="86"/>
  <c r="E33" i="86"/>
  <c r="AD32" i="86"/>
  <c r="AC32" i="86"/>
  <c r="AB32" i="86"/>
  <c r="AE32" i="86" s="1"/>
  <c r="AI32" i="86" s="1"/>
  <c r="Y32" i="86" s="1"/>
  <c r="Z32" i="86"/>
  <c r="X32" i="86"/>
  <c r="Q32" i="86"/>
  <c r="P32" i="86"/>
  <c r="H32" i="86"/>
  <c r="E32" i="86"/>
  <c r="I32" i="86" s="1"/>
  <c r="AI31" i="86"/>
  <c r="Y31" i="86" s="1"/>
  <c r="AE31" i="86"/>
  <c r="Z31" i="86"/>
  <c r="X31" i="86"/>
  <c r="Q31" i="86"/>
  <c r="P31" i="86"/>
  <c r="I31" i="86"/>
  <c r="H31" i="86"/>
  <c r="E31" i="86"/>
  <c r="AD30" i="86"/>
  <c r="AC30" i="86"/>
  <c r="AB30" i="86"/>
  <c r="AE30" i="86" s="1"/>
  <c r="AI30" i="86" s="1"/>
  <c r="Y30" i="86" s="1"/>
  <c r="Z30" i="86"/>
  <c r="X30" i="86"/>
  <c r="Q30" i="86"/>
  <c r="P30" i="86"/>
  <c r="H30" i="86"/>
  <c r="E30" i="86"/>
  <c r="I30" i="86" s="1"/>
  <c r="AI29" i="86"/>
  <c r="Y29" i="86" s="1"/>
  <c r="AE29" i="86"/>
  <c r="AD29" i="86"/>
  <c r="AC29" i="86"/>
  <c r="AB29" i="86"/>
  <c r="Z29" i="86"/>
  <c r="X29" i="86"/>
  <c r="Q29" i="86"/>
  <c r="P29" i="86"/>
  <c r="H29" i="86"/>
  <c r="E29" i="86"/>
  <c r="I29" i="86" s="1"/>
  <c r="AE28" i="86"/>
  <c r="AI28" i="86" s="1"/>
  <c r="Y28" i="86" s="1"/>
  <c r="AD28" i="86"/>
  <c r="AC28" i="86"/>
  <c r="AB28" i="86"/>
  <c r="Z28" i="86"/>
  <c r="X28" i="86"/>
  <c r="Q28" i="86"/>
  <c r="P28" i="86"/>
  <c r="H28" i="86"/>
  <c r="E28" i="86"/>
  <c r="I28" i="86" s="1"/>
  <c r="AE27" i="86"/>
  <c r="AI27" i="86" s="1"/>
  <c r="Y27" i="86" s="1"/>
  <c r="AD27" i="86"/>
  <c r="AC27" i="86"/>
  <c r="AB27" i="86"/>
  <c r="Z27" i="86"/>
  <c r="X27" i="86"/>
  <c r="Q27" i="86"/>
  <c r="P27" i="86"/>
  <c r="H27" i="86"/>
  <c r="E27" i="86"/>
  <c r="I27" i="86" s="1"/>
  <c r="AD26" i="86"/>
  <c r="AC26" i="86"/>
  <c r="AB26" i="86"/>
  <c r="AE26" i="86" s="1"/>
  <c r="AI26" i="86" s="1"/>
  <c r="Y26" i="86" s="1"/>
  <c r="Z26" i="86"/>
  <c r="X26" i="86"/>
  <c r="Q26" i="86"/>
  <c r="P26" i="86"/>
  <c r="I26" i="86"/>
  <c r="H26" i="86"/>
  <c r="E26" i="86"/>
  <c r="AD25" i="86"/>
  <c r="AC25" i="86"/>
  <c r="AB25" i="86"/>
  <c r="AE25" i="86" s="1"/>
  <c r="AI25" i="86" s="1"/>
  <c r="Y25" i="86" s="1"/>
  <c r="Z25" i="86"/>
  <c r="X25" i="86"/>
  <c r="Q25" i="86"/>
  <c r="P25" i="86"/>
  <c r="I25" i="86"/>
  <c r="H25" i="86"/>
  <c r="E25" i="86"/>
  <c r="AD24" i="86"/>
  <c r="AC24" i="86"/>
  <c r="AB24" i="86"/>
  <c r="AE24" i="86" s="1"/>
  <c r="AI24" i="86" s="1"/>
  <c r="Y24" i="86" s="1"/>
  <c r="Z24" i="86"/>
  <c r="X24" i="86"/>
  <c r="Q24" i="86"/>
  <c r="P24" i="86"/>
  <c r="I24" i="86"/>
  <c r="H24" i="86"/>
  <c r="E24" i="86"/>
  <c r="AD23" i="86"/>
  <c r="AC23" i="86"/>
  <c r="AE23" i="86" s="1"/>
  <c r="AI23" i="86" s="1"/>
  <c r="Y23" i="86" s="1"/>
  <c r="AB23" i="86"/>
  <c r="Z23" i="86"/>
  <c r="X23" i="86"/>
  <c r="Q23" i="86"/>
  <c r="P23" i="86"/>
  <c r="I23" i="86"/>
  <c r="H23" i="86"/>
  <c r="E23" i="86"/>
  <c r="AD22" i="86"/>
  <c r="AC22" i="86"/>
  <c r="AE22" i="86" s="1"/>
  <c r="AI22" i="86" s="1"/>
  <c r="Y22" i="86" s="1"/>
  <c r="AB22" i="86"/>
  <c r="Z22" i="86"/>
  <c r="X22" i="86"/>
  <c r="Q22" i="86"/>
  <c r="P22" i="86"/>
  <c r="H22" i="86"/>
  <c r="E22" i="86"/>
  <c r="I22" i="86" s="1"/>
  <c r="AE21" i="86"/>
  <c r="AI21" i="86" s="1"/>
  <c r="Y21" i="86" s="1"/>
  <c r="AD21" i="86"/>
  <c r="AC21" i="86"/>
  <c r="AB21" i="86"/>
  <c r="Z21" i="86"/>
  <c r="X21" i="86"/>
  <c r="Q21" i="86"/>
  <c r="P21" i="86"/>
  <c r="H21" i="86"/>
  <c r="E21" i="86"/>
  <c r="I21" i="86" s="1"/>
  <c r="AD20" i="86"/>
  <c r="AC20" i="86"/>
  <c r="AB20" i="86"/>
  <c r="AE20" i="86" s="1"/>
  <c r="AI20" i="86" s="1"/>
  <c r="Y20" i="86" s="1"/>
  <c r="Z20" i="86"/>
  <c r="X20" i="86"/>
  <c r="Q20" i="86"/>
  <c r="P20" i="86"/>
  <c r="H20" i="86"/>
  <c r="E20" i="86"/>
  <c r="I20" i="86" s="1"/>
  <c r="AD19" i="86"/>
  <c r="AC19" i="86"/>
  <c r="AB19" i="86"/>
  <c r="AE19" i="86" s="1"/>
  <c r="AI19" i="86" s="1"/>
  <c r="Y19" i="86" s="1"/>
  <c r="Z19" i="86"/>
  <c r="X19" i="86"/>
  <c r="Q19" i="86"/>
  <c r="P19" i="86"/>
  <c r="H19" i="86"/>
  <c r="E19" i="86"/>
  <c r="I19" i="86" s="1"/>
  <c r="AE18" i="86"/>
  <c r="AI18" i="86" s="1"/>
  <c r="Y18" i="86" s="1"/>
  <c r="AD18" i="86"/>
  <c r="AC18" i="86"/>
  <c r="AB18" i="86"/>
  <c r="Z18" i="86"/>
  <c r="X18" i="86"/>
  <c r="Q18" i="86"/>
  <c r="P18" i="86"/>
  <c r="I18" i="86"/>
  <c r="H18" i="86"/>
  <c r="E18" i="86"/>
  <c r="AD17" i="86"/>
  <c r="AC17" i="86"/>
  <c r="AB17" i="86"/>
  <c r="AE17" i="86" s="1"/>
  <c r="AI17" i="86" s="1"/>
  <c r="Y17" i="86" s="1"/>
  <c r="Z17" i="86"/>
  <c r="X17" i="86"/>
  <c r="Q17" i="86"/>
  <c r="P17" i="86"/>
  <c r="E17" i="86"/>
  <c r="AD16" i="86"/>
  <c r="AE16" i="86" s="1"/>
  <c r="AI16" i="86" s="1"/>
  <c r="Y16" i="86" s="1"/>
  <c r="AC16" i="86"/>
  <c r="AB16" i="86"/>
  <c r="Z16" i="86"/>
  <c r="X16" i="86"/>
  <c r="Q16" i="86"/>
  <c r="P16" i="86"/>
  <c r="E16" i="86"/>
  <c r="AD15" i="86"/>
  <c r="AC15" i="86"/>
  <c r="AB15" i="86"/>
  <c r="AE15" i="86" s="1"/>
  <c r="AI15" i="86" s="1"/>
  <c r="Y15" i="86" s="1"/>
  <c r="Z15" i="86"/>
  <c r="X15" i="86"/>
  <c r="Q15" i="86"/>
  <c r="P15" i="86"/>
  <c r="E15" i="86"/>
  <c r="I15" i="86" s="1"/>
  <c r="AD14" i="86"/>
  <c r="AC14" i="86"/>
  <c r="AB14" i="86"/>
  <c r="AE14" i="86" s="1"/>
  <c r="AI14" i="86" s="1"/>
  <c r="Y14" i="86" s="1"/>
  <c r="Z14" i="86"/>
  <c r="X14" i="86"/>
  <c r="Q14" i="86"/>
  <c r="P14" i="86"/>
  <c r="I14" i="86"/>
  <c r="H14" i="86"/>
  <c r="E14" i="86"/>
  <c r="AD13" i="86"/>
  <c r="AC13" i="86"/>
  <c r="AE13" i="86" s="1"/>
  <c r="AI13" i="86" s="1"/>
  <c r="Y13" i="86" s="1"/>
  <c r="AB13" i="86"/>
  <c r="Z13" i="86"/>
  <c r="X13" i="86"/>
  <c r="Q13" i="86"/>
  <c r="P13" i="86"/>
  <c r="H13" i="86"/>
  <c r="E13" i="86"/>
  <c r="I13" i="86" s="1"/>
  <c r="AD12" i="86"/>
  <c r="AC12" i="86"/>
  <c r="AE12" i="86" s="1"/>
  <c r="AI12" i="86" s="1"/>
  <c r="Y12" i="86" s="1"/>
  <c r="AB12" i="86"/>
  <c r="Z12" i="86"/>
  <c r="X12" i="86"/>
  <c r="Q12" i="86"/>
  <c r="P12" i="86"/>
  <c r="H12" i="86"/>
  <c r="E12" i="86"/>
  <c r="I12" i="86" s="1"/>
  <c r="F73" i="86" l="1"/>
  <c r="O73" i="86"/>
  <c r="T77" i="86"/>
  <c r="T75" i="86"/>
  <c r="O75" i="86"/>
  <c r="F75" i="86"/>
  <c r="T73" i="86"/>
  <c r="T79" i="86" s="1"/>
  <c r="M79" i="85"/>
  <c r="W73" i="85"/>
  <c r="H71" i="85"/>
  <c r="Q70" i="85"/>
  <c r="P70" i="85"/>
  <c r="H70" i="85"/>
  <c r="E70" i="85"/>
  <c r="I70" i="85" s="1"/>
  <c r="Q69" i="85"/>
  <c r="P69" i="85"/>
  <c r="I69" i="85"/>
  <c r="H69" i="85"/>
  <c r="E69" i="85"/>
  <c r="AD68" i="85"/>
  <c r="AC68" i="85"/>
  <c r="AB68" i="85"/>
  <c r="AE68" i="85" s="1"/>
  <c r="AI68" i="85" s="1"/>
  <c r="Y68" i="85" s="1"/>
  <c r="Z68" i="85"/>
  <c r="X68" i="85"/>
  <c r="Q68" i="85"/>
  <c r="P68" i="85"/>
  <c r="H68" i="85"/>
  <c r="E68" i="85"/>
  <c r="I68" i="85" s="1"/>
  <c r="AI67" i="85"/>
  <c r="Y67" i="85" s="1"/>
  <c r="AE67" i="85"/>
  <c r="AD67" i="85"/>
  <c r="AC67" i="85"/>
  <c r="AB67" i="85"/>
  <c r="Z67" i="85"/>
  <c r="X67" i="85"/>
  <c r="Q67" i="85"/>
  <c r="P67" i="85"/>
  <c r="I67" i="85"/>
  <c r="H67" i="85"/>
  <c r="E67" i="85"/>
  <c r="AD66" i="85"/>
  <c r="AC66" i="85"/>
  <c r="AE66" i="85" s="1"/>
  <c r="AI66" i="85" s="1"/>
  <c r="Y66" i="85" s="1"/>
  <c r="AB66" i="85"/>
  <c r="Z66" i="85"/>
  <c r="X66" i="85"/>
  <c r="Q66" i="85"/>
  <c r="P66" i="85"/>
  <c r="H66" i="85"/>
  <c r="E66" i="85"/>
  <c r="I66" i="85" s="1"/>
  <c r="AI65" i="85"/>
  <c r="AE65" i="85"/>
  <c r="AD65" i="85"/>
  <c r="AC65" i="85"/>
  <c r="AB65" i="85"/>
  <c r="Z65" i="85"/>
  <c r="Y65" i="85"/>
  <c r="X65" i="85"/>
  <c r="Q65" i="85"/>
  <c r="P65" i="85"/>
  <c r="H65" i="85"/>
  <c r="E65" i="85"/>
  <c r="I65" i="85" s="1"/>
  <c r="AE64" i="85"/>
  <c r="AI64" i="85" s="1"/>
  <c r="Y64" i="85" s="1"/>
  <c r="AD64" i="85"/>
  <c r="AC64" i="85"/>
  <c r="AB64" i="85"/>
  <c r="Z64" i="85"/>
  <c r="X64" i="85"/>
  <c r="Q64" i="85"/>
  <c r="P64" i="85"/>
  <c r="H64" i="85"/>
  <c r="E64" i="85"/>
  <c r="I64" i="85" s="1"/>
  <c r="AD63" i="85"/>
  <c r="AC63" i="85"/>
  <c r="AB63" i="85"/>
  <c r="AE63" i="85" s="1"/>
  <c r="AI63" i="85" s="1"/>
  <c r="Y63" i="85" s="1"/>
  <c r="Z63" i="85"/>
  <c r="X63" i="85"/>
  <c r="Q63" i="85"/>
  <c r="P63" i="85"/>
  <c r="H63" i="85"/>
  <c r="E63" i="85"/>
  <c r="I63" i="85" s="1"/>
  <c r="AD62" i="85"/>
  <c r="AE62" i="85" s="1"/>
  <c r="AI62" i="85" s="1"/>
  <c r="Y62" i="85" s="1"/>
  <c r="AC62" i="85"/>
  <c r="AB62" i="85"/>
  <c r="Z62" i="85"/>
  <c r="X62" i="85"/>
  <c r="Q62" i="85"/>
  <c r="P62" i="85"/>
  <c r="I62" i="85"/>
  <c r="H62" i="85"/>
  <c r="E62" i="85"/>
  <c r="AC61" i="85"/>
  <c r="AE61" i="85" s="1"/>
  <c r="AI61" i="85" s="1"/>
  <c r="Y61" i="85" s="1"/>
  <c r="AB61" i="85"/>
  <c r="X61" i="85"/>
  <c r="Q61" i="85"/>
  <c r="P61" i="85"/>
  <c r="H61" i="85"/>
  <c r="E61" i="85"/>
  <c r="I61" i="85" s="1"/>
  <c r="AE60" i="85"/>
  <c r="AI60" i="85" s="1"/>
  <c r="Y60" i="85" s="1"/>
  <c r="X60" i="85"/>
  <c r="Q60" i="85"/>
  <c r="P60" i="85"/>
  <c r="I60" i="85"/>
  <c r="H60" i="85"/>
  <c r="E60" i="85"/>
  <c r="AE59" i="85"/>
  <c r="AI59" i="85" s="1"/>
  <c r="Y59" i="85" s="1"/>
  <c r="AC59" i="85"/>
  <c r="AB59" i="85"/>
  <c r="X59" i="85"/>
  <c r="Q59" i="85"/>
  <c r="P59" i="85"/>
  <c r="I59" i="85"/>
  <c r="H59" i="85"/>
  <c r="E59" i="85"/>
  <c r="AC58" i="85"/>
  <c r="AB58" i="85"/>
  <c r="AE58" i="85" s="1"/>
  <c r="AI58" i="85" s="1"/>
  <c r="Y58" i="85" s="1"/>
  <c r="X58" i="85"/>
  <c r="Q58" i="85"/>
  <c r="P58" i="85"/>
  <c r="E58" i="85"/>
  <c r="I58" i="85" s="1"/>
  <c r="AE57" i="85"/>
  <c r="AI57" i="85" s="1"/>
  <c r="Y57" i="85" s="1"/>
  <c r="AC57" i="85"/>
  <c r="AB57" i="85"/>
  <c r="X57" i="85"/>
  <c r="Q57" i="85"/>
  <c r="P57" i="85"/>
  <c r="I57" i="85"/>
  <c r="H57" i="85"/>
  <c r="E57" i="85"/>
  <c r="AD56" i="85"/>
  <c r="AC56" i="85"/>
  <c r="AB56" i="85"/>
  <c r="AE56" i="85" s="1"/>
  <c r="AI56" i="85" s="1"/>
  <c r="Y56" i="85" s="1"/>
  <c r="Z56" i="85"/>
  <c r="X56" i="85"/>
  <c r="Q56" i="85"/>
  <c r="P56" i="85"/>
  <c r="I56" i="85"/>
  <c r="H56" i="85"/>
  <c r="E56" i="85"/>
  <c r="AE55" i="85"/>
  <c r="AI55" i="85" s="1"/>
  <c r="Y55" i="85" s="1"/>
  <c r="AD55" i="85"/>
  <c r="AC55" i="85"/>
  <c r="AB55" i="85"/>
  <c r="Z55" i="85"/>
  <c r="X55" i="85"/>
  <c r="Q55" i="85"/>
  <c r="P55" i="85"/>
  <c r="H55" i="85"/>
  <c r="E55" i="85"/>
  <c r="I55" i="85" s="1"/>
  <c r="AD54" i="85"/>
  <c r="AC54" i="85"/>
  <c r="AB54" i="85"/>
  <c r="AE54" i="85" s="1"/>
  <c r="AI54" i="85" s="1"/>
  <c r="Y54" i="85" s="1"/>
  <c r="Z54" i="85"/>
  <c r="X54" i="85"/>
  <c r="Q54" i="85"/>
  <c r="P54" i="85"/>
  <c r="H54" i="85"/>
  <c r="E54" i="85"/>
  <c r="I54" i="85" s="1"/>
  <c r="AE53" i="85"/>
  <c r="AI53" i="85" s="1"/>
  <c r="Y53" i="85" s="1"/>
  <c r="AD53" i="85"/>
  <c r="AC53" i="85"/>
  <c r="AB53" i="85"/>
  <c r="Z53" i="85"/>
  <c r="X53" i="85"/>
  <c r="Q53" i="85"/>
  <c r="P53" i="85"/>
  <c r="I53" i="85"/>
  <c r="H53" i="85"/>
  <c r="E53" i="85"/>
  <c r="AI52" i="85"/>
  <c r="Y52" i="85" s="1"/>
  <c r="AE52" i="85"/>
  <c r="Z52" i="85"/>
  <c r="X52" i="85"/>
  <c r="Q52" i="85"/>
  <c r="P52" i="85"/>
  <c r="H52" i="85"/>
  <c r="E52" i="85"/>
  <c r="I52" i="85" s="1"/>
  <c r="AD51" i="85"/>
  <c r="AC51" i="85"/>
  <c r="AB51" i="85"/>
  <c r="AE51" i="85" s="1"/>
  <c r="AI51" i="85" s="1"/>
  <c r="Y51" i="85" s="1"/>
  <c r="Z51" i="85"/>
  <c r="X51" i="85"/>
  <c r="Q51" i="85"/>
  <c r="P51" i="85"/>
  <c r="I51" i="85"/>
  <c r="H51" i="85"/>
  <c r="E51" i="85"/>
  <c r="AD50" i="85"/>
  <c r="AC50" i="85"/>
  <c r="AE50" i="85" s="1"/>
  <c r="AI50" i="85" s="1"/>
  <c r="Y50" i="85" s="1"/>
  <c r="AB50" i="85"/>
  <c r="Z50" i="85"/>
  <c r="X50" i="85"/>
  <c r="Q50" i="85"/>
  <c r="P50" i="85"/>
  <c r="H50" i="85"/>
  <c r="E50" i="85"/>
  <c r="I50" i="85" s="1"/>
  <c r="AE49" i="85"/>
  <c r="AI49" i="85" s="1"/>
  <c r="Y49" i="85" s="1"/>
  <c r="Z49" i="85"/>
  <c r="X49" i="85"/>
  <c r="Q49" i="85"/>
  <c r="P49" i="85"/>
  <c r="H49" i="85"/>
  <c r="E49" i="85"/>
  <c r="I49" i="85" s="1"/>
  <c r="AE48" i="85"/>
  <c r="AI48" i="85" s="1"/>
  <c r="Y48" i="85" s="1"/>
  <c r="Z48" i="85"/>
  <c r="X48" i="85"/>
  <c r="Q48" i="85"/>
  <c r="P48" i="85"/>
  <c r="I48" i="85"/>
  <c r="H48" i="85"/>
  <c r="E48" i="85"/>
  <c r="AE47" i="85"/>
  <c r="AI47" i="85" s="1"/>
  <c r="Y47" i="85" s="1"/>
  <c r="Z47" i="85"/>
  <c r="X47" i="85"/>
  <c r="Q47" i="85"/>
  <c r="P47" i="85"/>
  <c r="I47" i="85"/>
  <c r="H47" i="85"/>
  <c r="E47" i="85"/>
  <c r="AD46" i="85"/>
  <c r="AC46" i="85"/>
  <c r="AB46" i="85"/>
  <c r="AE46" i="85" s="1"/>
  <c r="AI46" i="85" s="1"/>
  <c r="Y46" i="85" s="1"/>
  <c r="Z46" i="85"/>
  <c r="X46" i="85"/>
  <c r="Q46" i="85"/>
  <c r="P46" i="85"/>
  <c r="I46" i="85"/>
  <c r="H46" i="85"/>
  <c r="E46" i="85"/>
  <c r="AD45" i="85"/>
  <c r="AC45" i="85"/>
  <c r="AE45" i="85" s="1"/>
  <c r="AI45" i="85" s="1"/>
  <c r="Y45" i="85" s="1"/>
  <c r="AB45" i="85"/>
  <c r="Z45" i="85"/>
  <c r="X45" i="85"/>
  <c r="Q45" i="85"/>
  <c r="P45" i="85"/>
  <c r="I45" i="85"/>
  <c r="H45" i="85"/>
  <c r="E45" i="85"/>
  <c r="AD44" i="85"/>
  <c r="AC44" i="85"/>
  <c r="AB44" i="85"/>
  <c r="AE44" i="85" s="1"/>
  <c r="AI44" i="85" s="1"/>
  <c r="Y44" i="85" s="1"/>
  <c r="Z44" i="85"/>
  <c r="X44" i="85"/>
  <c r="Q44" i="85"/>
  <c r="P44" i="85"/>
  <c r="H44" i="85"/>
  <c r="E44" i="85"/>
  <c r="I44" i="85" s="1"/>
  <c r="AE43" i="85"/>
  <c r="AI43" i="85" s="1"/>
  <c r="Y43" i="85" s="1"/>
  <c r="AD43" i="85"/>
  <c r="AC43" i="85"/>
  <c r="AB43" i="85"/>
  <c r="Z43" i="85"/>
  <c r="X43" i="85"/>
  <c r="Q43" i="85"/>
  <c r="P43" i="85"/>
  <c r="H43" i="85"/>
  <c r="E43" i="85"/>
  <c r="I43" i="85" s="1"/>
  <c r="AD42" i="85"/>
  <c r="AC42" i="85"/>
  <c r="AB42" i="85"/>
  <c r="AE42" i="85" s="1"/>
  <c r="AI42" i="85" s="1"/>
  <c r="Y42" i="85" s="1"/>
  <c r="Z42" i="85"/>
  <c r="X42" i="85"/>
  <c r="Q42" i="85"/>
  <c r="P42" i="85"/>
  <c r="H42" i="85"/>
  <c r="E42" i="85"/>
  <c r="I42" i="85" s="1"/>
  <c r="AE41" i="85"/>
  <c r="AI41" i="85" s="1"/>
  <c r="Y41" i="85" s="1"/>
  <c r="AD41" i="85"/>
  <c r="AC41" i="85"/>
  <c r="AB41" i="85"/>
  <c r="Z41" i="85"/>
  <c r="X41" i="85"/>
  <c r="Q41" i="85"/>
  <c r="P41" i="85"/>
  <c r="I41" i="85"/>
  <c r="H41" i="85"/>
  <c r="E41" i="85"/>
  <c r="AD40" i="85"/>
  <c r="AC40" i="85"/>
  <c r="AB40" i="85"/>
  <c r="AE40" i="85" s="1"/>
  <c r="AI40" i="85" s="1"/>
  <c r="Y40" i="85" s="1"/>
  <c r="Z40" i="85"/>
  <c r="X40" i="85"/>
  <c r="Q40" i="85"/>
  <c r="P40" i="85"/>
  <c r="I40" i="85"/>
  <c r="H40" i="85"/>
  <c r="E40" i="85"/>
  <c r="AD39" i="85"/>
  <c r="AC39" i="85"/>
  <c r="AE39" i="85" s="1"/>
  <c r="AI39" i="85" s="1"/>
  <c r="Y39" i="85" s="1"/>
  <c r="AB39" i="85"/>
  <c r="Z39" i="85"/>
  <c r="X39" i="85"/>
  <c r="Q39" i="85"/>
  <c r="P39" i="85"/>
  <c r="H39" i="85"/>
  <c r="E39" i="85"/>
  <c r="I39" i="85" s="1"/>
  <c r="AD38" i="85"/>
  <c r="AC38" i="85"/>
  <c r="AB38" i="85"/>
  <c r="AE38" i="85" s="1"/>
  <c r="AI38" i="85" s="1"/>
  <c r="Y38" i="85" s="1"/>
  <c r="Z38" i="85"/>
  <c r="X38" i="85"/>
  <c r="Q38" i="85"/>
  <c r="P38" i="85"/>
  <c r="I38" i="85"/>
  <c r="H38" i="85"/>
  <c r="E38" i="85"/>
  <c r="AD37" i="85"/>
  <c r="AC37" i="85"/>
  <c r="AE37" i="85" s="1"/>
  <c r="AI37" i="85" s="1"/>
  <c r="Y37" i="85" s="1"/>
  <c r="AB37" i="85"/>
  <c r="Z37" i="85"/>
  <c r="X37" i="85"/>
  <c r="Q37" i="85"/>
  <c r="P37" i="85"/>
  <c r="H37" i="85"/>
  <c r="E37" i="85"/>
  <c r="I37" i="85" s="1"/>
  <c r="AE36" i="85"/>
  <c r="AI36" i="85" s="1"/>
  <c r="Y36" i="85" s="1"/>
  <c r="AD36" i="85"/>
  <c r="AC36" i="85"/>
  <c r="AB36" i="85"/>
  <c r="Z36" i="85"/>
  <c r="X36" i="85"/>
  <c r="Q36" i="85"/>
  <c r="P36" i="85"/>
  <c r="H36" i="85"/>
  <c r="E36" i="85"/>
  <c r="I36" i="85" s="1"/>
  <c r="AE35" i="85"/>
  <c r="AI35" i="85" s="1"/>
  <c r="Y35" i="85" s="1"/>
  <c r="AD35" i="85"/>
  <c r="AC35" i="85"/>
  <c r="AB35" i="85"/>
  <c r="Z35" i="85"/>
  <c r="X35" i="85"/>
  <c r="Q35" i="85"/>
  <c r="P35" i="85"/>
  <c r="H35" i="85"/>
  <c r="E35" i="85"/>
  <c r="I35" i="85" s="1"/>
  <c r="AD34" i="85"/>
  <c r="AC34" i="85"/>
  <c r="AB34" i="85"/>
  <c r="AE34" i="85" s="1"/>
  <c r="AI34" i="85" s="1"/>
  <c r="Y34" i="85" s="1"/>
  <c r="Z34" i="85"/>
  <c r="X34" i="85"/>
  <c r="Q34" i="85"/>
  <c r="P34" i="85"/>
  <c r="H34" i="85"/>
  <c r="E34" i="85"/>
  <c r="I34" i="85" s="1"/>
  <c r="AD33" i="85"/>
  <c r="AE33" i="85" s="1"/>
  <c r="AI33" i="85" s="1"/>
  <c r="Y33" i="85" s="1"/>
  <c r="AC33" i="85"/>
  <c r="AB33" i="85"/>
  <c r="Z33" i="85"/>
  <c r="X33" i="85"/>
  <c r="Q33" i="85"/>
  <c r="P33" i="85"/>
  <c r="I33" i="85"/>
  <c r="H33" i="85"/>
  <c r="E33" i="85"/>
  <c r="AD32" i="85"/>
  <c r="AE32" i="85" s="1"/>
  <c r="AI32" i="85" s="1"/>
  <c r="Y32" i="85" s="1"/>
  <c r="AC32" i="85"/>
  <c r="AB32" i="85"/>
  <c r="Z32" i="85"/>
  <c r="X32" i="85"/>
  <c r="Q32" i="85"/>
  <c r="P32" i="85"/>
  <c r="I32" i="85"/>
  <c r="H32" i="85"/>
  <c r="E32" i="85"/>
  <c r="AI31" i="85"/>
  <c r="Y31" i="85" s="1"/>
  <c r="AE31" i="85"/>
  <c r="Z31" i="85"/>
  <c r="X31" i="85"/>
  <c r="Q31" i="85"/>
  <c r="P31" i="85"/>
  <c r="I31" i="85"/>
  <c r="H31" i="85"/>
  <c r="E31" i="85"/>
  <c r="AD30" i="85"/>
  <c r="AC30" i="85"/>
  <c r="AE30" i="85" s="1"/>
  <c r="AI30" i="85" s="1"/>
  <c r="Y30" i="85" s="1"/>
  <c r="AB30" i="85"/>
  <c r="Z30" i="85"/>
  <c r="X30" i="85"/>
  <c r="Q30" i="85"/>
  <c r="P30" i="85"/>
  <c r="I30" i="85"/>
  <c r="H30" i="85"/>
  <c r="E30" i="85"/>
  <c r="AD29" i="85"/>
  <c r="AC29" i="85"/>
  <c r="AB29" i="85"/>
  <c r="AE29" i="85" s="1"/>
  <c r="AI29" i="85" s="1"/>
  <c r="Y29" i="85" s="1"/>
  <c r="Z29" i="85"/>
  <c r="X29" i="85"/>
  <c r="Q29" i="85"/>
  <c r="P29" i="85"/>
  <c r="H29" i="85"/>
  <c r="E29" i="85"/>
  <c r="I29" i="85" s="1"/>
  <c r="AE28" i="85"/>
  <c r="AI28" i="85" s="1"/>
  <c r="Y28" i="85" s="1"/>
  <c r="AD28" i="85"/>
  <c r="AC28" i="85"/>
  <c r="AB28" i="85"/>
  <c r="Z28" i="85"/>
  <c r="X28" i="85"/>
  <c r="Q28" i="85"/>
  <c r="P28" i="85"/>
  <c r="H28" i="85"/>
  <c r="E28" i="85"/>
  <c r="I28" i="85" s="1"/>
  <c r="AD27" i="85"/>
  <c r="AC27" i="85"/>
  <c r="AB27" i="85"/>
  <c r="AE27" i="85" s="1"/>
  <c r="AI27" i="85" s="1"/>
  <c r="Y27" i="85" s="1"/>
  <c r="Z27" i="85"/>
  <c r="X27" i="85"/>
  <c r="Q27" i="85"/>
  <c r="P27" i="85"/>
  <c r="H27" i="85"/>
  <c r="E27" i="85"/>
  <c r="I27" i="85" s="1"/>
  <c r="AE26" i="85"/>
  <c r="AI26" i="85" s="1"/>
  <c r="Y26" i="85" s="1"/>
  <c r="AD26" i="85"/>
  <c r="AC26" i="85"/>
  <c r="AB26" i="85"/>
  <c r="Z26" i="85"/>
  <c r="X26" i="85"/>
  <c r="Q26" i="85"/>
  <c r="P26" i="85"/>
  <c r="I26" i="85"/>
  <c r="H26" i="85"/>
  <c r="E26" i="85"/>
  <c r="AD25" i="85"/>
  <c r="AC25" i="85"/>
  <c r="AB25" i="85"/>
  <c r="AE25" i="85" s="1"/>
  <c r="AI25" i="85" s="1"/>
  <c r="Y25" i="85" s="1"/>
  <c r="Z25" i="85"/>
  <c r="X25" i="85"/>
  <c r="Q25" i="85"/>
  <c r="P25" i="85"/>
  <c r="I25" i="85"/>
  <c r="H25" i="85"/>
  <c r="E25" i="85"/>
  <c r="AD24" i="85"/>
  <c r="AC24" i="85"/>
  <c r="AB24" i="85"/>
  <c r="AE24" i="85" s="1"/>
  <c r="AI24" i="85" s="1"/>
  <c r="Y24" i="85" s="1"/>
  <c r="Z24" i="85"/>
  <c r="X24" i="85"/>
  <c r="Q24" i="85"/>
  <c r="P24" i="85"/>
  <c r="H24" i="85"/>
  <c r="E24" i="85"/>
  <c r="I24" i="85" s="1"/>
  <c r="AD23" i="85"/>
  <c r="AC23" i="85"/>
  <c r="AB23" i="85"/>
  <c r="AE23" i="85" s="1"/>
  <c r="AI23" i="85" s="1"/>
  <c r="Y23" i="85" s="1"/>
  <c r="Z23" i="85"/>
  <c r="X23" i="85"/>
  <c r="Q23" i="85"/>
  <c r="P23" i="85"/>
  <c r="I23" i="85"/>
  <c r="H23" i="85"/>
  <c r="E23" i="85"/>
  <c r="AD22" i="85"/>
  <c r="AC22" i="85"/>
  <c r="AE22" i="85" s="1"/>
  <c r="AI22" i="85" s="1"/>
  <c r="Y22" i="85" s="1"/>
  <c r="AB22" i="85"/>
  <c r="Z22" i="85"/>
  <c r="X22" i="85"/>
  <c r="Q22" i="85"/>
  <c r="P22" i="85"/>
  <c r="H22" i="85"/>
  <c r="E22" i="85"/>
  <c r="I22" i="85" s="1"/>
  <c r="AE21" i="85"/>
  <c r="AI21" i="85" s="1"/>
  <c r="Y21" i="85" s="1"/>
  <c r="AD21" i="85"/>
  <c r="AC21" i="85"/>
  <c r="AB21" i="85"/>
  <c r="Z21" i="85"/>
  <c r="X21" i="85"/>
  <c r="Q21" i="85"/>
  <c r="P21" i="85"/>
  <c r="H21" i="85"/>
  <c r="E21" i="85"/>
  <c r="I21" i="85" s="1"/>
  <c r="AE20" i="85"/>
  <c r="AI20" i="85" s="1"/>
  <c r="Y20" i="85" s="1"/>
  <c r="AD20" i="85"/>
  <c r="AC20" i="85"/>
  <c r="AB20" i="85"/>
  <c r="Z20" i="85"/>
  <c r="X20" i="85"/>
  <c r="Q20" i="85"/>
  <c r="P20" i="85"/>
  <c r="P71" i="85"/>
  <c r="I20" i="85"/>
  <c r="H20" i="85"/>
  <c r="E20" i="85"/>
  <c r="AD19" i="85"/>
  <c r="AC19" i="85"/>
  <c r="AE19" i="85" s="1"/>
  <c r="AI19" i="85" s="1"/>
  <c r="Y19" i="85" s="1"/>
  <c r="AB19" i="85"/>
  <c r="Z19" i="85"/>
  <c r="X19" i="85"/>
  <c r="Q19" i="85"/>
  <c r="P19" i="85"/>
  <c r="I19" i="85"/>
  <c r="H19" i="85"/>
  <c r="E19" i="85"/>
  <c r="AD18" i="85"/>
  <c r="AC18" i="85"/>
  <c r="AB18" i="85"/>
  <c r="AE18" i="85" s="1"/>
  <c r="AI18" i="85" s="1"/>
  <c r="Y18" i="85" s="1"/>
  <c r="Z18" i="85"/>
  <c r="X18" i="85"/>
  <c r="Q18" i="85"/>
  <c r="P18" i="85"/>
  <c r="H18" i="85"/>
  <c r="E18" i="85"/>
  <c r="I18" i="85" s="1"/>
  <c r="AE17" i="85"/>
  <c r="AI17" i="85" s="1"/>
  <c r="Y17" i="85" s="1"/>
  <c r="AD17" i="85"/>
  <c r="AC17" i="85"/>
  <c r="AB17" i="85"/>
  <c r="Z17" i="85"/>
  <c r="X17" i="85"/>
  <c r="Q17" i="85"/>
  <c r="P17" i="85"/>
  <c r="H17" i="85"/>
  <c r="E17" i="85"/>
  <c r="I17" i="85" s="1"/>
  <c r="AD16" i="85"/>
  <c r="AC16" i="85"/>
  <c r="AB16" i="85"/>
  <c r="AE16" i="85" s="1"/>
  <c r="AI16" i="85" s="1"/>
  <c r="Y16" i="85" s="1"/>
  <c r="Z16" i="85"/>
  <c r="T75" i="85" s="1"/>
  <c r="X16" i="85"/>
  <c r="Q16" i="85"/>
  <c r="P16" i="85"/>
  <c r="I16" i="85"/>
  <c r="E16" i="85"/>
  <c r="AD15" i="85"/>
  <c r="AC15" i="85"/>
  <c r="AE15" i="85" s="1"/>
  <c r="AI15" i="85" s="1"/>
  <c r="Y15" i="85" s="1"/>
  <c r="AB15" i="85"/>
  <c r="Z15" i="85"/>
  <c r="X15" i="85"/>
  <c r="Q15" i="85"/>
  <c r="P15" i="85"/>
  <c r="E15" i="85"/>
  <c r="I15" i="85" s="1"/>
  <c r="AD14" i="85"/>
  <c r="AC14" i="85"/>
  <c r="AB14" i="85"/>
  <c r="AE14" i="85" s="1"/>
  <c r="AI14" i="85" s="1"/>
  <c r="Y14" i="85" s="1"/>
  <c r="Z14" i="85"/>
  <c r="X14" i="85"/>
  <c r="Q14" i="85"/>
  <c r="P14" i="85"/>
  <c r="H14" i="85"/>
  <c r="E14" i="85"/>
  <c r="I14" i="85" s="1"/>
  <c r="AD13" i="85"/>
  <c r="AE13" i="85" s="1"/>
  <c r="AI13" i="85" s="1"/>
  <c r="Y13" i="85" s="1"/>
  <c r="AC13" i="85"/>
  <c r="AB13" i="85"/>
  <c r="Z13" i="85"/>
  <c r="X13" i="85"/>
  <c r="Q13" i="85"/>
  <c r="P13" i="85"/>
  <c r="I13" i="85"/>
  <c r="H13" i="85"/>
  <c r="E13" i="85"/>
  <c r="AD12" i="85"/>
  <c r="AC12" i="85"/>
  <c r="AE12" i="85" s="1"/>
  <c r="AI12" i="85" s="1"/>
  <c r="Y12" i="85" s="1"/>
  <c r="AB12" i="85"/>
  <c r="Z12" i="85"/>
  <c r="X12" i="85"/>
  <c r="Q12" i="85"/>
  <c r="P12" i="85"/>
  <c r="I12" i="85"/>
  <c r="F73" i="85" s="1"/>
  <c r="H12" i="85"/>
  <c r="E12" i="85"/>
  <c r="F77" i="86" l="1"/>
  <c r="T77" i="85"/>
  <c r="O73" i="85"/>
  <c r="O75" i="85"/>
  <c r="T73" i="85"/>
  <c r="F75" i="85"/>
  <c r="M20" i="84"/>
  <c r="T79" i="85" l="1"/>
  <c r="F77" i="85" s="1"/>
  <c r="Q20" i="84"/>
  <c r="M79" i="84"/>
  <c r="W73" i="84"/>
  <c r="P71" i="84"/>
  <c r="H71" i="84"/>
  <c r="Q70" i="84"/>
  <c r="P70" i="84"/>
  <c r="H70" i="84"/>
  <c r="E70" i="84"/>
  <c r="I70" i="84" s="1"/>
  <c r="Q69" i="84"/>
  <c r="P69" i="84"/>
  <c r="I69" i="84"/>
  <c r="H69" i="84"/>
  <c r="E69" i="84"/>
  <c r="AE68" i="84"/>
  <c r="AI68" i="84" s="1"/>
  <c r="Y68" i="84" s="1"/>
  <c r="AD68" i="84"/>
  <c r="AC68" i="84"/>
  <c r="AB68" i="84"/>
  <c r="Z68" i="84"/>
  <c r="X68" i="84"/>
  <c r="Q68" i="84"/>
  <c r="P68" i="84"/>
  <c r="I68" i="84"/>
  <c r="H68" i="84"/>
  <c r="E68" i="84"/>
  <c r="AD67" i="84"/>
  <c r="AC67" i="84"/>
  <c r="AB67" i="84"/>
  <c r="AE67" i="84" s="1"/>
  <c r="AI67" i="84" s="1"/>
  <c r="Y67" i="84" s="1"/>
  <c r="Z67" i="84"/>
  <c r="X67" i="84"/>
  <c r="Q67" i="84"/>
  <c r="P67" i="84"/>
  <c r="H67" i="84"/>
  <c r="E67" i="84"/>
  <c r="I67" i="84" s="1"/>
  <c r="AD66" i="84"/>
  <c r="AC66" i="84"/>
  <c r="AB66" i="84"/>
  <c r="AE66" i="84" s="1"/>
  <c r="AI66" i="84" s="1"/>
  <c r="Y66" i="84" s="1"/>
  <c r="Z66" i="84"/>
  <c r="X66" i="84"/>
  <c r="Q66" i="84"/>
  <c r="P66" i="84"/>
  <c r="H66" i="84"/>
  <c r="E66" i="84"/>
  <c r="I66" i="84" s="1"/>
  <c r="AD65" i="84"/>
  <c r="AC65" i="84"/>
  <c r="AE65" i="84" s="1"/>
  <c r="AI65" i="84" s="1"/>
  <c r="Y65" i="84" s="1"/>
  <c r="AB65" i="84"/>
  <c r="Z65" i="84"/>
  <c r="X65" i="84"/>
  <c r="Q65" i="84"/>
  <c r="P65" i="84"/>
  <c r="I65" i="84"/>
  <c r="H65" i="84"/>
  <c r="E65" i="84"/>
  <c r="AD64" i="84"/>
  <c r="AE64" i="84" s="1"/>
  <c r="AI64" i="84" s="1"/>
  <c r="Y64" i="84" s="1"/>
  <c r="AC64" i="84"/>
  <c r="AB64" i="84"/>
  <c r="Z64" i="84"/>
  <c r="X64" i="84"/>
  <c r="Q64" i="84"/>
  <c r="P64" i="84"/>
  <c r="I64" i="84"/>
  <c r="H64" i="84"/>
  <c r="E64" i="84"/>
  <c r="AD63" i="84"/>
  <c r="AC63" i="84"/>
  <c r="AB63" i="84"/>
  <c r="AE63" i="84" s="1"/>
  <c r="AI63" i="84" s="1"/>
  <c r="Y63" i="84" s="1"/>
  <c r="Z63" i="84"/>
  <c r="X63" i="84"/>
  <c r="Q63" i="84"/>
  <c r="P63" i="84"/>
  <c r="H63" i="84"/>
  <c r="E63" i="84"/>
  <c r="I63" i="84" s="1"/>
  <c r="AD62" i="84"/>
  <c r="AC62" i="84"/>
  <c r="AB62" i="84"/>
  <c r="AE62" i="84" s="1"/>
  <c r="AI62" i="84" s="1"/>
  <c r="Y62" i="84" s="1"/>
  <c r="Z62" i="84"/>
  <c r="X62" i="84"/>
  <c r="Q62" i="84"/>
  <c r="P62" i="84"/>
  <c r="H62" i="84"/>
  <c r="E62" i="84"/>
  <c r="I62" i="84" s="1"/>
  <c r="AC61" i="84"/>
  <c r="AB61" i="84"/>
  <c r="AE61" i="84" s="1"/>
  <c r="AI61" i="84" s="1"/>
  <c r="Y61" i="84" s="1"/>
  <c r="X61" i="84"/>
  <c r="Q61" i="84"/>
  <c r="P61" i="84"/>
  <c r="H61" i="84"/>
  <c r="E61" i="84"/>
  <c r="I61" i="84" s="1"/>
  <c r="AI60" i="84"/>
  <c r="Y60" i="84" s="1"/>
  <c r="AE60" i="84"/>
  <c r="X60" i="84"/>
  <c r="Q60" i="84"/>
  <c r="P60" i="84"/>
  <c r="H60" i="84"/>
  <c r="E60" i="84"/>
  <c r="I60" i="84" s="1"/>
  <c r="AC59" i="84"/>
  <c r="AB59" i="84"/>
  <c r="AE59" i="84" s="1"/>
  <c r="AI59" i="84" s="1"/>
  <c r="Y59" i="84" s="1"/>
  <c r="X59" i="84"/>
  <c r="Q59" i="84"/>
  <c r="P59" i="84"/>
  <c r="H59" i="84"/>
  <c r="E59" i="84"/>
  <c r="I59" i="84" s="1"/>
  <c r="AC58" i="84"/>
  <c r="AB58" i="84"/>
  <c r="AE58" i="84" s="1"/>
  <c r="AI58" i="84" s="1"/>
  <c r="Y58" i="84" s="1"/>
  <c r="X58" i="84"/>
  <c r="Q58" i="84"/>
  <c r="P58" i="84"/>
  <c r="I58" i="84"/>
  <c r="E58" i="84"/>
  <c r="AC57" i="84"/>
  <c r="AE57" i="84" s="1"/>
  <c r="AI57" i="84" s="1"/>
  <c r="Y57" i="84" s="1"/>
  <c r="AB57" i="84"/>
  <c r="X57" i="84"/>
  <c r="Q57" i="84"/>
  <c r="P57" i="84"/>
  <c r="H57" i="84"/>
  <c r="E57" i="84"/>
  <c r="I57" i="84" s="1"/>
  <c r="AD56" i="84"/>
  <c r="AC56" i="84"/>
  <c r="AE56" i="84" s="1"/>
  <c r="AI56" i="84" s="1"/>
  <c r="Y56" i="84" s="1"/>
  <c r="AB56" i="84"/>
  <c r="Z56" i="84"/>
  <c r="X56" i="84"/>
  <c r="Q56" i="84"/>
  <c r="P56" i="84"/>
  <c r="I56" i="84"/>
  <c r="H56" i="84"/>
  <c r="E56" i="84"/>
  <c r="AE55" i="84"/>
  <c r="AI55" i="84" s="1"/>
  <c r="Y55" i="84" s="1"/>
  <c r="AD55" i="84"/>
  <c r="AC55" i="84"/>
  <c r="AB55" i="84"/>
  <c r="Z55" i="84"/>
  <c r="X55" i="84"/>
  <c r="Q55" i="84"/>
  <c r="P55" i="84"/>
  <c r="I55" i="84"/>
  <c r="H55" i="84"/>
  <c r="E55" i="84"/>
  <c r="AI54" i="84"/>
  <c r="Y54" i="84" s="1"/>
  <c r="AE54" i="84"/>
  <c r="AD54" i="84"/>
  <c r="AC54" i="84"/>
  <c r="AB54" i="84"/>
  <c r="Z54" i="84"/>
  <c r="X54" i="84"/>
  <c r="Q54" i="84"/>
  <c r="P54" i="84"/>
  <c r="H54" i="84"/>
  <c r="E54" i="84"/>
  <c r="I54" i="84" s="1"/>
  <c r="AD53" i="84"/>
  <c r="AC53" i="84"/>
  <c r="AB53" i="84"/>
  <c r="AE53" i="84" s="1"/>
  <c r="AI53" i="84" s="1"/>
  <c r="Y53" i="84" s="1"/>
  <c r="Z53" i="84"/>
  <c r="X53" i="84"/>
  <c r="Q53" i="84"/>
  <c r="P53" i="84"/>
  <c r="H53" i="84"/>
  <c r="E53" i="84"/>
  <c r="I53" i="84" s="1"/>
  <c r="AI52" i="84"/>
  <c r="AE52" i="84"/>
  <c r="Z52" i="84"/>
  <c r="Y52" i="84"/>
  <c r="X52" i="84"/>
  <c r="Q52" i="84"/>
  <c r="P52" i="84"/>
  <c r="I52" i="84"/>
  <c r="H52" i="84"/>
  <c r="E52" i="84"/>
  <c r="AD51" i="84"/>
  <c r="AC51" i="84"/>
  <c r="AB51" i="84"/>
  <c r="AE51" i="84" s="1"/>
  <c r="AI51" i="84" s="1"/>
  <c r="Y51" i="84" s="1"/>
  <c r="Z51" i="84"/>
  <c r="X51" i="84"/>
  <c r="Q51" i="84"/>
  <c r="P51" i="84"/>
  <c r="H51" i="84"/>
  <c r="E51" i="84"/>
  <c r="I51" i="84" s="1"/>
  <c r="AD50" i="84"/>
  <c r="AC50" i="84"/>
  <c r="AB50" i="84"/>
  <c r="AE50" i="84" s="1"/>
  <c r="AI50" i="84" s="1"/>
  <c r="Y50" i="84" s="1"/>
  <c r="Z50" i="84"/>
  <c r="X50" i="84"/>
  <c r="Q50" i="84"/>
  <c r="P50" i="84"/>
  <c r="H50" i="84"/>
  <c r="E50" i="84"/>
  <c r="I50" i="84" s="1"/>
  <c r="AE49" i="84"/>
  <c r="AI49" i="84" s="1"/>
  <c r="Y49" i="84" s="1"/>
  <c r="Z49" i="84"/>
  <c r="X49" i="84"/>
  <c r="Q49" i="84"/>
  <c r="P49" i="84"/>
  <c r="I49" i="84"/>
  <c r="H49" i="84"/>
  <c r="E49" i="84"/>
  <c r="AI48" i="84"/>
  <c r="Y48" i="84" s="1"/>
  <c r="AE48" i="84"/>
  <c r="Z48" i="84"/>
  <c r="X48" i="84"/>
  <c r="Q48" i="84"/>
  <c r="P48" i="84"/>
  <c r="H48" i="84"/>
  <c r="E48" i="84"/>
  <c r="I48" i="84" s="1"/>
  <c r="AI47" i="84"/>
  <c r="AE47" i="84"/>
  <c r="Z47" i="84"/>
  <c r="Y47" i="84"/>
  <c r="X47" i="84"/>
  <c r="Q47" i="84"/>
  <c r="P47" i="84"/>
  <c r="I47" i="84"/>
  <c r="H47" i="84"/>
  <c r="E47" i="84"/>
  <c r="AD46" i="84"/>
  <c r="AC46" i="84"/>
  <c r="AB46" i="84"/>
  <c r="AE46" i="84" s="1"/>
  <c r="AI46" i="84" s="1"/>
  <c r="Y46" i="84" s="1"/>
  <c r="Z46" i="84"/>
  <c r="X46" i="84"/>
  <c r="Q46" i="84"/>
  <c r="P46" i="84"/>
  <c r="H46" i="84"/>
  <c r="E46" i="84"/>
  <c r="I46" i="84" s="1"/>
  <c r="AD45" i="84"/>
  <c r="AC45" i="84"/>
  <c r="AB45" i="84"/>
  <c r="AE45" i="84" s="1"/>
  <c r="AI45" i="84" s="1"/>
  <c r="Y45" i="84" s="1"/>
  <c r="Z45" i="84"/>
  <c r="X45" i="84"/>
  <c r="Q45" i="84"/>
  <c r="P45" i="84"/>
  <c r="H45" i="84"/>
  <c r="E45" i="84"/>
  <c r="I45" i="84" s="1"/>
  <c r="AD44" i="84"/>
  <c r="AC44" i="84"/>
  <c r="AE44" i="84" s="1"/>
  <c r="AI44" i="84" s="1"/>
  <c r="Y44" i="84" s="1"/>
  <c r="AB44" i="84"/>
  <c r="Z44" i="84"/>
  <c r="X44" i="84"/>
  <c r="Q44" i="84"/>
  <c r="P44" i="84"/>
  <c r="I44" i="84"/>
  <c r="H44" i="84"/>
  <c r="E44" i="84"/>
  <c r="AD43" i="84"/>
  <c r="AE43" i="84" s="1"/>
  <c r="AI43" i="84" s="1"/>
  <c r="Y43" i="84" s="1"/>
  <c r="AC43" i="84"/>
  <c r="AB43" i="84"/>
  <c r="Z43" i="84"/>
  <c r="X43" i="84"/>
  <c r="Q43" i="84"/>
  <c r="P43" i="84"/>
  <c r="I43" i="84"/>
  <c r="H43" i="84"/>
  <c r="E43" i="84"/>
  <c r="AE42" i="84"/>
  <c r="AI42" i="84" s="1"/>
  <c r="Y42" i="84" s="1"/>
  <c r="AD42" i="84"/>
  <c r="AC42" i="84"/>
  <c r="AB42" i="84"/>
  <c r="Z42" i="84"/>
  <c r="X42" i="84"/>
  <c r="Q42" i="84"/>
  <c r="P42" i="84"/>
  <c r="H42" i="84"/>
  <c r="E42" i="84"/>
  <c r="I42" i="84" s="1"/>
  <c r="AD41" i="84"/>
  <c r="AC41" i="84"/>
  <c r="AB41" i="84"/>
  <c r="AE41" i="84" s="1"/>
  <c r="AI41" i="84" s="1"/>
  <c r="Y41" i="84" s="1"/>
  <c r="Z41" i="84"/>
  <c r="X41" i="84"/>
  <c r="Q41" i="84"/>
  <c r="P41" i="84"/>
  <c r="H41" i="84"/>
  <c r="E41" i="84"/>
  <c r="I41" i="84" s="1"/>
  <c r="AD40" i="84"/>
  <c r="AC40" i="84"/>
  <c r="AB40" i="84"/>
  <c r="AE40" i="84" s="1"/>
  <c r="AI40" i="84" s="1"/>
  <c r="Y40" i="84" s="1"/>
  <c r="Z40" i="84"/>
  <c r="X40" i="84"/>
  <c r="Q40" i="84"/>
  <c r="P40" i="84"/>
  <c r="I40" i="84"/>
  <c r="H40" i="84"/>
  <c r="E40" i="84"/>
  <c r="AD39" i="84"/>
  <c r="AE39" i="84" s="1"/>
  <c r="AI39" i="84" s="1"/>
  <c r="Y39" i="84" s="1"/>
  <c r="AC39" i="84"/>
  <c r="AB39" i="84"/>
  <c r="Z39" i="84"/>
  <c r="X39" i="84"/>
  <c r="Q39" i="84"/>
  <c r="P39" i="84"/>
  <c r="I39" i="84"/>
  <c r="H39" i="84"/>
  <c r="E39" i="84"/>
  <c r="AD38" i="84"/>
  <c r="AC38" i="84"/>
  <c r="AB38" i="84"/>
  <c r="AE38" i="84" s="1"/>
  <c r="AI38" i="84" s="1"/>
  <c r="Y38" i="84" s="1"/>
  <c r="Z38" i="84"/>
  <c r="X38" i="84"/>
  <c r="Q38" i="84"/>
  <c r="P38" i="84"/>
  <c r="H38" i="84"/>
  <c r="E38" i="84"/>
  <c r="I38" i="84" s="1"/>
  <c r="AD37" i="84"/>
  <c r="AC37" i="84"/>
  <c r="AB37" i="84"/>
  <c r="AE37" i="84" s="1"/>
  <c r="AI37" i="84" s="1"/>
  <c r="Y37" i="84" s="1"/>
  <c r="Z37" i="84"/>
  <c r="X37" i="84"/>
  <c r="Q37" i="84"/>
  <c r="P37" i="84"/>
  <c r="H37" i="84"/>
  <c r="E37" i="84"/>
  <c r="I37" i="84" s="1"/>
  <c r="AD36" i="84"/>
  <c r="AC36" i="84"/>
  <c r="AE36" i="84" s="1"/>
  <c r="AI36" i="84" s="1"/>
  <c r="Y36" i="84" s="1"/>
  <c r="AB36" i="84"/>
  <c r="Z36" i="84"/>
  <c r="X36" i="84"/>
  <c r="Q36" i="84"/>
  <c r="P36" i="84"/>
  <c r="I36" i="84"/>
  <c r="H36" i="84"/>
  <c r="E36" i="84"/>
  <c r="AD35" i="84"/>
  <c r="AC35" i="84"/>
  <c r="AB35" i="84"/>
  <c r="AE35" i="84" s="1"/>
  <c r="AI35" i="84" s="1"/>
  <c r="Y35" i="84" s="1"/>
  <c r="Z35" i="84"/>
  <c r="X35" i="84"/>
  <c r="Q35" i="84"/>
  <c r="P35" i="84"/>
  <c r="I35" i="84"/>
  <c r="H35" i="84"/>
  <c r="E35" i="84"/>
  <c r="AE34" i="84"/>
  <c r="AI34" i="84" s="1"/>
  <c r="Y34" i="84" s="1"/>
  <c r="AD34" i="84"/>
  <c r="AC34" i="84"/>
  <c r="AB34" i="84"/>
  <c r="Z34" i="84"/>
  <c r="X34" i="84"/>
  <c r="Q34" i="84"/>
  <c r="P34" i="84"/>
  <c r="H34" i="84"/>
  <c r="E34" i="84"/>
  <c r="I34" i="84" s="1"/>
  <c r="AD33" i="84"/>
  <c r="AC33" i="84"/>
  <c r="AB33" i="84"/>
  <c r="AE33" i="84" s="1"/>
  <c r="AI33" i="84" s="1"/>
  <c r="Y33" i="84" s="1"/>
  <c r="Z33" i="84"/>
  <c r="X33" i="84"/>
  <c r="Q33" i="84"/>
  <c r="P33" i="84"/>
  <c r="H33" i="84"/>
  <c r="E33" i="84"/>
  <c r="I33" i="84" s="1"/>
  <c r="AD32" i="84"/>
  <c r="AC32" i="84"/>
  <c r="AB32" i="84"/>
  <c r="AE32" i="84" s="1"/>
  <c r="AI32" i="84" s="1"/>
  <c r="Y32" i="84" s="1"/>
  <c r="Z32" i="84"/>
  <c r="X32" i="84"/>
  <c r="Q32" i="84"/>
  <c r="P32" i="84"/>
  <c r="I32" i="84"/>
  <c r="H32" i="84"/>
  <c r="E32" i="84"/>
  <c r="AE31" i="84"/>
  <c r="AI31" i="84" s="1"/>
  <c r="Y31" i="84" s="1"/>
  <c r="Z31" i="84"/>
  <c r="X31" i="84"/>
  <c r="Q31" i="84"/>
  <c r="P31" i="84"/>
  <c r="H31" i="84"/>
  <c r="E31" i="84"/>
  <c r="I31" i="84" s="1"/>
  <c r="AD30" i="84"/>
  <c r="AC30" i="84"/>
  <c r="AB30" i="84"/>
  <c r="AE30" i="84" s="1"/>
  <c r="AI30" i="84" s="1"/>
  <c r="Y30" i="84" s="1"/>
  <c r="Z30" i="84"/>
  <c r="X30" i="84"/>
  <c r="Q30" i="84"/>
  <c r="P30" i="84"/>
  <c r="H30" i="84"/>
  <c r="E30" i="84"/>
  <c r="I30" i="84" s="1"/>
  <c r="AD29" i="84"/>
  <c r="AC29" i="84"/>
  <c r="AE29" i="84" s="1"/>
  <c r="AI29" i="84" s="1"/>
  <c r="Y29" i="84" s="1"/>
  <c r="AB29" i="84"/>
  <c r="Z29" i="84"/>
  <c r="X29" i="84"/>
  <c r="Q29" i="84"/>
  <c r="P29" i="84"/>
  <c r="I29" i="84"/>
  <c r="H29" i="84"/>
  <c r="E29" i="84"/>
  <c r="AD28" i="84"/>
  <c r="AE28" i="84" s="1"/>
  <c r="AI28" i="84" s="1"/>
  <c r="Y28" i="84" s="1"/>
  <c r="AC28" i="84"/>
  <c r="AB28" i="84"/>
  <c r="Z28" i="84"/>
  <c r="X28" i="84"/>
  <c r="Q28" i="84"/>
  <c r="P28" i="84"/>
  <c r="I28" i="84"/>
  <c r="H28" i="84"/>
  <c r="E28" i="84"/>
  <c r="AE27" i="84"/>
  <c r="AI27" i="84" s="1"/>
  <c r="Y27" i="84" s="1"/>
  <c r="AD27" i="84"/>
  <c r="AC27" i="84"/>
  <c r="AB27" i="84"/>
  <c r="Z27" i="84"/>
  <c r="X27" i="84"/>
  <c r="Q27" i="84"/>
  <c r="P27" i="84"/>
  <c r="H27" i="84"/>
  <c r="E27" i="84"/>
  <c r="I27" i="84" s="1"/>
  <c r="AD26" i="84"/>
  <c r="AC26" i="84"/>
  <c r="AB26" i="84"/>
  <c r="AE26" i="84" s="1"/>
  <c r="AI26" i="84" s="1"/>
  <c r="Y26" i="84" s="1"/>
  <c r="Z26" i="84"/>
  <c r="X26" i="84"/>
  <c r="Q26" i="84"/>
  <c r="P26" i="84"/>
  <c r="H26" i="84"/>
  <c r="E26" i="84"/>
  <c r="I26" i="84" s="1"/>
  <c r="AD25" i="84"/>
  <c r="AC25" i="84"/>
  <c r="AB25" i="84"/>
  <c r="AE25" i="84" s="1"/>
  <c r="AI25" i="84" s="1"/>
  <c r="Y25" i="84" s="1"/>
  <c r="Z25" i="84"/>
  <c r="X25" i="84"/>
  <c r="Q25" i="84"/>
  <c r="P25" i="84"/>
  <c r="I25" i="84"/>
  <c r="H25" i="84"/>
  <c r="E25" i="84"/>
  <c r="AD24" i="84"/>
  <c r="AE24" i="84" s="1"/>
  <c r="AI24" i="84" s="1"/>
  <c r="Y24" i="84" s="1"/>
  <c r="AC24" i="84"/>
  <c r="AB24" i="84"/>
  <c r="Z24" i="84"/>
  <c r="X24" i="84"/>
  <c r="Q24" i="84"/>
  <c r="P24" i="84"/>
  <c r="I24" i="84"/>
  <c r="H24" i="84"/>
  <c r="E24" i="84"/>
  <c r="AD23" i="84"/>
  <c r="AC23" i="84"/>
  <c r="AB23" i="84"/>
  <c r="AE23" i="84" s="1"/>
  <c r="AI23" i="84" s="1"/>
  <c r="Y23" i="84" s="1"/>
  <c r="Z23" i="84"/>
  <c r="X23" i="84"/>
  <c r="Q23" i="84"/>
  <c r="P23" i="84"/>
  <c r="H23" i="84"/>
  <c r="E23" i="84"/>
  <c r="I23" i="84" s="1"/>
  <c r="AD22" i="84"/>
  <c r="AC22" i="84"/>
  <c r="AB22" i="84"/>
  <c r="AE22" i="84" s="1"/>
  <c r="AI22" i="84" s="1"/>
  <c r="Y22" i="84" s="1"/>
  <c r="Z22" i="84"/>
  <c r="X22" i="84"/>
  <c r="Q22" i="84"/>
  <c r="P22" i="84"/>
  <c r="H22" i="84"/>
  <c r="E22" i="84"/>
  <c r="I22" i="84" s="1"/>
  <c r="AD21" i="84"/>
  <c r="AC21" i="84"/>
  <c r="AE21" i="84" s="1"/>
  <c r="AI21" i="84" s="1"/>
  <c r="Y21" i="84" s="1"/>
  <c r="AB21" i="84"/>
  <c r="Z21" i="84"/>
  <c r="X21" i="84"/>
  <c r="Q21" i="84"/>
  <c r="P21" i="84"/>
  <c r="I21" i="84"/>
  <c r="H21" i="84"/>
  <c r="E21" i="84"/>
  <c r="AD20" i="84"/>
  <c r="AC20" i="84"/>
  <c r="AB20" i="84"/>
  <c r="AE20" i="84" s="1"/>
  <c r="AI20" i="84" s="1"/>
  <c r="Y20" i="84" s="1"/>
  <c r="Z20" i="84"/>
  <c r="X20" i="84"/>
  <c r="P20" i="84"/>
  <c r="I20" i="84"/>
  <c r="H20" i="84"/>
  <c r="E20" i="84"/>
  <c r="AE19" i="84"/>
  <c r="AI19" i="84" s="1"/>
  <c r="Y19" i="84" s="1"/>
  <c r="AD19" i="84"/>
  <c r="AC19" i="84"/>
  <c r="AB19" i="84"/>
  <c r="Z19" i="84"/>
  <c r="X19" i="84"/>
  <c r="Q19" i="84"/>
  <c r="P19" i="84"/>
  <c r="H19" i="84"/>
  <c r="E19" i="84"/>
  <c r="I19" i="84" s="1"/>
  <c r="AD18" i="84"/>
  <c r="AC18" i="84"/>
  <c r="AB18" i="84"/>
  <c r="AE18" i="84" s="1"/>
  <c r="AI18" i="84" s="1"/>
  <c r="Y18" i="84" s="1"/>
  <c r="Z18" i="84"/>
  <c r="X18" i="84"/>
  <c r="Q18" i="84"/>
  <c r="P18" i="84"/>
  <c r="H18" i="84"/>
  <c r="E18" i="84"/>
  <c r="I18" i="84" s="1"/>
  <c r="AD17" i="84"/>
  <c r="AC17" i="84"/>
  <c r="AE17" i="84" s="1"/>
  <c r="AI17" i="84" s="1"/>
  <c r="Y17" i="84" s="1"/>
  <c r="AB17" i="84"/>
  <c r="Z17" i="84"/>
  <c r="X17" i="84"/>
  <c r="Q17" i="84"/>
  <c r="P17" i="84"/>
  <c r="I17" i="84"/>
  <c r="H17" i="84"/>
  <c r="E17" i="84"/>
  <c r="AD16" i="84"/>
  <c r="AE16" i="84" s="1"/>
  <c r="AI16" i="84" s="1"/>
  <c r="Y16" i="84" s="1"/>
  <c r="AC16" i="84"/>
  <c r="AB16" i="84"/>
  <c r="Z16" i="84"/>
  <c r="X16" i="84"/>
  <c r="Q16" i="84"/>
  <c r="P16" i="84"/>
  <c r="I16" i="84"/>
  <c r="E16" i="84"/>
  <c r="AD15" i="84"/>
  <c r="AC15" i="84"/>
  <c r="AB15" i="84"/>
  <c r="AE15" i="84" s="1"/>
  <c r="AI15" i="84" s="1"/>
  <c r="Y15" i="84" s="1"/>
  <c r="Z15" i="84"/>
  <c r="X15" i="84"/>
  <c r="Q15" i="84"/>
  <c r="P15" i="84"/>
  <c r="I15" i="84"/>
  <c r="E15" i="84"/>
  <c r="AD14" i="84"/>
  <c r="AE14" i="84" s="1"/>
  <c r="AI14" i="84" s="1"/>
  <c r="Y14" i="84" s="1"/>
  <c r="AC14" i="84"/>
  <c r="AB14" i="84"/>
  <c r="Z14" i="84"/>
  <c r="X14" i="84"/>
  <c r="Q14" i="84"/>
  <c r="P14" i="84"/>
  <c r="I14" i="84"/>
  <c r="H14" i="84"/>
  <c r="E14" i="84"/>
  <c r="AD13" i="84"/>
  <c r="AC13" i="84"/>
  <c r="AB13" i="84"/>
  <c r="AE13" i="84" s="1"/>
  <c r="AI13" i="84" s="1"/>
  <c r="Y13" i="84" s="1"/>
  <c r="Z13" i="84"/>
  <c r="X13" i="84"/>
  <c r="Q13" i="84"/>
  <c r="P13" i="84"/>
  <c r="H13" i="84"/>
  <c r="E13" i="84"/>
  <c r="I13" i="84" s="1"/>
  <c r="AD12" i="84"/>
  <c r="AC12" i="84"/>
  <c r="AB12" i="84"/>
  <c r="AE12" i="84" s="1"/>
  <c r="AI12" i="84" s="1"/>
  <c r="Y12" i="84" s="1"/>
  <c r="Z12" i="84"/>
  <c r="X12" i="84"/>
  <c r="Q12" i="84"/>
  <c r="P12" i="84"/>
  <c r="H12" i="84"/>
  <c r="E12" i="84"/>
  <c r="I12" i="84" s="1"/>
  <c r="O75" i="84" l="1"/>
  <c r="O73" i="84"/>
  <c r="T75" i="84"/>
  <c r="T77" i="84"/>
  <c r="F73" i="84"/>
  <c r="T73" i="84"/>
  <c r="F75" i="84"/>
  <c r="M79" i="83"/>
  <c r="W73" i="83"/>
  <c r="H71" i="83"/>
  <c r="Q70" i="83"/>
  <c r="P70" i="83"/>
  <c r="H70" i="83"/>
  <c r="E70" i="83"/>
  <c r="I70" i="83" s="1"/>
  <c r="Q69" i="83"/>
  <c r="P69" i="83"/>
  <c r="H69" i="83"/>
  <c r="E69" i="83"/>
  <c r="I69" i="83" s="1"/>
  <c r="AE68" i="83"/>
  <c r="AI68" i="83" s="1"/>
  <c r="Y68" i="83" s="1"/>
  <c r="AD68" i="83"/>
  <c r="AC68" i="83"/>
  <c r="AB68" i="83"/>
  <c r="Z68" i="83"/>
  <c r="X68" i="83"/>
  <c r="Q68" i="83"/>
  <c r="P68" i="83"/>
  <c r="I68" i="83"/>
  <c r="H68" i="83"/>
  <c r="E68" i="83"/>
  <c r="AE67" i="83"/>
  <c r="AI67" i="83" s="1"/>
  <c r="Y67" i="83" s="1"/>
  <c r="AD67" i="83"/>
  <c r="AC67" i="83"/>
  <c r="AB67" i="83"/>
  <c r="Z67" i="83"/>
  <c r="X67" i="83"/>
  <c r="Q67" i="83"/>
  <c r="P67" i="83"/>
  <c r="I67" i="83"/>
  <c r="H67" i="83"/>
  <c r="E67" i="83"/>
  <c r="AD66" i="83"/>
  <c r="AE66" i="83" s="1"/>
  <c r="AI66" i="83" s="1"/>
  <c r="Y66" i="83" s="1"/>
  <c r="AC66" i="83"/>
  <c r="AB66" i="83"/>
  <c r="Z66" i="83"/>
  <c r="X66" i="83"/>
  <c r="Q66" i="83"/>
  <c r="P66" i="83"/>
  <c r="H66" i="83"/>
  <c r="E66" i="83"/>
  <c r="I66" i="83" s="1"/>
  <c r="AD65" i="83"/>
  <c r="AC65" i="83"/>
  <c r="AE65" i="83" s="1"/>
  <c r="AI65" i="83" s="1"/>
  <c r="Y65" i="83" s="1"/>
  <c r="AB65" i="83"/>
  <c r="Z65" i="83"/>
  <c r="X65" i="83"/>
  <c r="Q65" i="83"/>
  <c r="P65" i="83"/>
  <c r="H65" i="83"/>
  <c r="E65" i="83"/>
  <c r="I65" i="83" s="1"/>
  <c r="AD64" i="83"/>
  <c r="AC64" i="83"/>
  <c r="AB64" i="83"/>
  <c r="AE64" i="83" s="1"/>
  <c r="AI64" i="83" s="1"/>
  <c r="Y64" i="83" s="1"/>
  <c r="Z64" i="83"/>
  <c r="X64" i="83"/>
  <c r="Q64" i="83"/>
  <c r="P64" i="83"/>
  <c r="H64" i="83"/>
  <c r="E64" i="83"/>
  <c r="I64" i="83" s="1"/>
  <c r="AE63" i="83"/>
  <c r="AI63" i="83" s="1"/>
  <c r="Y63" i="83" s="1"/>
  <c r="AD63" i="83"/>
  <c r="AC63" i="83"/>
  <c r="AB63" i="83"/>
  <c r="Z63" i="83"/>
  <c r="X63" i="83"/>
  <c r="Q63" i="83"/>
  <c r="P63" i="83"/>
  <c r="H63" i="83"/>
  <c r="E63" i="83"/>
  <c r="I63" i="83" s="1"/>
  <c r="AD62" i="83"/>
  <c r="AC62" i="83"/>
  <c r="AB62" i="83"/>
  <c r="AE62" i="83" s="1"/>
  <c r="AI62" i="83" s="1"/>
  <c r="Y62" i="83" s="1"/>
  <c r="Z62" i="83"/>
  <c r="X62" i="83"/>
  <c r="Q62" i="83"/>
  <c r="P62" i="83"/>
  <c r="H62" i="83"/>
  <c r="E62" i="83"/>
  <c r="I62" i="83" s="1"/>
  <c r="AE61" i="83"/>
  <c r="AI61" i="83" s="1"/>
  <c r="Y61" i="83" s="1"/>
  <c r="AC61" i="83"/>
  <c r="AB61" i="83"/>
  <c r="X61" i="83"/>
  <c r="Q61" i="83"/>
  <c r="P61" i="83"/>
  <c r="H61" i="83"/>
  <c r="E61" i="83"/>
  <c r="I61" i="83" s="1"/>
  <c r="AI60" i="83"/>
  <c r="Y60" i="83" s="1"/>
  <c r="AE60" i="83"/>
  <c r="X60" i="83"/>
  <c r="Q60" i="83"/>
  <c r="P60" i="83"/>
  <c r="I60" i="83"/>
  <c r="H60" i="83"/>
  <c r="E60" i="83"/>
  <c r="AC59" i="83"/>
  <c r="AB59" i="83"/>
  <c r="AE59" i="83" s="1"/>
  <c r="AI59" i="83" s="1"/>
  <c r="Y59" i="83" s="1"/>
  <c r="X59" i="83"/>
  <c r="Q59" i="83"/>
  <c r="P59" i="83"/>
  <c r="I59" i="83"/>
  <c r="H59" i="83"/>
  <c r="E59" i="83"/>
  <c r="AC58" i="83"/>
  <c r="AB58" i="83"/>
  <c r="AE58" i="83" s="1"/>
  <c r="AI58" i="83" s="1"/>
  <c r="Y58" i="83" s="1"/>
  <c r="X58" i="83"/>
  <c r="Q58" i="83"/>
  <c r="P58" i="83"/>
  <c r="I58" i="83"/>
  <c r="E58" i="83"/>
  <c r="AC57" i="83"/>
  <c r="AE57" i="83" s="1"/>
  <c r="AI57" i="83" s="1"/>
  <c r="Y57" i="83" s="1"/>
  <c r="AB57" i="83"/>
  <c r="X57" i="83"/>
  <c r="Q57" i="83"/>
  <c r="P57" i="83"/>
  <c r="I57" i="83"/>
  <c r="H57" i="83"/>
  <c r="E57" i="83"/>
  <c r="AD56" i="83"/>
  <c r="AC56" i="83"/>
  <c r="AE56" i="83" s="1"/>
  <c r="AI56" i="83" s="1"/>
  <c r="Y56" i="83" s="1"/>
  <c r="AB56" i="83"/>
  <c r="Z56" i="83"/>
  <c r="X56" i="83"/>
  <c r="Q56" i="83"/>
  <c r="P56" i="83"/>
  <c r="H56" i="83"/>
  <c r="E56" i="83"/>
  <c r="I56" i="83" s="1"/>
  <c r="AE55" i="83"/>
  <c r="AI55" i="83" s="1"/>
  <c r="Y55" i="83" s="1"/>
  <c r="AD55" i="83"/>
  <c r="AC55" i="83"/>
  <c r="AB55" i="83"/>
  <c r="Z55" i="83"/>
  <c r="X55" i="83"/>
  <c r="Q55" i="83"/>
  <c r="P55" i="83"/>
  <c r="I55" i="83"/>
  <c r="H55" i="83"/>
  <c r="E55" i="83"/>
  <c r="AE54" i="83"/>
  <c r="AI54" i="83" s="1"/>
  <c r="Y54" i="83" s="1"/>
  <c r="AD54" i="83"/>
  <c r="AC54" i="83"/>
  <c r="AB54" i="83"/>
  <c r="Z54" i="83"/>
  <c r="X54" i="83"/>
  <c r="Q54" i="83"/>
  <c r="P54" i="83"/>
  <c r="H54" i="83"/>
  <c r="E54" i="83"/>
  <c r="I54" i="83" s="1"/>
  <c r="AD53" i="83"/>
  <c r="AC53" i="83"/>
  <c r="AB53" i="83"/>
  <c r="AE53" i="83" s="1"/>
  <c r="AI53" i="83" s="1"/>
  <c r="Y53" i="83" s="1"/>
  <c r="Z53" i="83"/>
  <c r="X53" i="83"/>
  <c r="Q53" i="83"/>
  <c r="P53" i="83"/>
  <c r="H53" i="83"/>
  <c r="E53" i="83"/>
  <c r="I53" i="83" s="1"/>
  <c r="AI52" i="83"/>
  <c r="AE52" i="83"/>
  <c r="Z52" i="83"/>
  <c r="Y52" i="83"/>
  <c r="X52" i="83"/>
  <c r="Q52" i="83"/>
  <c r="P52" i="83"/>
  <c r="I52" i="83"/>
  <c r="H52" i="83"/>
  <c r="E52" i="83"/>
  <c r="AD51" i="83"/>
  <c r="AC51" i="83"/>
  <c r="AB51" i="83"/>
  <c r="AE51" i="83" s="1"/>
  <c r="AI51" i="83" s="1"/>
  <c r="Y51" i="83" s="1"/>
  <c r="Z51" i="83"/>
  <c r="X51" i="83"/>
  <c r="Q51" i="83"/>
  <c r="P51" i="83"/>
  <c r="I51" i="83"/>
  <c r="H51" i="83"/>
  <c r="E51" i="83"/>
  <c r="AD50" i="83"/>
  <c r="AC50" i="83"/>
  <c r="AE50" i="83" s="1"/>
  <c r="AI50" i="83" s="1"/>
  <c r="Y50" i="83" s="1"/>
  <c r="AB50" i="83"/>
  <c r="Z50" i="83"/>
  <c r="X50" i="83"/>
  <c r="Q50" i="83"/>
  <c r="P50" i="83"/>
  <c r="H50" i="83"/>
  <c r="E50" i="83"/>
  <c r="I50" i="83" s="1"/>
  <c r="AE49" i="83"/>
  <c r="AI49" i="83" s="1"/>
  <c r="Y49" i="83" s="1"/>
  <c r="Z49" i="83"/>
  <c r="X49" i="83"/>
  <c r="Q49" i="83"/>
  <c r="P49" i="83"/>
  <c r="H49" i="83"/>
  <c r="E49" i="83"/>
  <c r="I49" i="83" s="1"/>
  <c r="AE48" i="83"/>
  <c r="AI48" i="83" s="1"/>
  <c r="Y48" i="83" s="1"/>
  <c r="Z48" i="83"/>
  <c r="X48" i="83"/>
  <c r="Q48" i="83"/>
  <c r="P48" i="83"/>
  <c r="I48" i="83"/>
  <c r="H48" i="83"/>
  <c r="E48" i="83"/>
  <c r="AE47" i="83"/>
  <c r="AI47" i="83" s="1"/>
  <c r="Y47" i="83" s="1"/>
  <c r="Z47" i="83"/>
  <c r="X47" i="83"/>
  <c r="Q47" i="83"/>
  <c r="P47" i="83"/>
  <c r="I47" i="83"/>
  <c r="H47" i="83"/>
  <c r="E47" i="83"/>
  <c r="AE46" i="83"/>
  <c r="AI46" i="83" s="1"/>
  <c r="Y46" i="83" s="1"/>
  <c r="AD46" i="83"/>
  <c r="AC46" i="83"/>
  <c r="AB46" i="83"/>
  <c r="Z46" i="83"/>
  <c r="X46" i="83"/>
  <c r="Q46" i="83"/>
  <c r="P46" i="83"/>
  <c r="H46" i="83"/>
  <c r="E46" i="83"/>
  <c r="I46" i="83" s="1"/>
  <c r="AD45" i="83"/>
  <c r="AC45" i="83"/>
  <c r="AB45" i="83"/>
  <c r="AE45" i="83" s="1"/>
  <c r="AI45" i="83" s="1"/>
  <c r="Y45" i="83" s="1"/>
  <c r="Z45" i="83"/>
  <c r="X45" i="83"/>
  <c r="Q45" i="83"/>
  <c r="P45" i="83"/>
  <c r="I45" i="83"/>
  <c r="H45" i="83"/>
  <c r="E45" i="83"/>
  <c r="AD44" i="83"/>
  <c r="AC44" i="83"/>
  <c r="AE44" i="83" s="1"/>
  <c r="AI44" i="83" s="1"/>
  <c r="Y44" i="83" s="1"/>
  <c r="AB44" i="83"/>
  <c r="Z44" i="83"/>
  <c r="X44" i="83"/>
  <c r="Q44" i="83"/>
  <c r="P44" i="83"/>
  <c r="H44" i="83"/>
  <c r="E44" i="83"/>
  <c r="I44" i="83" s="1"/>
  <c r="AE43" i="83"/>
  <c r="AI43" i="83" s="1"/>
  <c r="Y43" i="83" s="1"/>
  <c r="AD43" i="83"/>
  <c r="AC43" i="83"/>
  <c r="AB43" i="83"/>
  <c r="Z43" i="83"/>
  <c r="X43" i="83"/>
  <c r="Q43" i="83"/>
  <c r="P43" i="83"/>
  <c r="I43" i="83"/>
  <c r="H43" i="83"/>
  <c r="E43" i="83"/>
  <c r="AE42" i="83"/>
  <c r="AI42" i="83" s="1"/>
  <c r="Y42" i="83" s="1"/>
  <c r="AD42" i="83"/>
  <c r="AC42" i="83"/>
  <c r="AB42" i="83"/>
  <c r="Z42" i="83"/>
  <c r="X42" i="83"/>
  <c r="Q42" i="83"/>
  <c r="P42" i="83"/>
  <c r="H42" i="83"/>
  <c r="E42" i="83"/>
  <c r="I42" i="83" s="1"/>
  <c r="AD41" i="83"/>
  <c r="AC41" i="83"/>
  <c r="AB41" i="83"/>
  <c r="AE41" i="83" s="1"/>
  <c r="AI41" i="83" s="1"/>
  <c r="Y41" i="83" s="1"/>
  <c r="Z41" i="83"/>
  <c r="X41" i="83"/>
  <c r="Q41" i="83"/>
  <c r="P41" i="83"/>
  <c r="H41" i="83"/>
  <c r="E41" i="83"/>
  <c r="I41" i="83" s="1"/>
  <c r="AD40" i="83"/>
  <c r="AC40" i="83"/>
  <c r="AB40" i="83"/>
  <c r="AE40" i="83" s="1"/>
  <c r="AI40" i="83" s="1"/>
  <c r="Y40" i="83" s="1"/>
  <c r="Z40" i="83"/>
  <c r="X40" i="83"/>
  <c r="Q40" i="83"/>
  <c r="P40" i="83"/>
  <c r="I40" i="83"/>
  <c r="H40" i="83"/>
  <c r="E40" i="83"/>
  <c r="AE39" i="83"/>
  <c r="AI39" i="83" s="1"/>
  <c r="Y39" i="83" s="1"/>
  <c r="AD39" i="83"/>
  <c r="AC39" i="83"/>
  <c r="AB39" i="83"/>
  <c r="Z39" i="83"/>
  <c r="X39" i="83"/>
  <c r="Q39" i="83"/>
  <c r="P39" i="83"/>
  <c r="I39" i="83"/>
  <c r="H39" i="83"/>
  <c r="E39" i="83"/>
  <c r="AD38" i="83"/>
  <c r="AC38" i="83"/>
  <c r="AB38" i="83"/>
  <c r="AE38" i="83" s="1"/>
  <c r="AI38" i="83" s="1"/>
  <c r="Y38" i="83" s="1"/>
  <c r="Z38" i="83"/>
  <c r="X38" i="83"/>
  <c r="Q38" i="83"/>
  <c r="P38" i="83"/>
  <c r="I38" i="83"/>
  <c r="H38" i="83"/>
  <c r="E38" i="83"/>
  <c r="AD37" i="83"/>
  <c r="AC37" i="83"/>
  <c r="AE37" i="83" s="1"/>
  <c r="AI37" i="83" s="1"/>
  <c r="Y37" i="83" s="1"/>
  <c r="AB37" i="83"/>
  <c r="Z37" i="83"/>
  <c r="X37" i="83"/>
  <c r="Q37" i="83"/>
  <c r="P37" i="83"/>
  <c r="H37" i="83"/>
  <c r="E37" i="83"/>
  <c r="I37" i="83" s="1"/>
  <c r="AE36" i="83"/>
  <c r="AI36" i="83" s="1"/>
  <c r="Y36" i="83" s="1"/>
  <c r="AD36" i="83"/>
  <c r="AC36" i="83"/>
  <c r="AB36" i="83"/>
  <c r="Z36" i="83"/>
  <c r="X36" i="83"/>
  <c r="Q36" i="83"/>
  <c r="P36" i="83"/>
  <c r="I36" i="83"/>
  <c r="H36" i="83"/>
  <c r="E36" i="83"/>
  <c r="AD35" i="83"/>
  <c r="AC35" i="83"/>
  <c r="AB35" i="83"/>
  <c r="AE35" i="83" s="1"/>
  <c r="AI35" i="83" s="1"/>
  <c r="Y35" i="83" s="1"/>
  <c r="Z35" i="83"/>
  <c r="X35" i="83"/>
  <c r="Q35" i="83"/>
  <c r="P35" i="83"/>
  <c r="H35" i="83"/>
  <c r="E35" i="83"/>
  <c r="I35" i="83" s="1"/>
  <c r="AE34" i="83"/>
  <c r="AI34" i="83" s="1"/>
  <c r="Y34" i="83" s="1"/>
  <c r="AD34" i="83"/>
  <c r="AC34" i="83"/>
  <c r="AB34" i="83"/>
  <c r="Z34" i="83"/>
  <c r="X34" i="83"/>
  <c r="Q34" i="83"/>
  <c r="P34" i="83"/>
  <c r="H34" i="83"/>
  <c r="E34" i="83"/>
  <c r="I34" i="83" s="1"/>
  <c r="AD33" i="83"/>
  <c r="AC33" i="83"/>
  <c r="AB33" i="83"/>
  <c r="AE33" i="83" s="1"/>
  <c r="AI33" i="83" s="1"/>
  <c r="Y33" i="83" s="1"/>
  <c r="Z33" i="83"/>
  <c r="X33" i="83"/>
  <c r="Q33" i="83"/>
  <c r="P33" i="83"/>
  <c r="H33" i="83"/>
  <c r="E33" i="83"/>
  <c r="I33" i="83" s="1"/>
  <c r="AD32" i="83"/>
  <c r="AE32" i="83" s="1"/>
  <c r="AI32" i="83" s="1"/>
  <c r="Y32" i="83" s="1"/>
  <c r="AC32" i="83"/>
  <c r="AB32" i="83"/>
  <c r="Z32" i="83"/>
  <c r="X32" i="83"/>
  <c r="Q32" i="83"/>
  <c r="P32" i="83"/>
  <c r="I32" i="83"/>
  <c r="H32" i="83"/>
  <c r="E32" i="83"/>
  <c r="AI31" i="83"/>
  <c r="Y31" i="83" s="1"/>
  <c r="AE31" i="83"/>
  <c r="Z31" i="83"/>
  <c r="X31" i="83"/>
  <c r="Q31" i="83"/>
  <c r="P31" i="83"/>
  <c r="H31" i="83"/>
  <c r="E31" i="83"/>
  <c r="I31" i="83" s="1"/>
  <c r="AD30" i="83"/>
  <c r="AC30" i="83"/>
  <c r="AB30" i="83"/>
  <c r="AE30" i="83" s="1"/>
  <c r="AI30" i="83" s="1"/>
  <c r="Y30" i="83" s="1"/>
  <c r="Z30" i="83"/>
  <c r="X30" i="83"/>
  <c r="Q30" i="83"/>
  <c r="P30" i="83"/>
  <c r="I30" i="83"/>
  <c r="H30" i="83"/>
  <c r="E30" i="83"/>
  <c r="AD29" i="83"/>
  <c r="AC29" i="83"/>
  <c r="AE29" i="83" s="1"/>
  <c r="AI29" i="83" s="1"/>
  <c r="Y29" i="83" s="1"/>
  <c r="AB29" i="83"/>
  <c r="Z29" i="83"/>
  <c r="X29" i="83"/>
  <c r="Q29" i="83"/>
  <c r="P29" i="83"/>
  <c r="I29" i="83"/>
  <c r="H29" i="83"/>
  <c r="E29" i="83"/>
  <c r="AE28" i="83"/>
  <c r="AI28" i="83" s="1"/>
  <c r="Y28" i="83" s="1"/>
  <c r="AD28" i="83"/>
  <c r="AC28" i="83"/>
  <c r="AB28" i="83"/>
  <c r="Z28" i="83"/>
  <c r="X28" i="83"/>
  <c r="Q28" i="83"/>
  <c r="P28" i="83"/>
  <c r="I28" i="83"/>
  <c r="H28" i="83"/>
  <c r="E28" i="83"/>
  <c r="AE27" i="83"/>
  <c r="AI27" i="83" s="1"/>
  <c r="Y27" i="83" s="1"/>
  <c r="AD27" i="83"/>
  <c r="AC27" i="83"/>
  <c r="AB27" i="83"/>
  <c r="Z27" i="83"/>
  <c r="X27" i="83"/>
  <c r="Q27" i="83"/>
  <c r="P27" i="83"/>
  <c r="H27" i="83"/>
  <c r="E27" i="83"/>
  <c r="I27" i="83" s="1"/>
  <c r="AD26" i="83"/>
  <c r="AC26" i="83"/>
  <c r="AB26" i="83"/>
  <c r="AE26" i="83" s="1"/>
  <c r="AI26" i="83" s="1"/>
  <c r="Y26" i="83" s="1"/>
  <c r="Z26" i="83"/>
  <c r="X26" i="83"/>
  <c r="Q26" i="83"/>
  <c r="P26" i="83"/>
  <c r="H26" i="83"/>
  <c r="E26" i="83"/>
  <c r="I26" i="83" s="1"/>
  <c r="AD25" i="83"/>
  <c r="AC25" i="83"/>
  <c r="AB25" i="83"/>
  <c r="AE25" i="83" s="1"/>
  <c r="AI25" i="83" s="1"/>
  <c r="Y25" i="83" s="1"/>
  <c r="Z25" i="83"/>
  <c r="X25" i="83"/>
  <c r="Q25" i="83"/>
  <c r="P25" i="83"/>
  <c r="I25" i="83"/>
  <c r="H25" i="83"/>
  <c r="E25" i="83"/>
  <c r="AE24" i="83"/>
  <c r="AI24" i="83" s="1"/>
  <c r="Y24" i="83" s="1"/>
  <c r="AD24" i="83"/>
  <c r="AC24" i="83"/>
  <c r="AB24" i="83"/>
  <c r="Z24" i="83"/>
  <c r="X24" i="83"/>
  <c r="Q24" i="83"/>
  <c r="P24" i="83"/>
  <c r="I24" i="83"/>
  <c r="H24" i="83"/>
  <c r="E24" i="83"/>
  <c r="AD23" i="83"/>
  <c r="AC23" i="83"/>
  <c r="AB23" i="83"/>
  <c r="AE23" i="83" s="1"/>
  <c r="AI23" i="83" s="1"/>
  <c r="Y23" i="83" s="1"/>
  <c r="Z23" i="83"/>
  <c r="X23" i="83"/>
  <c r="Q23" i="83"/>
  <c r="P23" i="83"/>
  <c r="I23" i="83"/>
  <c r="H23" i="83"/>
  <c r="E23" i="83"/>
  <c r="AD22" i="83"/>
  <c r="AC22" i="83"/>
  <c r="AE22" i="83" s="1"/>
  <c r="AI22" i="83" s="1"/>
  <c r="Y22" i="83" s="1"/>
  <c r="AB22" i="83"/>
  <c r="Z22" i="83"/>
  <c r="X22" i="83"/>
  <c r="Q22" i="83"/>
  <c r="P22" i="83"/>
  <c r="H22" i="83"/>
  <c r="E22" i="83"/>
  <c r="I22" i="83" s="1"/>
  <c r="AE21" i="83"/>
  <c r="AI21" i="83" s="1"/>
  <c r="Y21" i="83" s="1"/>
  <c r="AD21" i="83"/>
  <c r="AC21" i="83"/>
  <c r="AB21" i="83"/>
  <c r="Z21" i="83"/>
  <c r="X21" i="83"/>
  <c r="Q21" i="83"/>
  <c r="P21" i="83"/>
  <c r="I21" i="83"/>
  <c r="H21" i="83"/>
  <c r="E21" i="83"/>
  <c r="AD20" i="83"/>
  <c r="AC20" i="83"/>
  <c r="AB20" i="83"/>
  <c r="AE20" i="83" s="1"/>
  <c r="AI20" i="83" s="1"/>
  <c r="Y20" i="83" s="1"/>
  <c r="Z20" i="83"/>
  <c r="X20" i="83"/>
  <c r="Q20" i="83"/>
  <c r="P20" i="83"/>
  <c r="H20" i="83"/>
  <c r="E20" i="83"/>
  <c r="I20" i="83" s="1"/>
  <c r="AI19" i="83"/>
  <c r="Y19" i="83" s="1"/>
  <c r="AE19" i="83"/>
  <c r="AD19" i="83"/>
  <c r="AC19" i="83"/>
  <c r="AB19" i="83"/>
  <c r="Z19" i="83"/>
  <c r="X19" i="83"/>
  <c r="Q19" i="83"/>
  <c r="P19" i="83"/>
  <c r="H19" i="83"/>
  <c r="E19" i="83"/>
  <c r="I19" i="83" s="1"/>
  <c r="AD18" i="83"/>
  <c r="AC18" i="83"/>
  <c r="AB18" i="83"/>
  <c r="AE18" i="83" s="1"/>
  <c r="AI18" i="83" s="1"/>
  <c r="Y18" i="83" s="1"/>
  <c r="Z18" i="83"/>
  <c r="X18" i="83"/>
  <c r="Q18" i="83"/>
  <c r="P18" i="83"/>
  <c r="I18" i="83"/>
  <c r="H18" i="83"/>
  <c r="E18" i="83"/>
  <c r="AD17" i="83"/>
  <c r="AE17" i="83" s="1"/>
  <c r="AI17" i="83" s="1"/>
  <c r="Y17" i="83" s="1"/>
  <c r="AC17" i="83"/>
  <c r="AB17" i="83"/>
  <c r="Z17" i="83"/>
  <c r="X17" i="83"/>
  <c r="Q17" i="83"/>
  <c r="P17" i="83"/>
  <c r="I17" i="83"/>
  <c r="H17" i="83"/>
  <c r="E17" i="83"/>
  <c r="AD16" i="83"/>
  <c r="AC16" i="83"/>
  <c r="AB16" i="83"/>
  <c r="AE16" i="83" s="1"/>
  <c r="AI16" i="83" s="1"/>
  <c r="Y16" i="83" s="1"/>
  <c r="Z16" i="83"/>
  <c r="X16" i="83"/>
  <c r="P16" i="83"/>
  <c r="Q16" i="83"/>
  <c r="E16" i="83"/>
  <c r="I16" i="83" s="1"/>
  <c r="AE15" i="83"/>
  <c r="AI15" i="83" s="1"/>
  <c r="Y15" i="83" s="1"/>
  <c r="AD15" i="83"/>
  <c r="AC15" i="83"/>
  <c r="AB15" i="83"/>
  <c r="Z15" i="83"/>
  <c r="X15" i="83"/>
  <c r="Q15" i="83"/>
  <c r="P15" i="83"/>
  <c r="E15" i="83"/>
  <c r="I15" i="83" s="1"/>
  <c r="AE14" i="83"/>
  <c r="AI14" i="83" s="1"/>
  <c r="Y14" i="83" s="1"/>
  <c r="AD14" i="83"/>
  <c r="AC14" i="83"/>
  <c r="AB14" i="83"/>
  <c r="Z14" i="83"/>
  <c r="X14" i="83"/>
  <c r="Q14" i="83"/>
  <c r="P14" i="83"/>
  <c r="H14" i="83"/>
  <c r="E14" i="83"/>
  <c r="I14" i="83" s="1"/>
  <c r="AD13" i="83"/>
  <c r="AC13" i="83"/>
  <c r="AB13" i="83"/>
  <c r="AE13" i="83" s="1"/>
  <c r="AI13" i="83" s="1"/>
  <c r="Y13" i="83" s="1"/>
  <c r="Z13" i="83"/>
  <c r="X13" i="83"/>
  <c r="Q13" i="83"/>
  <c r="P13" i="83"/>
  <c r="I13" i="83"/>
  <c r="H13" i="83"/>
  <c r="E13" i="83"/>
  <c r="AD12" i="83"/>
  <c r="AE12" i="83" s="1"/>
  <c r="AI12" i="83" s="1"/>
  <c r="Y12" i="83" s="1"/>
  <c r="AC12" i="83"/>
  <c r="AB12" i="83"/>
  <c r="Z12" i="83"/>
  <c r="X12" i="83"/>
  <c r="Q12" i="83"/>
  <c r="P12" i="83"/>
  <c r="H12" i="83"/>
  <c r="E12" i="83"/>
  <c r="I12" i="83" s="1"/>
  <c r="T79" i="84" l="1"/>
  <c r="F77" i="84" s="1"/>
  <c r="O73" i="83"/>
  <c r="O75" i="83"/>
  <c r="T77" i="83"/>
  <c r="T75" i="83"/>
  <c r="T73" i="83"/>
  <c r="F75" i="83"/>
  <c r="F73" i="83"/>
  <c r="P71" i="83"/>
  <c r="M16" i="82"/>
  <c r="T79" i="83" l="1"/>
  <c r="F77" i="83"/>
  <c r="M79" i="82"/>
  <c r="W73" i="82"/>
  <c r="P71" i="82"/>
  <c r="H71" i="82"/>
  <c r="Q70" i="82"/>
  <c r="P70" i="82"/>
  <c r="H70" i="82"/>
  <c r="E70" i="82"/>
  <c r="I70" i="82" s="1"/>
  <c r="Q69" i="82"/>
  <c r="P69" i="82"/>
  <c r="H69" i="82"/>
  <c r="E69" i="82"/>
  <c r="I69" i="82" s="1"/>
  <c r="AD68" i="82"/>
  <c r="AC68" i="82"/>
  <c r="AB68" i="82"/>
  <c r="AE68" i="82" s="1"/>
  <c r="AI68" i="82" s="1"/>
  <c r="Y68" i="82" s="1"/>
  <c r="Z68" i="82"/>
  <c r="X68" i="82"/>
  <c r="Q68" i="82"/>
  <c r="P68" i="82"/>
  <c r="H68" i="82"/>
  <c r="E68" i="82"/>
  <c r="I68" i="82" s="1"/>
  <c r="AD67" i="82"/>
  <c r="AE67" i="82" s="1"/>
  <c r="AI67" i="82" s="1"/>
  <c r="Y67" i="82" s="1"/>
  <c r="AC67" i="82"/>
  <c r="AB67" i="82"/>
  <c r="Z67" i="82"/>
  <c r="X67" i="82"/>
  <c r="Q67" i="82"/>
  <c r="P67" i="82"/>
  <c r="H67" i="82"/>
  <c r="E67" i="82"/>
  <c r="I67" i="82" s="1"/>
  <c r="AD66" i="82"/>
  <c r="AC66" i="82"/>
  <c r="AB66" i="82"/>
  <c r="AE66" i="82" s="1"/>
  <c r="AI66" i="82" s="1"/>
  <c r="Y66" i="82" s="1"/>
  <c r="Z66" i="82"/>
  <c r="X66" i="82"/>
  <c r="Q66" i="82"/>
  <c r="P66" i="82"/>
  <c r="I66" i="82"/>
  <c r="H66" i="82"/>
  <c r="E66" i="82"/>
  <c r="AD65" i="82"/>
  <c r="AC65" i="82"/>
  <c r="AB65" i="82"/>
  <c r="AE65" i="82" s="1"/>
  <c r="AI65" i="82" s="1"/>
  <c r="Y65" i="82" s="1"/>
  <c r="Z65" i="82"/>
  <c r="X65" i="82"/>
  <c r="Q65" i="82"/>
  <c r="P65" i="82"/>
  <c r="H65" i="82"/>
  <c r="E65" i="82"/>
  <c r="I65" i="82" s="1"/>
  <c r="AI64" i="82"/>
  <c r="Y64" i="82" s="1"/>
  <c r="AE64" i="82"/>
  <c r="AD64" i="82"/>
  <c r="AC64" i="82"/>
  <c r="AB64" i="82"/>
  <c r="Z64" i="82"/>
  <c r="X64" i="82"/>
  <c r="Q64" i="82"/>
  <c r="P64" i="82"/>
  <c r="I64" i="82"/>
  <c r="H64" i="82"/>
  <c r="E64" i="82"/>
  <c r="AD63" i="82"/>
  <c r="AC63" i="82"/>
  <c r="AB63" i="82"/>
  <c r="AE63" i="82" s="1"/>
  <c r="AI63" i="82" s="1"/>
  <c r="Y63" i="82" s="1"/>
  <c r="Z63" i="82"/>
  <c r="X63" i="82"/>
  <c r="Q63" i="82"/>
  <c r="P63" i="82"/>
  <c r="H63" i="82"/>
  <c r="E63" i="82"/>
  <c r="I63" i="82" s="1"/>
  <c r="AE62" i="82"/>
  <c r="AI62" i="82" s="1"/>
  <c r="Y62" i="82" s="1"/>
  <c r="AD62" i="82"/>
  <c r="AC62" i="82"/>
  <c r="AB62" i="82"/>
  <c r="Z62" i="82"/>
  <c r="X62" i="82"/>
  <c r="Q62" i="82"/>
  <c r="P62" i="82"/>
  <c r="H62" i="82"/>
  <c r="E62" i="82"/>
  <c r="I62" i="82" s="1"/>
  <c r="AC61" i="82"/>
  <c r="AB61" i="82"/>
  <c r="AE61" i="82" s="1"/>
  <c r="AI61" i="82" s="1"/>
  <c r="Y61" i="82" s="1"/>
  <c r="X61" i="82"/>
  <c r="Q61" i="82"/>
  <c r="P61" i="82"/>
  <c r="H61" i="82"/>
  <c r="E61" i="82"/>
  <c r="I61" i="82" s="1"/>
  <c r="AI60" i="82"/>
  <c r="Y60" i="82" s="1"/>
  <c r="AE60" i="82"/>
  <c r="X60" i="82"/>
  <c r="Q60" i="82"/>
  <c r="P60" i="82"/>
  <c r="H60" i="82"/>
  <c r="E60" i="82"/>
  <c r="I60" i="82" s="1"/>
  <c r="AI59" i="82"/>
  <c r="Y59" i="82" s="1"/>
  <c r="AE59" i="82"/>
  <c r="AC59" i="82"/>
  <c r="AB59" i="82"/>
  <c r="X59" i="82"/>
  <c r="Q59" i="82"/>
  <c r="P59" i="82"/>
  <c r="H59" i="82"/>
  <c r="E59" i="82"/>
  <c r="I59" i="82" s="1"/>
  <c r="AC58" i="82"/>
  <c r="AB58" i="82"/>
  <c r="AE58" i="82" s="1"/>
  <c r="AI58" i="82" s="1"/>
  <c r="Y58" i="82" s="1"/>
  <c r="X58" i="82"/>
  <c r="Q58" i="82"/>
  <c r="P58" i="82"/>
  <c r="I58" i="82"/>
  <c r="E58" i="82"/>
  <c r="AI57" i="82"/>
  <c r="Y57" i="82" s="1"/>
  <c r="AE57" i="82"/>
  <c r="AC57" i="82"/>
  <c r="AB57" i="82"/>
  <c r="X57" i="82"/>
  <c r="Q57" i="82"/>
  <c r="P57" i="82"/>
  <c r="H57" i="82"/>
  <c r="E57" i="82"/>
  <c r="I57" i="82" s="1"/>
  <c r="AI56" i="82"/>
  <c r="Y56" i="82" s="1"/>
  <c r="AE56" i="82"/>
  <c r="AD56" i="82"/>
  <c r="AC56" i="82"/>
  <c r="AB56" i="82"/>
  <c r="Z56" i="82"/>
  <c r="X56" i="82"/>
  <c r="Q56" i="82"/>
  <c r="P56" i="82"/>
  <c r="I56" i="82"/>
  <c r="H56" i="82"/>
  <c r="E56" i="82"/>
  <c r="AD55" i="82"/>
  <c r="AC55" i="82"/>
  <c r="AE55" i="82" s="1"/>
  <c r="AI55" i="82" s="1"/>
  <c r="Y55" i="82" s="1"/>
  <c r="AB55" i="82"/>
  <c r="Z55" i="82"/>
  <c r="X55" i="82"/>
  <c r="Q55" i="82"/>
  <c r="P55" i="82"/>
  <c r="H55" i="82"/>
  <c r="E55" i="82"/>
  <c r="I55" i="82" s="1"/>
  <c r="AD54" i="82"/>
  <c r="AC54" i="82"/>
  <c r="AB54" i="82"/>
  <c r="AE54" i="82" s="1"/>
  <c r="AI54" i="82" s="1"/>
  <c r="Y54" i="82" s="1"/>
  <c r="Z54" i="82"/>
  <c r="X54" i="82"/>
  <c r="Q54" i="82"/>
  <c r="P54" i="82"/>
  <c r="H54" i="82"/>
  <c r="E54" i="82"/>
  <c r="I54" i="82" s="1"/>
  <c r="AD53" i="82"/>
  <c r="AC53" i="82"/>
  <c r="AB53" i="82"/>
  <c r="AE53" i="82" s="1"/>
  <c r="AI53" i="82" s="1"/>
  <c r="Y53" i="82" s="1"/>
  <c r="Z53" i="82"/>
  <c r="X53" i="82"/>
  <c r="Q53" i="82"/>
  <c r="P53" i="82"/>
  <c r="I53" i="82"/>
  <c r="H53" i="82"/>
  <c r="E53" i="82"/>
  <c r="AE52" i="82"/>
  <c r="AI52" i="82" s="1"/>
  <c r="Y52" i="82" s="1"/>
  <c r="Z52" i="82"/>
  <c r="X52" i="82"/>
  <c r="Q52" i="82"/>
  <c r="P52" i="82"/>
  <c r="I52" i="82"/>
  <c r="H52" i="82"/>
  <c r="E52" i="82"/>
  <c r="AD51" i="82"/>
  <c r="AE51" i="82" s="1"/>
  <c r="AI51" i="82" s="1"/>
  <c r="Y51" i="82" s="1"/>
  <c r="AC51" i="82"/>
  <c r="AB51" i="82"/>
  <c r="Z51" i="82"/>
  <c r="X51" i="82"/>
  <c r="Q51" i="82"/>
  <c r="P51" i="82"/>
  <c r="H51" i="82"/>
  <c r="E51" i="82"/>
  <c r="I51" i="82" s="1"/>
  <c r="AD50" i="82"/>
  <c r="AC50" i="82"/>
  <c r="AB50" i="82"/>
  <c r="AE50" i="82" s="1"/>
  <c r="AI50" i="82" s="1"/>
  <c r="Y50" i="82" s="1"/>
  <c r="Z50" i="82"/>
  <c r="X50" i="82"/>
  <c r="Q50" i="82"/>
  <c r="P50" i="82"/>
  <c r="I50" i="82"/>
  <c r="H50" i="82"/>
  <c r="E50" i="82"/>
  <c r="AE49" i="82"/>
  <c r="AI49" i="82" s="1"/>
  <c r="Y49" i="82" s="1"/>
  <c r="Z49" i="82"/>
  <c r="X49" i="82"/>
  <c r="Q49" i="82"/>
  <c r="P49" i="82"/>
  <c r="I49" i="82"/>
  <c r="H49" i="82"/>
  <c r="E49" i="82"/>
  <c r="AE48" i="82"/>
  <c r="AI48" i="82" s="1"/>
  <c r="Y48" i="82" s="1"/>
  <c r="Z48" i="82"/>
  <c r="X48" i="82"/>
  <c r="Q48" i="82"/>
  <c r="P48" i="82"/>
  <c r="H48" i="82"/>
  <c r="E48" i="82"/>
  <c r="I48" i="82" s="1"/>
  <c r="AE47" i="82"/>
  <c r="AI47" i="82" s="1"/>
  <c r="Y47" i="82" s="1"/>
  <c r="Z47" i="82"/>
  <c r="X47" i="82"/>
  <c r="Q47" i="82"/>
  <c r="P47" i="82"/>
  <c r="H47" i="82"/>
  <c r="E47" i="82"/>
  <c r="I47" i="82" s="1"/>
  <c r="AD46" i="82"/>
  <c r="AC46" i="82"/>
  <c r="AB46" i="82"/>
  <c r="AE46" i="82" s="1"/>
  <c r="AI46" i="82" s="1"/>
  <c r="Y46" i="82" s="1"/>
  <c r="Z46" i="82"/>
  <c r="X46" i="82"/>
  <c r="Q46" i="82"/>
  <c r="P46" i="82"/>
  <c r="I46" i="82"/>
  <c r="H46" i="82"/>
  <c r="E46" i="82"/>
  <c r="AD45" i="82"/>
  <c r="AC45" i="82"/>
  <c r="AE45" i="82" s="1"/>
  <c r="AI45" i="82" s="1"/>
  <c r="Y45" i="82" s="1"/>
  <c r="AB45" i="82"/>
  <c r="Z45" i="82"/>
  <c r="X45" i="82"/>
  <c r="Q45" i="82"/>
  <c r="P45" i="82"/>
  <c r="H45" i="82"/>
  <c r="E45" i="82"/>
  <c r="I45" i="82" s="1"/>
  <c r="AI44" i="82"/>
  <c r="Y44" i="82" s="1"/>
  <c r="AE44" i="82"/>
  <c r="AD44" i="82"/>
  <c r="AC44" i="82"/>
  <c r="AB44" i="82"/>
  <c r="Z44" i="82"/>
  <c r="X44" i="82"/>
  <c r="Q44" i="82"/>
  <c r="P44" i="82"/>
  <c r="I44" i="82"/>
  <c r="H44" i="82"/>
  <c r="E44" i="82"/>
  <c r="AD43" i="82"/>
  <c r="AC43" i="82"/>
  <c r="AE43" i="82" s="1"/>
  <c r="AI43" i="82" s="1"/>
  <c r="Y43" i="82" s="1"/>
  <c r="AB43" i="82"/>
  <c r="Z43" i="82"/>
  <c r="X43" i="82"/>
  <c r="Q43" i="82"/>
  <c r="P43" i="82"/>
  <c r="H43" i="82"/>
  <c r="E43" i="82"/>
  <c r="I43" i="82" s="1"/>
  <c r="AD42" i="82"/>
  <c r="AC42" i="82"/>
  <c r="AB42" i="82"/>
  <c r="AE42" i="82" s="1"/>
  <c r="AI42" i="82" s="1"/>
  <c r="Y42" i="82" s="1"/>
  <c r="Z42" i="82"/>
  <c r="X42" i="82"/>
  <c r="Q42" i="82"/>
  <c r="P42" i="82"/>
  <c r="H42" i="82"/>
  <c r="E42" i="82"/>
  <c r="I42" i="82" s="1"/>
  <c r="AD41" i="82"/>
  <c r="AC41" i="82"/>
  <c r="AB41" i="82"/>
  <c r="AE41" i="82" s="1"/>
  <c r="AI41" i="82" s="1"/>
  <c r="Y41" i="82" s="1"/>
  <c r="Z41" i="82"/>
  <c r="X41" i="82"/>
  <c r="Q41" i="82"/>
  <c r="P41" i="82"/>
  <c r="I41" i="82"/>
  <c r="H41" i="82"/>
  <c r="E41" i="82"/>
  <c r="AE40" i="82"/>
  <c r="AI40" i="82" s="1"/>
  <c r="Y40" i="82" s="1"/>
  <c r="AD40" i="82"/>
  <c r="AC40" i="82"/>
  <c r="AB40" i="82"/>
  <c r="Z40" i="82"/>
  <c r="X40" i="82"/>
  <c r="Q40" i="82"/>
  <c r="P40" i="82"/>
  <c r="H40" i="82"/>
  <c r="E40" i="82"/>
  <c r="I40" i="82" s="1"/>
  <c r="AD39" i="82"/>
  <c r="AC39" i="82"/>
  <c r="AB39" i="82"/>
  <c r="AE39" i="82" s="1"/>
  <c r="AI39" i="82" s="1"/>
  <c r="Y39" i="82" s="1"/>
  <c r="Z39" i="82"/>
  <c r="X39" i="82"/>
  <c r="Q39" i="82"/>
  <c r="P39" i="82"/>
  <c r="I39" i="82"/>
  <c r="H39" i="82"/>
  <c r="E39" i="82"/>
  <c r="AD38" i="82"/>
  <c r="AE38" i="82" s="1"/>
  <c r="AI38" i="82" s="1"/>
  <c r="Y38" i="82" s="1"/>
  <c r="AC38" i="82"/>
  <c r="AB38" i="82"/>
  <c r="Z38" i="82"/>
  <c r="X38" i="82"/>
  <c r="Q38" i="82"/>
  <c r="P38" i="82"/>
  <c r="H38" i="82"/>
  <c r="E38" i="82"/>
  <c r="I38" i="82" s="1"/>
  <c r="AD37" i="82"/>
  <c r="AC37" i="82"/>
  <c r="AB37" i="82"/>
  <c r="AE37" i="82" s="1"/>
  <c r="AI37" i="82" s="1"/>
  <c r="Y37" i="82" s="1"/>
  <c r="Z37" i="82"/>
  <c r="X37" i="82"/>
  <c r="Q37" i="82"/>
  <c r="P37" i="82"/>
  <c r="I37" i="82"/>
  <c r="H37" i="82"/>
  <c r="E37" i="82"/>
  <c r="AD36" i="82"/>
  <c r="AC36" i="82"/>
  <c r="AE36" i="82" s="1"/>
  <c r="AI36" i="82" s="1"/>
  <c r="Y36" i="82" s="1"/>
  <c r="AB36" i="82"/>
  <c r="Z36" i="82"/>
  <c r="X36" i="82"/>
  <c r="Q36" i="82"/>
  <c r="P36" i="82"/>
  <c r="H36" i="82"/>
  <c r="E36" i="82"/>
  <c r="I36" i="82" s="1"/>
  <c r="AE35" i="82"/>
  <c r="AI35" i="82" s="1"/>
  <c r="Y35" i="82" s="1"/>
  <c r="AD35" i="82"/>
  <c r="AC35" i="82"/>
  <c r="AB35" i="82"/>
  <c r="Z35" i="82"/>
  <c r="X35" i="82"/>
  <c r="Q35" i="82"/>
  <c r="P35" i="82"/>
  <c r="I35" i="82"/>
  <c r="H35" i="82"/>
  <c r="E35" i="82"/>
  <c r="AD34" i="82"/>
  <c r="AC34" i="82"/>
  <c r="AB34" i="82"/>
  <c r="AE34" i="82" s="1"/>
  <c r="AI34" i="82" s="1"/>
  <c r="Y34" i="82" s="1"/>
  <c r="Z34" i="82"/>
  <c r="X34" i="82"/>
  <c r="Q34" i="82"/>
  <c r="P34" i="82"/>
  <c r="H34" i="82"/>
  <c r="E34" i="82"/>
  <c r="I34" i="82" s="1"/>
  <c r="AE33" i="82"/>
  <c r="AI33" i="82" s="1"/>
  <c r="Y33" i="82" s="1"/>
  <c r="AD33" i="82"/>
  <c r="AC33" i="82"/>
  <c r="AB33" i="82"/>
  <c r="Z33" i="82"/>
  <c r="X33" i="82"/>
  <c r="Q33" i="82"/>
  <c r="P33" i="82"/>
  <c r="H33" i="82"/>
  <c r="E33" i="82"/>
  <c r="I33" i="82" s="1"/>
  <c r="AD32" i="82"/>
  <c r="AC32" i="82"/>
  <c r="AB32" i="82"/>
  <c r="AE32" i="82" s="1"/>
  <c r="AI32" i="82" s="1"/>
  <c r="Y32" i="82" s="1"/>
  <c r="Z32" i="82"/>
  <c r="X32" i="82"/>
  <c r="Q32" i="82"/>
  <c r="P32" i="82"/>
  <c r="I32" i="82"/>
  <c r="H32" i="82"/>
  <c r="E32" i="82"/>
  <c r="AE31" i="82"/>
  <c r="AI31" i="82" s="1"/>
  <c r="Y31" i="82" s="1"/>
  <c r="Z31" i="82"/>
  <c r="X31" i="82"/>
  <c r="Q31" i="82"/>
  <c r="P31" i="82"/>
  <c r="I31" i="82"/>
  <c r="H31" i="82"/>
  <c r="E31" i="82"/>
  <c r="AD30" i="82"/>
  <c r="AC30" i="82"/>
  <c r="AB30" i="82"/>
  <c r="AE30" i="82" s="1"/>
  <c r="AI30" i="82" s="1"/>
  <c r="Y30" i="82" s="1"/>
  <c r="Z30" i="82"/>
  <c r="X30" i="82"/>
  <c r="Q30" i="82"/>
  <c r="P30" i="82"/>
  <c r="H30" i="82"/>
  <c r="E30" i="82"/>
  <c r="I30" i="82" s="1"/>
  <c r="AI29" i="82"/>
  <c r="Y29" i="82" s="1"/>
  <c r="AE29" i="82"/>
  <c r="AD29" i="82"/>
  <c r="AC29" i="82"/>
  <c r="AB29" i="82"/>
  <c r="Z29" i="82"/>
  <c r="X29" i="82"/>
  <c r="Q29" i="82"/>
  <c r="P29" i="82"/>
  <c r="I29" i="82"/>
  <c r="H29" i="82"/>
  <c r="E29" i="82"/>
  <c r="AD28" i="82"/>
  <c r="AC28" i="82"/>
  <c r="AE28" i="82" s="1"/>
  <c r="AI28" i="82" s="1"/>
  <c r="Y28" i="82" s="1"/>
  <c r="AB28" i="82"/>
  <c r="Z28" i="82"/>
  <c r="X28" i="82"/>
  <c r="Q28" i="82"/>
  <c r="P28" i="82"/>
  <c r="H28" i="82"/>
  <c r="E28" i="82"/>
  <c r="I28" i="82" s="1"/>
  <c r="AD27" i="82"/>
  <c r="AC27" i="82"/>
  <c r="AB27" i="82"/>
  <c r="AE27" i="82" s="1"/>
  <c r="AI27" i="82" s="1"/>
  <c r="Y27" i="82" s="1"/>
  <c r="Z27" i="82"/>
  <c r="X27" i="82"/>
  <c r="Q27" i="82"/>
  <c r="P27" i="82"/>
  <c r="H27" i="82"/>
  <c r="E27" i="82"/>
  <c r="I27" i="82" s="1"/>
  <c r="AD26" i="82"/>
  <c r="AC26" i="82"/>
  <c r="AB26" i="82"/>
  <c r="AE26" i="82" s="1"/>
  <c r="AI26" i="82" s="1"/>
  <c r="Y26" i="82" s="1"/>
  <c r="Z26" i="82"/>
  <c r="X26" i="82"/>
  <c r="Q26" i="82"/>
  <c r="P26" i="82"/>
  <c r="I26" i="82"/>
  <c r="H26" i="82"/>
  <c r="E26" i="82"/>
  <c r="AD25" i="82"/>
  <c r="AE25" i="82" s="1"/>
  <c r="AI25" i="82" s="1"/>
  <c r="Y25" i="82" s="1"/>
  <c r="AC25" i="82"/>
  <c r="AB25" i="82"/>
  <c r="Z25" i="82"/>
  <c r="X25" i="82"/>
  <c r="Q25" i="82"/>
  <c r="P25" i="82"/>
  <c r="H25" i="82"/>
  <c r="E25" i="82"/>
  <c r="I25" i="82" s="1"/>
  <c r="AD24" i="82"/>
  <c r="AC24" i="82"/>
  <c r="AB24" i="82"/>
  <c r="AE24" i="82" s="1"/>
  <c r="AI24" i="82" s="1"/>
  <c r="Y24" i="82" s="1"/>
  <c r="Z24" i="82"/>
  <c r="X24" i="82"/>
  <c r="Q24" i="82"/>
  <c r="P24" i="82"/>
  <c r="I24" i="82"/>
  <c r="H24" i="82"/>
  <c r="E24" i="82"/>
  <c r="AD23" i="82"/>
  <c r="AE23" i="82" s="1"/>
  <c r="AI23" i="82" s="1"/>
  <c r="Y23" i="82" s="1"/>
  <c r="AC23" i="82"/>
  <c r="AB23" i="82"/>
  <c r="Z23" i="82"/>
  <c r="X23" i="82"/>
  <c r="Q23" i="82"/>
  <c r="P23" i="82"/>
  <c r="H23" i="82"/>
  <c r="E23" i="82"/>
  <c r="I23" i="82" s="1"/>
  <c r="AD22" i="82"/>
  <c r="AC22" i="82"/>
  <c r="AB22" i="82"/>
  <c r="AE22" i="82" s="1"/>
  <c r="AI22" i="82" s="1"/>
  <c r="Y22" i="82" s="1"/>
  <c r="Z22" i="82"/>
  <c r="X22" i="82"/>
  <c r="Q22" i="82"/>
  <c r="P22" i="82"/>
  <c r="I22" i="82"/>
  <c r="H22" i="82"/>
  <c r="E22" i="82"/>
  <c r="AD21" i="82"/>
  <c r="AC21" i="82"/>
  <c r="AE21" i="82" s="1"/>
  <c r="AI21" i="82" s="1"/>
  <c r="Y21" i="82" s="1"/>
  <c r="AB21" i="82"/>
  <c r="Z21" i="82"/>
  <c r="X21" i="82"/>
  <c r="Q21" i="82"/>
  <c r="P21" i="82"/>
  <c r="H21" i="82"/>
  <c r="E21" i="82"/>
  <c r="I21" i="82" s="1"/>
  <c r="AE20" i="82"/>
  <c r="AI20" i="82" s="1"/>
  <c r="Y20" i="82" s="1"/>
  <c r="AD20" i="82"/>
  <c r="AC20" i="82"/>
  <c r="AB20" i="82"/>
  <c r="Z20" i="82"/>
  <c r="X20" i="82"/>
  <c r="Q20" i="82"/>
  <c r="P20" i="82"/>
  <c r="I20" i="82"/>
  <c r="H20" i="82"/>
  <c r="E20" i="82"/>
  <c r="AD19" i="82"/>
  <c r="AC19" i="82"/>
  <c r="AB19" i="82"/>
  <c r="AE19" i="82" s="1"/>
  <c r="AI19" i="82" s="1"/>
  <c r="Y19" i="82" s="1"/>
  <c r="Z19" i="82"/>
  <c r="X19" i="82"/>
  <c r="Q19" i="82"/>
  <c r="P19" i="82"/>
  <c r="H19" i="82"/>
  <c r="E19" i="82"/>
  <c r="I19" i="82" s="1"/>
  <c r="AE18" i="82"/>
  <c r="AI18" i="82" s="1"/>
  <c r="Y18" i="82" s="1"/>
  <c r="AD18" i="82"/>
  <c r="AC18" i="82"/>
  <c r="AB18" i="82"/>
  <c r="Z18" i="82"/>
  <c r="X18" i="82"/>
  <c r="Q18" i="82"/>
  <c r="P18" i="82"/>
  <c r="H18" i="82"/>
  <c r="E18" i="82"/>
  <c r="I18" i="82" s="1"/>
  <c r="AD17" i="82"/>
  <c r="AC17" i="82"/>
  <c r="AB17" i="82"/>
  <c r="AE17" i="82" s="1"/>
  <c r="AI17" i="82" s="1"/>
  <c r="Y17" i="82" s="1"/>
  <c r="Z17" i="82"/>
  <c r="X17" i="82"/>
  <c r="Q17" i="82"/>
  <c r="P17" i="82"/>
  <c r="I17" i="82"/>
  <c r="H17" i="82"/>
  <c r="E17" i="82"/>
  <c r="AD16" i="82"/>
  <c r="AE16" i="82" s="1"/>
  <c r="AI16" i="82" s="1"/>
  <c r="Y16" i="82" s="1"/>
  <c r="AC16" i="82"/>
  <c r="AB16" i="82"/>
  <c r="Z16" i="82"/>
  <c r="X16" i="82"/>
  <c r="Q16" i="82"/>
  <c r="P16" i="82"/>
  <c r="I16" i="82"/>
  <c r="E16" i="82"/>
  <c r="AE15" i="82"/>
  <c r="AI15" i="82" s="1"/>
  <c r="Y15" i="82" s="1"/>
  <c r="AD15" i="82"/>
  <c r="AC15" i="82"/>
  <c r="AB15" i="82"/>
  <c r="Z15" i="82"/>
  <c r="X15" i="82"/>
  <c r="Q15" i="82"/>
  <c r="P15" i="82"/>
  <c r="E15" i="82"/>
  <c r="I15" i="82" s="1"/>
  <c r="AD14" i="82"/>
  <c r="AC14" i="82"/>
  <c r="AB14" i="82"/>
  <c r="AE14" i="82" s="1"/>
  <c r="AI14" i="82" s="1"/>
  <c r="Y14" i="82" s="1"/>
  <c r="Z14" i="82"/>
  <c r="X14" i="82"/>
  <c r="Q14" i="82"/>
  <c r="P14" i="82"/>
  <c r="I14" i="82"/>
  <c r="H14" i="82"/>
  <c r="E14" i="82"/>
  <c r="AD13" i="82"/>
  <c r="AE13" i="82" s="1"/>
  <c r="AI13" i="82" s="1"/>
  <c r="Y13" i="82" s="1"/>
  <c r="AC13" i="82"/>
  <c r="AB13" i="82"/>
  <c r="Z13" i="82"/>
  <c r="X13" i="82"/>
  <c r="Q13" i="82"/>
  <c r="P13" i="82"/>
  <c r="H13" i="82"/>
  <c r="E13" i="82"/>
  <c r="I13" i="82" s="1"/>
  <c r="AD12" i="82"/>
  <c r="AC12" i="82"/>
  <c r="AB12" i="82"/>
  <c r="AE12" i="82" s="1"/>
  <c r="AI12" i="82" s="1"/>
  <c r="Y12" i="82" s="1"/>
  <c r="Z12" i="82"/>
  <c r="X12" i="82"/>
  <c r="Q12" i="82"/>
  <c r="P12" i="82"/>
  <c r="I12" i="82"/>
  <c r="H12" i="82"/>
  <c r="E12" i="82"/>
  <c r="O73" i="82" l="1"/>
  <c r="O75" i="82"/>
  <c r="T75" i="82"/>
  <c r="T77" i="82"/>
  <c r="F73" i="82"/>
  <c r="T73" i="82"/>
  <c r="F75" i="82"/>
  <c r="M79" i="81"/>
  <c r="W73" i="81"/>
  <c r="P71" i="81"/>
  <c r="H71" i="81"/>
  <c r="Q70" i="81"/>
  <c r="P70" i="81"/>
  <c r="H70" i="81"/>
  <c r="E70" i="81"/>
  <c r="I70" i="81" s="1"/>
  <c r="Q69" i="81"/>
  <c r="P69" i="81"/>
  <c r="I69" i="81"/>
  <c r="H69" i="81"/>
  <c r="E69" i="81"/>
  <c r="AD68" i="81"/>
  <c r="AC68" i="81"/>
  <c r="AB68" i="81"/>
  <c r="AE68" i="81" s="1"/>
  <c r="AI68" i="81" s="1"/>
  <c r="Y68" i="81" s="1"/>
  <c r="Z68" i="81"/>
  <c r="X68" i="81"/>
  <c r="Q68" i="81"/>
  <c r="P68" i="81"/>
  <c r="H68" i="81"/>
  <c r="E68" i="81"/>
  <c r="I68" i="81" s="1"/>
  <c r="AD67" i="81"/>
  <c r="AC67" i="81"/>
  <c r="AB67" i="81"/>
  <c r="AE67" i="81" s="1"/>
  <c r="AI67" i="81" s="1"/>
  <c r="Y67" i="81" s="1"/>
  <c r="Z67" i="81"/>
  <c r="X67" i="81"/>
  <c r="Q67" i="81"/>
  <c r="P67" i="81"/>
  <c r="H67" i="81"/>
  <c r="E67" i="81"/>
  <c r="I67" i="81" s="1"/>
  <c r="AD66" i="81"/>
  <c r="AE66" i="81" s="1"/>
  <c r="AI66" i="81" s="1"/>
  <c r="Y66" i="81" s="1"/>
  <c r="AC66" i="81"/>
  <c r="AB66" i="81"/>
  <c r="Z66" i="81"/>
  <c r="X66" i="81"/>
  <c r="Q66" i="81"/>
  <c r="P66" i="81"/>
  <c r="I66" i="81"/>
  <c r="H66" i="81"/>
  <c r="E66" i="81"/>
  <c r="AE65" i="81"/>
  <c r="AI65" i="81" s="1"/>
  <c r="Y65" i="81" s="1"/>
  <c r="AD65" i="81"/>
  <c r="AC65" i="81"/>
  <c r="AB65" i="81"/>
  <c r="Z65" i="81"/>
  <c r="X65" i="81"/>
  <c r="Q65" i="81"/>
  <c r="P65" i="81"/>
  <c r="H65" i="81"/>
  <c r="E65" i="81"/>
  <c r="I65" i="81" s="1"/>
  <c r="AE64" i="81"/>
  <c r="AI64" i="81" s="1"/>
  <c r="Y64" i="81" s="1"/>
  <c r="AD64" i="81"/>
  <c r="AC64" i="81"/>
  <c r="AB64" i="81"/>
  <c r="Z64" i="81"/>
  <c r="X64" i="81"/>
  <c r="Q64" i="81"/>
  <c r="P64" i="81"/>
  <c r="H64" i="81"/>
  <c r="E64" i="81"/>
  <c r="I64" i="81" s="1"/>
  <c r="AD63" i="81"/>
  <c r="AC63" i="81"/>
  <c r="AB63" i="81"/>
  <c r="AE63" i="81" s="1"/>
  <c r="AI63" i="81" s="1"/>
  <c r="Y63" i="81" s="1"/>
  <c r="Z63" i="81"/>
  <c r="X63" i="81"/>
  <c r="Q63" i="81"/>
  <c r="P63" i="81"/>
  <c r="H63" i="81"/>
  <c r="E63" i="81"/>
  <c r="I63" i="81" s="1"/>
  <c r="AD62" i="81"/>
  <c r="AC62" i="81"/>
  <c r="AB62" i="81"/>
  <c r="AE62" i="81" s="1"/>
  <c r="AI62" i="81" s="1"/>
  <c r="Y62" i="81" s="1"/>
  <c r="Z62" i="81"/>
  <c r="X62" i="81"/>
  <c r="Q62" i="81"/>
  <c r="P62" i="81"/>
  <c r="I62" i="81"/>
  <c r="H62" i="81"/>
  <c r="E62" i="81"/>
  <c r="AE61" i="81"/>
  <c r="AI61" i="81" s="1"/>
  <c r="Y61" i="81" s="1"/>
  <c r="AC61" i="81"/>
  <c r="AB61" i="81"/>
  <c r="X61" i="81"/>
  <c r="Q61" i="81"/>
  <c r="P61" i="81"/>
  <c r="H61" i="81"/>
  <c r="E61" i="81"/>
  <c r="I61" i="81" s="1"/>
  <c r="AI60" i="81"/>
  <c r="AE60" i="81"/>
  <c r="Y60" i="81"/>
  <c r="X60" i="81"/>
  <c r="Q60" i="81"/>
  <c r="P60" i="81"/>
  <c r="I60" i="81"/>
  <c r="H60" i="81"/>
  <c r="E60" i="81"/>
  <c r="AE59" i="81"/>
  <c r="AI59" i="81" s="1"/>
  <c r="Y59" i="81" s="1"/>
  <c r="AC59" i="81"/>
  <c r="AB59" i="81"/>
  <c r="X59" i="81"/>
  <c r="Q59" i="81"/>
  <c r="P59" i="81"/>
  <c r="H59" i="81"/>
  <c r="E59" i="81"/>
  <c r="I59" i="81" s="1"/>
  <c r="AC58" i="81"/>
  <c r="AE58" i="81" s="1"/>
  <c r="AI58" i="81" s="1"/>
  <c r="Y58" i="81" s="1"/>
  <c r="AB58" i="81"/>
  <c r="X58" i="81"/>
  <c r="Q58" i="81"/>
  <c r="P58" i="81"/>
  <c r="E58" i="81"/>
  <c r="I58" i="81" s="1"/>
  <c r="AE57" i="81"/>
  <c r="AI57" i="81" s="1"/>
  <c r="Y57" i="81" s="1"/>
  <c r="AC57" i="81"/>
  <c r="AB57" i="81"/>
  <c r="X57" i="81"/>
  <c r="Q57" i="81"/>
  <c r="P57" i="81"/>
  <c r="I57" i="81"/>
  <c r="H57" i="81"/>
  <c r="E57" i="81"/>
  <c r="AE56" i="81"/>
  <c r="AI56" i="81" s="1"/>
  <c r="Y56" i="81" s="1"/>
  <c r="AD56" i="81"/>
  <c r="AC56" i="81"/>
  <c r="AB56" i="81"/>
  <c r="Z56" i="81"/>
  <c r="X56" i="81"/>
  <c r="Q56" i="81"/>
  <c r="P56" i="81"/>
  <c r="H56" i="81"/>
  <c r="E56" i="81"/>
  <c r="I56" i="81" s="1"/>
  <c r="AD55" i="81"/>
  <c r="AC55" i="81"/>
  <c r="AB55" i="81"/>
  <c r="AE55" i="81" s="1"/>
  <c r="AI55" i="81" s="1"/>
  <c r="Y55" i="81" s="1"/>
  <c r="Z55" i="81"/>
  <c r="X55" i="81"/>
  <c r="Q55" i="81"/>
  <c r="P55" i="81"/>
  <c r="H55" i="81"/>
  <c r="E55" i="81"/>
  <c r="I55" i="81" s="1"/>
  <c r="AD54" i="81"/>
  <c r="AC54" i="81"/>
  <c r="AE54" i="81" s="1"/>
  <c r="AI54" i="81" s="1"/>
  <c r="Y54" i="81" s="1"/>
  <c r="AB54" i="81"/>
  <c r="Z54" i="81"/>
  <c r="X54" i="81"/>
  <c r="Q54" i="81"/>
  <c r="P54" i="81"/>
  <c r="H54" i="81"/>
  <c r="E54" i="81"/>
  <c r="I54" i="81" s="1"/>
  <c r="AD53" i="81"/>
  <c r="AC53" i="81"/>
  <c r="AB53" i="81"/>
  <c r="AE53" i="81" s="1"/>
  <c r="AI53" i="81" s="1"/>
  <c r="Y53" i="81" s="1"/>
  <c r="Z53" i="81"/>
  <c r="X53" i="81"/>
  <c r="Q53" i="81"/>
  <c r="P53" i="81"/>
  <c r="I53" i="81"/>
  <c r="H53" i="81"/>
  <c r="E53" i="81"/>
  <c r="AE52" i="81"/>
  <c r="AI52" i="81" s="1"/>
  <c r="Y52" i="81" s="1"/>
  <c r="Z52" i="81"/>
  <c r="X52" i="81"/>
  <c r="Q52" i="81"/>
  <c r="P52" i="81"/>
  <c r="H52" i="81"/>
  <c r="E52" i="81"/>
  <c r="I52" i="81" s="1"/>
  <c r="AD51" i="81"/>
  <c r="AC51" i="81"/>
  <c r="AE51" i="81" s="1"/>
  <c r="AI51" i="81" s="1"/>
  <c r="Y51" i="81" s="1"/>
  <c r="AB51" i="81"/>
  <c r="Z51" i="81"/>
  <c r="X51" i="81"/>
  <c r="Q51" i="81"/>
  <c r="P51" i="81"/>
  <c r="H51" i="81"/>
  <c r="E51" i="81"/>
  <c r="I51" i="81" s="1"/>
  <c r="AD50" i="81"/>
  <c r="AE50" i="81" s="1"/>
  <c r="AI50" i="81" s="1"/>
  <c r="Y50" i="81" s="1"/>
  <c r="AC50" i="81"/>
  <c r="AB50" i="81"/>
  <c r="Z50" i="81"/>
  <c r="X50" i="81"/>
  <c r="Q50" i="81"/>
  <c r="P50" i="81"/>
  <c r="I50" i="81"/>
  <c r="H50" i="81"/>
  <c r="E50" i="81"/>
  <c r="AE49" i="81"/>
  <c r="AI49" i="81" s="1"/>
  <c r="Y49" i="81" s="1"/>
  <c r="Z49" i="81"/>
  <c r="X49" i="81"/>
  <c r="Q49" i="81"/>
  <c r="P49" i="81"/>
  <c r="H49" i="81"/>
  <c r="E49" i="81"/>
  <c r="I49" i="81" s="1"/>
  <c r="AE48" i="81"/>
  <c r="AI48" i="81" s="1"/>
  <c r="Y48" i="81" s="1"/>
  <c r="Z48" i="81"/>
  <c r="X48" i="81"/>
  <c r="Q48" i="81"/>
  <c r="P48" i="81"/>
  <c r="I48" i="81"/>
  <c r="H48" i="81"/>
  <c r="E48" i="81"/>
  <c r="AE47" i="81"/>
  <c r="AI47" i="81" s="1"/>
  <c r="Y47" i="81" s="1"/>
  <c r="Z47" i="81"/>
  <c r="X47" i="81"/>
  <c r="Q47" i="81"/>
  <c r="P47" i="81"/>
  <c r="H47" i="81"/>
  <c r="E47" i="81"/>
  <c r="I47" i="81" s="1"/>
  <c r="AD46" i="81"/>
  <c r="AC46" i="81"/>
  <c r="AE46" i="81" s="1"/>
  <c r="AI46" i="81" s="1"/>
  <c r="Y46" i="81" s="1"/>
  <c r="AB46" i="81"/>
  <c r="Z46" i="81"/>
  <c r="X46" i="81"/>
  <c r="Q46" i="81"/>
  <c r="P46" i="81"/>
  <c r="I46" i="81"/>
  <c r="H46" i="81"/>
  <c r="E46" i="81"/>
  <c r="AD45" i="81"/>
  <c r="AC45" i="81"/>
  <c r="AE45" i="81" s="1"/>
  <c r="AI45" i="81" s="1"/>
  <c r="Y45" i="81" s="1"/>
  <c r="AB45" i="81"/>
  <c r="Z45" i="81"/>
  <c r="X45" i="81"/>
  <c r="Q45" i="81"/>
  <c r="P45" i="81"/>
  <c r="I45" i="81"/>
  <c r="H45" i="81"/>
  <c r="E45" i="81"/>
  <c r="AE44" i="81"/>
  <c r="AI44" i="81" s="1"/>
  <c r="Y44" i="81" s="1"/>
  <c r="AD44" i="81"/>
  <c r="AC44" i="81"/>
  <c r="AB44" i="81"/>
  <c r="Z44" i="81"/>
  <c r="X44" i="81"/>
  <c r="Q44" i="81"/>
  <c r="P44" i="81"/>
  <c r="H44" i="81"/>
  <c r="E44" i="81"/>
  <c r="I44" i="81" s="1"/>
  <c r="AD43" i="81"/>
  <c r="AC43" i="81"/>
  <c r="AB43" i="81"/>
  <c r="AE43" i="81" s="1"/>
  <c r="AI43" i="81" s="1"/>
  <c r="Y43" i="81" s="1"/>
  <c r="Z43" i="81"/>
  <c r="X43" i="81"/>
  <c r="Q43" i="81"/>
  <c r="P43" i="81"/>
  <c r="H43" i="81"/>
  <c r="E43" i="81"/>
  <c r="I43" i="81" s="1"/>
  <c r="AD42" i="81"/>
  <c r="AC42" i="81"/>
  <c r="AE42" i="81" s="1"/>
  <c r="AI42" i="81" s="1"/>
  <c r="Y42" i="81" s="1"/>
  <c r="AB42" i="81"/>
  <c r="Z42" i="81"/>
  <c r="X42" i="81"/>
  <c r="Q42" i="81"/>
  <c r="P42" i="81"/>
  <c r="H42" i="81"/>
  <c r="E42" i="81"/>
  <c r="I42" i="81" s="1"/>
  <c r="AD41" i="81"/>
  <c r="AE41" i="81" s="1"/>
  <c r="AI41" i="81" s="1"/>
  <c r="Y41" i="81" s="1"/>
  <c r="AC41" i="81"/>
  <c r="AB41" i="81"/>
  <c r="Z41" i="81"/>
  <c r="X41" i="81"/>
  <c r="Q41" i="81"/>
  <c r="P41" i="81"/>
  <c r="I41" i="81"/>
  <c r="H41" i="81"/>
  <c r="E41" i="81"/>
  <c r="AD40" i="81"/>
  <c r="AE40" i="81" s="1"/>
  <c r="AI40" i="81" s="1"/>
  <c r="Y40" i="81" s="1"/>
  <c r="AC40" i="81"/>
  <c r="AB40" i="81"/>
  <c r="Z40" i="81"/>
  <c r="X40" i="81"/>
  <c r="Q40" i="81"/>
  <c r="P40" i="81"/>
  <c r="I40" i="81"/>
  <c r="H40" i="81"/>
  <c r="E40" i="81"/>
  <c r="AD39" i="81"/>
  <c r="AC39" i="81"/>
  <c r="AB39" i="81"/>
  <c r="AE39" i="81" s="1"/>
  <c r="AI39" i="81" s="1"/>
  <c r="Y39" i="81" s="1"/>
  <c r="Z39" i="81"/>
  <c r="X39" i="81"/>
  <c r="Q39" i="81"/>
  <c r="P39" i="81"/>
  <c r="H39" i="81"/>
  <c r="E39" i="81"/>
  <c r="I39" i="81" s="1"/>
  <c r="AD38" i="81"/>
  <c r="AC38" i="81"/>
  <c r="AE38" i="81" s="1"/>
  <c r="AI38" i="81" s="1"/>
  <c r="Y38" i="81" s="1"/>
  <c r="AB38" i="81"/>
  <c r="Z38" i="81"/>
  <c r="X38" i="81"/>
  <c r="Q38" i="81"/>
  <c r="P38" i="81"/>
  <c r="I38" i="81"/>
  <c r="H38" i="81"/>
  <c r="E38" i="81"/>
  <c r="AD37" i="81"/>
  <c r="AE37" i="81" s="1"/>
  <c r="AI37" i="81" s="1"/>
  <c r="Y37" i="81" s="1"/>
  <c r="AC37" i="81"/>
  <c r="AB37" i="81"/>
  <c r="Z37" i="81"/>
  <c r="X37" i="81"/>
  <c r="Q37" i="81"/>
  <c r="P37" i="81"/>
  <c r="I37" i="81"/>
  <c r="H37" i="81"/>
  <c r="E37" i="81"/>
  <c r="AE36" i="81"/>
  <c r="AI36" i="81" s="1"/>
  <c r="Y36" i="81" s="1"/>
  <c r="AD36" i="81"/>
  <c r="AC36" i="81"/>
  <c r="AB36" i="81"/>
  <c r="Z36" i="81"/>
  <c r="X36" i="81"/>
  <c r="Q36" i="81"/>
  <c r="P36" i="81"/>
  <c r="H36" i="81"/>
  <c r="E36" i="81"/>
  <c r="I36" i="81" s="1"/>
  <c r="AE35" i="81"/>
  <c r="AI35" i="81" s="1"/>
  <c r="Y35" i="81" s="1"/>
  <c r="AD35" i="81"/>
  <c r="AC35" i="81"/>
  <c r="AB35" i="81"/>
  <c r="Z35" i="81"/>
  <c r="X35" i="81"/>
  <c r="Q35" i="81"/>
  <c r="P35" i="81"/>
  <c r="H35" i="81"/>
  <c r="E35" i="81"/>
  <c r="I35" i="81" s="1"/>
  <c r="AD34" i="81"/>
  <c r="AC34" i="81"/>
  <c r="AB34" i="81"/>
  <c r="AE34" i="81" s="1"/>
  <c r="AI34" i="81" s="1"/>
  <c r="Y34" i="81" s="1"/>
  <c r="Z34" i="81"/>
  <c r="X34" i="81"/>
  <c r="Q34" i="81"/>
  <c r="P34" i="81"/>
  <c r="I34" i="81"/>
  <c r="H34" i="81"/>
  <c r="E34" i="81"/>
  <c r="AD33" i="81"/>
  <c r="AC33" i="81"/>
  <c r="AB33" i="81"/>
  <c r="AE33" i="81" s="1"/>
  <c r="AI33" i="81" s="1"/>
  <c r="Y33" i="81" s="1"/>
  <c r="Z33" i="81"/>
  <c r="X33" i="81"/>
  <c r="Q33" i="81"/>
  <c r="P33" i="81"/>
  <c r="I33" i="81"/>
  <c r="H33" i="81"/>
  <c r="E33" i="81"/>
  <c r="AE32" i="81"/>
  <c r="AI32" i="81" s="1"/>
  <c r="Y32" i="81" s="1"/>
  <c r="AD32" i="81"/>
  <c r="AC32" i="81"/>
  <c r="AB32" i="81"/>
  <c r="Z32" i="81"/>
  <c r="X32" i="81"/>
  <c r="Q32" i="81"/>
  <c r="P32" i="81"/>
  <c r="I32" i="81"/>
  <c r="H32" i="81"/>
  <c r="E32" i="81"/>
  <c r="AI31" i="81"/>
  <c r="Y31" i="81" s="1"/>
  <c r="AE31" i="81"/>
  <c r="Z31" i="81"/>
  <c r="X31" i="81"/>
  <c r="Q31" i="81"/>
  <c r="P31" i="81"/>
  <c r="I31" i="81"/>
  <c r="H31" i="81"/>
  <c r="E31" i="81"/>
  <c r="AD30" i="81"/>
  <c r="AC30" i="81"/>
  <c r="AE30" i="81" s="1"/>
  <c r="AI30" i="81" s="1"/>
  <c r="Y30" i="81" s="1"/>
  <c r="AB30" i="81"/>
  <c r="Z30" i="81"/>
  <c r="X30" i="81"/>
  <c r="Q30" i="81"/>
  <c r="P30" i="81"/>
  <c r="I30" i="81"/>
  <c r="H30" i="81"/>
  <c r="E30" i="81"/>
  <c r="AE29" i="81"/>
  <c r="AI29" i="81" s="1"/>
  <c r="Y29" i="81" s="1"/>
  <c r="AD29" i="81"/>
  <c r="AC29" i="81"/>
  <c r="AB29" i="81"/>
  <c r="Z29" i="81"/>
  <c r="X29" i="81"/>
  <c r="Q29" i="81"/>
  <c r="P29" i="81"/>
  <c r="H29" i="81"/>
  <c r="E29" i="81"/>
  <c r="I29" i="81" s="1"/>
  <c r="AD28" i="81"/>
  <c r="AC28" i="81"/>
  <c r="AB28" i="81"/>
  <c r="AE28" i="81" s="1"/>
  <c r="AI28" i="81" s="1"/>
  <c r="Y28" i="81" s="1"/>
  <c r="Z28" i="81"/>
  <c r="X28" i="81"/>
  <c r="Q28" i="81"/>
  <c r="P28" i="81"/>
  <c r="H28" i="81"/>
  <c r="E28" i="81"/>
  <c r="I28" i="81" s="1"/>
  <c r="AD27" i="81"/>
  <c r="AC27" i="81"/>
  <c r="AB27" i="81"/>
  <c r="AE27" i="81" s="1"/>
  <c r="AI27" i="81" s="1"/>
  <c r="Y27" i="81" s="1"/>
  <c r="Z27" i="81"/>
  <c r="X27" i="81"/>
  <c r="Q27" i="81"/>
  <c r="P27" i="81"/>
  <c r="H27" i="81"/>
  <c r="E27" i="81"/>
  <c r="I27" i="81" s="1"/>
  <c r="AD26" i="81"/>
  <c r="AC26" i="81"/>
  <c r="AB26" i="81"/>
  <c r="AE26" i="81" s="1"/>
  <c r="AI26" i="81" s="1"/>
  <c r="Y26" i="81" s="1"/>
  <c r="Z26" i="81"/>
  <c r="X26" i="81"/>
  <c r="Q26" i="81"/>
  <c r="P26" i="81"/>
  <c r="I26" i="81"/>
  <c r="H26" i="81"/>
  <c r="E26" i="81"/>
  <c r="AD25" i="81"/>
  <c r="AE25" i="81" s="1"/>
  <c r="AI25" i="81" s="1"/>
  <c r="Y25" i="81" s="1"/>
  <c r="AC25" i="81"/>
  <c r="AB25" i="81"/>
  <c r="Z25" i="81"/>
  <c r="X25" i="81"/>
  <c r="Q25" i="81"/>
  <c r="P25" i="81"/>
  <c r="I25" i="81"/>
  <c r="H25" i="81"/>
  <c r="E25" i="81"/>
  <c r="AD24" i="81"/>
  <c r="AC24" i="81"/>
  <c r="AB24" i="81"/>
  <c r="AE24" i="81" s="1"/>
  <c r="AI24" i="81" s="1"/>
  <c r="Y24" i="81" s="1"/>
  <c r="Z24" i="81"/>
  <c r="X24" i="81"/>
  <c r="Q24" i="81"/>
  <c r="P24" i="81"/>
  <c r="H24" i="81"/>
  <c r="E24" i="81"/>
  <c r="I24" i="81" s="1"/>
  <c r="AD23" i="81"/>
  <c r="AC23" i="81"/>
  <c r="AE23" i="81" s="1"/>
  <c r="AI23" i="81" s="1"/>
  <c r="Y23" i="81" s="1"/>
  <c r="AB23" i="81"/>
  <c r="Z23" i="81"/>
  <c r="X23" i="81"/>
  <c r="Q23" i="81"/>
  <c r="P23" i="81"/>
  <c r="I23" i="81"/>
  <c r="H23" i="81"/>
  <c r="E23" i="81"/>
  <c r="AD22" i="81"/>
  <c r="AE22" i="81" s="1"/>
  <c r="AI22" i="81" s="1"/>
  <c r="Y22" i="81" s="1"/>
  <c r="AC22" i="81"/>
  <c r="AB22" i="81"/>
  <c r="Z22" i="81"/>
  <c r="X22" i="81"/>
  <c r="Q22" i="81"/>
  <c r="P22" i="81"/>
  <c r="I22" i="81"/>
  <c r="H22" i="81"/>
  <c r="E22" i="81"/>
  <c r="AE21" i="81"/>
  <c r="AI21" i="81" s="1"/>
  <c r="Y21" i="81" s="1"/>
  <c r="AD21" i="81"/>
  <c r="AC21" i="81"/>
  <c r="AB21" i="81"/>
  <c r="Z21" i="81"/>
  <c r="X21" i="81"/>
  <c r="Q21" i="81"/>
  <c r="P21" i="81"/>
  <c r="H21" i="81"/>
  <c r="E21" i="81"/>
  <c r="I21" i="81" s="1"/>
  <c r="AE20" i="81"/>
  <c r="AI20" i="81" s="1"/>
  <c r="Y20" i="81" s="1"/>
  <c r="AD20" i="81"/>
  <c r="AC20" i="81"/>
  <c r="AB20" i="81"/>
  <c r="Z20" i="81"/>
  <c r="X20" i="81"/>
  <c r="Q20" i="81"/>
  <c r="P20" i="81"/>
  <c r="H20" i="81"/>
  <c r="E20" i="81"/>
  <c r="I20" i="81" s="1"/>
  <c r="AD19" i="81"/>
  <c r="AC19" i="81"/>
  <c r="AB19" i="81"/>
  <c r="AE19" i="81" s="1"/>
  <c r="AI19" i="81" s="1"/>
  <c r="Y19" i="81" s="1"/>
  <c r="Z19" i="81"/>
  <c r="X19" i="81"/>
  <c r="Q19" i="81"/>
  <c r="P19" i="81"/>
  <c r="I19" i="81"/>
  <c r="H19" i="81"/>
  <c r="E19" i="81"/>
  <c r="AD18" i="81"/>
  <c r="AE18" i="81" s="1"/>
  <c r="AI18" i="81" s="1"/>
  <c r="Y18" i="81" s="1"/>
  <c r="AC18" i="81"/>
  <c r="AB18" i="81"/>
  <c r="Z18" i="81"/>
  <c r="X18" i="81"/>
  <c r="Q18" i="81"/>
  <c r="P18" i="81"/>
  <c r="I18" i="81"/>
  <c r="H18" i="81"/>
  <c r="E18" i="81"/>
  <c r="AE17" i="81"/>
  <c r="AI17" i="81" s="1"/>
  <c r="Y17" i="81" s="1"/>
  <c r="AD17" i="81"/>
  <c r="AC17" i="81"/>
  <c r="AB17" i="81"/>
  <c r="Z17" i="81"/>
  <c r="X17" i="81"/>
  <c r="Q17" i="81"/>
  <c r="P17" i="81"/>
  <c r="I17" i="81"/>
  <c r="H17" i="81"/>
  <c r="E17" i="81"/>
  <c r="AD16" i="81"/>
  <c r="AC16" i="81"/>
  <c r="AB16" i="81"/>
  <c r="AE16" i="81" s="1"/>
  <c r="AI16" i="81" s="1"/>
  <c r="Y16" i="81" s="1"/>
  <c r="Z16" i="81"/>
  <c r="X16" i="81"/>
  <c r="Q16" i="81"/>
  <c r="P16" i="81"/>
  <c r="E16" i="81"/>
  <c r="I16" i="81" s="1"/>
  <c r="AE15" i="81"/>
  <c r="AI15" i="81" s="1"/>
  <c r="Y15" i="81" s="1"/>
  <c r="AD15" i="81"/>
  <c r="AC15" i="81"/>
  <c r="AB15" i="81"/>
  <c r="Z15" i="81"/>
  <c r="X15" i="81"/>
  <c r="Q15" i="81"/>
  <c r="P15" i="81"/>
  <c r="E15" i="81"/>
  <c r="I15" i="81" s="1"/>
  <c r="AD14" i="81"/>
  <c r="AC14" i="81"/>
  <c r="AB14" i="81"/>
  <c r="AE14" i="81" s="1"/>
  <c r="AI14" i="81" s="1"/>
  <c r="Y14" i="81" s="1"/>
  <c r="Z14" i="81"/>
  <c r="X14" i="81"/>
  <c r="Q14" i="81"/>
  <c r="P14" i="81"/>
  <c r="H14" i="81"/>
  <c r="E14" i="81"/>
  <c r="I14" i="81" s="1"/>
  <c r="AD13" i="81"/>
  <c r="AC13" i="81"/>
  <c r="AE13" i="81" s="1"/>
  <c r="AI13" i="81" s="1"/>
  <c r="Y13" i="81" s="1"/>
  <c r="AB13" i="81"/>
  <c r="Z13" i="81"/>
  <c r="X13" i="81"/>
  <c r="Q13" i="81"/>
  <c r="P13" i="81"/>
  <c r="I13" i="81"/>
  <c r="H13" i="81"/>
  <c r="E13" i="81"/>
  <c r="AD12" i="81"/>
  <c r="AC12" i="81"/>
  <c r="AE12" i="81" s="1"/>
  <c r="AI12" i="81" s="1"/>
  <c r="Y12" i="81" s="1"/>
  <c r="AB12" i="81"/>
  <c r="Z12" i="81"/>
  <c r="X12" i="81"/>
  <c r="Q12" i="81"/>
  <c r="P12" i="81"/>
  <c r="H12" i="81"/>
  <c r="E12" i="81"/>
  <c r="I12" i="81" s="1"/>
  <c r="T79" i="82" l="1"/>
  <c r="F77" i="82" s="1"/>
  <c r="O73" i="81"/>
  <c r="O75" i="81"/>
  <c r="T77" i="81"/>
  <c r="T75" i="81"/>
  <c r="F75" i="81"/>
  <c r="T73" i="81"/>
  <c r="T79" i="81" s="1"/>
  <c r="F73" i="81"/>
  <c r="M79" i="80"/>
  <c r="W73" i="80"/>
  <c r="P71" i="80"/>
  <c r="H71" i="80"/>
  <c r="Q70" i="80"/>
  <c r="P70" i="80"/>
  <c r="I70" i="80"/>
  <c r="H70" i="80"/>
  <c r="E70" i="80"/>
  <c r="Q69" i="80"/>
  <c r="P69" i="80"/>
  <c r="H69" i="80"/>
  <c r="E69" i="80"/>
  <c r="I69" i="80" s="1"/>
  <c r="AD68" i="80"/>
  <c r="AC68" i="80"/>
  <c r="AE68" i="80" s="1"/>
  <c r="AI68" i="80" s="1"/>
  <c r="Y68" i="80" s="1"/>
  <c r="AB68" i="80"/>
  <c r="Z68" i="80"/>
  <c r="X68" i="80"/>
  <c r="Q68" i="80"/>
  <c r="P68" i="80"/>
  <c r="I68" i="80"/>
  <c r="H68" i="80"/>
  <c r="E68" i="80"/>
  <c r="AE67" i="80"/>
  <c r="AI67" i="80" s="1"/>
  <c r="Y67" i="80" s="1"/>
  <c r="AD67" i="80"/>
  <c r="AC67" i="80"/>
  <c r="AB67" i="80"/>
  <c r="Z67" i="80"/>
  <c r="X67" i="80"/>
  <c r="Q67" i="80"/>
  <c r="P67" i="80"/>
  <c r="H67" i="80"/>
  <c r="E67" i="80"/>
  <c r="I67" i="80" s="1"/>
  <c r="AD66" i="80"/>
  <c r="AE66" i="80" s="1"/>
  <c r="AI66" i="80" s="1"/>
  <c r="Y66" i="80" s="1"/>
  <c r="AC66" i="80"/>
  <c r="AB66" i="80"/>
  <c r="Z66" i="80"/>
  <c r="X66" i="80"/>
  <c r="Q66" i="80"/>
  <c r="P66" i="80"/>
  <c r="H66" i="80"/>
  <c r="E66" i="80"/>
  <c r="I66" i="80" s="1"/>
  <c r="AE65" i="80"/>
  <c r="AI65" i="80" s="1"/>
  <c r="Y65" i="80" s="1"/>
  <c r="AD65" i="80"/>
  <c r="AC65" i="80"/>
  <c r="AB65" i="80"/>
  <c r="Z65" i="80"/>
  <c r="X65" i="80"/>
  <c r="Q65" i="80"/>
  <c r="P65" i="80"/>
  <c r="H65" i="80"/>
  <c r="E65" i="80"/>
  <c r="I65" i="80" s="1"/>
  <c r="AD64" i="80"/>
  <c r="AC64" i="80"/>
  <c r="AB64" i="80"/>
  <c r="AE64" i="80" s="1"/>
  <c r="AI64" i="80" s="1"/>
  <c r="Y64" i="80" s="1"/>
  <c r="Z64" i="80"/>
  <c r="X64" i="80"/>
  <c r="Q64" i="80"/>
  <c r="P64" i="80"/>
  <c r="I64" i="80"/>
  <c r="H64" i="80"/>
  <c r="E64" i="80"/>
  <c r="AD63" i="80"/>
  <c r="AC63" i="80"/>
  <c r="AB63" i="80"/>
  <c r="AE63" i="80" s="1"/>
  <c r="AI63" i="80" s="1"/>
  <c r="Y63" i="80" s="1"/>
  <c r="Z63" i="80"/>
  <c r="X63" i="80"/>
  <c r="Q63" i="80"/>
  <c r="P63" i="80"/>
  <c r="I63" i="80"/>
  <c r="H63" i="80"/>
  <c r="E63" i="80"/>
  <c r="AE62" i="80"/>
  <c r="AI62" i="80" s="1"/>
  <c r="Y62" i="80" s="1"/>
  <c r="AD62" i="80"/>
  <c r="AC62" i="80"/>
  <c r="AB62" i="80"/>
  <c r="Z62" i="80"/>
  <c r="X62" i="80"/>
  <c r="Q62" i="80"/>
  <c r="P62" i="80"/>
  <c r="I62" i="80"/>
  <c r="H62" i="80"/>
  <c r="E62" i="80"/>
  <c r="AE61" i="80"/>
  <c r="AI61" i="80" s="1"/>
  <c r="Y61" i="80" s="1"/>
  <c r="AC61" i="80"/>
  <c r="AB61" i="80"/>
  <c r="X61" i="80"/>
  <c r="Q61" i="80"/>
  <c r="P61" i="80"/>
  <c r="I61" i="80"/>
  <c r="H61" i="80"/>
  <c r="E61" i="80"/>
  <c r="AE60" i="80"/>
  <c r="AI60" i="80" s="1"/>
  <c r="Y60" i="80" s="1"/>
  <c r="X60" i="80"/>
  <c r="Q60" i="80"/>
  <c r="P60" i="80"/>
  <c r="I60" i="80"/>
  <c r="H60" i="80"/>
  <c r="E60" i="80"/>
  <c r="AI59" i="80"/>
  <c r="Y59" i="80" s="1"/>
  <c r="AE59" i="80"/>
  <c r="AC59" i="80"/>
  <c r="AB59" i="80"/>
  <c r="X59" i="80"/>
  <c r="Q59" i="80"/>
  <c r="P59" i="80"/>
  <c r="H59" i="80"/>
  <c r="E59" i="80"/>
  <c r="I59" i="80" s="1"/>
  <c r="AC58" i="80"/>
  <c r="AE58" i="80" s="1"/>
  <c r="AI58" i="80" s="1"/>
  <c r="Y58" i="80" s="1"/>
  <c r="AB58" i="80"/>
  <c r="X58" i="80"/>
  <c r="Q58" i="80"/>
  <c r="P58" i="80"/>
  <c r="E58" i="80"/>
  <c r="I58" i="80" s="1"/>
  <c r="AE57" i="80"/>
  <c r="AI57" i="80" s="1"/>
  <c r="Y57" i="80" s="1"/>
  <c r="AC57" i="80"/>
  <c r="AB57" i="80"/>
  <c r="X57" i="80"/>
  <c r="Q57" i="80"/>
  <c r="P57" i="80"/>
  <c r="I57" i="80"/>
  <c r="H57" i="80"/>
  <c r="E57" i="80"/>
  <c r="AD56" i="80"/>
  <c r="AC56" i="80"/>
  <c r="AB56" i="80"/>
  <c r="AE56" i="80" s="1"/>
  <c r="AI56" i="80" s="1"/>
  <c r="Y56" i="80" s="1"/>
  <c r="Z56" i="80"/>
  <c r="X56" i="80"/>
  <c r="Q56" i="80"/>
  <c r="P56" i="80"/>
  <c r="H56" i="80"/>
  <c r="E56" i="80"/>
  <c r="I56" i="80" s="1"/>
  <c r="AD55" i="80"/>
  <c r="AC55" i="80"/>
  <c r="AB55" i="80"/>
  <c r="AE55" i="80" s="1"/>
  <c r="AI55" i="80" s="1"/>
  <c r="Y55" i="80" s="1"/>
  <c r="Z55" i="80"/>
  <c r="X55" i="80"/>
  <c r="Q55" i="80"/>
  <c r="P55" i="80"/>
  <c r="H55" i="80"/>
  <c r="E55" i="80"/>
  <c r="I55" i="80" s="1"/>
  <c r="AE54" i="80"/>
  <c r="AI54" i="80" s="1"/>
  <c r="Y54" i="80" s="1"/>
  <c r="AD54" i="80"/>
  <c r="AC54" i="80"/>
  <c r="AB54" i="80"/>
  <c r="Z54" i="80"/>
  <c r="X54" i="80"/>
  <c r="Q54" i="80"/>
  <c r="P54" i="80"/>
  <c r="H54" i="80"/>
  <c r="E54" i="80"/>
  <c r="I54" i="80" s="1"/>
  <c r="AD53" i="80"/>
  <c r="AC53" i="80"/>
  <c r="AB53" i="80"/>
  <c r="AE53" i="80" s="1"/>
  <c r="AI53" i="80" s="1"/>
  <c r="Y53" i="80" s="1"/>
  <c r="Z53" i="80"/>
  <c r="X53" i="80"/>
  <c r="Q53" i="80"/>
  <c r="P53" i="80"/>
  <c r="I53" i="80"/>
  <c r="H53" i="80"/>
  <c r="E53" i="80"/>
  <c r="AI52" i="80"/>
  <c r="Y52" i="80" s="1"/>
  <c r="AE52" i="80"/>
  <c r="Z52" i="80"/>
  <c r="X52" i="80"/>
  <c r="Q52" i="80"/>
  <c r="P52" i="80"/>
  <c r="I52" i="80"/>
  <c r="H52" i="80"/>
  <c r="E52" i="80"/>
  <c r="AD51" i="80"/>
  <c r="AE51" i="80" s="1"/>
  <c r="AI51" i="80" s="1"/>
  <c r="Y51" i="80" s="1"/>
  <c r="AC51" i="80"/>
  <c r="AB51" i="80"/>
  <c r="Z51" i="80"/>
  <c r="X51" i="80"/>
  <c r="Q51" i="80"/>
  <c r="P51" i="80"/>
  <c r="H51" i="80"/>
  <c r="E51" i="80"/>
  <c r="I51" i="80" s="1"/>
  <c r="AI50" i="80"/>
  <c r="Y50" i="80" s="1"/>
  <c r="AE50" i="80"/>
  <c r="AD50" i="80"/>
  <c r="AC50" i="80"/>
  <c r="AB50" i="80"/>
  <c r="Z50" i="80"/>
  <c r="X50" i="80"/>
  <c r="Q50" i="80"/>
  <c r="P50" i="80"/>
  <c r="H50" i="80"/>
  <c r="E50" i="80"/>
  <c r="I50" i="80" s="1"/>
  <c r="AE49" i="80"/>
  <c r="AI49" i="80" s="1"/>
  <c r="Y49" i="80" s="1"/>
  <c r="Z49" i="80"/>
  <c r="X49" i="80"/>
  <c r="Q49" i="80"/>
  <c r="P49" i="80"/>
  <c r="I49" i="80"/>
  <c r="H49" i="80"/>
  <c r="E49" i="80"/>
  <c r="AI48" i="80"/>
  <c r="Y48" i="80" s="1"/>
  <c r="AE48" i="80"/>
  <c r="Z48" i="80"/>
  <c r="X48" i="80"/>
  <c r="Q48" i="80"/>
  <c r="P48" i="80"/>
  <c r="I48" i="80"/>
  <c r="H48" i="80"/>
  <c r="E48" i="80"/>
  <c r="AE47" i="80"/>
  <c r="AI47" i="80" s="1"/>
  <c r="Y47" i="80" s="1"/>
  <c r="Z47" i="80"/>
  <c r="X47" i="80"/>
  <c r="Q47" i="80"/>
  <c r="P47" i="80"/>
  <c r="I47" i="80"/>
  <c r="H47" i="80"/>
  <c r="E47" i="80"/>
  <c r="AD46" i="80"/>
  <c r="AC46" i="80"/>
  <c r="AB46" i="80"/>
  <c r="AE46" i="80" s="1"/>
  <c r="AI46" i="80" s="1"/>
  <c r="Y46" i="80" s="1"/>
  <c r="Z46" i="80"/>
  <c r="X46" i="80"/>
  <c r="Q46" i="80"/>
  <c r="P46" i="80"/>
  <c r="I46" i="80"/>
  <c r="H46" i="80"/>
  <c r="E46" i="80"/>
  <c r="AD45" i="80"/>
  <c r="AC45" i="80"/>
  <c r="AE45" i="80" s="1"/>
  <c r="AI45" i="80" s="1"/>
  <c r="Y45" i="80" s="1"/>
  <c r="AB45" i="80"/>
  <c r="Z45" i="80"/>
  <c r="X45" i="80"/>
  <c r="Q45" i="80"/>
  <c r="P45" i="80"/>
  <c r="I45" i="80"/>
  <c r="H45" i="80"/>
  <c r="E45" i="80"/>
  <c r="AD44" i="80"/>
  <c r="AC44" i="80"/>
  <c r="AB44" i="80"/>
  <c r="AE44" i="80" s="1"/>
  <c r="AI44" i="80" s="1"/>
  <c r="Y44" i="80" s="1"/>
  <c r="Z44" i="80"/>
  <c r="X44" i="80"/>
  <c r="Q44" i="80"/>
  <c r="P44" i="80"/>
  <c r="H44" i="80"/>
  <c r="E44" i="80"/>
  <c r="I44" i="80" s="1"/>
  <c r="AD43" i="80"/>
  <c r="AC43" i="80"/>
  <c r="AB43" i="80"/>
  <c r="AE43" i="80" s="1"/>
  <c r="AI43" i="80" s="1"/>
  <c r="Y43" i="80" s="1"/>
  <c r="Z43" i="80"/>
  <c r="X43" i="80"/>
  <c r="Q43" i="80"/>
  <c r="P43" i="80"/>
  <c r="H43" i="80"/>
  <c r="E43" i="80"/>
  <c r="I43" i="80" s="1"/>
  <c r="AE42" i="80"/>
  <c r="AI42" i="80" s="1"/>
  <c r="Y42" i="80" s="1"/>
  <c r="AD42" i="80"/>
  <c r="AC42" i="80"/>
  <c r="AB42" i="80"/>
  <c r="Z42" i="80"/>
  <c r="X42" i="80"/>
  <c r="Q42" i="80"/>
  <c r="P42" i="80"/>
  <c r="H42" i="80"/>
  <c r="E42" i="80"/>
  <c r="I42" i="80" s="1"/>
  <c r="AD41" i="80"/>
  <c r="AC41" i="80"/>
  <c r="AB41" i="80"/>
  <c r="AE41" i="80" s="1"/>
  <c r="AI41" i="80" s="1"/>
  <c r="Y41" i="80" s="1"/>
  <c r="Z41" i="80"/>
  <c r="X41" i="80"/>
  <c r="Q41" i="80"/>
  <c r="P41" i="80"/>
  <c r="I41" i="80"/>
  <c r="H41" i="80"/>
  <c r="E41" i="80"/>
  <c r="AD40" i="80"/>
  <c r="AC40" i="80"/>
  <c r="AB40" i="80"/>
  <c r="AE40" i="80" s="1"/>
  <c r="AI40" i="80" s="1"/>
  <c r="Y40" i="80" s="1"/>
  <c r="Z40" i="80"/>
  <c r="X40" i="80"/>
  <c r="Q40" i="80"/>
  <c r="P40" i="80"/>
  <c r="H40" i="80"/>
  <c r="E40" i="80"/>
  <c r="I40" i="80" s="1"/>
  <c r="AD39" i="80"/>
  <c r="AC39" i="80"/>
  <c r="AE39" i="80" s="1"/>
  <c r="AI39" i="80" s="1"/>
  <c r="Y39" i="80" s="1"/>
  <c r="AB39" i="80"/>
  <c r="Z39" i="80"/>
  <c r="X39" i="80"/>
  <c r="Q39" i="80"/>
  <c r="P39" i="80"/>
  <c r="I39" i="80"/>
  <c r="H39" i="80"/>
  <c r="E39" i="80"/>
  <c r="AD38" i="80"/>
  <c r="AE38" i="80" s="1"/>
  <c r="AI38" i="80" s="1"/>
  <c r="Y38" i="80" s="1"/>
  <c r="AC38" i="80"/>
  <c r="AB38" i="80"/>
  <c r="Z38" i="80"/>
  <c r="X38" i="80"/>
  <c r="Q38" i="80"/>
  <c r="P38" i="80"/>
  <c r="I38" i="80"/>
  <c r="H38" i="80"/>
  <c r="E38" i="80"/>
  <c r="AE37" i="80"/>
  <c r="AI37" i="80" s="1"/>
  <c r="Y37" i="80" s="1"/>
  <c r="AD37" i="80"/>
  <c r="AC37" i="80"/>
  <c r="AB37" i="80"/>
  <c r="Z37" i="80"/>
  <c r="X37" i="80"/>
  <c r="Q37" i="80"/>
  <c r="P37" i="80"/>
  <c r="H37" i="80"/>
  <c r="E37" i="80"/>
  <c r="I37" i="80" s="1"/>
  <c r="AE36" i="80"/>
  <c r="AI36" i="80" s="1"/>
  <c r="Y36" i="80" s="1"/>
  <c r="AD36" i="80"/>
  <c r="AC36" i="80"/>
  <c r="AB36" i="80"/>
  <c r="Z36" i="80"/>
  <c r="X36" i="80"/>
  <c r="Q36" i="80"/>
  <c r="P36" i="80"/>
  <c r="H36" i="80"/>
  <c r="E36" i="80"/>
  <c r="I36" i="80" s="1"/>
  <c r="AD35" i="80"/>
  <c r="AC35" i="80"/>
  <c r="AB35" i="80"/>
  <c r="AE35" i="80" s="1"/>
  <c r="AI35" i="80" s="1"/>
  <c r="Y35" i="80" s="1"/>
  <c r="Z35" i="80"/>
  <c r="X35" i="80"/>
  <c r="Q35" i="80"/>
  <c r="P35" i="80"/>
  <c r="I35" i="80"/>
  <c r="H35" i="80"/>
  <c r="E35" i="80"/>
  <c r="AD34" i="80"/>
  <c r="AC34" i="80"/>
  <c r="AB34" i="80"/>
  <c r="AE34" i="80" s="1"/>
  <c r="AI34" i="80" s="1"/>
  <c r="Y34" i="80" s="1"/>
  <c r="Z34" i="80"/>
  <c r="X34" i="80"/>
  <c r="Q34" i="80"/>
  <c r="P34" i="80"/>
  <c r="I34" i="80"/>
  <c r="H34" i="80"/>
  <c r="E34" i="80"/>
  <c r="AE33" i="80"/>
  <c r="AI33" i="80" s="1"/>
  <c r="Y33" i="80" s="1"/>
  <c r="AD33" i="80"/>
  <c r="AC33" i="80"/>
  <c r="AB33" i="80"/>
  <c r="Z33" i="80"/>
  <c r="X33" i="80"/>
  <c r="Q33" i="80"/>
  <c r="P33" i="80"/>
  <c r="I33" i="80"/>
  <c r="H33" i="80"/>
  <c r="E33" i="80"/>
  <c r="AD32" i="80"/>
  <c r="AC32" i="80"/>
  <c r="AB32" i="80"/>
  <c r="AE32" i="80" s="1"/>
  <c r="AI32" i="80" s="1"/>
  <c r="Y32" i="80" s="1"/>
  <c r="Z32" i="80"/>
  <c r="X32" i="80"/>
  <c r="Q32" i="80"/>
  <c r="P32" i="80"/>
  <c r="I32" i="80"/>
  <c r="H32" i="80"/>
  <c r="E32" i="80"/>
  <c r="AI31" i="80"/>
  <c r="Y31" i="80" s="1"/>
  <c r="AE31" i="80"/>
  <c r="Z31" i="80"/>
  <c r="X31" i="80"/>
  <c r="Q31" i="80"/>
  <c r="P31" i="80"/>
  <c r="I31" i="80"/>
  <c r="H31" i="80"/>
  <c r="E31" i="80"/>
  <c r="AD30" i="80"/>
  <c r="AC30" i="80"/>
  <c r="AE30" i="80" s="1"/>
  <c r="AI30" i="80" s="1"/>
  <c r="Y30" i="80" s="1"/>
  <c r="AB30" i="80"/>
  <c r="Z30" i="80"/>
  <c r="X30" i="80"/>
  <c r="Q30" i="80"/>
  <c r="P30" i="80"/>
  <c r="I30" i="80"/>
  <c r="H30" i="80"/>
  <c r="E30" i="80"/>
  <c r="AD29" i="80"/>
  <c r="AC29" i="80"/>
  <c r="AB29" i="80"/>
  <c r="AE29" i="80" s="1"/>
  <c r="AI29" i="80" s="1"/>
  <c r="Y29" i="80" s="1"/>
  <c r="Z29" i="80"/>
  <c r="X29" i="80"/>
  <c r="Q29" i="80"/>
  <c r="P29" i="80"/>
  <c r="H29" i="80"/>
  <c r="E29" i="80"/>
  <c r="I29" i="80" s="1"/>
  <c r="AD28" i="80"/>
  <c r="AC28" i="80"/>
  <c r="AB28" i="80"/>
  <c r="AE28" i="80" s="1"/>
  <c r="AI28" i="80" s="1"/>
  <c r="Y28" i="80" s="1"/>
  <c r="Z28" i="80"/>
  <c r="X28" i="80"/>
  <c r="Q28" i="80"/>
  <c r="P28" i="80"/>
  <c r="H28" i="80"/>
  <c r="E28" i="80"/>
  <c r="I28" i="80" s="1"/>
  <c r="AD27" i="80"/>
  <c r="AE27" i="80" s="1"/>
  <c r="AI27" i="80" s="1"/>
  <c r="Y27" i="80" s="1"/>
  <c r="AC27" i="80"/>
  <c r="AB27" i="80"/>
  <c r="Z27" i="80"/>
  <c r="X27" i="80"/>
  <c r="Q27" i="80"/>
  <c r="P27" i="80"/>
  <c r="H27" i="80"/>
  <c r="E27" i="80"/>
  <c r="I27" i="80" s="1"/>
  <c r="AD26" i="80"/>
  <c r="AC26" i="80"/>
  <c r="AB26" i="80"/>
  <c r="AE26" i="80" s="1"/>
  <c r="AI26" i="80" s="1"/>
  <c r="Y26" i="80" s="1"/>
  <c r="Z26" i="80"/>
  <c r="X26" i="80"/>
  <c r="Q26" i="80"/>
  <c r="P26" i="80"/>
  <c r="I26" i="80"/>
  <c r="H26" i="80"/>
  <c r="E26" i="80"/>
  <c r="AD25" i="80"/>
  <c r="AC25" i="80"/>
  <c r="AB25" i="80"/>
  <c r="AE25" i="80" s="1"/>
  <c r="AI25" i="80" s="1"/>
  <c r="Y25" i="80" s="1"/>
  <c r="Z25" i="80"/>
  <c r="X25" i="80"/>
  <c r="Q25" i="80"/>
  <c r="P25" i="80"/>
  <c r="H25" i="80"/>
  <c r="E25" i="80"/>
  <c r="I25" i="80" s="1"/>
  <c r="AD24" i="80"/>
  <c r="AC24" i="80"/>
  <c r="AE24" i="80" s="1"/>
  <c r="AI24" i="80" s="1"/>
  <c r="Y24" i="80" s="1"/>
  <c r="AB24" i="80"/>
  <c r="Z24" i="80"/>
  <c r="X24" i="80"/>
  <c r="Q24" i="80"/>
  <c r="P24" i="80"/>
  <c r="I24" i="80"/>
  <c r="H24" i="80"/>
  <c r="E24" i="80"/>
  <c r="AD23" i="80"/>
  <c r="AE23" i="80" s="1"/>
  <c r="AI23" i="80" s="1"/>
  <c r="Y23" i="80" s="1"/>
  <c r="AC23" i="80"/>
  <c r="AB23" i="80"/>
  <c r="Z23" i="80"/>
  <c r="X23" i="80"/>
  <c r="Q23" i="80"/>
  <c r="P23" i="80"/>
  <c r="I23" i="80"/>
  <c r="H23" i="80"/>
  <c r="E23" i="80"/>
  <c r="AE22" i="80"/>
  <c r="AI22" i="80" s="1"/>
  <c r="Y22" i="80" s="1"/>
  <c r="AD22" i="80"/>
  <c r="AC22" i="80"/>
  <c r="AB22" i="80"/>
  <c r="Z22" i="80"/>
  <c r="X22" i="80"/>
  <c r="Q22" i="80"/>
  <c r="P22" i="80"/>
  <c r="H22" i="80"/>
  <c r="E22" i="80"/>
  <c r="I22" i="80" s="1"/>
  <c r="AE21" i="80"/>
  <c r="AI21" i="80" s="1"/>
  <c r="Y21" i="80" s="1"/>
  <c r="AD21" i="80"/>
  <c r="AC21" i="80"/>
  <c r="AB21" i="80"/>
  <c r="Z21" i="80"/>
  <c r="X21" i="80"/>
  <c r="Q21" i="80"/>
  <c r="P21" i="80"/>
  <c r="H21" i="80"/>
  <c r="E21" i="80"/>
  <c r="I21" i="80" s="1"/>
  <c r="AD20" i="80"/>
  <c r="AC20" i="80"/>
  <c r="AB20" i="80"/>
  <c r="AE20" i="80" s="1"/>
  <c r="AI20" i="80" s="1"/>
  <c r="Y20" i="80" s="1"/>
  <c r="Z20" i="80"/>
  <c r="X20" i="80"/>
  <c r="Q20" i="80"/>
  <c r="P20" i="80"/>
  <c r="I20" i="80"/>
  <c r="H20" i="80"/>
  <c r="E20" i="80"/>
  <c r="AD19" i="80"/>
  <c r="AC19" i="80"/>
  <c r="AB19" i="80"/>
  <c r="AE19" i="80" s="1"/>
  <c r="AI19" i="80" s="1"/>
  <c r="Y19" i="80" s="1"/>
  <c r="Z19" i="80"/>
  <c r="X19" i="80"/>
  <c r="Q19" i="80"/>
  <c r="P19" i="80"/>
  <c r="I19" i="80"/>
  <c r="H19" i="80"/>
  <c r="E19" i="80"/>
  <c r="AE18" i="80"/>
  <c r="AI18" i="80" s="1"/>
  <c r="Y18" i="80" s="1"/>
  <c r="AD18" i="80"/>
  <c r="AC18" i="80"/>
  <c r="AB18" i="80"/>
  <c r="Z18" i="80"/>
  <c r="X18" i="80"/>
  <c r="Q18" i="80"/>
  <c r="P18" i="80"/>
  <c r="I18" i="80"/>
  <c r="H18" i="80"/>
  <c r="E18" i="80"/>
  <c r="AD17" i="80"/>
  <c r="AC17" i="80"/>
  <c r="AB17" i="80"/>
  <c r="AE17" i="80" s="1"/>
  <c r="AI17" i="80" s="1"/>
  <c r="Y17" i="80" s="1"/>
  <c r="Z17" i="80"/>
  <c r="X17" i="80"/>
  <c r="Q17" i="80"/>
  <c r="P17" i="80"/>
  <c r="I17" i="80"/>
  <c r="H17" i="80"/>
  <c r="E17" i="80"/>
  <c r="AD16" i="80"/>
  <c r="AC16" i="80"/>
  <c r="AB16" i="80"/>
  <c r="AE16" i="80" s="1"/>
  <c r="AI16" i="80" s="1"/>
  <c r="Y16" i="80" s="1"/>
  <c r="Z16" i="80"/>
  <c r="X16" i="80"/>
  <c r="Q16" i="80"/>
  <c r="P16" i="80"/>
  <c r="E16" i="80"/>
  <c r="I16" i="80" s="1"/>
  <c r="AD15" i="80"/>
  <c r="AC15" i="80"/>
  <c r="AB15" i="80"/>
  <c r="AE15" i="80" s="1"/>
  <c r="AI15" i="80" s="1"/>
  <c r="Y15" i="80" s="1"/>
  <c r="Z15" i="80"/>
  <c r="X15" i="80"/>
  <c r="Q15" i="80"/>
  <c r="P15" i="80"/>
  <c r="E15" i="80"/>
  <c r="I15" i="80" s="1"/>
  <c r="AD14" i="80"/>
  <c r="AC14" i="80"/>
  <c r="AE14" i="80" s="1"/>
  <c r="AI14" i="80" s="1"/>
  <c r="Y14" i="80" s="1"/>
  <c r="AB14" i="80"/>
  <c r="Z14" i="80"/>
  <c r="X14" i="80"/>
  <c r="Q14" i="80"/>
  <c r="O75" i="80" s="1"/>
  <c r="P14" i="80"/>
  <c r="H14" i="80"/>
  <c r="E14" i="80"/>
  <c r="I14" i="80" s="1"/>
  <c r="AD13" i="80"/>
  <c r="AE13" i="80" s="1"/>
  <c r="AI13" i="80" s="1"/>
  <c r="Y13" i="80" s="1"/>
  <c r="AC13" i="80"/>
  <c r="AB13" i="80"/>
  <c r="Z13" i="80"/>
  <c r="X13" i="80"/>
  <c r="Q13" i="80"/>
  <c r="P13" i="80"/>
  <c r="I13" i="80"/>
  <c r="H13" i="80"/>
  <c r="E13" i="80"/>
  <c r="AD12" i="80"/>
  <c r="AE12" i="80" s="1"/>
  <c r="AI12" i="80" s="1"/>
  <c r="Y12" i="80" s="1"/>
  <c r="AC12" i="80"/>
  <c r="AB12" i="80"/>
  <c r="Z12" i="80"/>
  <c r="X12" i="80"/>
  <c r="Q12" i="80"/>
  <c r="P12" i="80"/>
  <c r="H12" i="80"/>
  <c r="E12" i="80"/>
  <c r="I12" i="80" s="1"/>
  <c r="F77" i="81" l="1"/>
  <c r="F75" i="80"/>
  <c r="O73" i="80"/>
  <c r="T75" i="80"/>
  <c r="T77" i="80"/>
  <c r="T73" i="80"/>
  <c r="F73" i="80"/>
  <c r="M79" i="79"/>
  <c r="W73" i="79"/>
  <c r="P71" i="79"/>
  <c r="H71" i="79"/>
  <c r="Q70" i="79"/>
  <c r="P70" i="79"/>
  <c r="H70" i="79"/>
  <c r="E70" i="79"/>
  <c r="I70" i="79" s="1"/>
  <c r="Q69" i="79"/>
  <c r="P69" i="79"/>
  <c r="I69" i="79"/>
  <c r="H69" i="79"/>
  <c r="E69" i="79"/>
  <c r="AD68" i="79"/>
  <c r="AC68" i="79"/>
  <c r="AB68" i="79"/>
  <c r="AE68" i="79" s="1"/>
  <c r="AI68" i="79" s="1"/>
  <c r="Y68" i="79" s="1"/>
  <c r="Z68" i="79"/>
  <c r="X68" i="79"/>
  <c r="Q68" i="79"/>
  <c r="P68" i="79"/>
  <c r="I68" i="79"/>
  <c r="H68" i="79"/>
  <c r="E68" i="79"/>
  <c r="AE67" i="79"/>
  <c r="AI67" i="79" s="1"/>
  <c r="Y67" i="79" s="1"/>
  <c r="AD67" i="79"/>
  <c r="AC67" i="79"/>
  <c r="AB67" i="79"/>
  <c r="Z67" i="79"/>
  <c r="X67" i="79"/>
  <c r="Q67" i="79"/>
  <c r="P67" i="79"/>
  <c r="H67" i="79"/>
  <c r="E67" i="79"/>
  <c r="I67" i="79" s="1"/>
  <c r="AD66" i="79"/>
  <c r="AE66" i="79" s="1"/>
  <c r="AI66" i="79" s="1"/>
  <c r="Y66" i="79" s="1"/>
  <c r="AC66" i="79"/>
  <c r="AB66" i="79"/>
  <c r="Z66" i="79"/>
  <c r="X66" i="79"/>
  <c r="Q66" i="79"/>
  <c r="P66" i="79"/>
  <c r="H66" i="79"/>
  <c r="E66" i="79"/>
  <c r="I66" i="79" s="1"/>
  <c r="AD65" i="79"/>
  <c r="AC65" i="79"/>
  <c r="AE65" i="79" s="1"/>
  <c r="AI65" i="79" s="1"/>
  <c r="Y65" i="79" s="1"/>
  <c r="AB65" i="79"/>
  <c r="Z65" i="79"/>
  <c r="X65" i="79"/>
  <c r="Q65" i="79"/>
  <c r="P65" i="79"/>
  <c r="H65" i="79"/>
  <c r="E65" i="79"/>
  <c r="I65" i="79" s="1"/>
  <c r="AD64" i="79"/>
  <c r="AC64" i="79"/>
  <c r="AB64" i="79"/>
  <c r="AE64" i="79" s="1"/>
  <c r="AI64" i="79" s="1"/>
  <c r="Y64" i="79" s="1"/>
  <c r="Z64" i="79"/>
  <c r="X64" i="79"/>
  <c r="Q64" i="79"/>
  <c r="P64" i="79"/>
  <c r="H64" i="79"/>
  <c r="E64" i="79"/>
  <c r="I64" i="79" s="1"/>
  <c r="AD63" i="79"/>
  <c r="AE63" i="79" s="1"/>
  <c r="AI63" i="79" s="1"/>
  <c r="Y63" i="79" s="1"/>
  <c r="AC63" i="79"/>
  <c r="AB63" i="79"/>
  <c r="Z63" i="79"/>
  <c r="X63" i="79"/>
  <c r="Q63" i="79"/>
  <c r="P63" i="79"/>
  <c r="H63" i="79"/>
  <c r="E63" i="79"/>
  <c r="I63" i="79" s="1"/>
  <c r="AE62" i="79"/>
  <c r="AI62" i="79" s="1"/>
  <c r="Y62" i="79" s="1"/>
  <c r="AD62" i="79"/>
  <c r="AC62" i="79"/>
  <c r="AB62" i="79"/>
  <c r="Z62" i="79"/>
  <c r="X62" i="79"/>
  <c r="Q62" i="79"/>
  <c r="P62" i="79"/>
  <c r="H62" i="79"/>
  <c r="E62" i="79"/>
  <c r="I62" i="79" s="1"/>
  <c r="AE61" i="79"/>
  <c r="AI61" i="79" s="1"/>
  <c r="Y61" i="79" s="1"/>
  <c r="AC61" i="79"/>
  <c r="AB61" i="79"/>
  <c r="X61" i="79"/>
  <c r="Q61" i="79"/>
  <c r="P61" i="79"/>
  <c r="I61" i="79"/>
  <c r="H61" i="79"/>
  <c r="E61" i="79"/>
  <c r="AI60" i="79"/>
  <c r="Y60" i="79" s="1"/>
  <c r="AE60" i="79"/>
  <c r="X60" i="79"/>
  <c r="Q60" i="79"/>
  <c r="P60" i="79"/>
  <c r="I60" i="79"/>
  <c r="H60" i="79"/>
  <c r="E60" i="79"/>
  <c r="AC59" i="79"/>
  <c r="AB59" i="79"/>
  <c r="AE59" i="79" s="1"/>
  <c r="AI59" i="79" s="1"/>
  <c r="Y59" i="79" s="1"/>
  <c r="X59" i="79"/>
  <c r="Q59" i="79"/>
  <c r="P59" i="79"/>
  <c r="H59" i="79"/>
  <c r="E59" i="79"/>
  <c r="I59" i="79" s="1"/>
  <c r="AC58" i="79"/>
  <c r="AB58" i="79"/>
  <c r="AE58" i="79" s="1"/>
  <c r="AI58" i="79" s="1"/>
  <c r="Y58" i="79" s="1"/>
  <c r="X58" i="79"/>
  <c r="Q58" i="79"/>
  <c r="P58" i="79"/>
  <c r="E58" i="79"/>
  <c r="I58" i="79" s="1"/>
  <c r="AC57" i="79"/>
  <c r="AE57" i="79" s="1"/>
  <c r="AI57" i="79" s="1"/>
  <c r="Y57" i="79" s="1"/>
  <c r="AB57" i="79"/>
  <c r="X57" i="79"/>
  <c r="Q57" i="79"/>
  <c r="P57" i="79"/>
  <c r="I57" i="79"/>
  <c r="H57" i="79"/>
  <c r="E57" i="79"/>
  <c r="AD56" i="79"/>
  <c r="AC56" i="79"/>
  <c r="AB56" i="79"/>
  <c r="AE56" i="79" s="1"/>
  <c r="AI56" i="79" s="1"/>
  <c r="Y56" i="79" s="1"/>
  <c r="Z56" i="79"/>
  <c r="X56" i="79"/>
  <c r="Q56" i="79"/>
  <c r="P56" i="79"/>
  <c r="H56" i="79"/>
  <c r="E56" i="79"/>
  <c r="I56" i="79" s="1"/>
  <c r="AD55" i="79"/>
  <c r="AC55" i="79"/>
  <c r="AE55" i="79" s="1"/>
  <c r="AI55" i="79" s="1"/>
  <c r="Y55" i="79" s="1"/>
  <c r="AB55" i="79"/>
  <c r="Z55" i="79"/>
  <c r="X55" i="79"/>
  <c r="Q55" i="79"/>
  <c r="P55" i="79"/>
  <c r="I55" i="79"/>
  <c r="H55" i="79"/>
  <c r="E55" i="79"/>
  <c r="AE54" i="79"/>
  <c r="AI54" i="79" s="1"/>
  <c r="Y54" i="79" s="1"/>
  <c r="AD54" i="79"/>
  <c r="AC54" i="79"/>
  <c r="AB54" i="79"/>
  <c r="Z54" i="79"/>
  <c r="X54" i="79"/>
  <c r="Q54" i="79"/>
  <c r="P54" i="79"/>
  <c r="I54" i="79"/>
  <c r="H54" i="79"/>
  <c r="E54" i="79"/>
  <c r="AD53" i="79"/>
  <c r="AC53" i="79"/>
  <c r="AB53" i="79"/>
  <c r="AE53" i="79" s="1"/>
  <c r="AI53" i="79" s="1"/>
  <c r="Y53" i="79" s="1"/>
  <c r="Z53" i="79"/>
  <c r="X53" i="79"/>
  <c r="Q53" i="79"/>
  <c r="P53" i="79"/>
  <c r="H53" i="79"/>
  <c r="E53" i="79"/>
  <c r="I53" i="79" s="1"/>
  <c r="AI52" i="79"/>
  <c r="Y52" i="79" s="1"/>
  <c r="AE52" i="79"/>
  <c r="Z52" i="79"/>
  <c r="X52" i="79"/>
  <c r="Q52" i="79"/>
  <c r="P52" i="79"/>
  <c r="I52" i="79"/>
  <c r="H52" i="79"/>
  <c r="E52" i="79"/>
  <c r="AD51" i="79"/>
  <c r="AC51" i="79"/>
  <c r="AB51" i="79"/>
  <c r="AE51" i="79" s="1"/>
  <c r="AI51" i="79" s="1"/>
  <c r="Y51" i="79" s="1"/>
  <c r="Z51" i="79"/>
  <c r="X51" i="79"/>
  <c r="Q51" i="79"/>
  <c r="P51" i="79"/>
  <c r="H51" i="79"/>
  <c r="E51" i="79"/>
  <c r="I51" i="79" s="1"/>
  <c r="AD50" i="79"/>
  <c r="AC50" i="79"/>
  <c r="AE50" i="79" s="1"/>
  <c r="AI50" i="79" s="1"/>
  <c r="Y50" i="79" s="1"/>
  <c r="AB50" i="79"/>
  <c r="Z50" i="79"/>
  <c r="X50" i="79"/>
  <c r="Q50" i="79"/>
  <c r="P50" i="79"/>
  <c r="H50" i="79"/>
  <c r="E50" i="79"/>
  <c r="I50" i="79" s="1"/>
  <c r="AE49" i="79"/>
  <c r="AI49" i="79" s="1"/>
  <c r="Y49" i="79" s="1"/>
  <c r="Z49" i="79"/>
  <c r="X49" i="79"/>
  <c r="Q49" i="79"/>
  <c r="P49" i="79"/>
  <c r="H49" i="79"/>
  <c r="E49" i="79"/>
  <c r="I49" i="79" s="1"/>
  <c r="AE48" i="79"/>
  <c r="AI48" i="79" s="1"/>
  <c r="Y48" i="79" s="1"/>
  <c r="Z48" i="79"/>
  <c r="X48" i="79"/>
  <c r="Q48" i="79"/>
  <c r="P48" i="79"/>
  <c r="H48" i="79"/>
  <c r="E48" i="79"/>
  <c r="I48" i="79" s="1"/>
  <c r="AE47" i="79"/>
  <c r="AI47" i="79" s="1"/>
  <c r="Y47" i="79" s="1"/>
  <c r="Z47" i="79"/>
  <c r="X47" i="79"/>
  <c r="Q47" i="79"/>
  <c r="P47" i="79"/>
  <c r="I47" i="79"/>
  <c r="H47" i="79"/>
  <c r="E47" i="79"/>
  <c r="AE46" i="79"/>
  <c r="AI46" i="79" s="1"/>
  <c r="Y46" i="79" s="1"/>
  <c r="AD46" i="79"/>
  <c r="AC46" i="79"/>
  <c r="AB46" i="79"/>
  <c r="Z46" i="79"/>
  <c r="X46" i="79"/>
  <c r="Q46" i="79"/>
  <c r="P46" i="79"/>
  <c r="I46" i="79"/>
  <c r="H46" i="79"/>
  <c r="E46" i="79"/>
  <c r="AE45" i="79"/>
  <c r="AI45" i="79" s="1"/>
  <c r="Y45" i="79" s="1"/>
  <c r="AD45" i="79"/>
  <c r="AC45" i="79"/>
  <c r="AB45" i="79"/>
  <c r="Z45" i="79"/>
  <c r="X45" i="79"/>
  <c r="Q45" i="79"/>
  <c r="P45" i="79"/>
  <c r="I45" i="79"/>
  <c r="H45" i="79"/>
  <c r="E45" i="79"/>
  <c r="AD44" i="79"/>
  <c r="AC44" i="79"/>
  <c r="AB44" i="79"/>
  <c r="AE44" i="79" s="1"/>
  <c r="AI44" i="79" s="1"/>
  <c r="Y44" i="79" s="1"/>
  <c r="Z44" i="79"/>
  <c r="X44" i="79"/>
  <c r="Q44" i="79"/>
  <c r="P44" i="79"/>
  <c r="H44" i="79"/>
  <c r="E44" i="79"/>
  <c r="I44" i="79" s="1"/>
  <c r="AD43" i="79"/>
  <c r="AC43" i="79"/>
  <c r="AE43" i="79" s="1"/>
  <c r="AI43" i="79" s="1"/>
  <c r="Y43" i="79" s="1"/>
  <c r="AB43" i="79"/>
  <c r="Z43" i="79"/>
  <c r="X43" i="79"/>
  <c r="Q43" i="79"/>
  <c r="P43" i="79"/>
  <c r="I43" i="79"/>
  <c r="H43" i="79"/>
  <c r="E43" i="79"/>
  <c r="AE42" i="79"/>
  <c r="AI42" i="79" s="1"/>
  <c r="Y42" i="79" s="1"/>
  <c r="AD42" i="79"/>
  <c r="AC42" i="79"/>
  <c r="AB42" i="79"/>
  <c r="Z42" i="79"/>
  <c r="X42" i="79"/>
  <c r="Q42" i="79"/>
  <c r="P42" i="79"/>
  <c r="I42" i="79"/>
  <c r="H42" i="79"/>
  <c r="E42" i="79"/>
  <c r="AD41" i="79"/>
  <c r="AC41" i="79"/>
  <c r="AB41" i="79"/>
  <c r="AE41" i="79" s="1"/>
  <c r="AI41" i="79" s="1"/>
  <c r="Y41" i="79" s="1"/>
  <c r="Z41" i="79"/>
  <c r="X41" i="79"/>
  <c r="Q41" i="79"/>
  <c r="P41" i="79"/>
  <c r="H41" i="79"/>
  <c r="E41" i="79"/>
  <c r="I41" i="79" s="1"/>
  <c r="AD40" i="79"/>
  <c r="AC40" i="79"/>
  <c r="AB40" i="79"/>
  <c r="AE40" i="79" s="1"/>
  <c r="AI40" i="79" s="1"/>
  <c r="Y40" i="79" s="1"/>
  <c r="Z40" i="79"/>
  <c r="X40" i="79"/>
  <c r="Q40" i="79"/>
  <c r="P40" i="79"/>
  <c r="H40" i="79"/>
  <c r="E40" i="79"/>
  <c r="I40" i="79" s="1"/>
  <c r="AD39" i="79"/>
  <c r="AC39" i="79"/>
  <c r="AE39" i="79" s="1"/>
  <c r="AI39" i="79" s="1"/>
  <c r="Y39" i="79" s="1"/>
  <c r="AB39" i="79"/>
  <c r="Z39" i="79"/>
  <c r="X39" i="79"/>
  <c r="Q39" i="79"/>
  <c r="P39" i="79"/>
  <c r="I39" i="79"/>
  <c r="H39" i="79"/>
  <c r="E39" i="79"/>
  <c r="AD38" i="79"/>
  <c r="AC38" i="79"/>
  <c r="AB38" i="79"/>
  <c r="AE38" i="79" s="1"/>
  <c r="AI38" i="79" s="1"/>
  <c r="Y38" i="79" s="1"/>
  <c r="Z38" i="79"/>
  <c r="X38" i="79"/>
  <c r="Q38" i="79"/>
  <c r="P38" i="79"/>
  <c r="H38" i="79"/>
  <c r="E38" i="79"/>
  <c r="I38" i="79" s="1"/>
  <c r="AD37" i="79"/>
  <c r="AC37" i="79"/>
  <c r="AE37" i="79" s="1"/>
  <c r="AI37" i="79" s="1"/>
  <c r="Y37" i="79" s="1"/>
  <c r="AB37" i="79"/>
  <c r="Z37" i="79"/>
  <c r="X37" i="79"/>
  <c r="Q37" i="79"/>
  <c r="P37" i="79"/>
  <c r="H37" i="79"/>
  <c r="E37" i="79"/>
  <c r="I37" i="79" s="1"/>
  <c r="AD36" i="79"/>
  <c r="AC36" i="79"/>
  <c r="AE36" i="79" s="1"/>
  <c r="AI36" i="79" s="1"/>
  <c r="Y36" i="79" s="1"/>
  <c r="AB36" i="79"/>
  <c r="Z36" i="79"/>
  <c r="X36" i="79"/>
  <c r="Q36" i="79"/>
  <c r="P36" i="79"/>
  <c r="H36" i="79"/>
  <c r="E36" i="79"/>
  <c r="I36" i="79" s="1"/>
  <c r="AD35" i="79"/>
  <c r="AC35" i="79"/>
  <c r="AB35" i="79"/>
  <c r="AE35" i="79" s="1"/>
  <c r="AI35" i="79" s="1"/>
  <c r="Y35" i="79" s="1"/>
  <c r="Z35" i="79"/>
  <c r="X35" i="79"/>
  <c r="Q35" i="79"/>
  <c r="P35" i="79"/>
  <c r="H35" i="79"/>
  <c r="E35" i="79"/>
  <c r="I35" i="79" s="1"/>
  <c r="AD34" i="79"/>
  <c r="AE34" i="79" s="1"/>
  <c r="AI34" i="79" s="1"/>
  <c r="Y34" i="79" s="1"/>
  <c r="AC34" i="79"/>
  <c r="AB34" i="79"/>
  <c r="Z34" i="79"/>
  <c r="X34" i="79"/>
  <c r="Q34" i="79"/>
  <c r="P34" i="79"/>
  <c r="H34" i="79"/>
  <c r="E34" i="79"/>
  <c r="I34" i="79" s="1"/>
  <c r="AE33" i="79"/>
  <c r="AI33" i="79" s="1"/>
  <c r="Y33" i="79" s="1"/>
  <c r="AD33" i="79"/>
  <c r="AC33" i="79"/>
  <c r="AB33" i="79"/>
  <c r="Z33" i="79"/>
  <c r="X33" i="79"/>
  <c r="Q33" i="79"/>
  <c r="P33" i="79"/>
  <c r="H33" i="79"/>
  <c r="E33" i="79"/>
  <c r="I33" i="79" s="1"/>
  <c r="AD32" i="79"/>
  <c r="AC32" i="79"/>
  <c r="AB32" i="79"/>
  <c r="AE32" i="79" s="1"/>
  <c r="AI32" i="79" s="1"/>
  <c r="Y32" i="79" s="1"/>
  <c r="Z32" i="79"/>
  <c r="X32" i="79"/>
  <c r="Q32" i="79"/>
  <c r="P32" i="79"/>
  <c r="I32" i="79"/>
  <c r="H32" i="79"/>
  <c r="E32" i="79"/>
  <c r="AI31" i="79"/>
  <c r="Y31" i="79" s="1"/>
  <c r="AE31" i="79"/>
  <c r="Z31" i="79"/>
  <c r="X31" i="79"/>
  <c r="Q31" i="79"/>
  <c r="P31" i="79"/>
  <c r="I31" i="79"/>
  <c r="H31" i="79"/>
  <c r="E31" i="79"/>
  <c r="AE30" i="79"/>
  <c r="AI30" i="79" s="1"/>
  <c r="Y30" i="79" s="1"/>
  <c r="AD30" i="79"/>
  <c r="AC30" i="79"/>
  <c r="AB30" i="79"/>
  <c r="Z30" i="79"/>
  <c r="X30" i="79"/>
  <c r="Q30" i="79"/>
  <c r="P30" i="79"/>
  <c r="I30" i="79"/>
  <c r="H30" i="79"/>
  <c r="E30" i="79"/>
  <c r="AD29" i="79"/>
  <c r="AC29" i="79"/>
  <c r="AB29" i="79"/>
  <c r="AE29" i="79" s="1"/>
  <c r="AI29" i="79" s="1"/>
  <c r="Y29" i="79" s="1"/>
  <c r="Z29" i="79"/>
  <c r="X29" i="79"/>
  <c r="Q29" i="79"/>
  <c r="P29" i="79"/>
  <c r="I29" i="79"/>
  <c r="H29" i="79"/>
  <c r="E29" i="79"/>
  <c r="AD28" i="79"/>
  <c r="AC28" i="79"/>
  <c r="AE28" i="79" s="1"/>
  <c r="AI28" i="79" s="1"/>
  <c r="Y28" i="79" s="1"/>
  <c r="AB28" i="79"/>
  <c r="Z28" i="79"/>
  <c r="X28" i="79"/>
  <c r="Q28" i="79"/>
  <c r="P28" i="79"/>
  <c r="I28" i="79"/>
  <c r="H28" i="79"/>
  <c r="E28" i="79"/>
  <c r="AE27" i="79"/>
  <c r="AI27" i="79" s="1"/>
  <c r="Y27" i="79" s="1"/>
  <c r="AD27" i="79"/>
  <c r="AC27" i="79"/>
  <c r="AB27" i="79"/>
  <c r="Z27" i="79"/>
  <c r="X27" i="79"/>
  <c r="Q27" i="79"/>
  <c r="P27" i="79"/>
  <c r="I27" i="79"/>
  <c r="H27" i="79"/>
  <c r="E27" i="79"/>
  <c r="AD26" i="79"/>
  <c r="AC26" i="79"/>
  <c r="AB26" i="79"/>
  <c r="AE26" i="79" s="1"/>
  <c r="AI26" i="79" s="1"/>
  <c r="Y26" i="79" s="1"/>
  <c r="Z26" i="79"/>
  <c r="X26" i="79"/>
  <c r="Q26" i="79"/>
  <c r="P26" i="79"/>
  <c r="H26" i="79"/>
  <c r="E26" i="79"/>
  <c r="I26" i="79" s="1"/>
  <c r="AD25" i="79"/>
  <c r="AC25" i="79"/>
  <c r="AB25" i="79"/>
  <c r="AE25" i="79" s="1"/>
  <c r="AI25" i="79" s="1"/>
  <c r="Y25" i="79" s="1"/>
  <c r="Z25" i="79"/>
  <c r="X25" i="79"/>
  <c r="Q25" i="79"/>
  <c r="P25" i="79"/>
  <c r="H25" i="79"/>
  <c r="E25" i="79"/>
  <c r="I25" i="79" s="1"/>
  <c r="AD24" i="79"/>
  <c r="AC24" i="79"/>
  <c r="AE24" i="79" s="1"/>
  <c r="AI24" i="79" s="1"/>
  <c r="Y24" i="79" s="1"/>
  <c r="AB24" i="79"/>
  <c r="Z24" i="79"/>
  <c r="X24" i="79"/>
  <c r="Q24" i="79"/>
  <c r="P24" i="79"/>
  <c r="I24" i="79"/>
  <c r="H24" i="79"/>
  <c r="E24" i="79"/>
  <c r="AD23" i="79"/>
  <c r="AC23" i="79"/>
  <c r="AB23" i="79"/>
  <c r="AE23" i="79" s="1"/>
  <c r="AI23" i="79" s="1"/>
  <c r="Y23" i="79" s="1"/>
  <c r="Z23" i="79"/>
  <c r="X23" i="79"/>
  <c r="Q23" i="79"/>
  <c r="P23" i="79"/>
  <c r="H23" i="79"/>
  <c r="E23" i="79"/>
  <c r="I23" i="79" s="1"/>
  <c r="AD22" i="79"/>
  <c r="AC22" i="79"/>
  <c r="AE22" i="79" s="1"/>
  <c r="AI22" i="79" s="1"/>
  <c r="Y22" i="79" s="1"/>
  <c r="AB22" i="79"/>
  <c r="Z22" i="79"/>
  <c r="X22" i="79"/>
  <c r="Q22" i="79"/>
  <c r="P22" i="79"/>
  <c r="H22" i="79"/>
  <c r="E22" i="79"/>
  <c r="I22" i="79" s="1"/>
  <c r="AD21" i="79"/>
  <c r="AC21" i="79"/>
  <c r="AE21" i="79" s="1"/>
  <c r="AI21" i="79" s="1"/>
  <c r="Y21" i="79" s="1"/>
  <c r="AB21" i="79"/>
  <c r="Z21" i="79"/>
  <c r="X21" i="79"/>
  <c r="Q21" i="79"/>
  <c r="P21" i="79"/>
  <c r="H21" i="79"/>
  <c r="E21" i="79"/>
  <c r="I21" i="79" s="1"/>
  <c r="AD20" i="79"/>
  <c r="AC20" i="79"/>
  <c r="AB20" i="79"/>
  <c r="AE20" i="79" s="1"/>
  <c r="AI20" i="79" s="1"/>
  <c r="Y20" i="79" s="1"/>
  <c r="Z20" i="79"/>
  <c r="X20" i="79"/>
  <c r="Q20" i="79"/>
  <c r="P20" i="79"/>
  <c r="H20" i="79"/>
  <c r="E20" i="79"/>
  <c r="I20" i="79" s="1"/>
  <c r="AD19" i="79"/>
  <c r="AE19" i="79" s="1"/>
  <c r="AI19" i="79" s="1"/>
  <c r="Y19" i="79" s="1"/>
  <c r="AC19" i="79"/>
  <c r="AB19" i="79"/>
  <c r="Z19" i="79"/>
  <c r="X19" i="79"/>
  <c r="Q19" i="79"/>
  <c r="P19" i="79"/>
  <c r="H19" i="79"/>
  <c r="E19" i="79"/>
  <c r="I19" i="79" s="1"/>
  <c r="AE18" i="79"/>
  <c r="AI18" i="79" s="1"/>
  <c r="Y18" i="79" s="1"/>
  <c r="AD18" i="79"/>
  <c r="AC18" i="79"/>
  <c r="AB18" i="79"/>
  <c r="Z18" i="79"/>
  <c r="X18" i="79"/>
  <c r="Q18" i="79"/>
  <c r="P18" i="79"/>
  <c r="H18" i="79"/>
  <c r="E18" i="79"/>
  <c r="I18" i="79" s="1"/>
  <c r="AD17" i="79"/>
  <c r="AC17" i="79"/>
  <c r="AB17" i="79"/>
  <c r="AE17" i="79" s="1"/>
  <c r="AI17" i="79" s="1"/>
  <c r="Y17" i="79" s="1"/>
  <c r="Z17" i="79"/>
  <c r="X17" i="79"/>
  <c r="Q17" i="79"/>
  <c r="P17" i="79"/>
  <c r="I17" i="79"/>
  <c r="H17" i="79"/>
  <c r="E17" i="79"/>
  <c r="AD16" i="79"/>
  <c r="AC16" i="79"/>
  <c r="AB16" i="79"/>
  <c r="AE16" i="79" s="1"/>
  <c r="AI16" i="79" s="1"/>
  <c r="Y16" i="79" s="1"/>
  <c r="Z16" i="79"/>
  <c r="X16" i="79"/>
  <c r="Q16" i="79"/>
  <c r="P16" i="79"/>
  <c r="E16" i="79"/>
  <c r="I16" i="79" s="1"/>
  <c r="AD15" i="79"/>
  <c r="AC15" i="79"/>
  <c r="AB15" i="79"/>
  <c r="AE15" i="79" s="1"/>
  <c r="AI15" i="79" s="1"/>
  <c r="Y15" i="79" s="1"/>
  <c r="Z15" i="79"/>
  <c r="X15" i="79"/>
  <c r="Q15" i="79"/>
  <c r="P15" i="79"/>
  <c r="E15" i="79"/>
  <c r="I15" i="79" s="1"/>
  <c r="AD14" i="79"/>
  <c r="AC14" i="79"/>
  <c r="AE14" i="79" s="1"/>
  <c r="AI14" i="79" s="1"/>
  <c r="Y14" i="79" s="1"/>
  <c r="AB14" i="79"/>
  <c r="Z14" i="79"/>
  <c r="X14" i="79"/>
  <c r="Q14" i="79"/>
  <c r="O75" i="79" s="1"/>
  <c r="P14" i="79"/>
  <c r="I14" i="79"/>
  <c r="H14" i="79"/>
  <c r="E14" i="79"/>
  <c r="AD13" i="79"/>
  <c r="AC13" i="79"/>
  <c r="AB13" i="79"/>
  <c r="AE13" i="79" s="1"/>
  <c r="AI13" i="79" s="1"/>
  <c r="Y13" i="79" s="1"/>
  <c r="Z13" i="79"/>
  <c r="X13" i="79"/>
  <c r="Q13" i="79"/>
  <c r="P13" i="79"/>
  <c r="H13" i="79"/>
  <c r="E13" i="79"/>
  <c r="I13" i="79" s="1"/>
  <c r="AD12" i="79"/>
  <c r="AC12" i="79"/>
  <c r="AE12" i="79" s="1"/>
  <c r="AI12" i="79" s="1"/>
  <c r="Y12" i="79" s="1"/>
  <c r="AB12" i="79"/>
  <c r="Z12" i="79"/>
  <c r="X12" i="79"/>
  <c r="Q12" i="79"/>
  <c r="O73" i="79" s="1"/>
  <c r="P12" i="79"/>
  <c r="H12" i="79"/>
  <c r="E12" i="79"/>
  <c r="I12" i="79" s="1"/>
  <c r="T79" i="80" l="1"/>
  <c r="F77" i="80" s="1"/>
  <c r="T75" i="79"/>
  <c r="T77" i="79"/>
  <c r="T73" i="79"/>
  <c r="F73" i="79"/>
  <c r="F75" i="79"/>
  <c r="P79" i="77"/>
  <c r="W88" i="77"/>
  <c r="W87" i="77"/>
  <c r="T79" i="79" l="1"/>
  <c r="F77" i="79"/>
  <c r="M79" i="78"/>
  <c r="W73" i="78"/>
  <c r="P71" i="78"/>
  <c r="H71" i="78"/>
  <c r="Q70" i="78"/>
  <c r="P70" i="78"/>
  <c r="I70" i="78"/>
  <c r="H70" i="78"/>
  <c r="E70" i="78"/>
  <c r="Q69" i="78"/>
  <c r="P69" i="78"/>
  <c r="I69" i="78"/>
  <c r="H69" i="78"/>
  <c r="E69" i="78"/>
  <c r="AD68" i="78"/>
  <c r="AC68" i="78"/>
  <c r="AB68" i="78"/>
  <c r="AE68" i="78" s="1"/>
  <c r="AI68" i="78" s="1"/>
  <c r="Y68" i="78" s="1"/>
  <c r="Z68" i="78"/>
  <c r="X68" i="78"/>
  <c r="Q68" i="78"/>
  <c r="P68" i="78"/>
  <c r="H68" i="78"/>
  <c r="E68" i="78"/>
  <c r="I68" i="78" s="1"/>
  <c r="AD67" i="78"/>
  <c r="AC67" i="78"/>
  <c r="AB67" i="78"/>
  <c r="AE67" i="78" s="1"/>
  <c r="AI67" i="78" s="1"/>
  <c r="Y67" i="78" s="1"/>
  <c r="Z67" i="78"/>
  <c r="X67" i="78"/>
  <c r="Q67" i="78"/>
  <c r="P67" i="78"/>
  <c r="I67" i="78"/>
  <c r="H67" i="78"/>
  <c r="E67" i="78"/>
  <c r="AD66" i="78"/>
  <c r="AE66" i="78" s="1"/>
  <c r="AI66" i="78" s="1"/>
  <c r="Y66" i="78" s="1"/>
  <c r="AC66" i="78"/>
  <c r="AB66" i="78"/>
  <c r="Z66" i="78"/>
  <c r="X66" i="78"/>
  <c r="Q66" i="78"/>
  <c r="P66" i="78"/>
  <c r="I66" i="78"/>
  <c r="H66" i="78"/>
  <c r="E66" i="78"/>
  <c r="AE65" i="78"/>
  <c r="AI65" i="78" s="1"/>
  <c r="Y65" i="78" s="1"/>
  <c r="AD65" i="78"/>
  <c r="AC65" i="78"/>
  <c r="AB65" i="78"/>
  <c r="Z65" i="78"/>
  <c r="X65" i="78"/>
  <c r="Q65" i="78"/>
  <c r="P65" i="78"/>
  <c r="I65" i="78"/>
  <c r="H65" i="78"/>
  <c r="E65" i="78"/>
  <c r="AD64" i="78"/>
  <c r="AC64" i="78"/>
  <c r="AB64" i="78"/>
  <c r="AE64" i="78" s="1"/>
  <c r="AI64" i="78" s="1"/>
  <c r="Y64" i="78" s="1"/>
  <c r="Z64" i="78"/>
  <c r="X64" i="78"/>
  <c r="Q64" i="78"/>
  <c r="P64" i="78"/>
  <c r="H64" i="78"/>
  <c r="E64" i="78"/>
  <c r="I64" i="78" s="1"/>
  <c r="AD63" i="78"/>
  <c r="AC63" i="78"/>
  <c r="AB63" i="78"/>
  <c r="AE63" i="78" s="1"/>
  <c r="AI63" i="78" s="1"/>
  <c r="Y63" i="78" s="1"/>
  <c r="Z63" i="78"/>
  <c r="X63" i="78"/>
  <c r="Q63" i="78"/>
  <c r="P63" i="78"/>
  <c r="I63" i="78"/>
  <c r="H63" i="78"/>
  <c r="E63" i="78"/>
  <c r="AD62" i="78"/>
  <c r="AC62" i="78"/>
  <c r="AB62" i="78"/>
  <c r="AE62" i="78" s="1"/>
  <c r="AI62" i="78" s="1"/>
  <c r="Y62" i="78" s="1"/>
  <c r="Z62" i="78"/>
  <c r="X62" i="78"/>
  <c r="Q62" i="78"/>
  <c r="P62" i="78"/>
  <c r="I62" i="78"/>
  <c r="H62" i="78"/>
  <c r="E62" i="78"/>
  <c r="AE61" i="78"/>
  <c r="AI61" i="78" s="1"/>
  <c r="Y61" i="78" s="1"/>
  <c r="AC61" i="78"/>
  <c r="AB61" i="78"/>
  <c r="X61" i="78"/>
  <c r="Q61" i="78"/>
  <c r="P61" i="78"/>
  <c r="H61" i="78"/>
  <c r="E61" i="78"/>
  <c r="I61" i="78" s="1"/>
  <c r="AE60" i="78"/>
  <c r="AI60" i="78" s="1"/>
  <c r="Y60" i="78" s="1"/>
  <c r="X60" i="78"/>
  <c r="Q60" i="78"/>
  <c r="P60" i="78"/>
  <c r="I60" i="78"/>
  <c r="H60" i="78"/>
  <c r="E60" i="78"/>
  <c r="AC59" i="78"/>
  <c r="AE59" i="78" s="1"/>
  <c r="AI59" i="78" s="1"/>
  <c r="Y59" i="78" s="1"/>
  <c r="AB59" i="78"/>
  <c r="X59" i="78"/>
  <c r="Q59" i="78"/>
  <c r="P59" i="78"/>
  <c r="I59" i="78"/>
  <c r="H59" i="78"/>
  <c r="E59" i="78"/>
  <c r="AC58" i="78"/>
  <c r="AE58" i="78" s="1"/>
  <c r="AI58" i="78" s="1"/>
  <c r="Y58" i="78" s="1"/>
  <c r="AB58" i="78"/>
  <c r="X58" i="78"/>
  <c r="Q58" i="78"/>
  <c r="P58" i="78"/>
  <c r="I58" i="78"/>
  <c r="E58" i="78"/>
  <c r="AC57" i="78"/>
  <c r="AB57" i="78"/>
  <c r="AE57" i="78" s="1"/>
  <c r="AI57" i="78" s="1"/>
  <c r="Y57" i="78" s="1"/>
  <c r="X57" i="78"/>
  <c r="Q57" i="78"/>
  <c r="P57" i="78"/>
  <c r="I57" i="78"/>
  <c r="H57" i="78"/>
  <c r="E57" i="78"/>
  <c r="AD56" i="78"/>
  <c r="AC56" i="78"/>
  <c r="AE56" i="78" s="1"/>
  <c r="AI56" i="78" s="1"/>
  <c r="Y56" i="78" s="1"/>
  <c r="AB56" i="78"/>
  <c r="Z56" i="78"/>
  <c r="X56" i="78"/>
  <c r="Q56" i="78"/>
  <c r="P56" i="78"/>
  <c r="I56" i="78"/>
  <c r="H56" i="78"/>
  <c r="E56" i="78"/>
  <c r="AI55" i="78"/>
  <c r="Y55" i="78" s="1"/>
  <c r="AE55" i="78"/>
  <c r="AD55" i="78"/>
  <c r="AC55" i="78"/>
  <c r="AB55" i="78"/>
  <c r="Z55" i="78"/>
  <c r="X55" i="78"/>
  <c r="Q55" i="78"/>
  <c r="P55" i="78"/>
  <c r="H55" i="78"/>
  <c r="E55" i="78"/>
  <c r="I55" i="78" s="1"/>
  <c r="AD54" i="78"/>
  <c r="AC54" i="78"/>
  <c r="AE54" i="78" s="1"/>
  <c r="AI54" i="78" s="1"/>
  <c r="Y54" i="78" s="1"/>
  <c r="AB54" i="78"/>
  <c r="Z54" i="78"/>
  <c r="X54" i="78"/>
  <c r="Q54" i="78"/>
  <c r="P54" i="78"/>
  <c r="H54" i="78"/>
  <c r="E54" i="78"/>
  <c r="I54" i="78" s="1"/>
  <c r="AD53" i="78"/>
  <c r="AE53" i="78" s="1"/>
  <c r="AI53" i="78" s="1"/>
  <c r="Y53" i="78" s="1"/>
  <c r="AC53" i="78"/>
  <c r="AB53" i="78"/>
  <c r="Z53" i="78"/>
  <c r="X53" i="78"/>
  <c r="Q53" i="78"/>
  <c r="P53" i="78"/>
  <c r="H53" i="78"/>
  <c r="E53" i="78"/>
  <c r="I53" i="78" s="1"/>
  <c r="AE52" i="78"/>
  <c r="AI52" i="78" s="1"/>
  <c r="Y52" i="78" s="1"/>
  <c r="Z52" i="78"/>
  <c r="X52" i="78"/>
  <c r="Q52" i="78"/>
  <c r="P52" i="78"/>
  <c r="H52" i="78"/>
  <c r="E52" i="78"/>
  <c r="I52" i="78" s="1"/>
  <c r="AD51" i="78"/>
  <c r="AC51" i="78"/>
  <c r="AB51" i="78"/>
  <c r="AE51" i="78" s="1"/>
  <c r="AI51" i="78" s="1"/>
  <c r="Y51" i="78" s="1"/>
  <c r="Z51" i="78"/>
  <c r="X51" i="78"/>
  <c r="Q51" i="78"/>
  <c r="P51" i="78"/>
  <c r="I51" i="78"/>
  <c r="H51" i="78"/>
  <c r="E51" i="78"/>
  <c r="AD50" i="78"/>
  <c r="AE50" i="78" s="1"/>
  <c r="AI50" i="78" s="1"/>
  <c r="Y50" i="78" s="1"/>
  <c r="AC50" i="78"/>
  <c r="AB50" i="78"/>
  <c r="Z50" i="78"/>
  <c r="X50" i="78"/>
  <c r="Q50" i="78"/>
  <c r="P50" i="78"/>
  <c r="I50" i="78"/>
  <c r="H50" i="78"/>
  <c r="E50" i="78"/>
  <c r="AE49" i="78"/>
  <c r="AI49" i="78" s="1"/>
  <c r="Y49" i="78" s="1"/>
  <c r="Z49" i="78"/>
  <c r="X49" i="78"/>
  <c r="Q49" i="78"/>
  <c r="P49" i="78"/>
  <c r="H49" i="78"/>
  <c r="E49" i="78"/>
  <c r="I49" i="78" s="1"/>
  <c r="AI48" i="78"/>
  <c r="AE48" i="78"/>
  <c r="Z48" i="78"/>
  <c r="Y48" i="78"/>
  <c r="X48" i="78"/>
  <c r="Q48" i="78"/>
  <c r="P48" i="78"/>
  <c r="I48" i="78"/>
  <c r="H48" i="78"/>
  <c r="E48" i="78"/>
  <c r="AE47" i="78"/>
  <c r="AI47" i="78" s="1"/>
  <c r="Y47" i="78" s="1"/>
  <c r="Z47" i="78"/>
  <c r="X47" i="78"/>
  <c r="Q47" i="78"/>
  <c r="P47" i="78"/>
  <c r="H47" i="78"/>
  <c r="E47" i="78"/>
  <c r="I47" i="78" s="1"/>
  <c r="AD46" i="78"/>
  <c r="AC46" i="78"/>
  <c r="AB46" i="78"/>
  <c r="AE46" i="78" s="1"/>
  <c r="AI46" i="78" s="1"/>
  <c r="Y46" i="78" s="1"/>
  <c r="Z46" i="78"/>
  <c r="X46" i="78"/>
  <c r="Q46" i="78"/>
  <c r="P46" i="78"/>
  <c r="H46" i="78"/>
  <c r="E46" i="78"/>
  <c r="I46" i="78" s="1"/>
  <c r="AD45" i="78"/>
  <c r="AC45" i="78"/>
  <c r="AB45" i="78"/>
  <c r="AE45" i="78" s="1"/>
  <c r="AI45" i="78" s="1"/>
  <c r="Y45" i="78" s="1"/>
  <c r="Z45" i="78"/>
  <c r="X45" i="78"/>
  <c r="Q45" i="78"/>
  <c r="P45" i="78"/>
  <c r="I45" i="78"/>
  <c r="H45" i="78"/>
  <c r="E45" i="78"/>
  <c r="AD44" i="78"/>
  <c r="AC44" i="78"/>
  <c r="AE44" i="78" s="1"/>
  <c r="AI44" i="78" s="1"/>
  <c r="Y44" i="78" s="1"/>
  <c r="AB44" i="78"/>
  <c r="Z44" i="78"/>
  <c r="X44" i="78"/>
  <c r="Q44" i="78"/>
  <c r="P44" i="78"/>
  <c r="I44" i="78"/>
  <c r="H44" i="78"/>
  <c r="E44" i="78"/>
  <c r="AE43" i="78"/>
  <c r="AI43" i="78" s="1"/>
  <c r="Y43" i="78" s="1"/>
  <c r="AD43" i="78"/>
  <c r="AC43" i="78"/>
  <c r="AB43" i="78"/>
  <c r="Z43" i="78"/>
  <c r="X43" i="78"/>
  <c r="Q43" i="78"/>
  <c r="P43" i="78"/>
  <c r="H43" i="78"/>
  <c r="E43" i="78"/>
  <c r="I43" i="78" s="1"/>
  <c r="AD42" i="78"/>
  <c r="AC42" i="78"/>
  <c r="AB42" i="78"/>
  <c r="AE42" i="78" s="1"/>
  <c r="AI42" i="78" s="1"/>
  <c r="Y42" i="78" s="1"/>
  <c r="Z42" i="78"/>
  <c r="X42" i="78"/>
  <c r="Q42" i="78"/>
  <c r="P42" i="78"/>
  <c r="H42" i="78"/>
  <c r="E42" i="78"/>
  <c r="I42" i="78" s="1"/>
  <c r="AD41" i="78"/>
  <c r="AE41" i="78" s="1"/>
  <c r="AI41" i="78" s="1"/>
  <c r="Y41" i="78" s="1"/>
  <c r="AC41" i="78"/>
  <c r="AB41" i="78"/>
  <c r="Z41" i="78"/>
  <c r="X41" i="78"/>
  <c r="Q41" i="78"/>
  <c r="P41" i="78"/>
  <c r="H41" i="78"/>
  <c r="E41" i="78"/>
  <c r="I41" i="78" s="1"/>
  <c r="AD40" i="78"/>
  <c r="AC40" i="78"/>
  <c r="AB40" i="78"/>
  <c r="AE40" i="78" s="1"/>
  <c r="AI40" i="78" s="1"/>
  <c r="Y40" i="78" s="1"/>
  <c r="Z40" i="78"/>
  <c r="X40" i="78"/>
  <c r="Q40" i="78"/>
  <c r="P40" i="78"/>
  <c r="I40" i="78"/>
  <c r="H40" i="78"/>
  <c r="E40" i="78"/>
  <c r="AD39" i="78"/>
  <c r="AC39" i="78"/>
  <c r="AB39" i="78"/>
  <c r="AE39" i="78" s="1"/>
  <c r="AI39" i="78" s="1"/>
  <c r="Y39" i="78" s="1"/>
  <c r="Z39" i="78"/>
  <c r="X39" i="78"/>
  <c r="Q39" i="78"/>
  <c r="P39" i="78"/>
  <c r="H39" i="78"/>
  <c r="E39" i="78"/>
  <c r="I39" i="78" s="1"/>
  <c r="AD38" i="78"/>
  <c r="AC38" i="78"/>
  <c r="AB38" i="78"/>
  <c r="AE38" i="78" s="1"/>
  <c r="AI38" i="78" s="1"/>
  <c r="Y38" i="78" s="1"/>
  <c r="Z38" i="78"/>
  <c r="X38" i="78"/>
  <c r="Q38" i="78"/>
  <c r="P38" i="78"/>
  <c r="I38" i="78"/>
  <c r="H38" i="78"/>
  <c r="E38" i="78"/>
  <c r="AD37" i="78"/>
  <c r="AC37" i="78"/>
  <c r="AE37" i="78" s="1"/>
  <c r="AI37" i="78" s="1"/>
  <c r="Y37" i="78" s="1"/>
  <c r="AB37" i="78"/>
  <c r="Z37" i="78"/>
  <c r="X37" i="78"/>
  <c r="Q37" i="78"/>
  <c r="P37" i="78"/>
  <c r="I37" i="78"/>
  <c r="H37" i="78"/>
  <c r="E37" i="78"/>
  <c r="AE36" i="78"/>
  <c r="AI36" i="78" s="1"/>
  <c r="Y36" i="78" s="1"/>
  <c r="AD36" i="78"/>
  <c r="AC36" i="78"/>
  <c r="AB36" i="78"/>
  <c r="Z36" i="78"/>
  <c r="X36" i="78"/>
  <c r="Q36" i="78"/>
  <c r="P36" i="78"/>
  <c r="I36" i="78"/>
  <c r="H36" i="78"/>
  <c r="E36" i="78"/>
  <c r="AD35" i="78"/>
  <c r="AC35" i="78"/>
  <c r="AB35" i="78"/>
  <c r="AE35" i="78" s="1"/>
  <c r="AI35" i="78" s="1"/>
  <c r="Y35" i="78" s="1"/>
  <c r="Z35" i="78"/>
  <c r="X35" i="78"/>
  <c r="Q35" i="78"/>
  <c r="P35" i="78"/>
  <c r="H35" i="78"/>
  <c r="E35" i="78"/>
  <c r="I35" i="78" s="1"/>
  <c r="AD34" i="78"/>
  <c r="AC34" i="78"/>
  <c r="AB34" i="78"/>
  <c r="AE34" i="78" s="1"/>
  <c r="AI34" i="78" s="1"/>
  <c r="Y34" i="78" s="1"/>
  <c r="Z34" i="78"/>
  <c r="X34" i="78"/>
  <c r="Q34" i="78"/>
  <c r="P34" i="78"/>
  <c r="H34" i="78"/>
  <c r="E34" i="78"/>
  <c r="I34" i="78" s="1"/>
  <c r="AD33" i="78"/>
  <c r="AC33" i="78"/>
  <c r="AB33" i="78"/>
  <c r="AE33" i="78" s="1"/>
  <c r="AI33" i="78" s="1"/>
  <c r="Y33" i="78" s="1"/>
  <c r="Z33" i="78"/>
  <c r="X33" i="78"/>
  <c r="Q33" i="78"/>
  <c r="P33" i="78"/>
  <c r="I33" i="78"/>
  <c r="H33" i="78"/>
  <c r="E33" i="78"/>
  <c r="AD32" i="78"/>
  <c r="AE32" i="78" s="1"/>
  <c r="AI32" i="78" s="1"/>
  <c r="Y32" i="78" s="1"/>
  <c r="AC32" i="78"/>
  <c r="AB32" i="78"/>
  <c r="Z32" i="78"/>
  <c r="X32" i="78"/>
  <c r="Q32" i="78"/>
  <c r="P32" i="78"/>
  <c r="H32" i="78"/>
  <c r="E32" i="78"/>
  <c r="I32" i="78" s="1"/>
  <c r="AI31" i="78"/>
  <c r="Y31" i="78" s="1"/>
  <c r="AE31" i="78"/>
  <c r="Z31" i="78"/>
  <c r="X31" i="78"/>
  <c r="Q31" i="78"/>
  <c r="P31" i="78"/>
  <c r="H31" i="78"/>
  <c r="E31" i="78"/>
  <c r="I31" i="78" s="1"/>
  <c r="AD30" i="78"/>
  <c r="AC30" i="78"/>
  <c r="AB30" i="78"/>
  <c r="AE30" i="78" s="1"/>
  <c r="AI30" i="78" s="1"/>
  <c r="Y30" i="78" s="1"/>
  <c r="Z30" i="78"/>
  <c r="X30" i="78"/>
  <c r="Q30" i="78"/>
  <c r="P30" i="78"/>
  <c r="I30" i="78"/>
  <c r="H30" i="78"/>
  <c r="E30" i="78"/>
  <c r="AD29" i="78"/>
  <c r="AC29" i="78"/>
  <c r="AE29" i="78" s="1"/>
  <c r="AI29" i="78" s="1"/>
  <c r="Y29" i="78" s="1"/>
  <c r="AB29" i="78"/>
  <c r="Z29" i="78"/>
  <c r="X29" i="78"/>
  <c r="Q29" i="78"/>
  <c r="P29" i="78"/>
  <c r="I29" i="78"/>
  <c r="H29" i="78"/>
  <c r="E29" i="78"/>
  <c r="AE28" i="78"/>
  <c r="AI28" i="78" s="1"/>
  <c r="Y28" i="78" s="1"/>
  <c r="AD28" i="78"/>
  <c r="AC28" i="78"/>
  <c r="AB28" i="78"/>
  <c r="Z28" i="78"/>
  <c r="X28" i="78"/>
  <c r="Q28" i="78"/>
  <c r="P28" i="78"/>
  <c r="H28" i="78"/>
  <c r="E28" i="78"/>
  <c r="I28" i="78" s="1"/>
  <c r="AD27" i="78"/>
  <c r="AC27" i="78"/>
  <c r="AB27" i="78"/>
  <c r="AE27" i="78" s="1"/>
  <c r="AI27" i="78" s="1"/>
  <c r="Y27" i="78" s="1"/>
  <c r="Z27" i="78"/>
  <c r="X27" i="78"/>
  <c r="Q27" i="78"/>
  <c r="P27" i="78"/>
  <c r="H27" i="78"/>
  <c r="E27" i="78"/>
  <c r="I27" i="78" s="1"/>
  <c r="AD26" i="78"/>
  <c r="AE26" i="78" s="1"/>
  <c r="AI26" i="78" s="1"/>
  <c r="Y26" i="78" s="1"/>
  <c r="AC26" i="78"/>
  <c r="AB26" i="78"/>
  <c r="Z26" i="78"/>
  <c r="X26" i="78"/>
  <c r="Q26" i="78"/>
  <c r="P26" i="78"/>
  <c r="H26" i="78"/>
  <c r="E26" i="78"/>
  <c r="I26" i="78" s="1"/>
  <c r="AD25" i="78"/>
  <c r="AC25" i="78"/>
  <c r="AB25" i="78"/>
  <c r="AE25" i="78" s="1"/>
  <c r="AI25" i="78" s="1"/>
  <c r="Y25" i="78" s="1"/>
  <c r="Z25" i="78"/>
  <c r="X25" i="78"/>
  <c r="Q25" i="78"/>
  <c r="P25" i="78"/>
  <c r="I25" i="78"/>
  <c r="H25" i="78"/>
  <c r="E25" i="78"/>
  <c r="AD24" i="78"/>
  <c r="AC24" i="78"/>
  <c r="AB24" i="78"/>
  <c r="AE24" i="78" s="1"/>
  <c r="AI24" i="78" s="1"/>
  <c r="Y24" i="78" s="1"/>
  <c r="Z24" i="78"/>
  <c r="X24" i="78"/>
  <c r="Q24" i="78"/>
  <c r="P24" i="78"/>
  <c r="H24" i="78"/>
  <c r="E24" i="78"/>
  <c r="I24" i="78" s="1"/>
  <c r="AD23" i="78"/>
  <c r="AC23" i="78"/>
  <c r="AB23" i="78"/>
  <c r="AE23" i="78" s="1"/>
  <c r="AI23" i="78" s="1"/>
  <c r="Y23" i="78" s="1"/>
  <c r="Z23" i="78"/>
  <c r="X23" i="78"/>
  <c r="Q23" i="78"/>
  <c r="P23" i="78"/>
  <c r="I23" i="78"/>
  <c r="H23" i="78"/>
  <c r="E23" i="78"/>
  <c r="AD22" i="78"/>
  <c r="AC22" i="78"/>
  <c r="AE22" i="78" s="1"/>
  <c r="AI22" i="78" s="1"/>
  <c r="Y22" i="78" s="1"/>
  <c r="AB22" i="78"/>
  <c r="Z22" i="78"/>
  <c r="X22" i="78"/>
  <c r="Q22" i="78"/>
  <c r="P22" i="78"/>
  <c r="I22" i="78"/>
  <c r="H22" i="78"/>
  <c r="E22" i="78"/>
  <c r="AE21" i="78"/>
  <c r="AI21" i="78" s="1"/>
  <c r="Y21" i="78" s="1"/>
  <c r="AD21" i="78"/>
  <c r="AC21" i="78"/>
  <c r="AB21" i="78"/>
  <c r="Z21" i="78"/>
  <c r="X21" i="78"/>
  <c r="Q21" i="78"/>
  <c r="P21" i="78"/>
  <c r="I21" i="78"/>
  <c r="H21" i="78"/>
  <c r="E21" i="78"/>
  <c r="AD20" i="78"/>
  <c r="AC20" i="78"/>
  <c r="AB20" i="78"/>
  <c r="AE20" i="78" s="1"/>
  <c r="AI20" i="78" s="1"/>
  <c r="Y20" i="78" s="1"/>
  <c r="Z20" i="78"/>
  <c r="X20" i="78"/>
  <c r="Q20" i="78"/>
  <c r="P20" i="78"/>
  <c r="H20" i="78"/>
  <c r="E20" i="78"/>
  <c r="I20" i="78" s="1"/>
  <c r="AD19" i="78"/>
  <c r="AC19" i="78"/>
  <c r="AB19" i="78"/>
  <c r="AE19" i="78" s="1"/>
  <c r="AI19" i="78" s="1"/>
  <c r="Y19" i="78" s="1"/>
  <c r="Z19" i="78"/>
  <c r="X19" i="78"/>
  <c r="Q19" i="78"/>
  <c r="P19" i="78"/>
  <c r="H19" i="78"/>
  <c r="E19" i="78"/>
  <c r="I19" i="78" s="1"/>
  <c r="AD18" i="78"/>
  <c r="AC18" i="78"/>
  <c r="AB18" i="78"/>
  <c r="AE18" i="78" s="1"/>
  <c r="AI18" i="78" s="1"/>
  <c r="Y18" i="78" s="1"/>
  <c r="Z18" i="78"/>
  <c r="X18" i="78"/>
  <c r="Q18" i="78"/>
  <c r="P18" i="78"/>
  <c r="I18" i="78"/>
  <c r="H18" i="78"/>
  <c r="E18" i="78"/>
  <c r="AD17" i="78"/>
  <c r="AE17" i="78" s="1"/>
  <c r="AI17" i="78" s="1"/>
  <c r="Y17" i="78" s="1"/>
  <c r="AC17" i="78"/>
  <c r="AB17" i="78"/>
  <c r="Z17" i="78"/>
  <c r="X17" i="78"/>
  <c r="Q17" i="78"/>
  <c r="P17" i="78"/>
  <c r="H17" i="78"/>
  <c r="E17" i="78"/>
  <c r="I17" i="78" s="1"/>
  <c r="AI16" i="78"/>
  <c r="Y16" i="78" s="1"/>
  <c r="AE16" i="78"/>
  <c r="AD16" i="78"/>
  <c r="AC16" i="78"/>
  <c r="AB16" i="78"/>
  <c r="Z16" i="78"/>
  <c r="X16" i="78"/>
  <c r="Q16" i="78"/>
  <c r="P16" i="78"/>
  <c r="I16" i="78"/>
  <c r="E16" i="78"/>
  <c r="AD15" i="78"/>
  <c r="AC15" i="78"/>
  <c r="AB15" i="78"/>
  <c r="AE15" i="78" s="1"/>
  <c r="AI15" i="78" s="1"/>
  <c r="Y15" i="78" s="1"/>
  <c r="Z15" i="78"/>
  <c r="X15" i="78"/>
  <c r="Q15" i="78"/>
  <c r="P15" i="78"/>
  <c r="E15" i="78"/>
  <c r="I15" i="78" s="1"/>
  <c r="AD14" i="78"/>
  <c r="AC14" i="78"/>
  <c r="AB14" i="78"/>
  <c r="AE14" i="78" s="1"/>
  <c r="AI14" i="78" s="1"/>
  <c r="Y14" i="78" s="1"/>
  <c r="Z14" i="78"/>
  <c r="X14" i="78"/>
  <c r="Q14" i="78"/>
  <c r="O75" i="78" s="1"/>
  <c r="P14" i="78"/>
  <c r="H14" i="78"/>
  <c r="E14" i="78"/>
  <c r="I14" i="78" s="1"/>
  <c r="AD13" i="78"/>
  <c r="AC13" i="78"/>
  <c r="AB13" i="78"/>
  <c r="AE13" i="78" s="1"/>
  <c r="AI13" i="78" s="1"/>
  <c r="Y13" i="78" s="1"/>
  <c r="Z13" i="78"/>
  <c r="X13" i="78"/>
  <c r="Q13" i="78"/>
  <c r="P13" i="78"/>
  <c r="I13" i="78"/>
  <c r="H13" i="78"/>
  <c r="E13" i="78"/>
  <c r="AD12" i="78"/>
  <c r="AC12" i="78"/>
  <c r="AE12" i="78" s="1"/>
  <c r="AI12" i="78" s="1"/>
  <c r="Y12" i="78" s="1"/>
  <c r="AB12" i="78"/>
  <c r="Z12" i="78"/>
  <c r="T75" i="78" s="1"/>
  <c r="X12" i="78"/>
  <c r="Q12" i="78"/>
  <c r="O73" i="78" s="1"/>
  <c r="P12" i="78"/>
  <c r="I12" i="78"/>
  <c r="H12" i="78"/>
  <c r="E12" i="78"/>
  <c r="M79" i="77"/>
  <c r="W73" i="77"/>
  <c r="P71" i="77"/>
  <c r="H71" i="77"/>
  <c r="Q70" i="77"/>
  <c r="P70" i="77"/>
  <c r="H70" i="77"/>
  <c r="E70" i="77"/>
  <c r="I70" i="77" s="1"/>
  <c r="Q69" i="77"/>
  <c r="P69" i="77"/>
  <c r="H69" i="77"/>
  <c r="E69" i="77"/>
  <c r="I69" i="77" s="1"/>
  <c r="AD68" i="77"/>
  <c r="AC68" i="77"/>
  <c r="AB68" i="77"/>
  <c r="AE68" i="77" s="1"/>
  <c r="AI68" i="77" s="1"/>
  <c r="Y68" i="77" s="1"/>
  <c r="Z68" i="77"/>
  <c r="X68" i="77"/>
  <c r="Q68" i="77"/>
  <c r="P68" i="77"/>
  <c r="I68" i="77"/>
  <c r="H68" i="77"/>
  <c r="E68" i="77"/>
  <c r="AE67" i="77"/>
  <c r="AI67" i="77" s="1"/>
  <c r="Y67" i="77" s="1"/>
  <c r="AD67" i="77"/>
  <c r="AC67" i="77"/>
  <c r="AB67" i="77"/>
  <c r="Z67" i="77"/>
  <c r="X67" i="77"/>
  <c r="Q67" i="77"/>
  <c r="P67" i="77"/>
  <c r="H67" i="77"/>
  <c r="E67" i="77"/>
  <c r="I67" i="77" s="1"/>
  <c r="AD66" i="77"/>
  <c r="AE66" i="77" s="1"/>
  <c r="AI66" i="77" s="1"/>
  <c r="Y66" i="77" s="1"/>
  <c r="AC66" i="77"/>
  <c r="AB66" i="77"/>
  <c r="Z66" i="77"/>
  <c r="X66" i="77"/>
  <c r="Q66" i="77"/>
  <c r="P66" i="77"/>
  <c r="H66" i="77"/>
  <c r="E66" i="77"/>
  <c r="I66" i="77" s="1"/>
  <c r="AD65" i="77"/>
  <c r="AC65" i="77"/>
  <c r="AB65" i="77"/>
  <c r="AE65" i="77" s="1"/>
  <c r="AI65" i="77" s="1"/>
  <c r="Y65" i="77" s="1"/>
  <c r="Z65" i="77"/>
  <c r="X65" i="77"/>
  <c r="Q65" i="77"/>
  <c r="P65" i="77"/>
  <c r="H65" i="77"/>
  <c r="E65" i="77"/>
  <c r="I65" i="77" s="1"/>
  <c r="AD64" i="77"/>
  <c r="AE64" i="77" s="1"/>
  <c r="AI64" i="77" s="1"/>
  <c r="Y64" i="77" s="1"/>
  <c r="AC64" i="77"/>
  <c r="AB64" i="77"/>
  <c r="Z64" i="77"/>
  <c r="X64" i="77"/>
  <c r="Q64" i="77"/>
  <c r="P64" i="77"/>
  <c r="H64" i="77"/>
  <c r="E64" i="77"/>
  <c r="I64" i="77" s="1"/>
  <c r="AD63" i="77"/>
  <c r="AC63" i="77"/>
  <c r="AB63" i="77"/>
  <c r="AE63" i="77" s="1"/>
  <c r="AI63" i="77" s="1"/>
  <c r="Y63" i="77" s="1"/>
  <c r="Z63" i="77"/>
  <c r="X63" i="77"/>
  <c r="Q63" i="77"/>
  <c r="P63" i="77"/>
  <c r="H63" i="77"/>
  <c r="E63" i="77"/>
  <c r="I63" i="77" s="1"/>
  <c r="AE62" i="77"/>
  <c r="AI62" i="77" s="1"/>
  <c r="Y62" i="77" s="1"/>
  <c r="AD62" i="77"/>
  <c r="AC62" i="77"/>
  <c r="AB62" i="77"/>
  <c r="Z62" i="77"/>
  <c r="X62" i="77"/>
  <c r="Q62" i="77"/>
  <c r="P62" i="77"/>
  <c r="H62" i="77"/>
  <c r="E62" i="77"/>
  <c r="I62" i="77" s="1"/>
  <c r="AC61" i="77"/>
  <c r="AE61" i="77" s="1"/>
  <c r="AI61" i="77" s="1"/>
  <c r="Y61" i="77" s="1"/>
  <c r="AB61" i="77"/>
  <c r="X61" i="77"/>
  <c r="Q61" i="77"/>
  <c r="P61" i="77"/>
  <c r="I61" i="77"/>
  <c r="H61" i="77"/>
  <c r="E61" i="77"/>
  <c r="AE60" i="77"/>
  <c r="AI60" i="77" s="1"/>
  <c r="Y60" i="77" s="1"/>
  <c r="X60" i="77"/>
  <c r="Q60" i="77"/>
  <c r="P60" i="77"/>
  <c r="I60" i="77"/>
  <c r="H60" i="77"/>
  <c r="E60" i="77"/>
  <c r="AC59" i="77"/>
  <c r="AB59" i="77"/>
  <c r="AE59" i="77" s="1"/>
  <c r="AI59" i="77" s="1"/>
  <c r="Y59" i="77" s="1"/>
  <c r="X59" i="77"/>
  <c r="Q59" i="77"/>
  <c r="P59" i="77"/>
  <c r="I59" i="77"/>
  <c r="H59" i="77"/>
  <c r="E59" i="77"/>
  <c r="AC58" i="77"/>
  <c r="AB58" i="77"/>
  <c r="AE58" i="77" s="1"/>
  <c r="AI58" i="77" s="1"/>
  <c r="Y58" i="77" s="1"/>
  <c r="X58" i="77"/>
  <c r="Q58" i="77"/>
  <c r="P58" i="77"/>
  <c r="E58" i="77"/>
  <c r="I58" i="77" s="1"/>
  <c r="AC57" i="77"/>
  <c r="AB57" i="77"/>
  <c r="AE57" i="77" s="1"/>
  <c r="AI57" i="77" s="1"/>
  <c r="Y57" i="77" s="1"/>
  <c r="X57" i="77"/>
  <c r="Q57" i="77"/>
  <c r="P57" i="77"/>
  <c r="I57" i="77"/>
  <c r="H57" i="77"/>
  <c r="E57" i="77"/>
  <c r="AD56" i="77"/>
  <c r="AC56" i="77"/>
  <c r="AB56" i="77"/>
  <c r="AE56" i="77" s="1"/>
  <c r="AI56" i="77" s="1"/>
  <c r="Y56" i="77" s="1"/>
  <c r="Z56" i="77"/>
  <c r="X56" i="77"/>
  <c r="Q56" i="77"/>
  <c r="P56" i="77"/>
  <c r="H56" i="77"/>
  <c r="E56" i="77"/>
  <c r="I56" i="77" s="1"/>
  <c r="AE55" i="77"/>
  <c r="AI55" i="77" s="1"/>
  <c r="Y55" i="77" s="1"/>
  <c r="AD55" i="77"/>
  <c r="AC55" i="77"/>
  <c r="AB55" i="77"/>
  <c r="Z55" i="77"/>
  <c r="X55" i="77"/>
  <c r="Q55" i="77"/>
  <c r="P55" i="77"/>
  <c r="I55" i="77"/>
  <c r="H55" i="77"/>
  <c r="E55" i="77"/>
  <c r="AD54" i="77"/>
  <c r="AC54" i="77"/>
  <c r="AB54" i="77"/>
  <c r="AE54" i="77" s="1"/>
  <c r="AI54" i="77" s="1"/>
  <c r="Y54" i="77" s="1"/>
  <c r="Z54" i="77"/>
  <c r="X54" i="77"/>
  <c r="Q54" i="77"/>
  <c r="P54" i="77"/>
  <c r="I54" i="77"/>
  <c r="H54" i="77"/>
  <c r="E54" i="77"/>
  <c r="AE53" i="77"/>
  <c r="AI53" i="77" s="1"/>
  <c r="Y53" i="77" s="1"/>
  <c r="AD53" i="77"/>
  <c r="AC53" i="77"/>
  <c r="AB53" i="77"/>
  <c r="Z53" i="77"/>
  <c r="X53" i="77"/>
  <c r="Q53" i="77"/>
  <c r="P53" i="77"/>
  <c r="H53" i="77"/>
  <c r="E53" i="77"/>
  <c r="I53" i="77" s="1"/>
  <c r="AI52" i="77"/>
  <c r="AE52" i="77"/>
  <c r="Z52" i="77"/>
  <c r="Y52" i="77"/>
  <c r="X52" i="77"/>
  <c r="Q52" i="77"/>
  <c r="P52" i="77"/>
  <c r="I52" i="77"/>
  <c r="H52" i="77"/>
  <c r="E52" i="77"/>
  <c r="AD51" i="77"/>
  <c r="AC51" i="77"/>
  <c r="AB51" i="77"/>
  <c r="AE51" i="77" s="1"/>
  <c r="AI51" i="77" s="1"/>
  <c r="Y51" i="77" s="1"/>
  <c r="Z51" i="77"/>
  <c r="X51" i="77"/>
  <c r="Q51" i="77"/>
  <c r="P51" i="77"/>
  <c r="I51" i="77"/>
  <c r="H51" i="77"/>
  <c r="E51" i="77"/>
  <c r="AD50" i="77"/>
  <c r="AC50" i="77"/>
  <c r="AE50" i="77" s="1"/>
  <c r="AI50" i="77" s="1"/>
  <c r="Y50" i="77" s="1"/>
  <c r="AB50" i="77"/>
  <c r="Z50" i="77"/>
  <c r="X50" i="77"/>
  <c r="Q50" i="77"/>
  <c r="P50" i="77"/>
  <c r="H50" i="77"/>
  <c r="E50" i="77"/>
  <c r="I50" i="77" s="1"/>
  <c r="AI49" i="77"/>
  <c r="Y49" i="77" s="1"/>
  <c r="AE49" i="77"/>
  <c r="Z49" i="77"/>
  <c r="X49" i="77"/>
  <c r="Q49" i="77"/>
  <c r="P49" i="77"/>
  <c r="H49" i="77"/>
  <c r="E49" i="77"/>
  <c r="I49" i="77" s="1"/>
  <c r="AI48" i="77"/>
  <c r="AE48" i="77"/>
  <c r="Z48" i="77"/>
  <c r="Y48" i="77"/>
  <c r="X48" i="77"/>
  <c r="Q48" i="77"/>
  <c r="P48" i="77"/>
  <c r="H48" i="77"/>
  <c r="E48" i="77"/>
  <c r="I48" i="77" s="1"/>
  <c r="AE47" i="77"/>
  <c r="AI47" i="77" s="1"/>
  <c r="Y47" i="77" s="1"/>
  <c r="Z47" i="77"/>
  <c r="X47" i="77"/>
  <c r="Q47" i="77"/>
  <c r="P47" i="77"/>
  <c r="H47" i="77"/>
  <c r="E47" i="77"/>
  <c r="I47" i="77" s="1"/>
  <c r="AD46" i="77"/>
  <c r="AE46" i="77" s="1"/>
  <c r="AI46" i="77" s="1"/>
  <c r="Y46" i="77" s="1"/>
  <c r="AC46" i="77"/>
  <c r="AB46" i="77"/>
  <c r="Z46" i="77"/>
  <c r="X46" i="77"/>
  <c r="Q46" i="77"/>
  <c r="P46" i="77"/>
  <c r="H46" i="77"/>
  <c r="E46" i="77"/>
  <c r="I46" i="77" s="1"/>
  <c r="AD45" i="77"/>
  <c r="AC45" i="77"/>
  <c r="AB45" i="77"/>
  <c r="AE45" i="77" s="1"/>
  <c r="AI45" i="77" s="1"/>
  <c r="Y45" i="77" s="1"/>
  <c r="Z45" i="77"/>
  <c r="X45" i="77"/>
  <c r="Q45" i="77"/>
  <c r="P45" i="77"/>
  <c r="I45" i="77"/>
  <c r="H45" i="77"/>
  <c r="E45" i="77"/>
  <c r="AD44" i="77"/>
  <c r="AC44" i="77"/>
  <c r="AB44" i="77"/>
  <c r="AE44" i="77" s="1"/>
  <c r="AI44" i="77" s="1"/>
  <c r="Y44" i="77" s="1"/>
  <c r="Z44" i="77"/>
  <c r="X44" i="77"/>
  <c r="Q44" i="77"/>
  <c r="P44" i="77"/>
  <c r="H44" i="77"/>
  <c r="E44" i="77"/>
  <c r="I44" i="77" s="1"/>
  <c r="AE43" i="77"/>
  <c r="AI43" i="77" s="1"/>
  <c r="Y43" i="77" s="1"/>
  <c r="AD43" i="77"/>
  <c r="AC43" i="77"/>
  <c r="AB43" i="77"/>
  <c r="Z43" i="77"/>
  <c r="X43" i="77"/>
  <c r="Q43" i="77"/>
  <c r="P43" i="77"/>
  <c r="I43" i="77"/>
  <c r="H43" i="77"/>
  <c r="E43" i="77"/>
  <c r="AD42" i="77"/>
  <c r="AC42" i="77"/>
  <c r="AB42" i="77"/>
  <c r="AE42" i="77" s="1"/>
  <c r="AI42" i="77" s="1"/>
  <c r="Y42" i="77" s="1"/>
  <c r="Z42" i="77"/>
  <c r="X42" i="77"/>
  <c r="Q42" i="77"/>
  <c r="P42" i="77"/>
  <c r="I42" i="77"/>
  <c r="H42" i="77"/>
  <c r="E42" i="77"/>
  <c r="AE41" i="77"/>
  <c r="AI41" i="77" s="1"/>
  <c r="Y41" i="77" s="1"/>
  <c r="AD41" i="77"/>
  <c r="AC41" i="77"/>
  <c r="AB41" i="77"/>
  <c r="Z41" i="77"/>
  <c r="X41" i="77"/>
  <c r="Q41" i="77"/>
  <c r="P41" i="77"/>
  <c r="H41" i="77"/>
  <c r="E41" i="77"/>
  <c r="I41" i="77" s="1"/>
  <c r="AD40" i="77"/>
  <c r="AC40" i="77"/>
  <c r="AB40" i="77"/>
  <c r="AE40" i="77" s="1"/>
  <c r="AI40" i="77" s="1"/>
  <c r="Y40" i="77" s="1"/>
  <c r="Z40" i="77"/>
  <c r="X40" i="77"/>
  <c r="Q40" i="77"/>
  <c r="P40" i="77"/>
  <c r="I40" i="77"/>
  <c r="H40" i="77"/>
  <c r="E40" i="77"/>
  <c r="AD39" i="77"/>
  <c r="AC39" i="77"/>
  <c r="AB39" i="77"/>
  <c r="AE39" i="77" s="1"/>
  <c r="AI39" i="77" s="1"/>
  <c r="Y39" i="77" s="1"/>
  <c r="Z39" i="77"/>
  <c r="X39" i="77"/>
  <c r="Q39" i="77"/>
  <c r="P39" i="77"/>
  <c r="I39" i="77"/>
  <c r="H39" i="77"/>
  <c r="E39" i="77"/>
  <c r="AD38" i="77"/>
  <c r="AC38" i="77"/>
  <c r="AB38" i="77"/>
  <c r="AE38" i="77" s="1"/>
  <c r="AI38" i="77" s="1"/>
  <c r="Y38" i="77" s="1"/>
  <c r="Z38" i="77"/>
  <c r="X38" i="77"/>
  <c r="Q38" i="77"/>
  <c r="P38" i="77"/>
  <c r="I38" i="77"/>
  <c r="H38" i="77"/>
  <c r="E38" i="77"/>
  <c r="AD37" i="77"/>
  <c r="AC37" i="77"/>
  <c r="AE37" i="77" s="1"/>
  <c r="AI37" i="77" s="1"/>
  <c r="Y37" i="77" s="1"/>
  <c r="AB37" i="77"/>
  <c r="Z37" i="77"/>
  <c r="X37" i="77"/>
  <c r="Q37" i="77"/>
  <c r="P37" i="77"/>
  <c r="H37" i="77"/>
  <c r="E37" i="77"/>
  <c r="I37" i="77" s="1"/>
  <c r="AD36" i="77"/>
  <c r="AC36" i="77"/>
  <c r="AB36" i="77"/>
  <c r="AE36" i="77" s="1"/>
  <c r="AI36" i="77" s="1"/>
  <c r="Y36" i="77" s="1"/>
  <c r="Z36" i="77"/>
  <c r="X36" i="77"/>
  <c r="Q36" i="77"/>
  <c r="P36" i="77"/>
  <c r="H36" i="77"/>
  <c r="E36" i="77"/>
  <c r="I36" i="77" s="1"/>
  <c r="AD35" i="77"/>
  <c r="AC35" i="77"/>
  <c r="AE35" i="77" s="1"/>
  <c r="AI35" i="77" s="1"/>
  <c r="Y35" i="77" s="1"/>
  <c r="AB35" i="77"/>
  <c r="Z35" i="77"/>
  <c r="X35" i="77"/>
  <c r="Q35" i="77"/>
  <c r="P35" i="77"/>
  <c r="H35" i="77"/>
  <c r="E35" i="77"/>
  <c r="I35" i="77" s="1"/>
  <c r="AD34" i="77"/>
  <c r="AC34" i="77"/>
  <c r="AB34" i="77"/>
  <c r="AE34" i="77" s="1"/>
  <c r="AI34" i="77" s="1"/>
  <c r="Y34" i="77" s="1"/>
  <c r="Z34" i="77"/>
  <c r="X34" i="77"/>
  <c r="Q34" i="77"/>
  <c r="P34" i="77"/>
  <c r="H34" i="77"/>
  <c r="E34" i="77"/>
  <c r="I34" i="77" s="1"/>
  <c r="AD33" i="77"/>
  <c r="AC33" i="77"/>
  <c r="AE33" i="77" s="1"/>
  <c r="AI33" i="77" s="1"/>
  <c r="Y33" i="77" s="1"/>
  <c r="AB33" i="77"/>
  <c r="Z33" i="77"/>
  <c r="X33" i="77"/>
  <c r="Q33" i="77"/>
  <c r="P33" i="77"/>
  <c r="H33" i="77"/>
  <c r="E33" i="77"/>
  <c r="I33" i="77" s="1"/>
  <c r="AD32" i="77"/>
  <c r="AE32" i="77" s="1"/>
  <c r="AI32" i="77" s="1"/>
  <c r="Y32" i="77" s="1"/>
  <c r="AC32" i="77"/>
  <c r="AB32" i="77"/>
  <c r="Z32" i="77"/>
  <c r="X32" i="77"/>
  <c r="Q32" i="77"/>
  <c r="P32" i="77"/>
  <c r="H32" i="77"/>
  <c r="E32" i="77"/>
  <c r="I32" i="77" s="1"/>
  <c r="AE31" i="77"/>
  <c r="AI31" i="77" s="1"/>
  <c r="Y31" i="77" s="1"/>
  <c r="Z31" i="77"/>
  <c r="X31" i="77"/>
  <c r="Q31" i="77"/>
  <c r="P31" i="77"/>
  <c r="H31" i="77"/>
  <c r="E31" i="77"/>
  <c r="I31" i="77" s="1"/>
  <c r="AD30" i="77"/>
  <c r="AC30" i="77"/>
  <c r="AB30" i="77"/>
  <c r="AE30" i="77" s="1"/>
  <c r="AI30" i="77" s="1"/>
  <c r="Y30" i="77" s="1"/>
  <c r="Z30" i="77"/>
  <c r="X30" i="77"/>
  <c r="Q30" i="77"/>
  <c r="P30" i="77"/>
  <c r="I30" i="77"/>
  <c r="H30" i="77"/>
  <c r="E30" i="77"/>
  <c r="AD29" i="77"/>
  <c r="AC29" i="77"/>
  <c r="AB29" i="77"/>
  <c r="AE29" i="77" s="1"/>
  <c r="AI29" i="77" s="1"/>
  <c r="Y29" i="77" s="1"/>
  <c r="Z29" i="77"/>
  <c r="X29" i="77"/>
  <c r="Q29" i="77"/>
  <c r="P29" i="77"/>
  <c r="H29" i="77"/>
  <c r="E29" i="77"/>
  <c r="I29" i="77" s="1"/>
  <c r="AE28" i="77"/>
  <c r="AI28" i="77" s="1"/>
  <c r="Y28" i="77" s="1"/>
  <c r="AD28" i="77"/>
  <c r="AC28" i="77"/>
  <c r="AB28" i="77"/>
  <c r="Z28" i="77"/>
  <c r="X28" i="77"/>
  <c r="Q28" i="77"/>
  <c r="P28" i="77"/>
  <c r="I28" i="77"/>
  <c r="H28" i="77"/>
  <c r="E28" i="77"/>
  <c r="AD27" i="77"/>
  <c r="AC27" i="77"/>
  <c r="AB27" i="77"/>
  <c r="AE27" i="77" s="1"/>
  <c r="AI27" i="77" s="1"/>
  <c r="Y27" i="77" s="1"/>
  <c r="Z27" i="77"/>
  <c r="X27" i="77"/>
  <c r="Q27" i="77"/>
  <c r="P27" i="77"/>
  <c r="I27" i="77"/>
  <c r="H27" i="77"/>
  <c r="E27" i="77"/>
  <c r="AE26" i="77"/>
  <c r="AI26" i="77" s="1"/>
  <c r="Y26" i="77" s="1"/>
  <c r="AD26" i="77"/>
  <c r="AC26" i="77"/>
  <c r="AB26" i="77"/>
  <c r="Z26" i="77"/>
  <c r="X26" i="77"/>
  <c r="Q26" i="77"/>
  <c r="P26" i="77"/>
  <c r="H26" i="77"/>
  <c r="E26" i="77"/>
  <c r="I26" i="77" s="1"/>
  <c r="AD25" i="77"/>
  <c r="AC25" i="77"/>
  <c r="AB25" i="77"/>
  <c r="AE25" i="77" s="1"/>
  <c r="AI25" i="77" s="1"/>
  <c r="Y25" i="77" s="1"/>
  <c r="Z25" i="77"/>
  <c r="X25" i="77"/>
  <c r="Q25" i="77"/>
  <c r="P25" i="77"/>
  <c r="I25" i="77"/>
  <c r="H25" i="77"/>
  <c r="E25" i="77"/>
  <c r="AD24" i="77"/>
  <c r="AC24" i="77"/>
  <c r="AB24" i="77"/>
  <c r="AE24" i="77" s="1"/>
  <c r="AI24" i="77" s="1"/>
  <c r="Y24" i="77" s="1"/>
  <c r="Z24" i="77"/>
  <c r="X24" i="77"/>
  <c r="Q24" i="77"/>
  <c r="P24" i="77"/>
  <c r="I24" i="77"/>
  <c r="H24" i="77"/>
  <c r="E24" i="77"/>
  <c r="AD23" i="77"/>
  <c r="AC23" i="77"/>
  <c r="AB23" i="77"/>
  <c r="AE23" i="77" s="1"/>
  <c r="AI23" i="77" s="1"/>
  <c r="Y23" i="77" s="1"/>
  <c r="Z23" i="77"/>
  <c r="X23" i="77"/>
  <c r="Q23" i="77"/>
  <c r="P23" i="77"/>
  <c r="I23" i="77"/>
  <c r="H23" i="77"/>
  <c r="E23" i="77"/>
  <c r="AD22" i="77"/>
  <c r="AC22" i="77"/>
  <c r="AE22" i="77" s="1"/>
  <c r="AI22" i="77" s="1"/>
  <c r="Y22" i="77" s="1"/>
  <c r="AB22" i="77"/>
  <c r="Z22" i="77"/>
  <c r="X22" i="77"/>
  <c r="Q22" i="77"/>
  <c r="P22" i="77"/>
  <c r="H22" i="77"/>
  <c r="E22" i="77"/>
  <c r="I22" i="77" s="1"/>
  <c r="AD21" i="77"/>
  <c r="AC21" i="77"/>
  <c r="AB21" i="77"/>
  <c r="AE21" i="77" s="1"/>
  <c r="AI21" i="77" s="1"/>
  <c r="Y21" i="77" s="1"/>
  <c r="Z21" i="77"/>
  <c r="X21" i="77"/>
  <c r="Q21" i="77"/>
  <c r="P21" i="77"/>
  <c r="I21" i="77"/>
  <c r="H21" i="77"/>
  <c r="E21" i="77"/>
  <c r="AD20" i="77"/>
  <c r="AC20" i="77"/>
  <c r="AE20" i="77" s="1"/>
  <c r="AI20" i="77" s="1"/>
  <c r="Y20" i="77" s="1"/>
  <c r="AB20" i="77"/>
  <c r="Z20" i="77"/>
  <c r="X20" i="77"/>
  <c r="Q20" i="77"/>
  <c r="P20" i="77"/>
  <c r="H20" i="77"/>
  <c r="E20" i="77"/>
  <c r="I20" i="77" s="1"/>
  <c r="AD19" i="77"/>
  <c r="AC19" i="77"/>
  <c r="AB19" i="77"/>
  <c r="AE19" i="77" s="1"/>
  <c r="AI19" i="77" s="1"/>
  <c r="Y19" i="77" s="1"/>
  <c r="Z19" i="77"/>
  <c r="X19" i="77"/>
  <c r="Q19" i="77"/>
  <c r="P19" i="77"/>
  <c r="H19" i="77"/>
  <c r="E19" i="77"/>
  <c r="I19" i="77" s="1"/>
  <c r="AD18" i="77"/>
  <c r="AC18" i="77"/>
  <c r="AE18" i="77" s="1"/>
  <c r="AI18" i="77" s="1"/>
  <c r="Y18" i="77" s="1"/>
  <c r="AB18" i="77"/>
  <c r="Z18" i="77"/>
  <c r="X18" i="77"/>
  <c r="Q18" i="77"/>
  <c r="P18" i="77"/>
  <c r="H18" i="77"/>
  <c r="E18" i="77"/>
  <c r="I18" i="77" s="1"/>
  <c r="AD17" i="77"/>
  <c r="AE17" i="77" s="1"/>
  <c r="AI17" i="77" s="1"/>
  <c r="Y17" i="77" s="1"/>
  <c r="AC17" i="77"/>
  <c r="AB17" i="77"/>
  <c r="Z17" i="77"/>
  <c r="X17" i="77"/>
  <c r="Q17" i="77"/>
  <c r="P17" i="77"/>
  <c r="H17" i="77"/>
  <c r="E17" i="77"/>
  <c r="I17" i="77" s="1"/>
  <c r="AD16" i="77"/>
  <c r="AC16" i="77"/>
  <c r="AB16" i="77"/>
  <c r="AE16" i="77" s="1"/>
  <c r="AI16" i="77" s="1"/>
  <c r="Y16" i="77" s="1"/>
  <c r="Z16" i="77"/>
  <c r="X16" i="77"/>
  <c r="Q16" i="77"/>
  <c r="P16" i="77"/>
  <c r="E16" i="77"/>
  <c r="I16" i="77" s="1"/>
  <c r="AD15" i="77"/>
  <c r="AC15" i="77"/>
  <c r="AE15" i="77" s="1"/>
  <c r="AI15" i="77" s="1"/>
  <c r="Y15" i="77" s="1"/>
  <c r="AB15" i="77"/>
  <c r="Z15" i="77"/>
  <c r="X15" i="77"/>
  <c r="Q15" i="77"/>
  <c r="P15" i="77"/>
  <c r="E15" i="77"/>
  <c r="I15" i="77" s="1"/>
  <c r="AD14" i="77"/>
  <c r="AC14" i="77"/>
  <c r="AB14" i="77"/>
  <c r="AE14" i="77" s="1"/>
  <c r="AI14" i="77" s="1"/>
  <c r="Y14" i="77" s="1"/>
  <c r="Z14" i="77"/>
  <c r="X14" i="77"/>
  <c r="Q14" i="77"/>
  <c r="P14" i="77"/>
  <c r="H14" i="77"/>
  <c r="E14" i="77"/>
  <c r="I14" i="77" s="1"/>
  <c r="AD13" i="77"/>
  <c r="AC13" i="77"/>
  <c r="AB13" i="77"/>
  <c r="AE13" i="77" s="1"/>
  <c r="AI13" i="77" s="1"/>
  <c r="Y13" i="77" s="1"/>
  <c r="Z13" i="77"/>
  <c r="X13" i="77"/>
  <c r="Q13" i="77"/>
  <c r="P13" i="77"/>
  <c r="I13" i="77"/>
  <c r="H13" i="77"/>
  <c r="E13" i="77"/>
  <c r="AD12" i="77"/>
  <c r="AC12" i="77"/>
  <c r="AE12" i="77" s="1"/>
  <c r="AI12" i="77" s="1"/>
  <c r="Y12" i="77" s="1"/>
  <c r="AB12" i="77"/>
  <c r="Z12" i="77"/>
  <c r="X12" i="77"/>
  <c r="Q12" i="77"/>
  <c r="O73" i="77" s="1"/>
  <c r="P12" i="77"/>
  <c r="H12" i="77"/>
  <c r="E12" i="77"/>
  <c r="I12" i="77" s="1"/>
  <c r="T77" i="78" l="1"/>
  <c r="T77" i="77"/>
  <c r="T75" i="77"/>
  <c r="O75" i="77"/>
  <c r="F73" i="78"/>
  <c r="T73" i="78"/>
  <c r="T79" i="78" s="1"/>
  <c r="F75" i="78"/>
  <c r="T73" i="77"/>
  <c r="F73" i="77"/>
  <c r="F75" i="77"/>
  <c r="M79" i="76"/>
  <c r="W73" i="76"/>
  <c r="P71" i="76"/>
  <c r="H71" i="76"/>
  <c r="Q70" i="76"/>
  <c r="P70" i="76"/>
  <c r="H70" i="76"/>
  <c r="E70" i="76"/>
  <c r="I70" i="76" s="1"/>
  <c r="Q69" i="76"/>
  <c r="P69" i="76"/>
  <c r="I69" i="76"/>
  <c r="H69" i="76"/>
  <c r="E69" i="76"/>
  <c r="AD68" i="76"/>
  <c r="AC68" i="76"/>
  <c r="AB68" i="76"/>
  <c r="AE68" i="76" s="1"/>
  <c r="AI68" i="76" s="1"/>
  <c r="Y68" i="76" s="1"/>
  <c r="Z68" i="76"/>
  <c r="X68" i="76"/>
  <c r="Q68" i="76"/>
  <c r="P68" i="76"/>
  <c r="H68" i="76"/>
  <c r="E68" i="76"/>
  <c r="I68" i="76" s="1"/>
  <c r="AD67" i="76"/>
  <c r="AC67" i="76"/>
  <c r="AB67" i="76"/>
  <c r="AE67" i="76" s="1"/>
  <c r="AI67" i="76" s="1"/>
  <c r="Y67" i="76" s="1"/>
  <c r="Z67" i="76"/>
  <c r="X67" i="76"/>
  <c r="Q67" i="76"/>
  <c r="P67" i="76"/>
  <c r="H67" i="76"/>
  <c r="E67" i="76"/>
  <c r="I67" i="76" s="1"/>
  <c r="AE66" i="76"/>
  <c r="AI66" i="76" s="1"/>
  <c r="Y66" i="76" s="1"/>
  <c r="AD66" i="76"/>
  <c r="AC66" i="76"/>
  <c r="AB66" i="76"/>
  <c r="Z66" i="76"/>
  <c r="X66" i="76"/>
  <c r="Q66" i="76"/>
  <c r="P66" i="76"/>
  <c r="I66" i="76"/>
  <c r="H66" i="76"/>
  <c r="E66" i="76"/>
  <c r="AD65" i="76"/>
  <c r="AC65" i="76"/>
  <c r="AB65" i="76"/>
  <c r="AE65" i="76" s="1"/>
  <c r="AI65" i="76" s="1"/>
  <c r="Y65" i="76" s="1"/>
  <c r="Z65" i="76"/>
  <c r="X65" i="76"/>
  <c r="Q65" i="76"/>
  <c r="P65" i="76"/>
  <c r="H65" i="76"/>
  <c r="E65" i="76"/>
  <c r="I65" i="76" s="1"/>
  <c r="AD64" i="76"/>
  <c r="AC64" i="76"/>
  <c r="AB64" i="76"/>
  <c r="AE64" i="76" s="1"/>
  <c r="AI64" i="76" s="1"/>
  <c r="Y64" i="76" s="1"/>
  <c r="Z64" i="76"/>
  <c r="X64" i="76"/>
  <c r="Q64" i="76"/>
  <c r="P64" i="76"/>
  <c r="H64" i="76"/>
  <c r="E64" i="76"/>
  <c r="I64" i="76" s="1"/>
  <c r="AD63" i="76"/>
  <c r="AC63" i="76"/>
  <c r="AE63" i="76" s="1"/>
  <c r="AI63" i="76" s="1"/>
  <c r="Y63" i="76" s="1"/>
  <c r="AB63" i="76"/>
  <c r="Z63" i="76"/>
  <c r="X63" i="76"/>
  <c r="Q63" i="76"/>
  <c r="P63" i="76"/>
  <c r="I63" i="76"/>
  <c r="H63" i="76"/>
  <c r="E63" i="76"/>
  <c r="AD62" i="76"/>
  <c r="AC62" i="76"/>
  <c r="AB62" i="76"/>
  <c r="AE62" i="76" s="1"/>
  <c r="AI62" i="76" s="1"/>
  <c r="Y62" i="76" s="1"/>
  <c r="Z62" i="76"/>
  <c r="X62" i="76"/>
  <c r="Q62" i="76"/>
  <c r="P62" i="76"/>
  <c r="H62" i="76"/>
  <c r="E62" i="76"/>
  <c r="I62" i="76" s="1"/>
  <c r="AI61" i="76"/>
  <c r="Y61" i="76" s="1"/>
  <c r="AE61" i="76"/>
  <c r="AC61" i="76"/>
  <c r="AB61" i="76"/>
  <c r="X61" i="76"/>
  <c r="Q61" i="76"/>
  <c r="P61" i="76"/>
  <c r="I61" i="76"/>
  <c r="H61" i="76"/>
  <c r="E61" i="76"/>
  <c r="AI60" i="76"/>
  <c r="Y60" i="76" s="1"/>
  <c r="AE60" i="76"/>
  <c r="X60" i="76"/>
  <c r="Q60" i="76"/>
  <c r="P60" i="76"/>
  <c r="I60" i="76"/>
  <c r="H60" i="76"/>
  <c r="E60" i="76"/>
  <c r="AC59" i="76"/>
  <c r="AB59" i="76"/>
  <c r="AE59" i="76" s="1"/>
  <c r="AI59" i="76" s="1"/>
  <c r="Y59" i="76" s="1"/>
  <c r="X59" i="76"/>
  <c r="Q59" i="76"/>
  <c r="P59" i="76"/>
  <c r="H59" i="76"/>
  <c r="E59" i="76"/>
  <c r="I59" i="76" s="1"/>
  <c r="AE58" i="76"/>
  <c r="AI58" i="76" s="1"/>
  <c r="Y58" i="76" s="1"/>
  <c r="AC58" i="76"/>
  <c r="AB58" i="76"/>
  <c r="X58" i="76"/>
  <c r="Q58" i="76"/>
  <c r="P58" i="76"/>
  <c r="E58" i="76"/>
  <c r="I58" i="76" s="1"/>
  <c r="AC57" i="76"/>
  <c r="AE57" i="76" s="1"/>
  <c r="AI57" i="76" s="1"/>
  <c r="Y57" i="76" s="1"/>
  <c r="AB57" i="76"/>
  <c r="X57" i="76"/>
  <c r="Q57" i="76"/>
  <c r="P57" i="76"/>
  <c r="I57" i="76"/>
  <c r="H57" i="76"/>
  <c r="E57" i="76"/>
  <c r="AD56" i="76"/>
  <c r="AC56" i="76"/>
  <c r="AB56" i="76"/>
  <c r="AE56" i="76" s="1"/>
  <c r="AI56" i="76" s="1"/>
  <c r="Y56" i="76" s="1"/>
  <c r="Z56" i="76"/>
  <c r="X56" i="76"/>
  <c r="Q56" i="76"/>
  <c r="P56" i="76"/>
  <c r="I56" i="76"/>
  <c r="H56" i="76"/>
  <c r="E56" i="76"/>
  <c r="AE55" i="76"/>
  <c r="AI55" i="76" s="1"/>
  <c r="Y55" i="76" s="1"/>
  <c r="AD55" i="76"/>
  <c r="AC55" i="76"/>
  <c r="AB55" i="76"/>
  <c r="Z55" i="76"/>
  <c r="X55" i="76"/>
  <c r="Q55" i="76"/>
  <c r="P55" i="76"/>
  <c r="I55" i="76"/>
  <c r="H55" i="76"/>
  <c r="E55" i="76"/>
  <c r="AD54" i="76"/>
  <c r="AC54" i="76"/>
  <c r="AB54" i="76"/>
  <c r="AE54" i="76" s="1"/>
  <c r="AI54" i="76" s="1"/>
  <c r="Y54" i="76" s="1"/>
  <c r="Z54" i="76"/>
  <c r="X54" i="76"/>
  <c r="Q54" i="76"/>
  <c r="P54" i="76"/>
  <c r="I54" i="76"/>
  <c r="H54" i="76"/>
  <c r="E54" i="76"/>
  <c r="AD53" i="76"/>
  <c r="AC53" i="76"/>
  <c r="AB53" i="76"/>
  <c r="AE53" i="76" s="1"/>
  <c r="AI53" i="76" s="1"/>
  <c r="Y53" i="76" s="1"/>
  <c r="Z53" i="76"/>
  <c r="X53" i="76"/>
  <c r="Q53" i="76"/>
  <c r="P53" i="76"/>
  <c r="H53" i="76"/>
  <c r="E53" i="76"/>
  <c r="I53" i="76" s="1"/>
  <c r="AI52" i="76"/>
  <c r="Y52" i="76" s="1"/>
  <c r="AE52" i="76"/>
  <c r="Z52" i="76"/>
  <c r="X52" i="76"/>
  <c r="Q52" i="76"/>
  <c r="P52" i="76"/>
  <c r="H52" i="76"/>
  <c r="E52" i="76"/>
  <c r="I52" i="76" s="1"/>
  <c r="AD51" i="76"/>
  <c r="AC51" i="76"/>
  <c r="AB51" i="76"/>
  <c r="AE51" i="76" s="1"/>
  <c r="AI51" i="76" s="1"/>
  <c r="Y51" i="76" s="1"/>
  <c r="Z51" i="76"/>
  <c r="X51" i="76"/>
  <c r="Q51" i="76"/>
  <c r="P51" i="76"/>
  <c r="H51" i="76"/>
  <c r="E51" i="76"/>
  <c r="I51" i="76" s="1"/>
  <c r="AE50" i="76"/>
  <c r="AI50" i="76" s="1"/>
  <c r="Y50" i="76" s="1"/>
  <c r="AD50" i="76"/>
  <c r="AC50" i="76"/>
  <c r="AB50" i="76"/>
  <c r="Z50" i="76"/>
  <c r="X50" i="76"/>
  <c r="Q50" i="76"/>
  <c r="P50" i="76"/>
  <c r="I50" i="76"/>
  <c r="H50" i="76"/>
  <c r="E50" i="76"/>
  <c r="AE49" i="76"/>
  <c r="AI49" i="76" s="1"/>
  <c r="Y49" i="76" s="1"/>
  <c r="Z49" i="76"/>
  <c r="X49" i="76"/>
  <c r="Q49" i="76"/>
  <c r="P49" i="76"/>
  <c r="H49" i="76"/>
  <c r="E49" i="76"/>
  <c r="I49" i="76" s="1"/>
  <c r="AE48" i="76"/>
  <c r="AI48" i="76" s="1"/>
  <c r="Y48" i="76" s="1"/>
  <c r="Z48" i="76"/>
  <c r="X48" i="76"/>
  <c r="Q48" i="76"/>
  <c r="P48" i="76"/>
  <c r="H48" i="76"/>
  <c r="E48" i="76"/>
  <c r="I48" i="76" s="1"/>
  <c r="AI47" i="76"/>
  <c r="Y47" i="76" s="1"/>
  <c r="AE47" i="76"/>
  <c r="Z47" i="76"/>
  <c r="X47" i="76"/>
  <c r="Q47" i="76"/>
  <c r="P47" i="76"/>
  <c r="H47" i="76"/>
  <c r="E47" i="76"/>
  <c r="I47" i="76" s="1"/>
  <c r="AD46" i="76"/>
  <c r="AC46" i="76"/>
  <c r="AB46" i="76"/>
  <c r="AE46" i="76" s="1"/>
  <c r="AI46" i="76" s="1"/>
  <c r="Y46" i="76" s="1"/>
  <c r="Z46" i="76"/>
  <c r="X46" i="76"/>
  <c r="Q46" i="76"/>
  <c r="P46" i="76"/>
  <c r="H46" i="76"/>
  <c r="E46" i="76"/>
  <c r="I46" i="76" s="1"/>
  <c r="AE45" i="76"/>
  <c r="AI45" i="76" s="1"/>
  <c r="Y45" i="76" s="1"/>
  <c r="AD45" i="76"/>
  <c r="AC45" i="76"/>
  <c r="AB45" i="76"/>
  <c r="Z45" i="76"/>
  <c r="X45" i="76"/>
  <c r="Q45" i="76"/>
  <c r="P45" i="76"/>
  <c r="I45" i="76"/>
  <c r="H45" i="76"/>
  <c r="E45" i="76"/>
  <c r="AD44" i="76"/>
  <c r="AC44" i="76"/>
  <c r="AB44" i="76"/>
  <c r="AE44" i="76" s="1"/>
  <c r="AI44" i="76" s="1"/>
  <c r="Y44" i="76" s="1"/>
  <c r="Z44" i="76"/>
  <c r="X44" i="76"/>
  <c r="Q44" i="76"/>
  <c r="P44" i="76"/>
  <c r="H44" i="76"/>
  <c r="E44" i="76"/>
  <c r="I44" i="76" s="1"/>
  <c r="AE43" i="76"/>
  <c r="AI43" i="76" s="1"/>
  <c r="Y43" i="76" s="1"/>
  <c r="AD43" i="76"/>
  <c r="AC43" i="76"/>
  <c r="AB43" i="76"/>
  <c r="Z43" i="76"/>
  <c r="X43" i="76"/>
  <c r="Q43" i="76"/>
  <c r="P43" i="76"/>
  <c r="I43" i="76"/>
  <c r="H43" i="76"/>
  <c r="E43" i="76"/>
  <c r="AD42" i="76"/>
  <c r="AC42" i="76"/>
  <c r="AB42" i="76"/>
  <c r="AE42" i="76" s="1"/>
  <c r="AI42" i="76" s="1"/>
  <c r="Y42" i="76" s="1"/>
  <c r="Z42" i="76"/>
  <c r="X42" i="76"/>
  <c r="Q42" i="76"/>
  <c r="P42" i="76"/>
  <c r="I42" i="76"/>
  <c r="H42" i="76"/>
  <c r="E42" i="76"/>
  <c r="AD41" i="76"/>
  <c r="AC41" i="76"/>
  <c r="AB41" i="76"/>
  <c r="AE41" i="76" s="1"/>
  <c r="AI41" i="76" s="1"/>
  <c r="Y41" i="76" s="1"/>
  <c r="Z41" i="76"/>
  <c r="X41" i="76"/>
  <c r="Q41" i="76"/>
  <c r="P41" i="76"/>
  <c r="H41" i="76"/>
  <c r="E41" i="76"/>
  <c r="I41" i="76" s="1"/>
  <c r="AI40" i="76"/>
  <c r="AE40" i="76"/>
  <c r="AD40" i="76"/>
  <c r="AC40" i="76"/>
  <c r="AB40" i="76"/>
  <c r="Z40" i="76"/>
  <c r="Y40" i="76"/>
  <c r="X40" i="76"/>
  <c r="Q40" i="76"/>
  <c r="P40" i="76"/>
  <c r="I40" i="76"/>
  <c r="H40" i="76"/>
  <c r="E40" i="76"/>
  <c r="AD39" i="76"/>
  <c r="AC39" i="76"/>
  <c r="AB39" i="76"/>
  <c r="AE39" i="76" s="1"/>
  <c r="AI39" i="76" s="1"/>
  <c r="Y39" i="76" s="1"/>
  <c r="Z39" i="76"/>
  <c r="X39" i="76"/>
  <c r="Q39" i="76"/>
  <c r="P39" i="76"/>
  <c r="I39" i="76"/>
  <c r="H39" i="76"/>
  <c r="E39" i="76"/>
  <c r="AD38" i="76"/>
  <c r="AC38" i="76"/>
  <c r="AB38" i="76"/>
  <c r="AE38" i="76" s="1"/>
  <c r="AI38" i="76" s="1"/>
  <c r="Y38" i="76" s="1"/>
  <c r="Z38" i="76"/>
  <c r="X38" i="76"/>
  <c r="Q38" i="76"/>
  <c r="P38" i="76"/>
  <c r="H38" i="76"/>
  <c r="E38" i="76"/>
  <c r="I38" i="76" s="1"/>
  <c r="AE37" i="76"/>
  <c r="AI37" i="76" s="1"/>
  <c r="Y37" i="76" s="1"/>
  <c r="AD37" i="76"/>
  <c r="AC37" i="76"/>
  <c r="AB37" i="76"/>
  <c r="Z37" i="76"/>
  <c r="X37" i="76"/>
  <c r="Q37" i="76"/>
  <c r="P37" i="76"/>
  <c r="I37" i="76"/>
  <c r="H37" i="76"/>
  <c r="E37" i="76"/>
  <c r="AD36" i="76"/>
  <c r="AC36" i="76"/>
  <c r="AB36" i="76"/>
  <c r="AE36" i="76" s="1"/>
  <c r="AI36" i="76" s="1"/>
  <c r="Y36" i="76" s="1"/>
  <c r="Z36" i="76"/>
  <c r="X36" i="76"/>
  <c r="Q36" i="76"/>
  <c r="P36" i="76"/>
  <c r="H36" i="76"/>
  <c r="E36" i="76"/>
  <c r="I36" i="76" s="1"/>
  <c r="AD35" i="76"/>
  <c r="AC35" i="76"/>
  <c r="AB35" i="76"/>
  <c r="AE35" i="76" s="1"/>
  <c r="AI35" i="76" s="1"/>
  <c r="Y35" i="76" s="1"/>
  <c r="Z35" i="76"/>
  <c r="X35" i="76"/>
  <c r="Q35" i="76"/>
  <c r="P35" i="76"/>
  <c r="I35" i="76"/>
  <c r="H35" i="76"/>
  <c r="E35" i="76"/>
  <c r="AD34" i="76"/>
  <c r="AC34" i="76"/>
  <c r="AE34" i="76" s="1"/>
  <c r="AI34" i="76" s="1"/>
  <c r="Y34" i="76" s="1"/>
  <c r="AB34" i="76"/>
  <c r="Z34" i="76"/>
  <c r="X34" i="76"/>
  <c r="Q34" i="76"/>
  <c r="P34" i="76"/>
  <c r="I34" i="76"/>
  <c r="H34" i="76"/>
  <c r="E34" i="76"/>
  <c r="AD33" i="76"/>
  <c r="AC33" i="76"/>
  <c r="AB33" i="76"/>
  <c r="AE33" i="76" s="1"/>
  <c r="AI33" i="76" s="1"/>
  <c r="Y33" i="76" s="1"/>
  <c r="Z33" i="76"/>
  <c r="X33" i="76"/>
  <c r="Q33" i="76"/>
  <c r="P33" i="76"/>
  <c r="H33" i="76"/>
  <c r="E33" i="76"/>
  <c r="I33" i="76" s="1"/>
  <c r="AD32" i="76"/>
  <c r="AE32" i="76" s="1"/>
  <c r="AI32" i="76" s="1"/>
  <c r="Y32" i="76" s="1"/>
  <c r="AC32" i="76"/>
  <c r="AB32" i="76"/>
  <c r="Z32" i="76"/>
  <c r="X32" i="76"/>
  <c r="Q32" i="76"/>
  <c r="P32" i="76"/>
  <c r="I32" i="76"/>
  <c r="H32" i="76"/>
  <c r="E32" i="76"/>
  <c r="AE31" i="76"/>
  <c r="AI31" i="76" s="1"/>
  <c r="Y31" i="76" s="1"/>
  <c r="Z31" i="76"/>
  <c r="X31" i="76"/>
  <c r="Q31" i="76"/>
  <c r="P31" i="76"/>
  <c r="H31" i="76"/>
  <c r="E31" i="76"/>
  <c r="I31" i="76" s="1"/>
  <c r="AE30" i="76"/>
  <c r="AI30" i="76" s="1"/>
  <c r="Y30" i="76" s="1"/>
  <c r="AD30" i="76"/>
  <c r="AC30" i="76"/>
  <c r="AB30" i="76"/>
  <c r="Z30" i="76"/>
  <c r="X30" i="76"/>
  <c r="Q30" i="76"/>
  <c r="P30" i="76"/>
  <c r="I30" i="76"/>
  <c r="H30" i="76"/>
  <c r="E30" i="76"/>
  <c r="AD29" i="76"/>
  <c r="AC29" i="76"/>
  <c r="AB29" i="76"/>
  <c r="AE29" i="76" s="1"/>
  <c r="AI29" i="76" s="1"/>
  <c r="Y29" i="76" s="1"/>
  <c r="Z29" i="76"/>
  <c r="X29" i="76"/>
  <c r="Q29" i="76"/>
  <c r="P29" i="76"/>
  <c r="H29" i="76"/>
  <c r="E29" i="76"/>
  <c r="I29" i="76" s="1"/>
  <c r="AE28" i="76"/>
  <c r="AI28" i="76" s="1"/>
  <c r="Y28" i="76" s="1"/>
  <c r="AD28" i="76"/>
  <c r="AC28" i="76"/>
  <c r="AB28" i="76"/>
  <c r="Z28" i="76"/>
  <c r="X28" i="76"/>
  <c r="Q28" i="76"/>
  <c r="P28" i="76"/>
  <c r="H28" i="76"/>
  <c r="E28" i="76"/>
  <c r="I28" i="76" s="1"/>
  <c r="AD27" i="76"/>
  <c r="AE27" i="76" s="1"/>
  <c r="AI27" i="76" s="1"/>
  <c r="Y27" i="76" s="1"/>
  <c r="AC27" i="76"/>
  <c r="AB27" i="76"/>
  <c r="Z27" i="76"/>
  <c r="X27" i="76"/>
  <c r="Q27" i="76"/>
  <c r="P27" i="76"/>
  <c r="I27" i="76"/>
  <c r="H27" i="76"/>
  <c r="E27" i="76"/>
  <c r="AD26" i="76"/>
  <c r="AC26" i="76"/>
  <c r="AB26" i="76"/>
  <c r="AE26" i="76" s="1"/>
  <c r="AI26" i="76" s="1"/>
  <c r="Y26" i="76" s="1"/>
  <c r="Z26" i="76"/>
  <c r="X26" i="76"/>
  <c r="Q26" i="76"/>
  <c r="P26" i="76"/>
  <c r="H26" i="76"/>
  <c r="E26" i="76"/>
  <c r="I26" i="76" s="1"/>
  <c r="AE25" i="76"/>
  <c r="AI25" i="76" s="1"/>
  <c r="Y25" i="76" s="1"/>
  <c r="AD25" i="76"/>
  <c r="AC25" i="76"/>
  <c r="AB25" i="76"/>
  <c r="Z25" i="76"/>
  <c r="X25" i="76"/>
  <c r="Q25" i="76"/>
  <c r="P25" i="76"/>
  <c r="I25" i="76"/>
  <c r="H25" i="76"/>
  <c r="E25" i="76"/>
  <c r="AD24" i="76"/>
  <c r="AC24" i="76"/>
  <c r="AB24" i="76"/>
  <c r="AE24" i="76" s="1"/>
  <c r="AI24" i="76" s="1"/>
  <c r="Y24" i="76" s="1"/>
  <c r="Z24" i="76"/>
  <c r="X24" i="76"/>
  <c r="Q24" i="76"/>
  <c r="P24" i="76"/>
  <c r="I24" i="76"/>
  <c r="H24" i="76"/>
  <c r="E24" i="76"/>
  <c r="AD23" i="76"/>
  <c r="AC23" i="76"/>
  <c r="AB23" i="76"/>
  <c r="AE23" i="76" s="1"/>
  <c r="AI23" i="76" s="1"/>
  <c r="Y23" i="76" s="1"/>
  <c r="Z23" i="76"/>
  <c r="X23" i="76"/>
  <c r="Q23" i="76"/>
  <c r="P23" i="76"/>
  <c r="H23" i="76"/>
  <c r="E23" i="76"/>
  <c r="I23" i="76" s="1"/>
  <c r="AE22" i="76"/>
  <c r="AI22" i="76" s="1"/>
  <c r="Y22" i="76" s="1"/>
  <c r="AD22" i="76"/>
  <c r="AC22" i="76"/>
  <c r="AB22" i="76"/>
  <c r="Z22" i="76"/>
  <c r="X22" i="76"/>
  <c r="Q22" i="76"/>
  <c r="P22" i="76"/>
  <c r="I22" i="76"/>
  <c r="H22" i="76"/>
  <c r="E22" i="76"/>
  <c r="AD21" i="76"/>
  <c r="AC21" i="76"/>
  <c r="AB21" i="76"/>
  <c r="AE21" i="76" s="1"/>
  <c r="AI21" i="76" s="1"/>
  <c r="Y21" i="76" s="1"/>
  <c r="Z21" i="76"/>
  <c r="X21" i="76"/>
  <c r="Q21" i="76"/>
  <c r="P21" i="76"/>
  <c r="H21" i="76"/>
  <c r="E21" i="76"/>
  <c r="I21" i="76" s="1"/>
  <c r="AD20" i="76"/>
  <c r="AC20" i="76"/>
  <c r="AB20" i="76"/>
  <c r="AE20" i="76" s="1"/>
  <c r="AI20" i="76" s="1"/>
  <c r="Y20" i="76" s="1"/>
  <c r="Z20" i="76"/>
  <c r="X20" i="76"/>
  <c r="Q20" i="76"/>
  <c r="P20" i="76"/>
  <c r="I20" i="76"/>
  <c r="H20" i="76"/>
  <c r="E20" i="76"/>
  <c r="AD19" i="76"/>
  <c r="AC19" i="76"/>
  <c r="AE19" i="76" s="1"/>
  <c r="AI19" i="76" s="1"/>
  <c r="Y19" i="76" s="1"/>
  <c r="AB19" i="76"/>
  <c r="Z19" i="76"/>
  <c r="X19" i="76"/>
  <c r="Q19" i="76"/>
  <c r="P19" i="76"/>
  <c r="I19" i="76"/>
  <c r="H19" i="76"/>
  <c r="E19" i="76"/>
  <c r="AD18" i="76"/>
  <c r="AC18" i="76"/>
  <c r="AB18" i="76"/>
  <c r="AE18" i="76" s="1"/>
  <c r="AI18" i="76" s="1"/>
  <c r="Y18" i="76" s="1"/>
  <c r="Z18" i="76"/>
  <c r="X18" i="76"/>
  <c r="Q18" i="76"/>
  <c r="P18" i="76"/>
  <c r="H18" i="76"/>
  <c r="E18" i="76"/>
  <c r="I18" i="76" s="1"/>
  <c r="AI17" i="76"/>
  <c r="Y17" i="76" s="1"/>
  <c r="AE17" i="76"/>
  <c r="AD17" i="76"/>
  <c r="AC17" i="76"/>
  <c r="AB17" i="76"/>
  <c r="Z17" i="76"/>
  <c r="X17" i="76"/>
  <c r="Q17" i="76"/>
  <c r="P17" i="76"/>
  <c r="I17" i="76"/>
  <c r="H17" i="76"/>
  <c r="E17" i="76"/>
  <c r="AD16" i="76"/>
  <c r="AC16" i="76"/>
  <c r="AB16" i="76"/>
  <c r="AE16" i="76" s="1"/>
  <c r="AI16" i="76" s="1"/>
  <c r="Y16" i="76" s="1"/>
  <c r="Z16" i="76"/>
  <c r="X16" i="76"/>
  <c r="Q16" i="76"/>
  <c r="P16" i="76"/>
  <c r="E16" i="76"/>
  <c r="I16" i="76" s="1"/>
  <c r="AD15" i="76"/>
  <c r="AC15" i="76"/>
  <c r="AB15" i="76"/>
  <c r="AE15" i="76" s="1"/>
  <c r="AI15" i="76" s="1"/>
  <c r="Y15" i="76" s="1"/>
  <c r="Z15" i="76"/>
  <c r="X15" i="76"/>
  <c r="Q15" i="76"/>
  <c r="P15" i="76"/>
  <c r="I15" i="76"/>
  <c r="E15" i="76"/>
  <c r="AD14" i="76"/>
  <c r="AC14" i="76"/>
  <c r="AB14" i="76"/>
  <c r="AE14" i="76" s="1"/>
  <c r="AI14" i="76" s="1"/>
  <c r="Y14" i="76" s="1"/>
  <c r="Z14" i="76"/>
  <c r="X14" i="76"/>
  <c r="Q14" i="76"/>
  <c r="P14" i="76"/>
  <c r="I14" i="76"/>
  <c r="H14" i="76"/>
  <c r="E14" i="76"/>
  <c r="AD13" i="76"/>
  <c r="AC13" i="76"/>
  <c r="AB13" i="76"/>
  <c r="AE13" i="76" s="1"/>
  <c r="AI13" i="76" s="1"/>
  <c r="Y13" i="76" s="1"/>
  <c r="Z13" i="76"/>
  <c r="X13" i="76"/>
  <c r="Q13" i="76"/>
  <c r="P13" i="76"/>
  <c r="H13" i="76"/>
  <c r="E13" i="76"/>
  <c r="I13" i="76" s="1"/>
  <c r="AE12" i="76"/>
  <c r="AI12" i="76" s="1"/>
  <c r="Y12" i="76" s="1"/>
  <c r="AD12" i="76"/>
  <c r="AC12" i="76"/>
  <c r="AB12" i="76"/>
  <c r="Z12" i="76"/>
  <c r="X12" i="76"/>
  <c r="Q12" i="76"/>
  <c r="P12" i="76"/>
  <c r="I12" i="76"/>
  <c r="H12" i="76"/>
  <c r="E12" i="76"/>
  <c r="M79" i="75"/>
  <c r="W73" i="75"/>
  <c r="P71" i="75"/>
  <c r="H71" i="75"/>
  <c r="Q70" i="75"/>
  <c r="P70" i="75"/>
  <c r="H70" i="75"/>
  <c r="E70" i="75"/>
  <c r="I70" i="75" s="1"/>
  <c r="Q69" i="75"/>
  <c r="P69" i="75"/>
  <c r="I69" i="75"/>
  <c r="H69" i="75"/>
  <c r="E69" i="75"/>
  <c r="AD68" i="75"/>
  <c r="AC68" i="75"/>
  <c r="AE68" i="75" s="1"/>
  <c r="AI68" i="75" s="1"/>
  <c r="Y68" i="75" s="1"/>
  <c r="AB68" i="75"/>
  <c r="Z68" i="75"/>
  <c r="X68" i="75"/>
  <c r="Q68" i="75"/>
  <c r="P68" i="75"/>
  <c r="H68" i="75"/>
  <c r="E68" i="75"/>
  <c r="I68" i="75" s="1"/>
  <c r="AD67" i="75"/>
  <c r="AC67" i="75"/>
  <c r="AB67" i="75"/>
  <c r="AE67" i="75" s="1"/>
  <c r="AI67" i="75" s="1"/>
  <c r="Y67" i="75" s="1"/>
  <c r="Z67" i="75"/>
  <c r="X67" i="75"/>
  <c r="Q67" i="75"/>
  <c r="P67" i="75"/>
  <c r="H67" i="75"/>
  <c r="E67" i="75"/>
  <c r="I67" i="75" s="1"/>
  <c r="AD66" i="75"/>
  <c r="AC66" i="75"/>
  <c r="AE66" i="75" s="1"/>
  <c r="AI66" i="75" s="1"/>
  <c r="Y66" i="75" s="1"/>
  <c r="AB66" i="75"/>
  <c r="Z66" i="75"/>
  <c r="X66" i="75"/>
  <c r="Q66" i="75"/>
  <c r="P66" i="75"/>
  <c r="H66" i="75"/>
  <c r="E66" i="75"/>
  <c r="I66" i="75" s="1"/>
  <c r="AD65" i="75"/>
  <c r="AC65" i="75"/>
  <c r="AB65" i="75"/>
  <c r="AE65" i="75" s="1"/>
  <c r="AI65" i="75" s="1"/>
  <c r="Y65" i="75" s="1"/>
  <c r="Z65" i="75"/>
  <c r="X65" i="75"/>
  <c r="Q65" i="75"/>
  <c r="P65" i="75"/>
  <c r="H65" i="75"/>
  <c r="E65" i="75"/>
  <c r="I65" i="75" s="1"/>
  <c r="AE64" i="75"/>
  <c r="AI64" i="75" s="1"/>
  <c r="Y64" i="75" s="1"/>
  <c r="AD64" i="75"/>
  <c r="AC64" i="75"/>
  <c r="AB64" i="75"/>
  <c r="Z64" i="75"/>
  <c r="X64" i="75"/>
  <c r="Q64" i="75"/>
  <c r="P64" i="75"/>
  <c r="I64" i="75"/>
  <c r="H64" i="75"/>
  <c r="E64" i="75"/>
  <c r="AD63" i="75"/>
  <c r="AC63" i="75"/>
  <c r="AB63" i="75"/>
  <c r="AE63" i="75" s="1"/>
  <c r="AI63" i="75" s="1"/>
  <c r="Y63" i="75" s="1"/>
  <c r="Z63" i="75"/>
  <c r="X63" i="75"/>
  <c r="Q63" i="75"/>
  <c r="P63" i="75"/>
  <c r="H63" i="75"/>
  <c r="E63" i="75"/>
  <c r="I63" i="75" s="1"/>
  <c r="AE62" i="75"/>
  <c r="AI62" i="75" s="1"/>
  <c r="Y62" i="75" s="1"/>
  <c r="AD62" i="75"/>
  <c r="AC62" i="75"/>
  <c r="AB62" i="75"/>
  <c r="Z62" i="75"/>
  <c r="X62" i="75"/>
  <c r="Q62" i="75"/>
  <c r="P62" i="75"/>
  <c r="H62" i="75"/>
  <c r="E62" i="75"/>
  <c r="I62" i="75" s="1"/>
  <c r="AC61" i="75"/>
  <c r="AE61" i="75" s="1"/>
  <c r="AI61" i="75" s="1"/>
  <c r="Y61" i="75" s="1"/>
  <c r="AB61" i="75"/>
  <c r="X61" i="75"/>
  <c r="Q61" i="75"/>
  <c r="P61" i="75"/>
  <c r="H61" i="75"/>
  <c r="E61" i="75"/>
  <c r="I61" i="75" s="1"/>
  <c r="AI60" i="75"/>
  <c r="Y60" i="75" s="1"/>
  <c r="AE60" i="75"/>
  <c r="X60" i="75"/>
  <c r="Q60" i="75"/>
  <c r="P60" i="75"/>
  <c r="I60" i="75"/>
  <c r="H60" i="75"/>
  <c r="E60" i="75"/>
  <c r="AC59" i="75"/>
  <c r="AB59" i="75"/>
  <c r="AE59" i="75" s="1"/>
  <c r="AI59" i="75" s="1"/>
  <c r="Y59" i="75" s="1"/>
  <c r="X59" i="75"/>
  <c r="Q59" i="75"/>
  <c r="P59" i="75"/>
  <c r="H59" i="75"/>
  <c r="E59" i="75"/>
  <c r="I59" i="75" s="1"/>
  <c r="AC58" i="75"/>
  <c r="AB58" i="75"/>
  <c r="AE58" i="75" s="1"/>
  <c r="AI58" i="75" s="1"/>
  <c r="Y58" i="75" s="1"/>
  <c r="X58" i="75"/>
  <c r="Q58" i="75"/>
  <c r="P58" i="75"/>
  <c r="E58" i="75"/>
  <c r="I58" i="75" s="1"/>
  <c r="AE57" i="75"/>
  <c r="AI57" i="75" s="1"/>
  <c r="Y57" i="75" s="1"/>
  <c r="AC57" i="75"/>
  <c r="AB57" i="75"/>
  <c r="X57" i="75"/>
  <c r="Q57" i="75"/>
  <c r="P57" i="75"/>
  <c r="I57" i="75"/>
  <c r="H57" i="75"/>
  <c r="E57" i="75"/>
  <c r="AD56" i="75"/>
  <c r="AC56" i="75"/>
  <c r="AB56" i="75"/>
  <c r="AE56" i="75" s="1"/>
  <c r="AI56" i="75" s="1"/>
  <c r="Y56" i="75" s="1"/>
  <c r="Z56" i="75"/>
  <c r="X56" i="75"/>
  <c r="Q56" i="75"/>
  <c r="P56" i="75"/>
  <c r="H56" i="75"/>
  <c r="E56" i="75"/>
  <c r="I56" i="75" s="1"/>
  <c r="AE55" i="75"/>
  <c r="AI55" i="75" s="1"/>
  <c r="Y55" i="75" s="1"/>
  <c r="AD55" i="75"/>
  <c r="AC55" i="75"/>
  <c r="AB55" i="75"/>
  <c r="Z55" i="75"/>
  <c r="X55" i="75"/>
  <c r="Q55" i="75"/>
  <c r="P55" i="75"/>
  <c r="I55" i="75"/>
  <c r="H55" i="75"/>
  <c r="E55" i="75"/>
  <c r="AD54" i="75"/>
  <c r="AC54" i="75"/>
  <c r="AB54" i="75"/>
  <c r="AE54" i="75" s="1"/>
  <c r="AI54" i="75" s="1"/>
  <c r="Y54" i="75" s="1"/>
  <c r="Z54" i="75"/>
  <c r="X54" i="75"/>
  <c r="Q54" i="75"/>
  <c r="P54" i="75"/>
  <c r="H54" i="75"/>
  <c r="E54" i="75"/>
  <c r="I54" i="75" s="1"/>
  <c r="AD53" i="75"/>
  <c r="AC53" i="75"/>
  <c r="AB53" i="75"/>
  <c r="AE53" i="75" s="1"/>
  <c r="AI53" i="75" s="1"/>
  <c r="Y53" i="75" s="1"/>
  <c r="Z53" i="75"/>
  <c r="X53" i="75"/>
  <c r="Q53" i="75"/>
  <c r="P53" i="75"/>
  <c r="H53" i="75"/>
  <c r="E53" i="75"/>
  <c r="I53" i="75" s="1"/>
  <c r="AI52" i="75"/>
  <c r="Y52" i="75" s="1"/>
  <c r="AE52" i="75"/>
  <c r="Z52" i="75"/>
  <c r="X52" i="75"/>
  <c r="Q52" i="75"/>
  <c r="P52" i="75"/>
  <c r="H52" i="75"/>
  <c r="E52" i="75"/>
  <c r="I52" i="75" s="1"/>
  <c r="AD51" i="75"/>
  <c r="AC51" i="75"/>
  <c r="AB51" i="75"/>
  <c r="AE51" i="75" s="1"/>
  <c r="AI51" i="75" s="1"/>
  <c r="Y51" i="75" s="1"/>
  <c r="Z51" i="75"/>
  <c r="X51" i="75"/>
  <c r="Q51" i="75"/>
  <c r="P51" i="75"/>
  <c r="H51" i="75"/>
  <c r="E51" i="75"/>
  <c r="I51" i="75" s="1"/>
  <c r="AD50" i="75"/>
  <c r="AC50" i="75"/>
  <c r="AE50" i="75" s="1"/>
  <c r="AI50" i="75" s="1"/>
  <c r="Y50" i="75" s="1"/>
  <c r="AB50" i="75"/>
  <c r="Z50" i="75"/>
  <c r="X50" i="75"/>
  <c r="Q50" i="75"/>
  <c r="P50" i="75"/>
  <c r="H50" i="75"/>
  <c r="E50" i="75"/>
  <c r="I50" i="75" s="1"/>
  <c r="AE49" i="75"/>
  <c r="AI49" i="75" s="1"/>
  <c r="Y49" i="75" s="1"/>
  <c r="Z49" i="75"/>
  <c r="X49" i="75"/>
  <c r="Q49" i="75"/>
  <c r="P49" i="75"/>
  <c r="I49" i="75"/>
  <c r="H49" i="75"/>
  <c r="E49" i="75"/>
  <c r="AI48" i="75"/>
  <c r="Y48" i="75" s="1"/>
  <c r="AE48" i="75"/>
  <c r="Z48" i="75"/>
  <c r="X48" i="75"/>
  <c r="Q48" i="75"/>
  <c r="P48" i="75"/>
  <c r="H48" i="75"/>
  <c r="E48" i="75"/>
  <c r="I48" i="75" s="1"/>
  <c r="AE47" i="75"/>
  <c r="AI47" i="75" s="1"/>
  <c r="Y47" i="75" s="1"/>
  <c r="Z47" i="75"/>
  <c r="X47" i="75"/>
  <c r="Q47" i="75"/>
  <c r="P47" i="75"/>
  <c r="H47" i="75"/>
  <c r="E47" i="75"/>
  <c r="I47" i="75" s="1"/>
  <c r="AD46" i="75"/>
  <c r="AC46" i="75"/>
  <c r="AB46" i="75"/>
  <c r="AE46" i="75" s="1"/>
  <c r="AI46" i="75" s="1"/>
  <c r="Y46" i="75" s="1"/>
  <c r="Z46" i="75"/>
  <c r="X46" i="75"/>
  <c r="Q46" i="75"/>
  <c r="P46" i="75"/>
  <c r="I46" i="75"/>
  <c r="H46" i="75"/>
  <c r="E46" i="75"/>
  <c r="AD45" i="75"/>
  <c r="AC45" i="75"/>
  <c r="AE45" i="75" s="1"/>
  <c r="AI45" i="75" s="1"/>
  <c r="Y45" i="75" s="1"/>
  <c r="AB45" i="75"/>
  <c r="Z45" i="75"/>
  <c r="X45" i="75"/>
  <c r="Q45" i="75"/>
  <c r="P45" i="75"/>
  <c r="I45" i="75"/>
  <c r="H45" i="75"/>
  <c r="E45" i="75"/>
  <c r="AD44" i="75"/>
  <c r="AC44" i="75"/>
  <c r="AB44" i="75"/>
  <c r="AE44" i="75" s="1"/>
  <c r="AI44" i="75" s="1"/>
  <c r="Y44" i="75" s="1"/>
  <c r="Z44" i="75"/>
  <c r="X44" i="75"/>
  <c r="Q44" i="75"/>
  <c r="P44" i="75"/>
  <c r="H44" i="75"/>
  <c r="E44" i="75"/>
  <c r="I44" i="75" s="1"/>
  <c r="AE43" i="75"/>
  <c r="AI43" i="75" s="1"/>
  <c r="Y43" i="75" s="1"/>
  <c r="AD43" i="75"/>
  <c r="AC43" i="75"/>
  <c r="AB43" i="75"/>
  <c r="Z43" i="75"/>
  <c r="X43" i="75"/>
  <c r="Q43" i="75"/>
  <c r="P43" i="75"/>
  <c r="I43" i="75"/>
  <c r="H43" i="75"/>
  <c r="E43" i="75"/>
  <c r="AD42" i="75"/>
  <c r="AC42" i="75"/>
  <c r="AB42" i="75"/>
  <c r="AE42" i="75" s="1"/>
  <c r="AI42" i="75" s="1"/>
  <c r="Y42" i="75" s="1"/>
  <c r="Z42" i="75"/>
  <c r="X42" i="75"/>
  <c r="Q42" i="75"/>
  <c r="P42" i="75"/>
  <c r="H42" i="75"/>
  <c r="E42" i="75"/>
  <c r="I42" i="75" s="1"/>
  <c r="AD41" i="75"/>
  <c r="AC41" i="75"/>
  <c r="AB41" i="75"/>
  <c r="AE41" i="75" s="1"/>
  <c r="AI41" i="75" s="1"/>
  <c r="Y41" i="75" s="1"/>
  <c r="Z41" i="75"/>
  <c r="X41" i="75"/>
  <c r="Q41" i="75"/>
  <c r="P41" i="75"/>
  <c r="H41" i="75"/>
  <c r="E41" i="75"/>
  <c r="I41" i="75" s="1"/>
  <c r="AD40" i="75"/>
  <c r="AC40" i="75"/>
  <c r="AE40" i="75" s="1"/>
  <c r="AI40" i="75" s="1"/>
  <c r="Y40" i="75" s="1"/>
  <c r="AB40" i="75"/>
  <c r="Z40" i="75"/>
  <c r="X40" i="75"/>
  <c r="Q40" i="75"/>
  <c r="P40" i="75"/>
  <c r="I40" i="75"/>
  <c r="H40" i="75"/>
  <c r="E40" i="75"/>
  <c r="AE39" i="75"/>
  <c r="AI39" i="75" s="1"/>
  <c r="Y39" i="75" s="1"/>
  <c r="AD39" i="75"/>
  <c r="AC39" i="75"/>
  <c r="AB39" i="75"/>
  <c r="Z39" i="75"/>
  <c r="X39" i="75"/>
  <c r="Q39" i="75"/>
  <c r="P39" i="75"/>
  <c r="H39" i="75"/>
  <c r="E39" i="75"/>
  <c r="I39" i="75" s="1"/>
  <c r="AD38" i="75"/>
  <c r="AC38" i="75"/>
  <c r="AB38" i="75"/>
  <c r="AE38" i="75" s="1"/>
  <c r="AI38" i="75" s="1"/>
  <c r="Y38" i="75" s="1"/>
  <c r="Z38" i="75"/>
  <c r="X38" i="75"/>
  <c r="Q38" i="75"/>
  <c r="P38" i="75"/>
  <c r="H38" i="75"/>
  <c r="E38" i="75"/>
  <c r="I38" i="75" s="1"/>
  <c r="AD37" i="75"/>
  <c r="AC37" i="75"/>
  <c r="AE37" i="75" s="1"/>
  <c r="AI37" i="75" s="1"/>
  <c r="Y37" i="75" s="1"/>
  <c r="AB37" i="75"/>
  <c r="Z37" i="75"/>
  <c r="X37" i="75"/>
  <c r="Q37" i="75"/>
  <c r="P37" i="75"/>
  <c r="H37" i="75"/>
  <c r="E37" i="75"/>
  <c r="I37" i="75" s="1"/>
  <c r="AD36" i="75"/>
  <c r="AC36" i="75"/>
  <c r="AB36" i="75"/>
  <c r="AE36" i="75" s="1"/>
  <c r="AI36" i="75" s="1"/>
  <c r="Y36" i="75" s="1"/>
  <c r="Z36" i="75"/>
  <c r="X36" i="75"/>
  <c r="Q36" i="75"/>
  <c r="P36" i="75"/>
  <c r="H36" i="75"/>
  <c r="E36" i="75"/>
  <c r="I36" i="75" s="1"/>
  <c r="AE35" i="75"/>
  <c r="AI35" i="75" s="1"/>
  <c r="Y35" i="75" s="1"/>
  <c r="AD35" i="75"/>
  <c r="AC35" i="75"/>
  <c r="AB35" i="75"/>
  <c r="Z35" i="75"/>
  <c r="X35" i="75"/>
  <c r="Q35" i="75"/>
  <c r="P35" i="75"/>
  <c r="I35" i="75"/>
  <c r="H35" i="75"/>
  <c r="E35" i="75"/>
  <c r="AD34" i="75"/>
  <c r="AC34" i="75"/>
  <c r="AB34" i="75"/>
  <c r="AE34" i="75" s="1"/>
  <c r="AI34" i="75" s="1"/>
  <c r="Y34" i="75" s="1"/>
  <c r="Z34" i="75"/>
  <c r="X34" i="75"/>
  <c r="Q34" i="75"/>
  <c r="P34" i="75"/>
  <c r="H34" i="75"/>
  <c r="E34" i="75"/>
  <c r="I34" i="75" s="1"/>
  <c r="AE33" i="75"/>
  <c r="AI33" i="75" s="1"/>
  <c r="Y33" i="75" s="1"/>
  <c r="AD33" i="75"/>
  <c r="AC33" i="75"/>
  <c r="AB33" i="75"/>
  <c r="Z33" i="75"/>
  <c r="X33" i="75"/>
  <c r="Q33" i="75"/>
  <c r="P33" i="75"/>
  <c r="H33" i="75"/>
  <c r="E33" i="75"/>
  <c r="I33" i="75" s="1"/>
  <c r="AD32" i="75"/>
  <c r="AE32" i="75" s="1"/>
  <c r="AI32" i="75" s="1"/>
  <c r="Y32" i="75" s="1"/>
  <c r="AC32" i="75"/>
  <c r="AB32" i="75"/>
  <c r="Z32" i="75"/>
  <c r="X32" i="75"/>
  <c r="Q32" i="75"/>
  <c r="P32" i="75"/>
  <c r="I32" i="75"/>
  <c r="H32" i="75"/>
  <c r="E32" i="75"/>
  <c r="AE31" i="75"/>
  <c r="AI31" i="75" s="1"/>
  <c r="Y31" i="75" s="1"/>
  <c r="Z31" i="75"/>
  <c r="X31" i="75"/>
  <c r="Q31" i="75"/>
  <c r="P31" i="75"/>
  <c r="I31" i="75"/>
  <c r="H31" i="75"/>
  <c r="E31" i="75"/>
  <c r="AD30" i="75"/>
  <c r="AC30" i="75"/>
  <c r="AE30" i="75" s="1"/>
  <c r="AI30" i="75" s="1"/>
  <c r="Y30" i="75" s="1"/>
  <c r="AB30" i="75"/>
  <c r="Z30" i="75"/>
  <c r="X30" i="75"/>
  <c r="Q30" i="75"/>
  <c r="P30" i="75"/>
  <c r="I30" i="75"/>
  <c r="H30" i="75"/>
  <c r="E30" i="75"/>
  <c r="AD29" i="75"/>
  <c r="AC29" i="75"/>
  <c r="AB29" i="75"/>
  <c r="AE29" i="75" s="1"/>
  <c r="AI29" i="75" s="1"/>
  <c r="Y29" i="75" s="1"/>
  <c r="Z29" i="75"/>
  <c r="X29" i="75"/>
  <c r="Q29" i="75"/>
  <c r="P29" i="75"/>
  <c r="H29" i="75"/>
  <c r="E29" i="75"/>
  <c r="I29" i="75" s="1"/>
  <c r="AE28" i="75"/>
  <c r="AI28" i="75" s="1"/>
  <c r="Y28" i="75" s="1"/>
  <c r="AD28" i="75"/>
  <c r="AC28" i="75"/>
  <c r="AB28" i="75"/>
  <c r="Z28" i="75"/>
  <c r="X28" i="75"/>
  <c r="Q28" i="75"/>
  <c r="P28" i="75"/>
  <c r="I28" i="75"/>
  <c r="H28" i="75"/>
  <c r="E28" i="75"/>
  <c r="AD27" i="75"/>
  <c r="AC27" i="75"/>
  <c r="AB27" i="75"/>
  <c r="AE27" i="75" s="1"/>
  <c r="AI27" i="75" s="1"/>
  <c r="Y27" i="75" s="1"/>
  <c r="Z27" i="75"/>
  <c r="X27" i="75"/>
  <c r="Q27" i="75"/>
  <c r="P27" i="75"/>
  <c r="H27" i="75"/>
  <c r="E27" i="75"/>
  <c r="I27" i="75" s="1"/>
  <c r="AD26" i="75"/>
  <c r="AC26" i="75"/>
  <c r="AB26" i="75"/>
  <c r="AE26" i="75" s="1"/>
  <c r="AI26" i="75" s="1"/>
  <c r="Y26" i="75" s="1"/>
  <c r="Z26" i="75"/>
  <c r="X26" i="75"/>
  <c r="Q26" i="75"/>
  <c r="P26" i="75"/>
  <c r="H26" i="75"/>
  <c r="E26" i="75"/>
  <c r="I26" i="75" s="1"/>
  <c r="AD25" i="75"/>
  <c r="AC25" i="75"/>
  <c r="AE25" i="75" s="1"/>
  <c r="AI25" i="75" s="1"/>
  <c r="Y25" i="75" s="1"/>
  <c r="AB25" i="75"/>
  <c r="Z25" i="75"/>
  <c r="X25" i="75"/>
  <c r="Q25" i="75"/>
  <c r="P25" i="75"/>
  <c r="I25" i="75"/>
  <c r="H25" i="75"/>
  <c r="E25" i="75"/>
  <c r="AE24" i="75"/>
  <c r="AI24" i="75" s="1"/>
  <c r="Y24" i="75" s="1"/>
  <c r="AD24" i="75"/>
  <c r="AC24" i="75"/>
  <c r="AB24" i="75"/>
  <c r="Z24" i="75"/>
  <c r="X24" i="75"/>
  <c r="Q24" i="75"/>
  <c r="P24" i="75"/>
  <c r="H24" i="75"/>
  <c r="E24" i="75"/>
  <c r="I24" i="75" s="1"/>
  <c r="AD23" i="75"/>
  <c r="AC23" i="75"/>
  <c r="AB23" i="75"/>
  <c r="AE23" i="75" s="1"/>
  <c r="AI23" i="75" s="1"/>
  <c r="Y23" i="75" s="1"/>
  <c r="Z23" i="75"/>
  <c r="X23" i="75"/>
  <c r="Q23" i="75"/>
  <c r="P23" i="75"/>
  <c r="H23" i="75"/>
  <c r="E23" i="75"/>
  <c r="I23" i="75" s="1"/>
  <c r="AD22" i="75"/>
  <c r="AC22" i="75"/>
  <c r="AE22" i="75" s="1"/>
  <c r="AI22" i="75" s="1"/>
  <c r="Y22" i="75" s="1"/>
  <c r="AB22" i="75"/>
  <c r="Z22" i="75"/>
  <c r="X22" i="75"/>
  <c r="Q22" i="75"/>
  <c r="P22" i="75"/>
  <c r="H22" i="75"/>
  <c r="E22" i="75"/>
  <c r="I22" i="75" s="1"/>
  <c r="AD21" i="75"/>
  <c r="AC21" i="75"/>
  <c r="AB21" i="75"/>
  <c r="AE21" i="75" s="1"/>
  <c r="AI21" i="75" s="1"/>
  <c r="Y21" i="75" s="1"/>
  <c r="Z21" i="75"/>
  <c r="X21" i="75"/>
  <c r="Q21" i="75"/>
  <c r="P21" i="75"/>
  <c r="H21" i="75"/>
  <c r="E21" i="75"/>
  <c r="I21" i="75" s="1"/>
  <c r="AE20" i="75"/>
  <c r="AI20" i="75" s="1"/>
  <c r="Y20" i="75" s="1"/>
  <c r="AD20" i="75"/>
  <c r="AC20" i="75"/>
  <c r="AB20" i="75"/>
  <c r="Z20" i="75"/>
  <c r="X20" i="75"/>
  <c r="Q20" i="75"/>
  <c r="P20" i="75"/>
  <c r="I20" i="75"/>
  <c r="H20" i="75"/>
  <c r="E20" i="75"/>
  <c r="AD19" i="75"/>
  <c r="AC19" i="75"/>
  <c r="AB19" i="75"/>
  <c r="AE19" i="75" s="1"/>
  <c r="AI19" i="75" s="1"/>
  <c r="Y19" i="75" s="1"/>
  <c r="Z19" i="75"/>
  <c r="X19" i="75"/>
  <c r="Q19" i="75"/>
  <c r="P19" i="75"/>
  <c r="H19" i="75"/>
  <c r="E19" i="75"/>
  <c r="I19" i="75" s="1"/>
  <c r="AE18" i="75"/>
  <c r="AI18" i="75" s="1"/>
  <c r="Y18" i="75" s="1"/>
  <c r="AD18" i="75"/>
  <c r="AC18" i="75"/>
  <c r="AB18" i="75"/>
  <c r="Z18" i="75"/>
  <c r="X18" i="75"/>
  <c r="Q18" i="75"/>
  <c r="P18" i="75"/>
  <c r="H18" i="75"/>
  <c r="E18" i="75"/>
  <c r="I18" i="75" s="1"/>
  <c r="AD17" i="75"/>
  <c r="AE17" i="75" s="1"/>
  <c r="AI17" i="75" s="1"/>
  <c r="Y17" i="75" s="1"/>
  <c r="AC17" i="75"/>
  <c r="AB17" i="75"/>
  <c r="Z17" i="75"/>
  <c r="X17" i="75"/>
  <c r="Q17" i="75"/>
  <c r="P17" i="75"/>
  <c r="I17" i="75"/>
  <c r="H17" i="75"/>
  <c r="E17" i="75"/>
  <c r="AD16" i="75"/>
  <c r="AC16" i="75"/>
  <c r="AB16" i="75"/>
  <c r="AE16" i="75" s="1"/>
  <c r="AI16" i="75" s="1"/>
  <c r="Y16" i="75" s="1"/>
  <c r="Z16" i="75"/>
  <c r="X16" i="75"/>
  <c r="Q16" i="75"/>
  <c r="P16" i="75"/>
  <c r="E16" i="75"/>
  <c r="I16" i="75" s="1"/>
  <c r="AE15" i="75"/>
  <c r="AI15" i="75" s="1"/>
  <c r="Y15" i="75" s="1"/>
  <c r="AD15" i="75"/>
  <c r="AC15" i="75"/>
  <c r="AB15" i="75"/>
  <c r="Z15" i="75"/>
  <c r="X15" i="75"/>
  <c r="Q15" i="75"/>
  <c r="P15" i="75"/>
  <c r="E15" i="75"/>
  <c r="I15" i="75" s="1"/>
  <c r="AE14" i="75"/>
  <c r="AI14" i="75" s="1"/>
  <c r="Y14" i="75" s="1"/>
  <c r="AD14" i="75"/>
  <c r="AC14" i="75"/>
  <c r="AB14" i="75"/>
  <c r="Z14" i="75"/>
  <c r="X14" i="75"/>
  <c r="Q14" i="75"/>
  <c r="O75" i="75" s="1"/>
  <c r="P14" i="75"/>
  <c r="H14" i="75"/>
  <c r="E14" i="75"/>
  <c r="I14" i="75" s="1"/>
  <c r="AD13" i="75"/>
  <c r="AC13" i="75"/>
  <c r="AB13" i="75"/>
  <c r="AE13" i="75" s="1"/>
  <c r="AI13" i="75" s="1"/>
  <c r="Y13" i="75" s="1"/>
  <c r="Z13" i="75"/>
  <c r="X13" i="75"/>
  <c r="Q13" i="75"/>
  <c r="P13" i="75"/>
  <c r="H13" i="75"/>
  <c r="E13" i="75"/>
  <c r="I13" i="75" s="1"/>
  <c r="AD12" i="75"/>
  <c r="AC12" i="75"/>
  <c r="AE12" i="75" s="1"/>
  <c r="AI12" i="75" s="1"/>
  <c r="Y12" i="75" s="1"/>
  <c r="AB12" i="75"/>
  <c r="Z12" i="75"/>
  <c r="X12" i="75"/>
  <c r="Q12" i="75"/>
  <c r="P12" i="75"/>
  <c r="H12" i="75"/>
  <c r="E12" i="75"/>
  <c r="I12" i="75" s="1"/>
  <c r="T79" i="77" l="1"/>
  <c r="F77" i="77" s="1"/>
  <c r="F77" i="78"/>
  <c r="O75" i="76"/>
  <c r="O73" i="76"/>
  <c r="T77" i="76"/>
  <c r="T79" i="76" s="1"/>
  <c r="T75" i="76"/>
  <c r="F73" i="76"/>
  <c r="F75" i="76"/>
  <c r="T73" i="76"/>
  <c r="T75" i="75"/>
  <c r="T77" i="75"/>
  <c r="O73" i="75"/>
  <c r="F75" i="75"/>
  <c r="F73" i="75"/>
  <c r="T73" i="75"/>
  <c r="T79" i="75" s="1"/>
  <c r="M79" i="74"/>
  <c r="W73" i="74"/>
  <c r="P71" i="74"/>
  <c r="H71" i="74"/>
  <c r="Q70" i="74"/>
  <c r="P70" i="74"/>
  <c r="H70" i="74"/>
  <c r="E70" i="74"/>
  <c r="I70" i="74" s="1"/>
  <c r="Q69" i="74"/>
  <c r="P69" i="74"/>
  <c r="I69" i="74"/>
  <c r="H69" i="74"/>
  <c r="E69" i="74"/>
  <c r="AD68" i="74"/>
  <c r="AE68" i="74" s="1"/>
  <c r="AI68" i="74" s="1"/>
  <c r="Y68" i="74" s="1"/>
  <c r="AC68" i="74"/>
  <c r="AB68" i="74"/>
  <c r="Z68" i="74"/>
  <c r="X68" i="74"/>
  <c r="Q68" i="74"/>
  <c r="P68" i="74"/>
  <c r="H68" i="74"/>
  <c r="E68" i="74"/>
  <c r="I68" i="74" s="1"/>
  <c r="AE67" i="74"/>
  <c r="AI67" i="74" s="1"/>
  <c r="Y67" i="74" s="1"/>
  <c r="AD67" i="74"/>
  <c r="AC67" i="74"/>
  <c r="AB67" i="74"/>
  <c r="Z67" i="74"/>
  <c r="X67" i="74"/>
  <c r="Q67" i="74"/>
  <c r="P67" i="74"/>
  <c r="H67" i="74"/>
  <c r="E67" i="74"/>
  <c r="I67" i="74" s="1"/>
  <c r="AD66" i="74"/>
  <c r="AE66" i="74" s="1"/>
  <c r="AI66" i="74" s="1"/>
  <c r="Y66" i="74" s="1"/>
  <c r="AC66" i="74"/>
  <c r="AB66" i="74"/>
  <c r="Z66" i="74"/>
  <c r="X66" i="74"/>
  <c r="Q66" i="74"/>
  <c r="P66" i="74"/>
  <c r="H66" i="74"/>
  <c r="E66" i="74"/>
  <c r="I66" i="74" s="1"/>
  <c r="AD65" i="74"/>
  <c r="AC65" i="74"/>
  <c r="AB65" i="74"/>
  <c r="AE65" i="74" s="1"/>
  <c r="AI65" i="74" s="1"/>
  <c r="Y65" i="74" s="1"/>
  <c r="Z65" i="74"/>
  <c r="X65" i="74"/>
  <c r="Q65" i="74"/>
  <c r="P65" i="74"/>
  <c r="H65" i="74"/>
  <c r="E65" i="74"/>
  <c r="I65" i="74" s="1"/>
  <c r="AE64" i="74"/>
  <c r="AI64" i="74" s="1"/>
  <c r="Y64" i="74" s="1"/>
  <c r="AD64" i="74"/>
  <c r="AC64" i="74"/>
  <c r="AB64" i="74"/>
  <c r="Z64" i="74"/>
  <c r="X64" i="74"/>
  <c r="Q64" i="74"/>
  <c r="P64" i="74"/>
  <c r="H64" i="74"/>
  <c r="E64" i="74"/>
  <c r="I64" i="74" s="1"/>
  <c r="AD63" i="74"/>
  <c r="AC63" i="74"/>
  <c r="AB63" i="74"/>
  <c r="AE63" i="74" s="1"/>
  <c r="AI63" i="74" s="1"/>
  <c r="Y63" i="74" s="1"/>
  <c r="Z63" i="74"/>
  <c r="X63" i="74"/>
  <c r="Q63" i="74"/>
  <c r="P63" i="74"/>
  <c r="I63" i="74"/>
  <c r="H63" i="74"/>
  <c r="E63" i="74"/>
  <c r="AE62" i="74"/>
  <c r="AI62" i="74" s="1"/>
  <c r="Y62" i="74" s="1"/>
  <c r="AD62" i="74"/>
  <c r="AC62" i="74"/>
  <c r="AB62" i="74"/>
  <c r="Z62" i="74"/>
  <c r="X62" i="74"/>
  <c r="Q62" i="74"/>
  <c r="P62" i="74"/>
  <c r="H62" i="74"/>
  <c r="E62" i="74"/>
  <c r="I62" i="74" s="1"/>
  <c r="AE61" i="74"/>
  <c r="AI61" i="74" s="1"/>
  <c r="Y61" i="74" s="1"/>
  <c r="AC61" i="74"/>
  <c r="AB61" i="74"/>
  <c r="X61" i="74"/>
  <c r="Q61" i="74"/>
  <c r="P61" i="74"/>
  <c r="H61" i="74"/>
  <c r="E61" i="74"/>
  <c r="I61" i="74" s="1"/>
  <c r="AE60" i="74"/>
  <c r="AI60" i="74" s="1"/>
  <c r="Y60" i="74" s="1"/>
  <c r="X60" i="74"/>
  <c r="Q60" i="74"/>
  <c r="P60" i="74"/>
  <c r="I60" i="74"/>
  <c r="H60" i="74"/>
  <c r="E60" i="74"/>
  <c r="AC59" i="74"/>
  <c r="AB59" i="74"/>
  <c r="AE59" i="74" s="1"/>
  <c r="AI59" i="74" s="1"/>
  <c r="Y59" i="74" s="1"/>
  <c r="X59" i="74"/>
  <c r="Q59" i="74"/>
  <c r="P59" i="74"/>
  <c r="I59" i="74"/>
  <c r="H59" i="74"/>
  <c r="E59" i="74"/>
  <c r="AC58" i="74"/>
  <c r="AE58" i="74" s="1"/>
  <c r="AI58" i="74" s="1"/>
  <c r="Y58" i="74" s="1"/>
  <c r="AB58" i="74"/>
  <c r="X58" i="74"/>
  <c r="Q58" i="74"/>
  <c r="P58" i="74"/>
  <c r="I58" i="74"/>
  <c r="E58" i="74"/>
  <c r="AC57" i="74"/>
  <c r="AB57" i="74"/>
  <c r="AE57" i="74" s="1"/>
  <c r="AI57" i="74" s="1"/>
  <c r="Y57" i="74" s="1"/>
  <c r="X57" i="74"/>
  <c r="Q57" i="74"/>
  <c r="P57" i="74"/>
  <c r="I57" i="74"/>
  <c r="H57" i="74"/>
  <c r="E57" i="74"/>
  <c r="AE56" i="74"/>
  <c r="AI56" i="74" s="1"/>
  <c r="Y56" i="74" s="1"/>
  <c r="AD56" i="74"/>
  <c r="AC56" i="74"/>
  <c r="AB56" i="74"/>
  <c r="Z56" i="74"/>
  <c r="X56" i="74"/>
  <c r="Q56" i="74"/>
  <c r="P56" i="74"/>
  <c r="H56" i="74"/>
  <c r="E56" i="74"/>
  <c r="I56" i="74" s="1"/>
  <c r="AD55" i="74"/>
  <c r="AC55" i="74"/>
  <c r="AB55" i="74"/>
  <c r="AE55" i="74" s="1"/>
  <c r="AI55" i="74" s="1"/>
  <c r="Y55" i="74" s="1"/>
  <c r="Z55" i="74"/>
  <c r="X55" i="74"/>
  <c r="Q55" i="74"/>
  <c r="P55" i="74"/>
  <c r="H55" i="74"/>
  <c r="E55" i="74"/>
  <c r="I55" i="74" s="1"/>
  <c r="AD54" i="74"/>
  <c r="AC54" i="74"/>
  <c r="AE54" i="74" s="1"/>
  <c r="AI54" i="74" s="1"/>
  <c r="Y54" i="74" s="1"/>
  <c r="AB54" i="74"/>
  <c r="Z54" i="74"/>
  <c r="X54" i="74"/>
  <c r="Q54" i="74"/>
  <c r="P54" i="74"/>
  <c r="H54" i="74"/>
  <c r="E54" i="74"/>
  <c r="I54" i="74" s="1"/>
  <c r="AD53" i="74"/>
  <c r="AC53" i="74"/>
  <c r="AB53" i="74"/>
  <c r="AE53" i="74" s="1"/>
  <c r="AI53" i="74" s="1"/>
  <c r="Y53" i="74" s="1"/>
  <c r="Z53" i="74"/>
  <c r="X53" i="74"/>
  <c r="Q53" i="74"/>
  <c r="P53" i="74"/>
  <c r="H53" i="74"/>
  <c r="E53" i="74"/>
  <c r="I53" i="74" s="1"/>
  <c r="AE52" i="74"/>
  <c r="AI52" i="74" s="1"/>
  <c r="Y52" i="74" s="1"/>
  <c r="Z52" i="74"/>
  <c r="X52" i="74"/>
  <c r="Q52" i="74"/>
  <c r="P52" i="74"/>
  <c r="H52" i="74"/>
  <c r="E52" i="74"/>
  <c r="I52" i="74" s="1"/>
  <c r="AD51" i="74"/>
  <c r="AC51" i="74"/>
  <c r="AB51" i="74"/>
  <c r="AE51" i="74" s="1"/>
  <c r="AI51" i="74" s="1"/>
  <c r="Y51" i="74" s="1"/>
  <c r="Z51" i="74"/>
  <c r="X51" i="74"/>
  <c r="Q51" i="74"/>
  <c r="P51" i="74"/>
  <c r="H51" i="74"/>
  <c r="E51" i="74"/>
  <c r="I51" i="74" s="1"/>
  <c r="AD50" i="74"/>
  <c r="AE50" i="74" s="1"/>
  <c r="AI50" i="74" s="1"/>
  <c r="Y50" i="74" s="1"/>
  <c r="AC50" i="74"/>
  <c r="AB50" i="74"/>
  <c r="Z50" i="74"/>
  <c r="X50" i="74"/>
  <c r="Q50" i="74"/>
  <c r="P50" i="74"/>
  <c r="I50" i="74"/>
  <c r="H50" i="74"/>
  <c r="E50" i="74"/>
  <c r="AI49" i="74"/>
  <c r="Y49" i="74" s="1"/>
  <c r="AE49" i="74"/>
  <c r="Z49" i="74"/>
  <c r="X49" i="74"/>
  <c r="Q49" i="74"/>
  <c r="P49" i="74"/>
  <c r="H49" i="74"/>
  <c r="E49" i="74"/>
  <c r="I49" i="74" s="1"/>
  <c r="AE48" i="74"/>
  <c r="AI48" i="74" s="1"/>
  <c r="Y48" i="74" s="1"/>
  <c r="Z48" i="74"/>
  <c r="X48" i="74"/>
  <c r="Q48" i="74"/>
  <c r="P48" i="74"/>
  <c r="H48" i="74"/>
  <c r="E48" i="74"/>
  <c r="I48" i="74" s="1"/>
  <c r="AE47" i="74"/>
  <c r="AI47" i="74" s="1"/>
  <c r="Y47" i="74" s="1"/>
  <c r="Z47" i="74"/>
  <c r="X47" i="74"/>
  <c r="Q47" i="74"/>
  <c r="P47" i="74"/>
  <c r="H47" i="74"/>
  <c r="E47" i="74"/>
  <c r="I47" i="74" s="1"/>
  <c r="AD46" i="74"/>
  <c r="AC46" i="74"/>
  <c r="AB46" i="74"/>
  <c r="AE46" i="74" s="1"/>
  <c r="AI46" i="74" s="1"/>
  <c r="Y46" i="74" s="1"/>
  <c r="Z46" i="74"/>
  <c r="X46" i="74"/>
  <c r="Q46" i="74"/>
  <c r="P46" i="74"/>
  <c r="I46" i="74"/>
  <c r="H46" i="74"/>
  <c r="E46" i="74"/>
  <c r="AD45" i="74"/>
  <c r="AC45" i="74"/>
  <c r="AE45" i="74" s="1"/>
  <c r="AI45" i="74" s="1"/>
  <c r="Y45" i="74" s="1"/>
  <c r="AB45" i="74"/>
  <c r="Z45" i="74"/>
  <c r="X45" i="74"/>
  <c r="Q45" i="74"/>
  <c r="P45" i="74"/>
  <c r="I45" i="74"/>
  <c r="H45" i="74"/>
  <c r="E45" i="74"/>
  <c r="AD44" i="74"/>
  <c r="AC44" i="74"/>
  <c r="AE44" i="74" s="1"/>
  <c r="AI44" i="74" s="1"/>
  <c r="Y44" i="74" s="1"/>
  <c r="AB44" i="74"/>
  <c r="Z44" i="74"/>
  <c r="X44" i="74"/>
  <c r="Q44" i="74"/>
  <c r="P44" i="74"/>
  <c r="H44" i="74"/>
  <c r="E44" i="74"/>
  <c r="I44" i="74" s="1"/>
  <c r="AD43" i="74"/>
  <c r="AC43" i="74"/>
  <c r="AB43" i="74"/>
  <c r="AE43" i="74" s="1"/>
  <c r="AI43" i="74" s="1"/>
  <c r="Y43" i="74" s="1"/>
  <c r="Z43" i="74"/>
  <c r="X43" i="74"/>
  <c r="Q43" i="74"/>
  <c r="P43" i="74"/>
  <c r="H43" i="74"/>
  <c r="E43" i="74"/>
  <c r="I43" i="74" s="1"/>
  <c r="AD42" i="74"/>
  <c r="AC42" i="74"/>
  <c r="AE42" i="74" s="1"/>
  <c r="AI42" i="74" s="1"/>
  <c r="Y42" i="74" s="1"/>
  <c r="AB42" i="74"/>
  <c r="Z42" i="74"/>
  <c r="X42" i="74"/>
  <c r="Q42" i="74"/>
  <c r="P42" i="74"/>
  <c r="H42" i="74"/>
  <c r="E42" i="74"/>
  <c r="I42" i="74" s="1"/>
  <c r="AE41" i="74"/>
  <c r="AI41" i="74" s="1"/>
  <c r="Y41" i="74" s="1"/>
  <c r="AD41" i="74"/>
  <c r="AC41" i="74"/>
  <c r="AB41" i="74"/>
  <c r="Z41" i="74"/>
  <c r="X41" i="74"/>
  <c r="Q41" i="74"/>
  <c r="P41" i="74"/>
  <c r="H41" i="74"/>
  <c r="E41" i="74"/>
  <c r="I41" i="74" s="1"/>
  <c r="AD40" i="74"/>
  <c r="AC40" i="74"/>
  <c r="AB40" i="74"/>
  <c r="AE40" i="74" s="1"/>
  <c r="AI40" i="74" s="1"/>
  <c r="Y40" i="74" s="1"/>
  <c r="Z40" i="74"/>
  <c r="X40" i="74"/>
  <c r="Q40" i="74"/>
  <c r="P40" i="74"/>
  <c r="H40" i="74"/>
  <c r="E40" i="74"/>
  <c r="I40" i="74" s="1"/>
  <c r="AD39" i="74"/>
  <c r="AC39" i="74"/>
  <c r="AB39" i="74"/>
  <c r="AE39" i="74" s="1"/>
  <c r="AI39" i="74" s="1"/>
  <c r="Y39" i="74" s="1"/>
  <c r="Z39" i="74"/>
  <c r="X39" i="74"/>
  <c r="Q39" i="74"/>
  <c r="P39" i="74"/>
  <c r="H39" i="74"/>
  <c r="E39" i="74"/>
  <c r="I39" i="74" s="1"/>
  <c r="AD38" i="74"/>
  <c r="AC38" i="74"/>
  <c r="AB38" i="74"/>
  <c r="AE38" i="74" s="1"/>
  <c r="AI38" i="74" s="1"/>
  <c r="Y38" i="74" s="1"/>
  <c r="Z38" i="74"/>
  <c r="X38" i="74"/>
  <c r="Q38" i="74"/>
  <c r="P38" i="74"/>
  <c r="H38" i="74"/>
  <c r="E38" i="74"/>
  <c r="I38" i="74" s="1"/>
  <c r="AD37" i="74"/>
  <c r="AE37" i="74" s="1"/>
  <c r="AI37" i="74" s="1"/>
  <c r="Y37" i="74" s="1"/>
  <c r="AC37" i="74"/>
  <c r="AB37" i="74"/>
  <c r="Z37" i="74"/>
  <c r="X37" i="74"/>
  <c r="Q37" i="74"/>
  <c r="P37" i="74"/>
  <c r="I37" i="74"/>
  <c r="H37" i="74"/>
  <c r="E37" i="74"/>
  <c r="AD36" i="74"/>
  <c r="AC36" i="74"/>
  <c r="AB36" i="74"/>
  <c r="AE36" i="74" s="1"/>
  <c r="AI36" i="74" s="1"/>
  <c r="Y36" i="74" s="1"/>
  <c r="Z36" i="74"/>
  <c r="X36" i="74"/>
  <c r="Q36" i="74"/>
  <c r="P36" i="74"/>
  <c r="I36" i="74"/>
  <c r="H36" i="74"/>
  <c r="E36" i="74"/>
  <c r="AD35" i="74"/>
  <c r="AC35" i="74"/>
  <c r="AE35" i="74" s="1"/>
  <c r="AI35" i="74" s="1"/>
  <c r="Y35" i="74" s="1"/>
  <c r="AB35" i="74"/>
  <c r="Z35" i="74"/>
  <c r="X35" i="74"/>
  <c r="Q35" i="74"/>
  <c r="P35" i="74"/>
  <c r="H35" i="74"/>
  <c r="E35" i="74"/>
  <c r="I35" i="74" s="1"/>
  <c r="AD34" i="74"/>
  <c r="AC34" i="74"/>
  <c r="AE34" i="74" s="1"/>
  <c r="AI34" i="74" s="1"/>
  <c r="Y34" i="74" s="1"/>
  <c r="AB34" i="74"/>
  <c r="Z34" i="74"/>
  <c r="X34" i="74"/>
  <c r="Q34" i="74"/>
  <c r="P34" i="74"/>
  <c r="I34" i="74"/>
  <c r="H34" i="74"/>
  <c r="E34" i="74"/>
  <c r="AE33" i="74"/>
  <c r="AI33" i="74" s="1"/>
  <c r="Y33" i="74" s="1"/>
  <c r="AD33" i="74"/>
  <c r="AC33" i="74"/>
  <c r="AB33" i="74"/>
  <c r="Z33" i="74"/>
  <c r="X33" i="74"/>
  <c r="Q33" i="74"/>
  <c r="P33" i="74"/>
  <c r="H33" i="74"/>
  <c r="E33" i="74"/>
  <c r="I33" i="74" s="1"/>
  <c r="AE32" i="74"/>
  <c r="AI32" i="74" s="1"/>
  <c r="Y32" i="74" s="1"/>
  <c r="AD32" i="74"/>
  <c r="AC32" i="74"/>
  <c r="AB32" i="74"/>
  <c r="Z32" i="74"/>
  <c r="X32" i="74"/>
  <c r="Q32" i="74"/>
  <c r="P32" i="74"/>
  <c r="H32" i="74"/>
  <c r="E32" i="74"/>
  <c r="I32" i="74" s="1"/>
  <c r="AE31" i="74"/>
  <c r="AI31" i="74" s="1"/>
  <c r="Y31" i="74" s="1"/>
  <c r="Z31" i="74"/>
  <c r="X31" i="74"/>
  <c r="Q31" i="74"/>
  <c r="P31" i="74"/>
  <c r="I31" i="74"/>
  <c r="H31" i="74"/>
  <c r="E31" i="74"/>
  <c r="AD30" i="74"/>
  <c r="AC30" i="74"/>
  <c r="AE30" i="74" s="1"/>
  <c r="AI30" i="74" s="1"/>
  <c r="Y30" i="74" s="1"/>
  <c r="AB30" i="74"/>
  <c r="Z30" i="74"/>
  <c r="X30" i="74"/>
  <c r="Q30" i="74"/>
  <c r="P30" i="74"/>
  <c r="I30" i="74"/>
  <c r="H30" i="74"/>
  <c r="E30" i="74"/>
  <c r="AE29" i="74"/>
  <c r="AI29" i="74" s="1"/>
  <c r="Y29" i="74" s="1"/>
  <c r="AD29" i="74"/>
  <c r="AC29" i="74"/>
  <c r="AB29" i="74"/>
  <c r="Z29" i="74"/>
  <c r="X29" i="74"/>
  <c r="Q29" i="74"/>
  <c r="P29" i="74"/>
  <c r="I29" i="74"/>
  <c r="H29" i="74"/>
  <c r="E29" i="74"/>
  <c r="AD28" i="74"/>
  <c r="AC28" i="74"/>
  <c r="AB28" i="74"/>
  <c r="AE28" i="74" s="1"/>
  <c r="AI28" i="74" s="1"/>
  <c r="Y28" i="74" s="1"/>
  <c r="Z28" i="74"/>
  <c r="X28" i="74"/>
  <c r="Q28" i="74"/>
  <c r="P28" i="74"/>
  <c r="H28" i="74"/>
  <c r="E28" i="74"/>
  <c r="I28" i="74" s="1"/>
  <c r="AD27" i="74"/>
  <c r="AC27" i="74"/>
  <c r="AE27" i="74" s="1"/>
  <c r="AI27" i="74" s="1"/>
  <c r="Y27" i="74" s="1"/>
  <c r="AB27" i="74"/>
  <c r="Z27" i="74"/>
  <c r="X27" i="74"/>
  <c r="Q27" i="74"/>
  <c r="P27" i="74"/>
  <c r="H27" i="74"/>
  <c r="E27" i="74"/>
  <c r="I27" i="74" s="1"/>
  <c r="AD26" i="74"/>
  <c r="AC26" i="74"/>
  <c r="AE26" i="74" s="1"/>
  <c r="AI26" i="74" s="1"/>
  <c r="Y26" i="74" s="1"/>
  <c r="AB26" i="74"/>
  <c r="Z26" i="74"/>
  <c r="X26" i="74"/>
  <c r="Q26" i="74"/>
  <c r="P26" i="74"/>
  <c r="I26" i="74"/>
  <c r="H26" i="74"/>
  <c r="E26" i="74"/>
  <c r="AD25" i="74"/>
  <c r="AC25" i="74"/>
  <c r="AB25" i="74"/>
  <c r="AE25" i="74" s="1"/>
  <c r="AI25" i="74" s="1"/>
  <c r="Y25" i="74" s="1"/>
  <c r="Z25" i="74"/>
  <c r="X25" i="74"/>
  <c r="Q25" i="74"/>
  <c r="P25" i="74"/>
  <c r="H25" i="74"/>
  <c r="E25" i="74"/>
  <c r="I25" i="74" s="1"/>
  <c r="AD24" i="74"/>
  <c r="AC24" i="74"/>
  <c r="AB24" i="74"/>
  <c r="AE24" i="74" s="1"/>
  <c r="AI24" i="74" s="1"/>
  <c r="Y24" i="74" s="1"/>
  <c r="Z24" i="74"/>
  <c r="X24" i="74"/>
  <c r="Q24" i="74"/>
  <c r="P24" i="74"/>
  <c r="H24" i="74"/>
  <c r="E24" i="74"/>
  <c r="I24" i="74" s="1"/>
  <c r="AD23" i="74"/>
  <c r="AC23" i="74"/>
  <c r="AB23" i="74"/>
  <c r="AE23" i="74" s="1"/>
  <c r="AI23" i="74" s="1"/>
  <c r="Y23" i="74" s="1"/>
  <c r="Z23" i="74"/>
  <c r="X23" i="74"/>
  <c r="Q23" i="74"/>
  <c r="P23" i="74"/>
  <c r="H23" i="74"/>
  <c r="E23" i="74"/>
  <c r="I23" i="74" s="1"/>
  <c r="AD22" i="74"/>
  <c r="AE22" i="74" s="1"/>
  <c r="AI22" i="74" s="1"/>
  <c r="Y22" i="74" s="1"/>
  <c r="AC22" i="74"/>
  <c r="AB22" i="74"/>
  <c r="Z22" i="74"/>
  <c r="X22" i="74"/>
  <c r="Q22" i="74"/>
  <c r="P22" i="74"/>
  <c r="I22" i="74"/>
  <c r="H22" i="74"/>
  <c r="E22" i="74"/>
  <c r="AD21" i="74"/>
  <c r="AC21" i="74"/>
  <c r="AB21" i="74"/>
  <c r="AE21" i="74" s="1"/>
  <c r="AI21" i="74" s="1"/>
  <c r="Y21" i="74" s="1"/>
  <c r="Z21" i="74"/>
  <c r="X21" i="74"/>
  <c r="Q21" i="74"/>
  <c r="P21" i="74"/>
  <c r="H21" i="74"/>
  <c r="E21" i="74"/>
  <c r="I21" i="74" s="1"/>
  <c r="AD20" i="74"/>
  <c r="AC20" i="74"/>
  <c r="AE20" i="74" s="1"/>
  <c r="AI20" i="74" s="1"/>
  <c r="Y20" i="74" s="1"/>
  <c r="AB20" i="74"/>
  <c r="Z20" i="74"/>
  <c r="X20" i="74"/>
  <c r="Q20" i="74"/>
  <c r="P20" i="74"/>
  <c r="H20" i="74"/>
  <c r="E20" i="74"/>
  <c r="I20" i="74" s="1"/>
  <c r="AD19" i="74"/>
  <c r="AC19" i="74"/>
  <c r="AE19" i="74" s="1"/>
  <c r="AI19" i="74" s="1"/>
  <c r="Y19" i="74" s="1"/>
  <c r="AB19" i="74"/>
  <c r="Z19" i="74"/>
  <c r="X19" i="74"/>
  <c r="Q19" i="74"/>
  <c r="P19" i="74"/>
  <c r="I19" i="74"/>
  <c r="H19" i="74"/>
  <c r="E19" i="74"/>
  <c r="AD18" i="74"/>
  <c r="AE18" i="74" s="1"/>
  <c r="AI18" i="74" s="1"/>
  <c r="Y18" i="74" s="1"/>
  <c r="AC18" i="74"/>
  <c r="AB18" i="74"/>
  <c r="Z18" i="74"/>
  <c r="X18" i="74"/>
  <c r="Q18" i="74"/>
  <c r="P18" i="74"/>
  <c r="H18" i="74"/>
  <c r="E18" i="74"/>
  <c r="I18" i="74" s="1"/>
  <c r="AE17" i="74"/>
  <c r="AI17" i="74" s="1"/>
  <c r="Y17" i="74" s="1"/>
  <c r="AD17" i="74"/>
  <c r="AC17" i="74"/>
  <c r="AB17" i="74"/>
  <c r="Z17" i="74"/>
  <c r="X17" i="74"/>
  <c r="Q17" i="74"/>
  <c r="P17" i="74"/>
  <c r="H17" i="74"/>
  <c r="E17" i="74"/>
  <c r="I17" i="74" s="1"/>
  <c r="AD16" i="74"/>
  <c r="AC16" i="74"/>
  <c r="AB16" i="74"/>
  <c r="AE16" i="74" s="1"/>
  <c r="AI16" i="74" s="1"/>
  <c r="Y16" i="74" s="1"/>
  <c r="Z16" i="74"/>
  <c r="X16" i="74"/>
  <c r="Q16" i="74"/>
  <c r="P16" i="74"/>
  <c r="I16" i="74"/>
  <c r="E16" i="74"/>
  <c r="AD15" i="74"/>
  <c r="AC15" i="74"/>
  <c r="AE15" i="74" s="1"/>
  <c r="AI15" i="74" s="1"/>
  <c r="Y15" i="74" s="1"/>
  <c r="AB15" i="74"/>
  <c r="Z15" i="74"/>
  <c r="X15" i="74"/>
  <c r="Q15" i="74"/>
  <c r="P15" i="74"/>
  <c r="E15" i="74"/>
  <c r="I15" i="74" s="1"/>
  <c r="AD14" i="74"/>
  <c r="AC14" i="74"/>
  <c r="AB14" i="74"/>
  <c r="AE14" i="74" s="1"/>
  <c r="AI14" i="74" s="1"/>
  <c r="Y14" i="74" s="1"/>
  <c r="Z14" i="74"/>
  <c r="X14" i="74"/>
  <c r="Q14" i="74"/>
  <c r="P14" i="74"/>
  <c r="H14" i="74"/>
  <c r="E14" i="74"/>
  <c r="I14" i="74" s="1"/>
  <c r="AD13" i="74"/>
  <c r="AC13" i="74"/>
  <c r="AB13" i="74"/>
  <c r="AE13" i="74" s="1"/>
  <c r="AI13" i="74" s="1"/>
  <c r="Y13" i="74" s="1"/>
  <c r="Z13" i="74"/>
  <c r="X13" i="74"/>
  <c r="Q13" i="74"/>
  <c r="P13" i="74"/>
  <c r="H13" i="74"/>
  <c r="E13" i="74"/>
  <c r="I13" i="74" s="1"/>
  <c r="AD12" i="74"/>
  <c r="AE12" i="74" s="1"/>
  <c r="AI12" i="74" s="1"/>
  <c r="Y12" i="74" s="1"/>
  <c r="AC12" i="74"/>
  <c r="AB12" i="74"/>
  <c r="Z12" i="74"/>
  <c r="X12" i="74"/>
  <c r="Q12" i="74"/>
  <c r="P12" i="74"/>
  <c r="I12" i="74"/>
  <c r="H12" i="74"/>
  <c r="E12" i="74"/>
  <c r="F77" i="76" l="1"/>
  <c r="F77" i="75"/>
  <c r="T77" i="74"/>
  <c r="T75" i="74"/>
  <c r="O73" i="74"/>
  <c r="O75" i="74"/>
  <c r="F73" i="74"/>
  <c r="F75" i="74"/>
  <c r="T73" i="74"/>
  <c r="M79" i="73"/>
  <c r="W73" i="73"/>
  <c r="P71" i="73"/>
  <c r="H71" i="73"/>
  <c r="Q70" i="73"/>
  <c r="P70" i="73"/>
  <c r="H70" i="73"/>
  <c r="E70" i="73"/>
  <c r="I70" i="73" s="1"/>
  <c r="Q69" i="73"/>
  <c r="P69" i="73"/>
  <c r="I69" i="73"/>
  <c r="H69" i="73"/>
  <c r="E69" i="73"/>
  <c r="AD68" i="73"/>
  <c r="AC68" i="73"/>
  <c r="AB68" i="73"/>
  <c r="AE68" i="73" s="1"/>
  <c r="AI68" i="73" s="1"/>
  <c r="Y68" i="73" s="1"/>
  <c r="Z68" i="73"/>
  <c r="X68" i="73"/>
  <c r="Q68" i="73"/>
  <c r="P68" i="73"/>
  <c r="H68" i="73"/>
  <c r="E68" i="73"/>
  <c r="I68" i="73" s="1"/>
  <c r="AD67" i="73"/>
  <c r="AC67" i="73"/>
  <c r="AE67" i="73" s="1"/>
  <c r="AI67" i="73" s="1"/>
  <c r="Y67" i="73" s="1"/>
  <c r="AB67" i="73"/>
  <c r="Z67" i="73"/>
  <c r="X67" i="73"/>
  <c r="Q67" i="73"/>
  <c r="P67" i="73"/>
  <c r="H67" i="73"/>
  <c r="E67" i="73"/>
  <c r="I67" i="73" s="1"/>
  <c r="AE66" i="73"/>
  <c r="AI66" i="73" s="1"/>
  <c r="Y66" i="73" s="1"/>
  <c r="AD66" i="73"/>
  <c r="AC66" i="73"/>
  <c r="AB66" i="73"/>
  <c r="Z66" i="73"/>
  <c r="X66" i="73"/>
  <c r="Q66" i="73"/>
  <c r="P66" i="73"/>
  <c r="H66" i="73"/>
  <c r="E66" i="73"/>
  <c r="I66" i="73" s="1"/>
  <c r="AD65" i="73"/>
  <c r="AC65" i="73"/>
  <c r="AB65" i="73"/>
  <c r="AE65" i="73" s="1"/>
  <c r="AI65" i="73" s="1"/>
  <c r="Y65" i="73" s="1"/>
  <c r="Z65" i="73"/>
  <c r="X65" i="73"/>
  <c r="Q65" i="73"/>
  <c r="P65" i="73"/>
  <c r="H65" i="73"/>
  <c r="E65" i="73"/>
  <c r="I65" i="73" s="1"/>
  <c r="AD64" i="73"/>
  <c r="AE64" i="73" s="1"/>
  <c r="AI64" i="73" s="1"/>
  <c r="Y64" i="73" s="1"/>
  <c r="AC64" i="73"/>
  <c r="AB64" i="73"/>
  <c r="Z64" i="73"/>
  <c r="X64" i="73"/>
  <c r="Q64" i="73"/>
  <c r="P64" i="73"/>
  <c r="H64" i="73"/>
  <c r="E64" i="73"/>
  <c r="I64" i="73" s="1"/>
  <c r="AD63" i="73"/>
  <c r="AC63" i="73"/>
  <c r="AB63" i="73"/>
  <c r="AE63" i="73" s="1"/>
  <c r="AI63" i="73" s="1"/>
  <c r="Y63" i="73" s="1"/>
  <c r="Z63" i="73"/>
  <c r="X63" i="73"/>
  <c r="Q63" i="73"/>
  <c r="P63" i="73"/>
  <c r="I63" i="73"/>
  <c r="H63" i="73"/>
  <c r="E63" i="73"/>
  <c r="AD62" i="73"/>
  <c r="AE62" i="73" s="1"/>
  <c r="AI62" i="73" s="1"/>
  <c r="Y62" i="73" s="1"/>
  <c r="AC62" i="73"/>
  <c r="AB62" i="73"/>
  <c r="Z62" i="73"/>
  <c r="X62" i="73"/>
  <c r="Q62" i="73"/>
  <c r="P62" i="73"/>
  <c r="H62" i="73"/>
  <c r="E62" i="73"/>
  <c r="I62" i="73" s="1"/>
  <c r="AI61" i="73"/>
  <c r="Y61" i="73" s="1"/>
  <c r="AE61" i="73"/>
  <c r="AC61" i="73"/>
  <c r="AB61" i="73"/>
  <c r="X61" i="73"/>
  <c r="Q61" i="73"/>
  <c r="P61" i="73"/>
  <c r="H61" i="73"/>
  <c r="E61" i="73"/>
  <c r="I61" i="73" s="1"/>
  <c r="AI60" i="73"/>
  <c r="Y60" i="73" s="1"/>
  <c r="AE60" i="73"/>
  <c r="X60" i="73"/>
  <c r="Q60" i="73"/>
  <c r="P60" i="73"/>
  <c r="I60" i="73"/>
  <c r="H60" i="73"/>
  <c r="E60" i="73"/>
  <c r="AE59" i="73"/>
  <c r="AI59" i="73" s="1"/>
  <c r="Y59" i="73" s="1"/>
  <c r="AC59" i="73"/>
  <c r="AB59" i="73"/>
  <c r="X59" i="73"/>
  <c r="Q59" i="73"/>
  <c r="P59" i="73"/>
  <c r="H59" i="73"/>
  <c r="E59" i="73"/>
  <c r="I59" i="73" s="1"/>
  <c r="AE58" i="73"/>
  <c r="AI58" i="73" s="1"/>
  <c r="Y58" i="73" s="1"/>
  <c r="AC58" i="73"/>
  <c r="AB58" i="73"/>
  <c r="X58" i="73"/>
  <c r="Q58" i="73"/>
  <c r="P58" i="73"/>
  <c r="E58" i="73"/>
  <c r="I58" i="73" s="1"/>
  <c r="AC57" i="73"/>
  <c r="AE57" i="73" s="1"/>
  <c r="AI57" i="73" s="1"/>
  <c r="Y57" i="73" s="1"/>
  <c r="AB57" i="73"/>
  <c r="X57" i="73"/>
  <c r="Q57" i="73"/>
  <c r="P57" i="73"/>
  <c r="I57" i="73"/>
  <c r="H57" i="73"/>
  <c r="E57" i="73"/>
  <c r="AE56" i="73"/>
  <c r="AI56" i="73" s="1"/>
  <c r="Y56" i="73" s="1"/>
  <c r="AD56" i="73"/>
  <c r="AC56" i="73"/>
  <c r="AB56" i="73"/>
  <c r="Z56" i="73"/>
  <c r="X56" i="73"/>
  <c r="Q56" i="73"/>
  <c r="P56" i="73"/>
  <c r="H56" i="73"/>
  <c r="E56" i="73"/>
  <c r="I56" i="73" s="1"/>
  <c r="AD55" i="73"/>
  <c r="AC55" i="73"/>
  <c r="AB55" i="73"/>
  <c r="AE55" i="73" s="1"/>
  <c r="AI55" i="73" s="1"/>
  <c r="Y55" i="73" s="1"/>
  <c r="Z55" i="73"/>
  <c r="X55" i="73"/>
  <c r="Q55" i="73"/>
  <c r="P55" i="73"/>
  <c r="I55" i="73"/>
  <c r="H55" i="73"/>
  <c r="E55" i="73"/>
  <c r="AD54" i="73"/>
  <c r="AC54" i="73"/>
  <c r="AB54" i="73"/>
  <c r="AE54" i="73" s="1"/>
  <c r="AI54" i="73" s="1"/>
  <c r="Y54" i="73" s="1"/>
  <c r="Z54" i="73"/>
  <c r="X54" i="73"/>
  <c r="Q54" i="73"/>
  <c r="P54" i="73"/>
  <c r="H54" i="73"/>
  <c r="E54" i="73"/>
  <c r="I54" i="73" s="1"/>
  <c r="AD53" i="73"/>
  <c r="AC53" i="73"/>
  <c r="AB53" i="73"/>
  <c r="AE53" i="73" s="1"/>
  <c r="AI53" i="73" s="1"/>
  <c r="Y53" i="73" s="1"/>
  <c r="Z53" i="73"/>
  <c r="X53" i="73"/>
  <c r="Q53" i="73"/>
  <c r="P53" i="73"/>
  <c r="I53" i="73"/>
  <c r="H53" i="73"/>
  <c r="E53" i="73"/>
  <c r="AI52" i="73"/>
  <c r="AE52" i="73"/>
  <c r="Z52" i="73"/>
  <c r="Y52" i="73"/>
  <c r="X52" i="73"/>
  <c r="Q52" i="73"/>
  <c r="P52" i="73"/>
  <c r="H52" i="73"/>
  <c r="E52" i="73"/>
  <c r="I52" i="73" s="1"/>
  <c r="AD51" i="73"/>
  <c r="AC51" i="73"/>
  <c r="AB51" i="73"/>
  <c r="AE51" i="73" s="1"/>
  <c r="AI51" i="73" s="1"/>
  <c r="Y51" i="73" s="1"/>
  <c r="Z51" i="73"/>
  <c r="X51" i="73"/>
  <c r="Q51" i="73"/>
  <c r="P51" i="73"/>
  <c r="H51" i="73"/>
  <c r="E51" i="73"/>
  <c r="I51" i="73" s="1"/>
  <c r="AE50" i="73"/>
  <c r="AI50" i="73" s="1"/>
  <c r="Y50" i="73" s="1"/>
  <c r="AD50" i="73"/>
  <c r="AC50" i="73"/>
  <c r="AB50" i="73"/>
  <c r="Z50" i="73"/>
  <c r="X50" i="73"/>
  <c r="Q50" i="73"/>
  <c r="P50" i="73"/>
  <c r="H50" i="73"/>
  <c r="E50" i="73"/>
  <c r="I50" i="73" s="1"/>
  <c r="AE49" i="73"/>
  <c r="AI49" i="73" s="1"/>
  <c r="Y49" i="73" s="1"/>
  <c r="Z49" i="73"/>
  <c r="X49" i="73"/>
  <c r="Q49" i="73"/>
  <c r="P49" i="73"/>
  <c r="H49" i="73"/>
  <c r="E49" i="73"/>
  <c r="I49" i="73" s="1"/>
  <c r="AE48" i="73"/>
  <c r="AI48" i="73" s="1"/>
  <c r="Y48" i="73" s="1"/>
  <c r="Z48" i="73"/>
  <c r="X48" i="73"/>
  <c r="Q48" i="73"/>
  <c r="P48" i="73"/>
  <c r="H48" i="73"/>
  <c r="E48" i="73"/>
  <c r="I48" i="73" s="1"/>
  <c r="AI47" i="73"/>
  <c r="Y47" i="73" s="1"/>
  <c r="AE47" i="73"/>
  <c r="Z47" i="73"/>
  <c r="X47" i="73"/>
  <c r="Q47" i="73"/>
  <c r="P47" i="73"/>
  <c r="H47" i="73"/>
  <c r="E47" i="73"/>
  <c r="I47" i="73" s="1"/>
  <c r="AE46" i="73"/>
  <c r="AI46" i="73" s="1"/>
  <c r="Y46" i="73" s="1"/>
  <c r="AD46" i="73"/>
  <c r="AC46" i="73"/>
  <c r="AB46" i="73"/>
  <c r="Z46" i="73"/>
  <c r="X46" i="73"/>
  <c r="Q46" i="73"/>
  <c r="P46" i="73"/>
  <c r="I46" i="73"/>
  <c r="H46" i="73"/>
  <c r="E46" i="73"/>
  <c r="AD45" i="73"/>
  <c r="AC45" i="73"/>
  <c r="AB45" i="73"/>
  <c r="AE45" i="73" s="1"/>
  <c r="AI45" i="73" s="1"/>
  <c r="Y45" i="73" s="1"/>
  <c r="Z45" i="73"/>
  <c r="X45" i="73"/>
  <c r="Q45" i="73"/>
  <c r="P45" i="73"/>
  <c r="I45" i="73"/>
  <c r="H45" i="73"/>
  <c r="E45" i="73"/>
  <c r="AE44" i="73"/>
  <c r="AI44" i="73" s="1"/>
  <c r="Y44" i="73" s="1"/>
  <c r="AD44" i="73"/>
  <c r="AC44" i="73"/>
  <c r="AB44" i="73"/>
  <c r="Z44" i="73"/>
  <c r="X44" i="73"/>
  <c r="Q44" i="73"/>
  <c r="P44" i="73"/>
  <c r="H44" i="73"/>
  <c r="E44" i="73"/>
  <c r="I44" i="73" s="1"/>
  <c r="AE43" i="73"/>
  <c r="AI43" i="73" s="1"/>
  <c r="Y43" i="73" s="1"/>
  <c r="AD43" i="73"/>
  <c r="AC43" i="73"/>
  <c r="AB43" i="73"/>
  <c r="Z43" i="73"/>
  <c r="X43" i="73"/>
  <c r="Q43" i="73"/>
  <c r="P43" i="73"/>
  <c r="I43" i="73"/>
  <c r="H43" i="73"/>
  <c r="E43" i="73"/>
  <c r="AD42" i="73"/>
  <c r="AC42" i="73"/>
  <c r="AB42" i="73"/>
  <c r="AE42" i="73" s="1"/>
  <c r="AI42" i="73" s="1"/>
  <c r="Y42" i="73" s="1"/>
  <c r="Z42" i="73"/>
  <c r="X42" i="73"/>
  <c r="Q42" i="73"/>
  <c r="P42" i="73"/>
  <c r="H42" i="73"/>
  <c r="E42" i="73"/>
  <c r="I42" i="73" s="1"/>
  <c r="AD41" i="73"/>
  <c r="AC41" i="73"/>
  <c r="AB41" i="73"/>
  <c r="AE41" i="73" s="1"/>
  <c r="AI41" i="73" s="1"/>
  <c r="Y41" i="73" s="1"/>
  <c r="Z41" i="73"/>
  <c r="X41" i="73"/>
  <c r="Q41" i="73"/>
  <c r="P41" i="73"/>
  <c r="I41" i="73"/>
  <c r="H41" i="73"/>
  <c r="E41" i="73"/>
  <c r="AD40" i="73"/>
  <c r="AC40" i="73"/>
  <c r="AE40" i="73" s="1"/>
  <c r="AI40" i="73" s="1"/>
  <c r="Y40" i="73" s="1"/>
  <c r="AB40" i="73"/>
  <c r="Z40" i="73"/>
  <c r="X40" i="73"/>
  <c r="Q40" i="73"/>
  <c r="P40" i="73"/>
  <c r="I40" i="73"/>
  <c r="H40" i="73"/>
  <c r="E40" i="73"/>
  <c r="AD39" i="73"/>
  <c r="AC39" i="73"/>
  <c r="AB39" i="73"/>
  <c r="AE39" i="73" s="1"/>
  <c r="AI39" i="73" s="1"/>
  <c r="Y39" i="73" s="1"/>
  <c r="Z39" i="73"/>
  <c r="X39" i="73"/>
  <c r="Q39" i="73"/>
  <c r="P39" i="73"/>
  <c r="H39" i="73"/>
  <c r="E39" i="73"/>
  <c r="I39" i="73" s="1"/>
  <c r="AD38" i="73"/>
  <c r="AC38" i="73"/>
  <c r="AE38" i="73" s="1"/>
  <c r="AI38" i="73" s="1"/>
  <c r="Y38" i="73" s="1"/>
  <c r="AB38" i="73"/>
  <c r="Z38" i="73"/>
  <c r="X38" i="73"/>
  <c r="Q38" i="73"/>
  <c r="P38" i="73"/>
  <c r="H38" i="73"/>
  <c r="E38" i="73"/>
  <c r="I38" i="73" s="1"/>
  <c r="AE37" i="73"/>
  <c r="AI37" i="73" s="1"/>
  <c r="Y37" i="73" s="1"/>
  <c r="AD37" i="73"/>
  <c r="AC37" i="73"/>
  <c r="AB37" i="73"/>
  <c r="Z37" i="73"/>
  <c r="X37" i="73"/>
  <c r="Q37" i="73"/>
  <c r="P37" i="73"/>
  <c r="H37" i="73"/>
  <c r="E37" i="73"/>
  <c r="I37" i="73" s="1"/>
  <c r="AD36" i="73"/>
  <c r="AC36" i="73"/>
  <c r="AB36" i="73"/>
  <c r="AE36" i="73" s="1"/>
  <c r="AI36" i="73" s="1"/>
  <c r="Y36" i="73" s="1"/>
  <c r="Z36" i="73"/>
  <c r="X36" i="73"/>
  <c r="Q36" i="73"/>
  <c r="P36" i="73"/>
  <c r="H36" i="73"/>
  <c r="E36" i="73"/>
  <c r="I36" i="73" s="1"/>
  <c r="AD35" i="73"/>
  <c r="AE35" i="73" s="1"/>
  <c r="AI35" i="73" s="1"/>
  <c r="Y35" i="73" s="1"/>
  <c r="AC35" i="73"/>
  <c r="AB35" i="73"/>
  <c r="Z35" i="73"/>
  <c r="X35" i="73"/>
  <c r="Q35" i="73"/>
  <c r="P35" i="73"/>
  <c r="H35" i="73"/>
  <c r="E35" i="73"/>
  <c r="I35" i="73" s="1"/>
  <c r="AD34" i="73"/>
  <c r="AC34" i="73"/>
  <c r="AB34" i="73"/>
  <c r="AE34" i="73" s="1"/>
  <c r="AI34" i="73" s="1"/>
  <c r="Y34" i="73" s="1"/>
  <c r="Z34" i="73"/>
  <c r="X34" i="73"/>
  <c r="Q34" i="73"/>
  <c r="P34" i="73"/>
  <c r="I34" i="73"/>
  <c r="H34" i="73"/>
  <c r="E34" i="73"/>
  <c r="AD33" i="73"/>
  <c r="AE33" i="73" s="1"/>
  <c r="AI33" i="73" s="1"/>
  <c r="Y33" i="73" s="1"/>
  <c r="AC33" i="73"/>
  <c r="AB33" i="73"/>
  <c r="Z33" i="73"/>
  <c r="X33" i="73"/>
  <c r="Q33" i="73"/>
  <c r="P33" i="73"/>
  <c r="H33" i="73"/>
  <c r="E33" i="73"/>
  <c r="I33" i="73" s="1"/>
  <c r="AD32" i="73"/>
  <c r="AE32" i="73" s="1"/>
  <c r="AI32" i="73" s="1"/>
  <c r="Y32" i="73" s="1"/>
  <c r="AC32" i="73"/>
  <c r="AB32" i="73"/>
  <c r="Z32" i="73"/>
  <c r="X32" i="73"/>
  <c r="Q32" i="73"/>
  <c r="P32" i="73"/>
  <c r="I32" i="73"/>
  <c r="H32" i="73"/>
  <c r="E32" i="73"/>
  <c r="AI31" i="73"/>
  <c r="AE31" i="73"/>
  <c r="Z31" i="73"/>
  <c r="Y31" i="73"/>
  <c r="X31" i="73"/>
  <c r="Q31" i="73"/>
  <c r="P31" i="73"/>
  <c r="I31" i="73"/>
  <c r="H31" i="73"/>
  <c r="E31" i="73"/>
  <c r="AD30" i="73"/>
  <c r="AC30" i="73"/>
  <c r="AB30" i="73"/>
  <c r="AE30" i="73" s="1"/>
  <c r="AI30" i="73" s="1"/>
  <c r="Y30" i="73" s="1"/>
  <c r="Z30" i="73"/>
  <c r="X30" i="73"/>
  <c r="Q30" i="73"/>
  <c r="P30" i="73"/>
  <c r="I30" i="73"/>
  <c r="H30" i="73"/>
  <c r="E30" i="73"/>
  <c r="AE29" i="73"/>
  <c r="AI29" i="73" s="1"/>
  <c r="Y29" i="73" s="1"/>
  <c r="AD29" i="73"/>
  <c r="AC29" i="73"/>
  <c r="AB29" i="73"/>
  <c r="Z29" i="73"/>
  <c r="X29" i="73"/>
  <c r="Q29" i="73"/>
  <c r="P29" i="73"/>
  <c r="H29" i="73"/>
  <c r="E29" i="73"/>
  <c r="I29" i="73" s="1"/>
  <c r="AE28" i="73"/>
  <c r="AI28" i="73" s="1"/>
  <c r="Y28" i="73" s="1"/>
  <c r="AD28" i="73"/>
  <c r="AC28" i="73"/>
  <c r="AB28" i="73"/>
  <c r="Z28" i="73"/>
  <c r="X28" i="73"/>
  <c r="Q28" i="73"/>
  <c r="P28" i="73"/>
  <c r="I28" i="73"/>
  <c r="H28" i="73"/>
  <c r="E28" i="73"/>
  <c r="AD27" i="73"/>
  <c r="AC27" i="73"/>
  <c r="AB27" i="73"/>
  <c r="AE27" i="73" s="1"/>
  <c r="AI27" i="73" s="1"/>
  <c r="Y27" i="73" s="1"/>
  <c r="Z27" i="73"/>
  <c r="X27" i="73"/>
  <c r="Q27" i="73"/>
  <c r="P27" i="73"/>
  <c r="H27" i="73"/>
  <c r="E27" i="73"/>
  <c r="I27" i="73" s="1"/>
  <c r="AD26" i="73"/>
  <c r="AC26" i="73"/>
  <c r="AB26" i="73"/>
  <c r="AE26" i="73" s="1"/>
  <c r="AI26" i="73" s="1"/>
  <c r="Y26" i="73" s="1"/>
  <c r="Z26" i="73"/>
  <c r="X26" i="73"/>
  <c r="Q26" i="73"/>
  <c r="P26" i="73"/>
  <c r="I26" i="73"/>
  <c r="H26" i="73"/>
  <c r="E26" i="73"/>
  <c r="AD25" i="73"/>
  <c r="AC25" i="73"/>
  <c r="AE25" i="73" s="1"/>
  <c r="AI25" i="73" s="1"/>
  <c r="Y25" i="73" s="1"/>
  <c r="AB25" i="73"/>
  <c r="Z25" i="73"/>
  <c r="X25" i="73"/>
  <c r="Q25" i="73"/>
  <c r="P25" i="73"/>
  <c r="I25" i="73"/>
  <c r="H25" i="73"/>
  <c r="E25" i="73"/>
  <c r="AD24" i="73"/>
  <c r="AC24" i="73"/>
  <c r="AB24" i="73"/>
  <c r="AE24" i="73" s="1"/>
  <c r="AI24" i="73" s="1"/>
  <c r="Y24" i="73" s="1"/>
  <c r="Z24" i="73"/>
  <c r="X24" i="73"/>
  <c r="Q24" i="73"/>
  <c r="P24" i="73"/>
  <c r="H24" i="73"/>
  <c r="E24" i="73"/>
  <c r="I24" i="73" s="1"/>
  <c r="AD23" i="73"/>
  <c r="AC23" i="73"/>
  <c r="AB23" i="73"/>
  <c r="AE23" i="73" s="1"/>
  <c r="AI23" i="73" s="1"/>
  <c r="Y23" i="73" s="1"/>
  <c r="Z23" i="73"/>
  <c r="X23" i="73"/>
  <c r="Q23" i="73"/>
  <c r="P23" i="73"/>
  <c r="H23" i="73"/>
  <c r="E23" i="73"/>
  <c r="I23" i="73" s="1"/>
  <c r="AD22" i="73"/>
  <c r="AC22" i="73"/>
  <c r="AE22" i="73" s="1"/>
  <c r="AI22" i="73" s="1"/>
  <c r="Y22" i="73" s="1"/>
  <c r="AB22" i="73"/>
  <c r="Z22" i="73"/>
  <c r="X22" i="73"/>
  <c r="Q22" i="73"/>
  <c r="P22" i="73"/>
  <c r="H22" i="73"/>
  <c r="E22" i="73"/>
  <c r="I22" i="73" s="1"/>
  <c r="AD21" i="73"/>
  <c r="AC21" i="73"/>
  <c r="AB21" i="73"/>
  <c r="AE21" i="73" s="1"/>
  <c r="AI21" i="73" s="1"/>
  <c r="Y21" i="73" s="1"/>
  <c r="Z21" i="73"/>
  <c r="X21" i="73"/>
  <c r="Q21" i="73"/>
  <c r="P21" i="73"/>
  <c r="H21" i="73"/>
  <c r="E21" i="73"/>
  <c r="I21" i="73" s="1"/>
  <c r="AD20" i="73"/>
  <c r="AE20" i="73" s="1"/>
  <c r="AI20" i="73" s="1"/>
  <c r="Y20" i="73" s="1"/>
  <c r="AC20" i="73"/>
  <c r="AB20" i="73"/>
  <c r="Z20" i="73"/>
  <c r="X20" i="73"/>
  <c r="Q20" i="73"/>
  <c r="P20" i="73"/>
  <c r="H20" i="73"/>
  <c r="E20" i="73"/>
  <c r="I20" i="73" s="1"/>
  <c r="AD19" i="73"/>
  <c r="AC19" i="73"/>
  <c r="AB19" i="73"/>
  <c r="AE19" i="73" s="1"/>
  <c r="AI19" i="73" s="1"/>
  <c r="Y19" i="73" s="1"/>
  <c r="Z19" i="73"/>
  <c r="X19" i="73"/>
  <c r="Q19" i="73"/>
  <c r="P19" i="73"/>
  <c r="H19" i="73"/>
  <c r="E19" i="73"/>
  <c r="I19" i="73" s="1"/>
  <c r="AD18" i="73"/>
  <c r="AE18" i="73" s="1"/>
  <c r="AI18" i="73" s="1"/>
  <c r="Y18" i="73" s="1"/>
  <c r="AC18" i="73"/>
  <c r="AB18" i="73"/>
  <c r="Z18" i="73"/>
  <c r="X18" i="73"/>
  <c r="Q18" i="73"/>
  <c r="P18" i="73"/>
  <c r="H18" i="73"/>
  <c r="E18" i="73"/>
  <c r="I18" i="73" s="1"/>
  <c r="AD17" i="73"/>
  <c r="AE17" i="73" s="1"/>
  <c r="AI17" i="73" s="1"/>
  <c r="Y17" i="73" s="1"/>
  <c r="AC17" i="73"/>
  <c r="AB17" i="73"/>
  <c r="Z17" i="73"/>
  <c r="X17" i="73"/>
  <c r="Q17" i="73"/>
  <c r="P17" i="73"/>
  <c r="I17" i="73"/>
  <c r="H17" i="73"/>
  <c r="E17" i="73"/>
  <c r="AD16" i="73"/>
  <c r="AC16" i="73"/>
  <c r="AB16" i="73"/>
  <c r="AE16" i="73" s="1"/>
  <c r="AI16" i="73" s="1"/>
  <c r="Y16" i="73" s="1"/>
  <c r="Z16" i="73"/>
  <c r="X16" i="73"/>
  <c r="Q16" i="73"/>
  <c r="P16" i="73"/>
  <c r="E16" i="73"/>
  <c r="I16" i="73" s="1"/>
  <c r="AD15" i="73"/>
  <c r="AE15" i="73" s="1"/>
  <c r="AI15" i="73" s="1"/>
  <c r="Y15" i="73" s="1"/>
  <c r="AC15" i="73"/>
  <c r="AB15" i="73"/>
  <c r="Z15" i="73"/>
  <c r="X15" i="73"/>
  <c r="Q15" i="73"/>
  <c r="P15" i="73"/>
  <c r="E15" i="73"/>
  <c r="I15" i="73" s="1"/>
  <c r="AD14" i="73"/>
  <c r="AC14" i="73"/>
  <c r="AB14" i="73"/>
  <c r="AE14" i="73" s="1"/>
  <c r="AI14" i="73" s="1"/>
  <c r="Y14" i="73" s="1"/>
  <c r="Z14" i="73"/>
  <c r="X14" i="73"/>
  <c r="Q14" i="73"/>
  <c r="O75" i="73" s="1"/>
  <c r="P14" i="73"/>
  <c r="H14" i="73"/>
  <c r="E14" i="73"/>
  <c r="I14" i="73" s="1"/>
  <c r="AD13" i="73"/>
  <c r="AC13" i="73"/>
  <c r="AB13" i="73"/>
  <c r="AE13" i="73" s="1"/>
  <c r="AI13" i="73" s="1"/>
  <c r="Y13" i="73" s="1"/>
  <c r="Z13" i="73"/>
  <c r="X13" i="73"/>
  <c r="Q13" i="73"/>
  <c r="P13" i="73"/>
  <c r="H13" i="73"/>
  <c r="E13" i="73"/>
  <c r="I13" i="73" s="1"/>
  <c r="AD12" i="73"/>
  <c r="AC12" i="73"/>
  <c r="AE12" i="73" s="1"/>
  <c r="AI12" i="73" s="1"/>
  <c r="Y12" i="73" s="1"/>
  <c r="AB12" i="73"/>
  <c r="Z12" i="73"/>
  <c r="T75" i="73" s="1"/>
  <c r="X12" i="73"/>
  <c r="Q12" i="73"/>
  <c r="O73" i="73" s="1"/>
  <c r="P12" i="73"/>
  <c r="H12" i="73"/>
  <c r="E12" i="73"/>
  <c r="I12" i="73" s="1"/>
  <c r="T79" i="74" l="1"/>
  <c r="F77" i="74" s="1"/>
  <c r="T77" i="73"/>
  <c r="T73" i="73"/>
  <c r="T79" i="73" s="1"/>
  <c r="F73" i="73"/>
  <c r="F75" i="73"/>
  <c r="M79" i="72"/>
  <c r="W73" i="72"/>
  <c r="H71" i="72"/>
  <c r="Q70" i="72"/>
  <c r="P70" i="72"/>
  <c r="H70" i="72"/>
  <c r="E70" i="72"/>
  <c r="I70" i="72" s="1"/>
  <c r="Q69" i="72"/>
  <c r="P69" i="72"/>
  <c r="I69" i="72"/>
  <c r="H69" i="72"/>
  <c r="E69" i="72"/>
  <c r="AD68" i="72"/>
  <c r="AC68" i="72"/>
  <c r="AB68" i="72"/>
  <c r="AE68" i="72" s="1"/>
  <c r="AI68" i="72" s="1"/>
  <c r="Y68" i="72" s="1"/>
  <c r="Z68" i="72"/>
  <c r="X68" i="72"/>
  <c r="Q68" i="72"/>
  <c r="P68" i="72"/>
  <c r="H68" i="72"/>
  <c r="E68" i="72"/>
  <c r="I68" i="72" s="1"/>
  <c r="AE67" i="72"/>
  <c r="AI67" i="72" s="1"/>
  <c r="Y67" i="72" s="1"/>
  <c r="AD67" i="72"/>
  <c r="AC67" i="72"/>
  <c r="AB67" i="72"/>
  <c r="Z67" i="72"/>
  <c r="X67" i="72"/>
  <c r="Q67" i="72"/>
  <c r="P67" i="72"/>
  <c r="H67" i="72"/>
  <c r="E67" i="72"/>
  <c r="I67" i="72" s="1"/>
  <c r="AD66" i="72"/>
  <c r="AE66" i="72" s="1"/>
  <c r="AI66" i="72" s="1"/>
  <c r="Y66" i="72" s="1"/>
  <c r="AC66" i="72"/>
  <c r="AB66" i="72"/>
  <c r="Z66" i="72"/>
  <c r="X66" i="72"/>
  <c r="Q66" i="72"/>
  <c r="P66" i="72"/>
  <c r="H66" i="72"/>
  <c r="E66" i="72"/>
  <c r="I66" i="72" s="1"/>
  <c r="AD65" i="72"/>
  <c r="AC65" i="72"/>
  <c r="AB65" i="72"/>
  <c r="AE65" i="72" s="1"/>
  <c r="AI65" i="72" s="1"/>
  <c r="Y65" i="72" s="1"/>
  <c r="Z65" i="72"/>
  <c r="X65" i="72"/>
  <c r="Q65" i="72"/>
  <c r="P65" i="72"/>
  <c r="H65" i="72"/>
  <c r="E65" i="72"/>
  <c r="I65" i="72" s="1"/>
  <c r="AE64" i="72"/>
  <c r="AI64" i="72" s="1"/>
  <c r="Y64" i="72" s="1"/>
  <c r="AD64" i="72"/>
  <c r="AC64" i="72"/>
  <c r="AB64" i="72"/>
  <c r="Z64" i="72"/>
  <c r="X64" i="72"/>
  <c r="Q64" i="72"/>
  <c r="P64" i="72"/>
  <c r="H64" i="72"/>
  <c r="E64" i="72"/>
  <c r="I64" i="72" s="1"/>
  <c r="AD63" i="72"/>
  <c r="AC63" i="72"/>
  <c r="AB63" i="72"/>
  <c r="AE63" i="72" s="1"/>
  <c r="AI63" i="72" s="1"/>
  <c r="Y63" i="72" s="1"/>
  <c r="Z63" i="72"/>
  <c r="X63" i="72"/>
  <c r="Q63" i="72"/>
  <c r="P63" i="72"/>
  <c r="H63" i="72"/>
  <c r="E63" i="72"/>
  <c r="I63" i="72" s="1"/>
  <c r="AD62" i="72"/>
  <c r="AC62" i="72"/>
  <c r="AB62" i="72"/>
  <c r="AE62" i="72" s="1"/>
  <c r="AI62" i="72" s="1"/>
  <c r="Y62" i="72" s="1"/>
  <c r="Z62" i="72"/>
  <c r="X62" i="72"/>
  <c r="Q62" i="72"/>
  <c r="P62" i="72"/>
  <c r="H62" i="72"/>
  <c r="E62" i="72"/>
  <c r="I62" i="72" s="1"/>
  <c r="AE61" i="72"/>
  <c r="AI61" i="72" s="1"/>
  <c r="Y61" i="72" s="1"/>
  <c r="AC61" i="72"/>
  <c r="AB61" i="72"/>
  <c r="X61" i="72"/>
  <c r="Q61" i="72"/>
  <c r="P61" i="72"/>
  <c r="H61" i="72"/>
  <c r="E61" i="72"/>
  <c r="I61" i="72" s="1"/>
  <c r="AE60" i="72"/>
  <c r="AI60" i="72" s="1"/>
  <c r="Y60" i="72" s="1"/>
  <c r="X60" i="72"/>
  <c r="Q60" i="72"/>
  <c r="P60" i="72"/>
  <c r="I60" i="72"/>
  <c r="H60" i="72"/>
  <c r="E60" i="72"/>
  <c r="AC59" i="72"/>
  <c r="AB59" i="72"/>
  <c r="AE59" i="72" s="1"/>
  <c r="AI59" i="72" s="1"/>
  <c r="Y59" i="72" s="1"/>
  <c r="X59" i="72"/>
  <c r="Q59" i="72"/>
  <c r="P59" i="72"/>
  <c r="I59" i="72"/>
  <c r="H59" i="72"/>
  <c r="E59" i="72"/>
  <c r="AC58" i="72"/>
  <c r="AB58" i="72"/>
  <c r="AE58" i="72" s="1"/>
  <c r="AI58" i="72" s="1"/>
  <c r="Y58" i="72" s="1"/>
  <c r="X58" i="72"/>
  <c r="Q58" i="72"/>
  <c r="P58" i="72"/>
  <c r="I58" i="72"/>
  <c r="E58" i="72"/>
  <c r="AC57" i="72"/>
  <c r="AB57" i="72"/>
  <c r="AE57" i="72" s="1"/>
  <c r="AI57" i="72" s="1"/>
  <c r="Y57" i="72" s="1"/>
  <c r="X57" i="72"/>
  <c r="Q57" i="72"/>
  <c r="P57" i="72"/>
  <c r="I57" i="72"/>
  <c r="H57" i="72"/>
  <c r="E57" i="72"/>
  <c r="AD56" i="72"/>
  <c r="AC56" i="72"/>
  <c r="AB56" i="72"/>
  <c r="AE56" i="72" s="1"/>
  <c r="AI56" i="72" s="1"/>
  <c r="Y56" i="72" s="1"/>
  <c r="Z56" i="72"/>
  <c r="X56" i="72"/>
  <c r="Q56" i="72"/>
  <c r="P56" i="72"/>
  <c r="I56" i="72"/>
  <c r="H56" i="72"/>
  <c r="E56" i="72"/>
  <c r="AD55" i="72"/>
  <c r="AC55" i="72"/>
  <c r="AB55" i="72"/>
  <c r="AE55" i="72" s="1"/>
  <c r="AI55" i="72" s="1"/>
  <c r="Y55" i="72" s="1"/>
  <c r="Z55" i="72"/>
  <c r="X55" i="72"/>
  <c r="Q55" i="72"/>
  <c r="P55" i="72"/>
  <c r="I55" i="72"/>
  <c r="H55" i="72"/>
  <c r="E55" i="72"/>
  <c r="AD54" i="72"/>
  <c r="AC54" i="72"/>
  <c r="AE54" i="72" s="1"/>
  <c r="AI54" i="72" s="1"/>
  <c r="Y54" i="72" s="1"/>
  <c r="AB54" i="72"/>
  <c r="Z54" i="72"/>
  <c r="X54" i="72"/>
  <c r="Q54" i="72"/>
  <c r="P54" i="72"/>
  <c r="H54" i="72"/>
  <c r="E54" i="72"/>
  <c r="I54" i="72" s="1"/>
  <c r="AE53" i="72"/>
  <c r="AI53" i="72" s="1"/>
  <c r="Y53" i="72" s="1"/>
  <c r="AD53" i="72"/>
  <c r="AC53" i="72"/>
  <c r="AB53" i="72"/>
  <c r="Z53" i="72"/>
  <c r="X53" i="72"/>
  <c r="Q53" i="72"/>
  <c r="P53" i="72"/>
  <c r="H53" i="72"/>
  <c r="E53" i="72"/>
  <c r="I53" i="72" s="1"/>
  <c r="AI52" i="72"/>
  <c r="AE52" i="72"/>
  <c r="Z52" i="72"/>
  <c r="Y52" i="72"/>
  <c r="X52" i="72"/>
  <c r="Q52" i="72"/>
  <c r="P52" i="72"/>
  <c r="H52" i="72"/>
  <c r="E52" i="72"/>
  <c r="I52" i="72" s="1"/>
  <c r="AD51" i="72"/>
  <c r="AC51" i="72"/>
  <c r="AB51" i="72"/>
  <c r="AE51" i="72" s="1"/>
  <c r="AI51" i="72" s="1"/>
  <c r="Y51" i="72" s="1"/>
  <c r="Z51" i="72"/>
  <c r="X51" i="72"/>
  <c r="Q51" i="72"/>
  <c r="P51" i="72"/>
  <c r="I51" i="72"/>
  <c r="H51" i="72"/>
  <c r="E51" i="72"/>
  <c r="AD50" i="72"/>
  <c r="AE50" i="72" s="1"/>
  <c r="AI50" i="72" s="1"/>
  <c r="Y50" i="72" s="1"/>
  <c r="AC50" i="72"/>
  <c r="AB50" i="72"/>
  <c r="Z50" i="72"/>
  <c r="X50" i="72"/>
  <c r="Q50" i="72"/>
  <c r="P50" i="72"/>
  <c r="H50" i="72"/>
  <c r="E50" i="72"/>
  <c r="I50" i="72" s="1"/>
  <c r="AI49" i="72"/>
  <c r="Y49" i="72" s="1"/>
  <c r="AE49" i="72"/>
  <c r="Z49" i="72"/>
  <c r="X49" i="72"/>
  <c r="Q49" i="72"/>
  <c r="P49" i="72"/>
  <c r="H49" i="72"/>
  <c r="E49" i="72"/>
  <c r="I49" i="72" s="1"/>
  <c r="AE48" i="72"/>
  <c r="AI48" i="72" s="1"/>
  <c r="Y48" i="72" s="1"/>
  <c r="Z48" i="72"/>
  <c r="X48" i="72"/>
  <c r="Q48" i="72"/>
  <c r="P48" i="72"/>
  <c r="H48" i="72"/>
  <c r="E48" i="72"/>
  <c r="I48" i="72" s="1"/>
  <c r="AE47" i="72"/>
  <c r="AI47" i="72" s="1"/>
  <c r="Y47" i="72" s="1"/>
  <c r="Z47" i="72"/>
  <c r="X47" i="72"/>
  <c r="Q47" i="72"/>
  <c r="P47" i="72"/>
  <c r="I47" i="72"/>
  <c r="H47" i="72"/>
  <c r="E47" i="72"/>
  <c r="AD46" i="72"/>
  <c r="AE46" i="72" s="1"/>
  <c r="AI46" i="72" s="1"/>
  <c r="Y46" i="72" s="1"/>
  <c r="AC46" i="72"/>
  <c r="AB46" i="72"/>
  <c r="Z46" i="72"/>
  <c r="X46" i="72"/>
  <c r="Q46" i="72"/>
  <c r="P46" i="72"/>
  <c r="I46" i="72"/>
  <c r="H46" i="72"/>
  <c r="E46" i="72"/>
  <c r="AD45" i="72"/>
  <c r="AC45" i="72"/>
  <c r="AB45" i="72"/>
  <c r="AE45" i="72" s="1"/>
  <c r="AI45" i="72" s="1"/>
  <c r="Y45" i="72" s="1"/>
  <c r="Z45" i="72"/>
  <c r="X45" i="72"/>
  <c r="Q45" i="72"/>
  <c r="P45" i="72"/>
  <c r="I45" i="72"/>
  <c r="H45" i="72"/>
  <c r="E45" i="72"/>
  <c r="AD44" i="72"/>
  <c r="AC44" i="72"/>
  <c r="AB44" i="72"/>
  <c r="AE44" i="72" s="1"/>
  <c r="AI44" i="72" s="1"/>
  <c r="Y44" i="72" s="1"/>
  <c r="Z44" i="72"/>
  <c r="X44" i="72"/>
  <c r="Q44" i="72"/>
  <c r="P44" i="72"/>
  <c r="I44" i="72"/>
  <c r="H44" i="72"/>
  <c r="E44" i="72"/>
  <c r="AD43" i="72"/>
  <c r="AC43" i="72"/>
  <c r="AE43" i="72" s="1"/>
  <c r="AI43" i="72" s="1"/>
  <c r="Y43" i="72" s="1"/>
  <c r="AB43" i="72"/>
  <c r="Z43" i="72"/>
  <c r="X43" i="72"/>
  <c r="Q43" i="72"/>
  <c r="P43" i="72"/>
  <c r="I43" i="72"/>
  <c r="H43" i="72"/>
  <c r="E43" i="72"/>
  <c r="AD42" i="72"/>
  <c r="AC42" i="72"/>
  <c r="AB42" i="72"/>
  <c r="AE42" i="72" s="1"/>
  <c r="AI42" i="72" s="1"/>
  <c r="Y42" i="72" s="1"/>
  <c r="Z42" i="72"/>
  <c r="X42" i="72"/>
  <c r="Q42" i="72"/>
  <c r="P42" i="72"/>
  <c r="H42" i="72"/>
  <c r="E42" i="72"/>
  <c r="I42" i="72" s="1"/>
  <c r="AE41" i="72"/>
  <c r="AI41" i="72" s="1"/>
  <c r="Y41" i="72" s="1"/>
  <c r="AD41" i="72"/>
  <c r="AC41" i="72"/>
  <c r="AB41" i="72"/>
  <c r="Z41" i="72"/>
  <c r="X41" i="72"/>
  <c r="Q41" i="72"/>
  <c r="P41" i="72"/>
  <c r="H41" i="72"/>
  <c r="E41" i="72"/>
  <c r="I41" i="72" s="1"/>
  <c r="AD40" i="72"/>
  <c r="AC40" i="72"/>
  <c r="AB40" i="72"/>
  <c r="AE40" i="72" s="1"/>
  <c r="AI40" i="72" s="1"/>
  <c r="Y40" i="72" s="1"/>
  <c r="Z40" i="72"/>
  <c r="X40" i="72"/>
  <c r="Q40" i="72"/>
  <c r="P40" i="72"/>
  <c r="H40" i="72"/>
  <c r="E40" i="72"/>
  <c r="I40" i="72" s="1"/>
  <c r="AD39" i="72"/>
  <c r="AC39" i="72"/>
  <c r="AE39" i="72" s="1"/>
  <c r="AI39" i="72" s="1"/>
  <c r="Y39" i="72" s="1"/>
  <c r="AB39" i="72"/>
  <c r="Z39" i="72"/>
  <c r="X39" i="72"/>
  <c r="Q39" i="72"/>
  <c r="P39" i="72"/>
  <c r="H39" i="72"/>
  <c r="E39" i="72"/>
  <c r="I39" i="72" s="1"/>
  <c r="AD38" i="72"/>
  <c r="AC38" i="72"/>
  <c r="AB38" i="72"/>
  <c r="AE38" i="72" s="1"/>
  <c r="AI38" i="72" s="1"/>
  <c r="Y38" i="72" s="1"/>
  <c r="Z38" i="72"/>
  <c r="X38" i="72"/>
  <c r="Q38" i="72"/>
  <c r="P38" i="72"/>
  <c r="I38" i="72"/>
  <c r="H38" i="72"/>
  <c r="E38" i="72"/>
  <c r="AD37" i="72"/>
  <c r="AC37" i="72"/>
  <c r="AE37" i="72" s="1"/>
  <c r="AI37" i="72" s="1"/>
  <c r="Y37" i="72" s="1"/>
  <c r="AB37" i="72"/>
  <c r="Z37" i="72"/>
  <c r="X37" i="72"/>
  <c r="Q37" i="72"/>
  <c r="P37" i="72"/>
  <c r="H37" i="72"/>
  <c r="E37" i="72"/>
  <c r="I37" i="72" s="1"/>
  <c r="AD36" i="72"/>
  <c r="AE36" i="72" s="1"/>
  <c r="AI36" i="72" s="1"/>
  <c r="Y36" i="72" s="1"/>
  <c r="AC36" i="72"/>
  <c r="AB36" i="72"/>
  <c r="Z36" i="72"/>
  <c r="X36" i="72"/>
  <c r="Q36" i="72"/>
  <c r="P36" i="72"/>
  <c r="H36" i="72"/>
  <c r="E36" i="72"/>
  <c r="I36" i="72" s="1"/>
  <c r="AD35" i="72"/>
  <c r="AC35" i="72"/>
  <c r="AE35" i="72" s="1"/>
  <c r="AI35" i="72" s="1"/>
  <c r="Y35" i="72" s="1"/>
  <c r="AB35" i="72"/>
  <c r="Z35" i="72"/>
  <c r="X35" i="72"/>
  <c r="Q35" i="72"/>
  <c r="P35" i="72"/>
  <c r="H35" i="72"/>
  <c r="E35" i="72"/>
  <c r="I35" i="72" s="1"/>
  <c r="AD34" i="72"/>
  <c r="AC34" i="72"/>
  <c r="AB34" i="72"/>
  <c r="AE34" i="72" s="1"/>
  <c r="AI34" i="72" s="1"/>
  <c r="Y34" i="72" s="1"/>
  <c r="Z34" i="72"/>
  <c r="X34" i="72"/>
  <c r="Q34" i="72"/>
  <c r="P34" i="72"/>
  <c r="H34" i="72"/>
  <c r="E34" i="72"/>
  <c r="I34" i="72" s="1"/>
  <c r="AD33" i="72"/>
  <c r="AC33" i="72"/>
  <c r="AB33" i="72"/>
  <c r="AE33" i="72" s="1"/>
  <c r="AI33" i="72" s="1"/>
  <c r="Y33" i="72" s="1"/>
  <c r="Z33" i="72"/>
  <c r="X33" i="72"/>
  <c r="Q33" i="72"/>
  <c r="P33" i="72"/>
  <c r="H33" i="72"/>
  <c r="E33" i="72"/>
  <c r="I33" i="72" s="1"/>
  <c r="AD32" i="72"/>
  <c r="AC32" i="72"/>
  <c r="AB32" i="72"/>
  <c r="AE32" i="72" s="1"/>
  <c r="AI32" i="72" s="1"/>
  <c r="Y32" i="72" s="1"/>
  <c r="Z32" i="72"/>
  <c r="X32" i="72"/>
  <c r="Q32" i="72"/>
  <c r="P32" i="72"/>
  <c r="H32" i="72"/>
  <c r="E32" i="72"/>
  <c r="I32" i="72" s="1"/>
  <c r="AE31" i="72"/>
  <c r="AI31" i="72" s="1"/>
  <c r="Y31" i="72" s="1"/>
  <c r="Z31" i="72"/>
  <c r="X31" i="72"/>
  <c r="Q31" i="72"/>
  <c r="P31" i="72"/>
  <c r="I31" i="72"/>
  <c r="H31" i="72"/>
  <c r="E31" i="72"/>
  <c r="AD30" i="72"/>
  <c r="AC30" i="72"/>
  <c r="AB30" i="72"/>
  <c r="AE30" i="72" s="1"/>
  <c r="AI30" i="72" s="1"/>
  <c r="Y30" i="72" s="1"/>
  <c r="Z30" i="72"/>
  <c r="X30" i="72"/>
  <c r="Q30" i="72"/>
  <c r="P30" i="72"/>
  <c r="I30" i="72"/>
  <c r="H30" i="72"/>
  <c r="E30" i="72"/>
  <c r="AD29" i="72"/>
  <c r="AC29" i="72"/>
  <c r="AB29" i="72"/>
  <c r="AE29" i="72" s="1"/>
  <c r="AI29" i="72" s="1"/>
  <c r="Y29" i="72" s="1"/>
  <c r="Z29" i="72"/>
  <c r="X29" i="72"/>
  <c r="Q29" i="72"/>
  <c r="P29" i="72"/>
  <c r="I29" i="72"/>
  <c r="H29" i="72"/>
  <c r="E29" i="72"/>
  <c r="AE28" i="72"/>
  <c r="AI28" i="72" s="1"/>
  <c r="Y28" i="72" s="1"/>
  <c r="AD28" i="72"/>
  <c r="AC28" i="72"/>
  <c r="AB28" i="72"/>
  <c r="Z28" i="72"/>
  <c r="X28" i="72"/>
  <c r="Q28" i="72"/>
  <c r="P28" i="72"/>
  <c r="I28" i="72"/>
  <c r="H28" i="72"/>
  <c r="E28" i="72"/>
  <c r="AD27" i="72"/>
  <c r="AC27" i="72"/>
  <c r="AB27" i="72"/>
  <c r="AE27" i="72" s="1"/>
  <c r="AI27" i="72" s="1"/>
  <c r="Y27" i="72" s="1"/>
  <c r="Z27" i="72"/>
  <c r="X27" i="72"/>
  <c r="Q27" i="72"/>
  <c r="P27" i="72"/>
  <c r="H27" i="72"/>
  <c r="E27" i="72"/>
  <c r="I27" i="72" s="1"/>
  <c r="AE26" i="72"/>
  <c r="AI26" i="72" s="1"/>
  <c r="Y26" i="72" s="1"/>
  <c r="AD26" i="72"/>
  <c r="AC26" i="72"/>
  <c r="AB26" i="72"/>
  <c r="Z26" i="72"/>
  <c r="X26" i="72"/>
  <c r="Q26" i="72"/>
  <c r="P26" i="72"/>
  <c r="H26" i="72"/>
  <c r="E26" i="72"/>
  <c r="I26" i="72" s="1"/>
  <c r="AD25" i="72"/>
  <c r="AC25" i="72"/>
  <c r="AB25" i="72"/>
  <c r="AE25" i="72" s="1"/>
  <c r="AI25" i="72" s="1"/>
  <c r="Y25" i="72" s="1"/>
  <c r="Z25" i="72"/>
  <c r="X25" i="72"/>
  <c r="Q25" i="72"/>
  <c r="P25" i="72"/>
  <c r="I25" i="72"/>
  <c r="H25" i="72"/>
  <c r="E25" i="72"/>
  <c r="AD24" i="72"/>
  <c r="AC24" i="72"/>
  <c r="AE24" i="72" s="1"/>
  <c r="AI24" i="72" s="1"/>
  <c r="Y24" i="72" s="1"/>
  <c r="AB24" i="72"/>
  <c r="Z24" i="72"/>
  <c r="X24" i="72"/>
  <c r="Q24" i="72"/>
  <c r="P24" i="72"/>
  <c r="H24" i="72"/>
  <c r="E24" i="72"/>
  <c r="I24" i="72" s="1"/>
  <c r="AD23" i="72"/>
  <c r="AC23" i="72"/>
  <c r="AB23" i="72"/>
  <c r="AE23" i="72" s="1"/>
  <c r="AI23" i="72" s="1"/>
  <c r="Y23" i="72" s="1"/>
  <c r="Z23" i="72"/>
  <c r="X23" i="72"/>
  <c r="Q23" i="72"/>
  <c r="P23" i="72"/>
  <c r="I23" i="72"/>
  <c r="H23" i="72"/>
  <c r="E23" i="72"/>
  <c r="AD22" i="72"/>
  <c r="AC22" i="72"/>
  <c r="AE22" i="72" s="1"/>
  <c r="AI22" i="72" s="1"/>
  <c r="Y22" i="72" s="1"/>
  <c r="AB22" i="72"/>
  <c r="Z22" i="72"/>
  <c r="X22" i="72"/>
  <c r="Q22" i="72"/>
  <c r="P22" i="72"/>
  <c r="H22" i="72"/>
  <c r="E22" i="72"/>
  <c r="I22" i="72" s="1"/>
  <c r="AD21" i="72"/>
  <c r="AE21" i="72" s="1"/>
  <c r="AI21" i="72" s="1"/>
  <c r="Y21" i="72" s="1"/>
  <c r="AC21" i="72"/>
  <c r="AB21" i="72"/>
  <c r="Z21" i="72"/>
  <c r="X21" i="72"/>
  <c r="Q21" i="72"/>
  <c r="P21" i="72"/>
  <c r="H21" i="72"/>
  <c r="E21" i="72"/>
  <c r="I21" i="72" s="1"/>
  <c r="AD20" i="72"/>
  <c r="AC20" i="72"/>
  <c r="AE20" i="72" s="1"/>
  <c r="AI20" i="72" s="1"/>
  <c r="Y20" i="72" s="1"/>
  <c r="AB20" i="72"/>
  <c r="Z20" i="72"/>
  <c r="X20" i="72"/>
  <c r="Q20" i="72"/>
  <c r="P20" i="72"/>
  <c r="H20" i="72"/>
  <c r="E20" i="72"/>
  <c r="I20" i="72" s="1"/>
  <c r="AD19" i="72"/>
  <c r="AC19" i="72"/>
  <c r="AB19" i="72"/>
  <c r="AE19" i="72" s="1"/>
  <c r="AI19" i="72" s="1"/>
  <c r="Y19" i="72" s="1"/>
  <c r="Z19" i="72"/>
  <c r="X19" i="72"/>
  <c r="Q19" i="72"/>
  <c r="P19" i="72"/>
  <c r="H19" i="72"/>
  <c r="E19" i="72"/>
  <c r="I19" i="72" s="1"/>
  <c r="AD18" i="72"/>
  <c r="AC18" i="72"/>
  <c r="AB18" i="72"/>
  <c r="AE18" i="72" s="1"/>
  <c r="AI18" i="72" s="1"/>
  <c r="Y18" i="72" s="1"/>
  <c r="Z18" i="72"/>
  <c r="X18" i="72"/>
  <c r="Q18" i="72"/>
  <c r="P18" i="72"/>
  <c r="I18" i="72"/>
  <c r="H18" i="72"/>
  <c r="E18" i="72"/>
  <c r="AD17" i="72"/>
  <c r="AC17" i="72"/>
  <c r="AB17" i="72"/>
  <c r="AE17" i="72" s="1"/>
  <c r="AI17" i="72" s="1"/>
  <c r="Y17" i="72" s="1"/>
  <c r="Z17" i="72"/>
  <c r="X17" i="72"/>
  <c r="Q17" i="72"/>
  <c r="P17" i="72"/>
  <c r="H17" i="72"/>
  <c r="E17" i="72"/>
  <c r="I17" i="72" s="1"/>
  <c r="AD16" i="72"/>
  <c r="AC16" i="72"/>
  <c r="AB16" i="72"/>
  <c r="AE16" i="72" s="1"/>
  <c r="AI16" i="72" s="1"/>
  <c r="Y16" i="72" s="1"/>
  <c r="Z16" i="72"/>
  <c r="X16" i="72"/>
  <c r="Q16" i="72"/>
  <c r="I16" i="72"/>
  <c r="E16" i="72"/>
  <c r="AD15" i="72"/>
  <c r="AE15" i="72" s="1"/>
  <c r="AI15" i="72" s="1"/>
  <c r="Y15" i="72" s="1"/>
  <c r="AC15" i="72"/>
  <c r="AB15" i="72"/>
  <c r="Z15" i="72"/>
  <c r="X15" i="72"/>
  <c r="Q15" i="72"/>
  <c r="P15" i="72"/>
  <c r="I15" i="72"/>
  <c r="E15" i="72"/>
  <c r="AD14" i="72"/>
  <c r="AC14" i="72"/>
  <c r="AB14" i="72"/>
  <c r="AE14" i="72" s="1"/>
  <c r="AI14" i="72" s="1"/>
  <c r="Y14" i="72" s="1"/>
  <c r="Z14" i="72"/>
  <c r="X14" i="72"/>
  <c r="Q14" i="72"/>
  <c r="P14" i="72"/>
  <c r="H14" i="72"/>
  <c r="E14" i="72"/>
  <c r="I14" i="72" s="1"/>
  <c r="AD13" i="72"/>
  <c r="AC13" i="72"/>
  <c r="AB13" i="72"/>
  <c r="AE13" i="72" s="1"/>
  <c r="AI13" i="72" s="1"/>
  <c r="Y13" i="72" s="1"/>
  <c r="Z13" i="72"/>
  <c r="X13" i="72"/>
  <c r="Q13" i="72"/>
  <c r="P13" i="72"/>
  <c r="H13" i="72"/>
  <c r="E13" i="72"/>
  <c r="I13" i="72" s="1"/>
  <c r="AD12" i="72"/>
  <c r="AC12" i="72"/>
  <c r="AB12" i="72"/>
  <c r="AE12" i="72" s="1"/>
  <c r="AI12" i="72" s="1"/>
  <c r="Y12" i="72" s="1"/>
  <c r="Z12" i="72"/>
  <c r="X12" i="72"/>
  <c r="Q12" i="72"/>
  <c r="O73" i="72" s="1"/>
  <c r="P12" i="72"/>
  <c r="H12" i="72"/>
  <c r="E12" i="72"/>
  <c r="I12" i="72" s="1"/>
  <c r="F73" i="72" s="1"/>
  <c r="F77" i="73" l="1"/>
  <c r="O75" i="72"/>
  <c r="T77" i="72"/>
  <c r="T75" i="72"/>
  <c r="T73" i="72"/>
  <c r="T79" i="72" s="1"/>
  <c r="F77" i="72" s="1"/>
  <c r="F75" i="72"/>
  <c r="P71" i="72"/>
  <c r="P16" i="72"/>
  <c r="P79" i="71"/>
  <c r="M16" i="71"/>
  <c r="M79" i="71"/>
  <c r="W73" i="71"/>
  <c r="H71" i="71"/>
  <c r="Q70" i="71"/>
  <c r="P70" i="71"/>
  <c r="H70" i="71"/>
  <c r="E70" i="71"/>
  <c r="I70" i="71" s="1"/>
  <c r="Q69" i="71"/>
  <c r="P69" i="71"/>
  <c r="I69" i="71"/>
  <c r="H69" i="71"/>
  <c r="E69" i="71"/>
  <c r="AD68" i="71"/>
  <c r="AC68" i="71"/>
  <c r="AE68" i="71" s="1"/>
  <c r="AI68" i="71" s="1"/>
  <c r="Y68" i="71" s="1"/>
  <c r="AB68" i="71"/>
  <c r="Z68" i="71"/>
  <c r="X68" i="71"/>
  <c r="Q68" i="71"/>
  <c r="P68" i="71"/>
  <c r="H68" i="71"/>
  <c r="E68" i="71"/>
  <c r="I68" i="71" s="1"/>
  <c r="AE67" i="71"/>
  <c r="AI67" i="71" s="1"/>
  <c r="Y67" i="71" s="1"/>
  <c r="AD67" i="71"/>
  <c r="AC67" i="71"/>
  <c r="AB67" i="71"/>
  <c r="Z67" i="71"/>
  <c r="X67" i="71"/>
  <c r="Q67" i="71"/>
  <c r="P67" i="71"/>
  <c r="I67" i="71"/>
  <c r="H67" i="71"/>
  <c r="E67" i="71"/>
  <c r="AD66" i="71"/>
  <c r="AE66" i="71" s="1"/>
  <c r="AI66" i="71" s="1"/>
  <c r="Y66" i="71" s="1"/>
  <c r="AC66" i="71"/>
  <c r="AB66" i="71"/>
  <c r="Z66" i="71"/>
  <c r="X66" i="71"/>
  <c r="Q66" i="71"/>
  <c r="P66" i="71"/>
  <c r="H66" i="71"/>
  <c r="E66" i="71"/>
  <c r="I66" i="71" s="1"/>
  <c r="AD65" i="71"/>
  <c r="AC65" i="71"/>
  <c r="AB65" i="71"/>
  <c r="AE65" i="71" s="1"/>
  <c r="AI65" i="71" s="1"/>
  <c r="Y65" i="71" s="1"/>
  <c r="Z65" i="71"/>
  <c r="X65" i="71"/>
  <c r="Q65" i="71"/>
  <c r="P65" i="71"/>
  <c r="H65" i="71"/>
  <c r="E65" i="71"/>
  <c r="I65" i="71" s="1"/>
  <c r="AE64" i="71"/>
  <c r="AI64" i="71" s="1"/>
  <c r="Y64" i="71" s="1"/>
  <c r="AD64" i="71"/>
  <c r="AC64" i="71"/>
  <c r="AB64" i="71"/>
  <c r="Z64" i="71"/>
  <c r="X64" i="71"/>
  <c r="Q64" i="71"/>
  <c r="P64" i="71"/>
  <c r="H64" i="71"/>
  <c r="E64" i="71"/>
  <c r="I64" i="71" s="1"/>
  <c r="AD63" i="71"/>
  <c r="AC63" i="71"/>
  <c r="AB63" i="71"/>
  <c r="AE63" i="71" s="1"/>
  <c r="AI63" i="71" s="1"/>
  <c r="Y63" i="71" s="1"/>
  <c r="Z63" i="71"/>
  <c r="X63" i="71"/>
  <c r="Q63" i="71"/>
  <c r="P63" i="71"/>
  <c r="I63" i="71"/>
  <c r="H63" i="71"/>
  <c r="E63" i="71"/>
  <c r="AE62" i="71"/>
  <c r="AI62" i="71" s="1"/>
  <c r="Y62" i="71" s="1"/>
  <c r="AD62" i="71"/>
  <c r="AC62" i="71"/>
  <c r="AB62" i="71"/>
  <c r="Z62" i="71"/>
  <c r="X62" i="71"/>
  <c r="Q62" i="71"/>
  <c r="P62" i="71"/>
  <c r="H62" i="71"/>
  <c r="E62" i="71"/>
  <c r="I62" i="71" s="1"/>
  <c r="AE61" i="71"/>
  <c r="AI61" i="71" s="1"/>
  <c r="Y61" i="71" s="1"/>
  <c r="AC61" i="71"/>
  <c r="AB61" i="71"/>
  <c r="X61" i="71"/>
  <c r="Q61" i="71"/>
  <c r="P61" i="71"/>
  <c r="H61" i="71"/>
  <c r="E61" i="71"/>
  <c r="I61" i="71" s="1"/>
  <c r="AE60" i="71"/>
  <c r="AI60" i="71" s="1"/>
  <c r="Y60" i="71" s="1"/>
  <c r="X60" i="71"/>
  <c r="Q60" i="71"/>
  <c r="P60" i="71"/>
  <c r="I60" i="71"/>
  <c r="H60" i="71"/>
  <c r="E60" i="71"/>
  <c r="AI59" i="71"/>
  <c r="AE59" i="71"/>
  <c r="AC59" i="71"/>
  <c r="AB59" i="71"/>
  <c r="Y59" i="71"/>
  <c r="X59" i="71"/>
  <c r="Q59" i="71"/>
  <c r="P59" i="71"/>
  <c r="I59" i="71"/>
  <c r="H59" i="71"/>
  <c r="E59" i="71"/>
  <c r="AC58" i="71"/>
  <c r="AE58" i="71" s="1"/>
  <c r="AI58" i="71" s="1"/>
  <c r="Y58" i="71" s="1"/>
  <c r="AB58" i="71"/>
  <c r="X58" i="71"/>
  <c r="Q58" i="71"/>
  <c r="P58" i="71"/>
  <c r="E58" i="71"/>
  <c r="I58" i="71" s="1"/>
  <c r="AE57" i="71"/>
  <c r="AI57" i="71" s="1"/>
  <c r="Y57" i="71" s="1"/>
  <c r="AC57" i="71"/>
  <c r="AB57" i="71"/>
  <c r="X57" i="71"/>
  <c r="Q57" i="71"/>
  <c r="P57" i="71"/>
  <c r="I57" i="71"/>
  <c r="H57" i="71"/>
  <c r="E57" i="71"/>
  <c r="AD56" i="71"/>
  <c r="AC56" i="71"/>
  <c r="AB56" i="71"/>
  <c r="AE56" i="71" s="1"/>
  <c r="AI56" i="71" s="1"/>
  <c r="Y56" i="71" s="1"/>
  <c r="Z56" i="71"/>
  <c r="X56" i="71"/>
  <c r="Q56" i="71"/>
  <c r="P56" i="71"/>
  <c r="I56" i="71"/>
  <c r="H56" i="71"/>
  <c r="E56" i="71"/>
  <c r="AD55" i="71"/>
  <c r="AC55" i="71"/>
  <c r="AE55" i="71" s="1"/>
  <c r="AI55" i="71" s="1"/>
  <c r="Y55" i="71" s="1"/>
  <c r="AB55" i="71"/>
  <c r="Z55" i="71"/>
  <c r="X55" i="71"/>
  <c r="Q55" i="71"/>
  <c r="P55" i="71"/>
  <c r="I55" i="71"/>
  <c r="H55" i="71"/>
  <c r="E55" i="71"/>
  <c r="AE54" i="71"/>
  <c r="AI54" i="71" s="1"/>
  <c r="Y54" i="71" s="1"/>
  <c r="AD54" i="71"/>
  <c r="AC54" i="71"/>
  <c r="AB54" i="71"/>
  <c r="Z54" i="71"/>
  <c r="X54" i="71"/>
  <c r="Q54" i="71"/>
  <c r="P54" i="71"/>
  <c r="H54" i="71"/>
  <c r="E54" i="71"/>
  <c r="I54" i="71" s="1"/>
  <c r="AE53" i="71"/>
  <c r="AI53" i="71" s="1"/>
  <c r="Y53" i="71" s="1"/>
  <c r="AD53" i="71"/>
  <c r="AC53" i="71"/>
  <c r="AB53" i="71"/>
  <c r="Z53" i="71"/>
  <c r="X53" i="71"/>
  <c r="Q53" i="71"/>
  <c r="P53" i="71"/>
  <c r="I53" i="71"/>
  <c r="H53" i="71"/>
  <c r="E53" i="71"/>
  <c r="AE52" i="71"/>
  <c r="AI52" i="71" s="1"/>
  <c r="Y52" i="71" s="1"/>
  <c r="Z52" i="71"/>
  <c r="X52" i="71"/>
  <c r="Q52" i="71"/>
  <c r="P52" i="71"/>
  <c r="I52" i="71"/>
  <c r="H52" i="71"/>
  <c r="E52" i="71"/>
  <c r="AD51" i="71"/>
  <c r="AE51" i="71" s="1"/>
  <c r="AI51" i="71" s="1"/>
  <c r="Y51" i="71" s="1"/>
  <c r="AC51" i="71"/>
  <c r="AB51" i="71"/>
  <c r="Z51" i="71"/>
  <c r="X51" i="71"/>
  <c r="Q51" i="71"/>
  <c r="P51" i="71"/>
  <c r="I51" i="71"/>
  <c r="H51" i="71"/>
  <c r="E51" i="71"/>
  <c r="AD50" i="71"/>
  <c r="AE50" i="71" s="1"/>
  <c r="AI50" i="71" s="1"/>
  <c r="Y50" i="71" s="1"/>
  <c r="AC50" i="71"/>
  <c r="AB50" i="71"/>
  <c r="Z50" i="71"/>
  <c r="X50" i="71"/>
  <c r="Q50" i="71"/>
  <c r="P50" i="71"/>
  <c r="I50" i="71"/>
  <c r="H50" i="71"/>
  <c r="E50" i="71"/>
  <c r="AI49" i="71"/>
  <c r="Y49" i="71" s="1"/>
  <c r="AE49" i="71"/>
  <c r="Z49" i="71"/>
  <c r="X49" i="71"/>
  <c r="Q49" i="71"/>
  <c r="P49" i="71"/>
  <c r="I49" i="71"/>
  <c r="H49" i="71"/>
  <c r="E49" i="71"/>
  <c r="AE48" i="71"/>
  <c r="AI48" i="71" s="1"/>
  <c r="Y48" i="71" s="1"/>
  <c r="Z48" i="71"/>
  <c r="X48" i="71"/>
  <c r="Q48" i="71"/>
  <c r="P48" i="71"/>
  <c r="H48" i="71"/>
  <c r="E48" i="71"/>
  <c r="I48" i="71" s="1"/>
  <c r="AE47" i="71"/>
  <c r="AI47" i="71" s="1"/>
  <c r="Y47" i="71" s="1"/>
  <c r="Z47" i="71"/>
  <c r="X47" i="71"/>
  <c r="Q47" i="71"/>
  <c r="P47" i="71"/>
  <c r="H47" i="71"/>
  <c r="E47" i="71"/>
  <c r="I47" i="71" s="1"/>
  <c r="AD46" i="71"/>
  <c r="AE46" i="71" s="1"/>
  <c r="AI46" i="71" s="1"/>
  <c r="Y46" i="71" s="1"/>
  <c r="AC46" i="71"/>
  <c r="AB46" i="71"/>
  <c r="Z46" i="71"/>
  <c r="X46" i="71"/>
  <c r="Q46" i="71"/>
  <c r="P46" i="71"/>
  <c r="I46" i="71"/>
  <c r="H46" i="71"/>
  <c r="E46" i="71"/>
  <c r="AD45" i="71"/>
  <c r="AC45" i="71"/>
  <c r="AE45" i="71" s="1"/>
  <c r="AI45" i="71" s="1"/>
  <c r="Y45" i="71" s="1"/>
  <c r="AB45" i="71"/>
  <c r="Z45" i="71"/>
  <c r="X45" i="71"/>
  <c r="Q45" i="71"/>
  <c r="P45" i="71"/>
  <c r="I45" i="71"/>
  <c r="H45" i="71"/>
  <c r="E45" i="71"/>
  <c r="AD44" i="71"/>
  <c r="AC44" i="71"/>
  <c r="AB44" i="71"/>
  <c r="AE44" i="71" s="1"/>
  <c r="AI44" i="71" s="1"/>
  <c r="Y44" i="71" s="1"/>
  <c r="Z44" i="71"/>
  <c r="X44" i="71"/>
  <c r="Q44" i="71"/>
  <c r="P44" i="71"/>
  <c r="H44" i="71"/>
  <c r="E44" i="71"/>
  <c r="I44" i="71" s="1"/>
  <c r="AD43" i="71"/>
  <c r="AC43" i="71"/>
  <c r="AE43" i="71" s="1"/>
  <c r="AI43" i="71" s="1"/>
  <c r="Y43" i="71" s="1"/>
  <c r="AB43" i="71"/>
  <c r="Z43" i="71"/>
  <c r="X43" i="71"/>
  <c r="Q43" i="71"/>
  <c r="P43" i="71"/>
  <c r="I43" i="71"/>
  <c r="H43" i="71"/>
  <c r="E43" i="71"/>
  <c r="AE42" i="71"/>
  <c r="AI42" i="71" s="1"/>
  <c r="Y42" i="71" s="1"/>
  <c r="AD42" i="71"/>
  <c r="AC42" i="71"/>
  <c r="AB42" i="71"/>
  <c r="Z42" i="71"/>
  <c r="X42" i="71"/>
  <c r="Q42" i="71"/>
  <c r="P42" i="71"/>
  <c r="H42" i="71"/>
  <c r="E42" i="71"/>
  <c r="I42" i="71" s="1"/>
  <c r="AE41" i="71"/>
  <c r="AI41" i="71" s="1"/>
  <c r="Y41" i="71" s="1"/>
  <c r="AD41" i="71"/>
  <c r="AC41" i="71"/>
  <c r="AB41" i="71"/>
  <c r="Z41" i="71"/>
  <c r="X41" i="71"/>
  <c r="Q41" i="71"/>
  <c r="P41" i="71"/>
  <c r="H41" i="71"/>
  <c r="E41" i="71"/>
  <c r="I41" i="71" s="1"/>
  <c r="AD40" i="71"/>
  <c r="AE40" i="71" s="1"/>
  <c r="AI40" i="71" s="1"/>
  <c r="Y40" i="71" s="1"/>
  <c r="AC40" i="71"/>
  <c r="AB40" i="71"/>
  <c r="Z40" i="71"/>
  <c r="X40" i="71"/>
  <c r="Q40" i="71"/>
  <c r="P40" i="71"/>
  <c r="H40" i="71"/>
  <c r="E40" i="71"/>
  <c r="I40" i="71" s="1"/>
  <c r="AD39" i="71"/>
  <c r="AC39" i="71"/>
  <c r="AB39" i="71"/>
  <c r="AE39" i="71" s="1"/>
  <c r="AI39" i="71" s="1"/>
  <c r="Y39" i="71" s="1"/>
  <c r="Z39" i="71"/>
  <c r="X39" i="71"/>
  <c r="Q39" i="71"/>
  <c r="P39" i="71"/>
  <c r="H39" i="71"/>
  <c r="E39" i="71"/>
  <c r="I39" i="71" s="1"/>
  <c r="AE38" i="71"/>
  <c r="AI38" i="71" s="1"/>
  <c r="Y38" i="71" s="1"/>
  <c r="AD38" i="71"/>
  <c r="AC38" i="71"/>
  <c r="AB38" i="71"/>
  <c r="Z38" i="71"/>
  <c r="X38" i="71"/>
  <c r="Q38" i="71"/>
  <c r="P38" i="71"/>
  <c r="I38" i="71"/>
  <c r="H38" i="71"/>
  <c r="E38" i="71"/>
  <c r="AE37" i="71"/>
  <c r="AI37" i="71" s="1"/>
  <c r="Y37" i="71" s="1"/>
  <c r="AD37" i="71"/>
  <c r="AC37" i="71"/>
  <c r="AB37" i="71"/>
  <c r="Z37" i="71"/>
  <c r="X37" i="71"/>
  <c r="Q37" i="71"/>
  <c r="P37" i="71"/>
  <c r="I37" i="71"/>
  <c r="H37" i="71"/>
  <c r="E37" i="71"/>
  <c r="AD36" i="71"/>
  <c r="AC36" i="71"/>
  <c r="AB36" i="71"/>
  <c r="AE36" i="71" s="1"/>
  <c r="AI36" i="71" s="1"/>
  <c r="Y36" i="71" s="1"/>
  <c r="Z36" i="71"/>
  <c r="X36" i="71"/>
  <c r="Q36" i="71"/>
  <c r="P36" i="71"/>
  <c r="H36" i="71"/>
  <c r="E36" i="71"/>
  <c r="I36" i="71" s="1"/>
  <c r="AE35" i="71"/>
  <c r="AI35" i="71" s="1"/>
  <c r="Y35" i="71" s="1"/>
  <c r="AD35" i="71"/>
  <c r="AC35" i="71"/>
  <c r="AB35" i="71"/>
  <c r="Z35" i="71"/>
  <c r="X35" i="71"/>
  <c r="Q35" i="71"/>
  <c r="P35" i="71"/>
  <c r="I35" i="71"/>
  <c r="H35" i="71"/>
  <c r="E35" i="71"/>
  <c r="AD34" i="71"/>
  <c r="AC34" i="71"/>
  <c r="AB34" i="71"/>
  <c r="AE34" i="71" s="1"/>
  <c r="AI34" i="71" s="1"/>
  <c r="Y34" i="71" s="1"/>
  <c r="Z34" i="71"/>
  <c r="X34" i="71"/>
  <c r="Q34" i="71"/>
  <c r="P34" i="71"/>
  <c r="I34" i="71"/>
  <c r="H34" i="71"/>
  <c r="E34" i="71"/>
  <c r="AE33" i="71"/>
  <c r="AI33" i="71" s="1"/>
  <c r="Y33" i="71" s="1"/>
  <c r="AD33" i="71"/>
  <c r="AC33" i="71"/>
  <c r="AB33" i="71"/>
  <c r="Z33" i="71"/>
  <c r="X33" i="71"/>
  <c r="Q33" i="71"/>
  <c r="P33" i="71"/>
  <c r="I33" i="71"/>
  <c r="H33" i="71"/>
  <c r="E33" i="71"/>
  <c r="AE32" i="71"/>
  <c r="AI32" i="71" s="1"/>
  <c r="Y32" i="71" s="1"/>
  <c r="AD32" i="71"/>
  <c r="AC32" i="71"/>
  <c r="AB32" i="71"/>
  <c r="Z32" i="71"/>
  <c r="X32" i="71"/>
  <c r="Q32" i="71"/>
  <c r="P32" i="71"/>
  <c r="I32" i="71"/>
  <c r="H32" i="71"/>
  <c r="E32" i="71"/>
  <c r="AI31" i="71"/>
  <c r="AE31" i="71"/>
  <c r="Z31" i="71"/>
  <c r="Y31" i="71"/>
  <c r="X31" i="71"/>
  <c r="Q31" i="71"/>
  <c r="P31" i="71"/>
  <c r="I31" i="71"/>
  <c r="H31" i="71"/>
  <c r="E31" i="71"/>
  <c r="AD30" i="71"/>
  <c r="AC30" i="71"/>
  <c r="AE30" i="71" s="1"/>
  <c r="AI30" i="71" s="1"/>
  <c r="Y30" i="71" s="1"/>
  <c r="AB30" i="71"/>
  <c r="Z30" i="71"/>
  <c r="X30" i="71"/>
  <c r="Q30" i="71"/>
  <c r="P30" i="71"/>
  <c r="I30" i="71"/>
  <c r="H30" i="71"/>
  <c r="E30" i="71"/>
  <c r="AD29" i="71"/>
  <c r="AC29" i="71"/>
  <c r="AB29" i="71"/>
  <c r="AE29" i="71" s="1"/>
  <c r="AI29" i="71" s="1"/>
  <c r="Y29" i="71" s="1"/>
  <c r="Z29" i="71"/>
  <c r="X29" i="71"/>
  <c r="Q29" i="71"/>
  <c r="P29" i="71"/>
  <c r="H29" i="71"/>
  <c r="E29" i="71"/>
  <c r="I29" i="71" s="1"/>
  <c r="AD28" i="71"/>
  <c r="AC28" i="71"/>
  <c r="AE28" i="71" s="1"/>
  <c r="AI28" i="71" s="1"/>
  <c r="Y28" i="71" s="1"/>
  <c r="AB28" i="71"/>
  <c r="Z28" i="71"/>
  <c r="X28" i="71"/>
  <c r="Q28" i="71"/>
  <c r="P28" i="71"/>
  <c r="H28" i="71"/>
  <c r="E28" i="71"/>
  <c r="I28" i="71" s="1"/>
  <c r="AD27" i="71"/>
  <c r="AC27" i="71"/>
  <c r="AE27" i="71" s="1"/>
  <c r="AI27" i="71" s="1"/>
  <c r="Y27" i="71" s="1"/>
  <c r="AB27" i="71"/>
  <c r="Z27" i="71"/>
  <c r="X27" i="71"/>
  <c r="Q27" i="71"/>
  <c r="P27" i="71"/>
  <c r="H27" i="71"/>
  <c r="E27" i="71"/>
  <c r="I27" i="71" s="1"/>
  <c r="AE26" i="71"/>
  <c r="AI26" i="71" s="1"/>
  <c r="Y26" i="71" s="1"/>
  <c r="AD26" i="71"/>
  <c r="AC26" i="71"/>
  <c r="AB26" i="71"/>
  <c r="Z26" i="71"/>
  <c r="X26" i="71"/>
  <c r="Q26" i="71"/>
  <c r="P26" i="71"/>
  <c r="H26" i="71"/>
  <c r="E26" i="71"/>
  <c r="I26" i="71" s="1"/>
  <c r="AD25" i="71"/>
  <c r="AE25" i="71" s="1"/>
  <c r="AI25" i="71" s="1"/>
  <c r="Y25" i="71" s="1"/>
  <c r="AC25" i="71"/>
  <c r="AB25" i="71"/>
  <c r="Z25" i="71"/>
  <c r="X25" i="71"/>
  <c r="Q25" i="71"/>
  <c r="P25" i="71"/>
  <c r="H25" i="71"/>
  <c r="E25" i="71"/>
  <c r="I25" i="71" s="1"/>
  <c r="AD24" i="71"/>
  <c r="AC24" i="71"/>
  <c r="AB24" i="71"/>
  <c r="AE24" i="71" s="1"/>
  <c r="AI24" i="71" s="1"/>
  <c r="Y24" i="71" s="1"/>
  <c r="Z24" i="71"/>
  <c r="X24" i="71"/>
  <c r="Q24" i="71"/>
  <c r="P24" i="71"/>
  <c r="H24" i="71"/>
  <c r="E24" i="71"/>
  <c r="I24" i="71" s="1"/>
  <c r="AD23" i="71"/>
  <c r="AE23" i="71" s="1"/>
  <c r="AI23" i="71" s="1"/>
  <c r="Y23" i="71" s="1"/>
  <c r="AC23" i="71"/>
  <c r="AB23" i="71"/>
  <c r="Z23" i="71"/>
  <c r="X23" i="71"/>
  <c r="Q23" i="71"/>
  <c r="P23" i="71"/>
  <c r="I23" i="71"/>
  <c r="H23" i="71"/>
  <c r="E23" i="71"/>
  <c r="AE22" i="71"/>
  <c r="AI22" i="71" s="1"/>
  <c r="Y22" i="71" s="1"/>
  <c r="AD22" i="71"/>
  <c r="AC22" i="71"/>
  <c r="AB22" i="71"/>
  <c r="Z22" i="71"/>
  <c r="X22" i="71"/>
  <c r="Q22" i="71"/>
  <c r="P22" i="71"/>
  <c r="I22" i="71"/>
  <c r="H22" i="71"/>
  <c r="E22" i="71"/>
  <c r="AD21" i="71"/>
  <c r="AC21" i="71"/>
  <c r="AB21" i="71"/>
  <c r="AE21" i="71" s="1"/>
  <c r="AI21" i="71" s="1"/>
  <c r="Y21" i="71" s="1"/>
  <c r="Z21" i="71"/>
  <c r="X21" i="71"/>
  <c r="Q21" i="71"/>
  <c r="P21" i="71"/>
  <c r="H21" i="71"/>
  <c r="E21" i="71"/>
  <c r="I21" i="71" s="1"/>
  <c r="AE20" i="71"/>
  <c r="AI20" i="71" s="1"/>
  <c r="Y20" i="71" s="1"/>
  <c r="AD20" i="71"/>
  <c r="AC20" i="71"/>
  <c r="AB20" i="71"/>
  <c r="Z20" i="71"/>
  <c r="X20" i="71"/>
  <c r="Q20" i="71"/>
  <c r="P20" i="71"/>
  <c r="I20" i="71"/>
  <c r="H20" i="71"/>
  <c r="E20" i="71"/>
  <c r="AD19" i="71"/>
  <c r="AC19" i="71"/>
  <c r="AB19" i="71"/>
  <c r="AE19" i="71" s="1"/>
  <c r="AI19" i="71" s="1"/>
  <c r="Y19" i="71" s="1"/>
  <c r="Z19" i="71"/>
  <c r="X19" i="71"/>
  <c r="Q19" i="71"/>
  <c r="P19" i="71"/>
  <c r="I19" i="71"/>
  <c r="H19" i="71"/>
  <c r="E19" i="71"/>
  <c r="AE18" i="71"/>
  <c r="AI18" i="71" s="1"/>
  <c r="Y18" i="71" s="1"/>
  <c r="AD18" i="71"/>
  <c r="AC18" i="71"/>
  <c r="AB18" i="71"/>
  <c r="Z18" i="71"/>
  <c r="X18" i="71"/>
  <c r="Q18" i="71"/>
  <c r="P18" i="71"/>
  <c r="I18" i="71"/>
  <c r="H18" i="71"/>
  <c r="E18" i="71"/>
  <c r="AE17" i="71"/>
  <c r="AI17" i="71" s="1"/>
  <c r="Y17" i="71" s="1"/>
  <c r="AD17" i="71"/>
  <c r="AC17" i="71"/>
  <c r="AB17" i="71"/>
  <c r="Z17" i="71"/>
  <c r="X17" i="71"/>
  <c r="Q17" i="71"/>
  <c r="P17" i="71"/>
  <c r="I17" i="71"/>
  <c r="H17" i="71"/>
  <c r="E17" i="71"/>
  <c r="AD16" i="71"/>
  <c r="AC16" i="71"/>
  <c r="AB16" i="71"/>
  <c r="AE16" i="71" s="1"/>
  <c r="AI16" i="71" s="1"/>
  <c r="Y16" i="71" s="1"/>
  <c r="Z16" i="71"/>
  <c r="X16" i="71"/>
  <c r="Q16" i="71"/>
  <c r="E16" i="71"/>
  <c r="I16" i="71" s="1"/>
  <c r="AD15" i="71"/>
  <c r="AC15" i="71"/>
  <c r="AB15" i="71"/>
  <c r="AE15" i="71" s="1"/>
  <c r="AI15" i="71" s="1"/>
  <c r="Y15" i="71" s="1"/>
  <c r="Z15" i="71"/>
  <c r="X15" i="71"/>
  <c r="Q15" i="71"/>
  <c r="P15" i="71"/>
  <c r="I15" i="71"/>
  <c r="E15" i="71"/>
  <c r="AD14" i="71"/>
  <c r="AC14" i="71"/>
  <c r="AB14" i="71"/>
  <c r="AE14" i="71" s="1"/>
  <c r="AI14" i="71" s="1"/>
  <c r="Y14" i="71" s="1"/>
  <c r="Z14" i="71"/>
  <c r="X14" i="71"/>
  <c r="Q14" i="71"/>
  <c r="P14" i="71"/>
  <c r="I14" i="71"/>
  <c r="H14" i="71"/>
  <c r="E14" i="71"/>
  <c r="AE13" i="71"/>
  <c r="AI13" i="71" s="1"/>
  <c r="Y13" i="71" s="1"/>
  <c r="AD13" i="71"/>
  <c r="AC13" i="71"/>
  <c r="AB13" i="71"/>
  <c r="Z13" i="71"/>
  <c r="X13" i="71"/>
  <c r="Q13" i="71"/>
  <c r="P13" i="71"/>
  <c r="H13" i="71"/>
  <c r="E13" i="71"/>
  <c r="I13" i="71" s="1"/>
  <c r="AE12" i="71"/>
  <c r="AI12" i="71" s="1"/>
  <c r="Y12" i="71" s="1"/>
  <c r="AD12" i="71"/>
  <c r="AC12" i="71"/>
  <c r="AB12" i="71"/>
  <c r="Z12" i="71"/>
  <c r="X12" i="71"/>
  <c r="Q12" i="71"/>
  <c r="P12" i="71"/>
  <c r="I12" i="71"/>
  <c r="H12" i="71"/>
  <c r="E12" i="71"/>
  <c r="T77" i="71" l="1"/>
  <c r="T79" i="71" s="1"/>
  <c r="T75" i="71"/>
  <c r="O73" i="71"/>
  <c r="O75" i="71"/>
  <c r="F73" i="71"/>
  <c r="F75" i="71"/>
  <c r="T73" i="71"/>
  <c r="P71" i="71"/>
  <c r="P16" i="71"/>
  <c r="P79" i="70"/>
  <c r="F77" i="71" l="1"/>
  <c r="M16" i="70"/>
  <c r="F43" i="69" l="1"/>
  <c r="M79" i="70" l="1"/>
  <c r="W73" i="70"/>
  <c r="P71" i="70"/>
  <c r="H71" i="70"/>
  <c r="Q70" i="70"/>
  <c r="P70" i="70"/>
  <c r="H70" i="70"/>
  <c r="E70" i="70"/>
  <c r="I70" i="70" s="1"/>
  <c r="Q69" i="70"/>
  <c r="P69" i="70"/>
  <c r="I69" i="70"/>
  <c r="H69" i="70"/>
  <c r="E69" i="70"/>
  <c r="AD68" i="70"/>
  <c r="AC68" i="70"/>
  <c r="AB68" i="70"/>
  <c r="AE68" i="70" s="1"/>
  <c r="AI68" i="70" s="1"/>
  <c r="Y68" i="70" s="1"/>
  <c r="Z68" i="70"/>
  <c r="X68" i="70"/>
  <c r="Q68" i="70"/>
  <c r="P68" i="70"/>
  <c r="H68" i="70"/>
  <c r="E68" i="70"/>
  <c r="I68" i="70" s="1"/>
  <c r="AI67" i="70"/>
  <c r="Y67" i="70" s="1"/>
  <c r="AE67" i="70"/>
  <c r="AD67" i="70"/>
  <c r="AC67" i="70"/>
  <c r="AB67" i="70"/>
  <c r="Z67" i="70"/>
  <c r="X67" i="70"/>
  <c r="Q67" i="70"/>
  <c r="P67" i="70"/>
  <c r="H67" i="70"/>
  <c r="E67" i="70"/>
  <c r="I67" i="70" s="1"/>
  <c r="AD66" i="70"/>
  <c r="AC66" i="70"/>
  <c r="AB66" i="70"/>
  <c r="AE66" i="70" s="1"/>
  <c r="AI66" i="70" s="1"/>
  <c r="Y66" i="70" s="1"/>
  <c r="Z66" i="70"/>
  <c r="X66" i="70"/>
  <c r="Q66" i="70"/>
  <c r="P66" i="70"/>
  <c r="I66" i="70"/>
  <c r="H66" i="70"/>
  <c r="E66" i="70"/>
  <c r="AD65" i="70"/>
  <c r="AC65" i="70"/>
  <c r="AB65" i="70"/>
  <c r="AE65" i="70" s="1"/>
  <c r="AI65" i="70" s="1"/>
  <c r="Y65" i="70" s="1"/>
  <c r="Z65" i="70"/>
  <c r="X65" i="70"/>
  <c r="Q65" i="70"/>
  <c r="P65" i="70"/>
  <c r="H65" i="70"/>
  <c r="E65" i="70"/>
  <c r="I65" i="70" s="1"/>
  <c r="AE64" i="70"/>
  <c r="AI64" i="70" s="1"/>
  <c r="Y64" i="70" s="1"/>
  <c r="AD64" i="70"/>
  <c r="AC64" i="70"/>
  <c r="AB64" i="70"/>
  <c r="Z64" i="70"/>
  <c r="X64" i="70"/>
  <c r="Q64" i="70"/>
  <c r="P64" i="70"/>
  <c r="I64" i="70"/>
  <c r="H64" i="70"/>
  <c r="E64" i="70"/>
  <c r="AD63" i="70"/>
  <c r="AC63" i="70"/>
  <c r="AB63" i="70"/>
  <c r="AE63" i="70" s="1"/>
  <c r="AI63" i="70" s="1"/>
  <c r="Y63" i="70" s="1"/>
  <c r="Z63" i="70"/>
  <c r="X63" i="70"/>
  <c r="Q63" i="70"/>
  <c r="P63" i="70"/>
  <c r="H63" i="70"/>
  <c r="E63" i="70"/>
  <c r="I63" i="70" s="1"/>
  <c r="AD62" i="70"/>
  <c r="AC62" i="70"/>
  <c r="AB62" i="70"/>
  <c r="AE62" i="70" s="1"/>
  <c r="AI62" i="70" s="1"/>
  <c r="Y62" i="70" s="1"/>
  <c r="Z62" i="70"/>
  <c r="X62" i="70"/>
  <c r="Q62" i="70"/>
  <c r="P62" i="70"/>
  <c r="H62" i="70"/>
  <c r="E62" i="70"/>
  <c r="I62" i="70" s="1"/>
  <c r="AC61" i="70"/>
  <c r="AB61" i="70"/>
  <c r="AE61" i="70" s="1"/>
  <c r="AI61" i="70" s="1"/>
  <c r="Y61" i="70" s="1"/>
  <c r="X61" i="70"/>
  <c r="Q61" i="70"/>
  <c r="P61" i="70"/>
  <c r="I61" i="70"/>
  <c r="H61" i="70"/>
  <c r="E61" i="70"/>
  <c r="AI60" i="70"/>
  <c r="Y60" i="70" s="1"/>
  <c r="AE60" i="70"/>
  <c r="X60" i="70"/>
  <c r="Q60" i="70"/>
  <c r="P60" i="70"/>
  <c r="H60" i="70"/>
  <c r="E60" i="70"/>
  <c r="I60" i="70" s="1"/>
  <c r="AC59" i="70"/>
  <c r="AB59" i="70"/>
  <c r="AE59" i="70" s="1"/>
  <c r="AI59" i="70" s="1"/>
  <c r="Y59" i="70" s="1"/>
  <c r="X59" i="70"/>
  <c r="Q59" i="70"/>
  <c r="P59" i="70"/>
  <c r="H59" i="70"/>
  <c r="E59" i="70"/>
  <c r="I59" i="70" s="1"/>
  <c r="AC58" i="70"/>
  <c r="AB58" i="70"/>
  <c r="AE58" i="70" s="1"/>
  <c r="AI58" i="70" s="1"/>
  <c r="Y58" i="70" s="1"/>
  <c r="X58" i="70"/>
  <c r="Q58" i="70"/>
  <c r="P58" i="70"/>
  <c r="E58" i="70"/>
  <c r="I58" i="70" s="1"/>
  <c r="AE57" i="70"/>
  <c r="AI57" i="70" s="1"/>
  <c r="Y57" i="70" s="1"/>
  <c r="AC57" i="70"/>
  <c r="AB57" i="70"/>
  <c r="X57" i="70"/>
  <c r="Q57" i="70"/>
  <c r="P57" i="70"/>
  <c r="H57" i="70"/>
  <c r="E57" i="70"/>
  <c r="I57" i="70" s="1"/>
  <c r="AD56" i="70"/>
  <c r="AC56" i="70"/>
  <c r="AB56" i="70"/>
  <c r="AE56" i="70" s="1"/>
  <c r="AI56" i="70" s="1"/>
  <c r="Y56" i="70" s="1"/>
  <c r="Z56" i="70"/>
  <c r="X56" i="70"/>
  <c r="Q56" i="70"/>
  <c r="P56" i="70"/>
  <c r="H56" i="70"/>
  <c r="E56" i="70"/>
  <c r="I56" i="70" s="1"/>
  <c r="AE55" i="70"/>
  <c r="AI55" i="70" s="1"/>
  <c r="Y55" i="70" s="1"/>
  <c r="AD55" i="70"/>
  <c r="AC55" i="70"/>
  <c r="AB55" i="70"/>
  <c r="Z55" i="70"/>
  <c r="X55" i="70"/>
  <c r="Q55" i="70"/>
  <c r="P55" i="70"/>
  <c r="I55" i="70"/>
  <c r="H55" i="70"/>
  <c r="E55" i="70"/>
  <c r="AD54" i="70"/>
  <c r="AC54" i="70"/>
  <c r="AB54" i="70"/>
  <c r="AE54" i="70" s="1"/>
  <c r="AI54" i="70" s="1"/>
  <c r="Y54" i="70" s="1"/>
  <c r="Z54" i="70"/>
  <c r="X54" i="70"/>
  <c r="Q54" i="70"/>
  <c r="P54" i="70"/>
  <c r="I54" i="70"/>
  <c r="H54" i="70"/>
  <c r="E54" i="70"/>
  <c r="AD53" i="70"/>
  <c r="AC53" i="70"/>
  <c r="AB53" i="70"/>
  <c r="AE53" i="70" s="1"/>
  <c r="AI53" i="70" s="1"/>
  <c r="Y53" i="70" s="1"/>
  <c r="Z53" i="70"/>
  <c r="X53" i="70"/>
  <c r="Q53" i="70"/>
  <c r="P53" i="70"/>
  <c r="H53" i="70"/>
  <c r="E53" i="70"/>
  <c r="I53" i="70" s="1"/>
  <c r="AI52" i="70"/>
  <c r="Y52" i="70" s="1"/>
  <c r="AE52" i="70"/>
  <c r="Z52" i="70"/>
  <c r="X52" i="70"/>
  <c r="Q52" i="70"/>
  <c r="P52" i="70"/>
  <c r="I52" i="70"/>
  <c r="H52" i="70"/>
  <c r="E52" i="70"/>
  <c r="AI51" i="70"/>
  <c r="Y51" i="70" s="1"/>
  <c r="AE51" i="70"/>
  <c r="AD51" i="70"/>
  <c r="AC51" i="70"/>
  <c r="AB51" i="70"/>
  <c r="Z51" i="70"/>
  <c r="X51" i="70"/>
  <c r="Q51" i="70"/>
  <c r="P51" i="70"/>
  <c r="H51" i="70"/>
  <c r="E51" i="70"/>
  <c r="I51" i="70" s="1"/>
  <c r="AD50" i="70"/>
  <c r="AC50" i="70"/>
  <c r="AB50" i="70"/>
  <c r="AE50" i="70" s="1"/>
  <c r="AI50" i="70" s="1"/>
  <c r="Y50" i="70" s="1"/>
  <c r="Z50" i="70"/>
  <c r="X50" i="70"/>
  <c r="Q50" i="70"/>
  <c r="P50" i="70"/>
  <c r="H50" i="70"/>
  <c r="E50" i="70"/>
  <c r="I50" i="70" s="1"/>
  <c r="AE49" i="70"/>
  <c r="AI49" i="70" s="1"/>
  <c r="Y49" i="70" s="1"/>
  <c r="Z49" i="70"/>
  <c r="X49" i="70"/>
  <c r="Q49" i="70"/>
  <c r="P49" i="70"/>
  <c r="I49" i="70"/>
  <c r="H49" i="70"/>
  <c r="E49" i="70"/>
  <c r="AE48" i="70"/>
  <c r="AI48" i="70" s="1"/>
  <c r="Y48" i="70" s="1"/>
  <c r="Z48" i="70"/>
  <c r="X48" i="70"/>
  <c r="Q48" i="70"/>
  <c r="P48" i="70"/>
  <c r="H48" i="70"/>
  <c r="E48" i="70"/>
  <c r="I48" i="70" s="1"/>
  <c r="AI47" i="70"/>
  <c r="AE47" i="70"/>
  <c r="Z47" i="70"/>
  <c r="Y47" i="70"/>
  <c r="X47" i="70"/>
  <c r="Q47" i="70"/>
  <c r="P47" i="70"/>
  <c r="H47" i="70"/>
  <c r="E47" i="70"/>
  <c r="I47" i="70" s="1"/>
  <c r="AI46" i="70"/>
  <c r="Y46" i="70" s="1"/>
  <c r="AE46" i="70"/>
  <c r="AD46" i="70"/>
  <c r="AC46" i="70"/>
  <c r="AB46" i="70"/>
  <c r="Z46" i="70"/>
  <c r="X46" i="70"/>
  <c r="Q46" i="70"/>
  <c r="P46" i="70"/>
  <c r="I46" i="70"/>
  <c r="H46" i="70"/>
  <c r="E46" i="70"/>
  <c r="AE45" i="70"/>
  <c r="AI45" i="70" s="1"/>
  <c r="Y45" i="70" s="1"/>
  <c r="AD45" i="70"/>
  <c r="AC45" i="70"/>
  <c r="AB45" i="70"/>
  <c r="Z45" i="70"/>
  <c r="X45" i="70"/>
  <c r="Q45" i="70"/>
  <c r="P45" i="70"/>
  <c r="H45" i="70"/>
  <c r="E45" i="70"/>
  <c r="I45" i="70" s="1"/>
  <c r="AD44" i="70"/>
  <c r="AC44" i="70"/>
  <c r="AB44" i="70"/>
  <c r="AE44" i="70" s="1"/>
  <c r="AI44" i="70" s="1"/>
  <c r="Y44" i="70" s="1"/>
  <c r="Z44" i="70"/>
  <c r="X44" i="70"/>
  <c r="Q44" i="70"/>
  <c r="P44" i="70"/>
  <c r="H44" i="70"/>
  <c r="E44" i="70"/>
  <c r="I44" i="70" s="1"/>
  <c r="AE43" i="70"/>
  <c r="AI43" i="70" s="1"/>
  <c r="Y43" i="70" s="1"/>
  <c r="AD43" i="70"/>
  <c r="AC43" i="70"/>
  <c r="AB43" i="70"/>
  <c r="Z43" i="70"/>
  <c r="X43" i="70"/>
  <c r="Q43" i="70"/>
  <c r="P43" i="70"/>
  <c r="I43" i="70"/>
  <c r="H43" i="70"/>
  <c r="E43" i="70"/>
  <c r="AD42" i="70"/>
  <c r="AC42" i="70"/>
  <c r="AB42" i="70"/>
  <c r="AE42" i="70" s="1"/>
  <c r="AI42" i="70" s="1"/>
  <c r="Y42" i="70" s="1"/>
  <c r="Z42" i="70"/>
  <c r="X42" i="70"/>
  <c r="Q42" i="70"/>
  <c r="P42" i="70"/>
  <c r="I42" i="70"/>
  <c r="H42" i="70"/>
  <c r="E42" i="70"/>
  <c r="AD41" i="70"/>
  <c r="AC41" i="70"/>
  <c r="AB41" i="70"/>
  <c r="AE41" i="70" s="1"/>
  <c r="AI41" i="70" s="1"/>
  <c r="Y41" i="70" s="1"/>
  <c r="Z41" i="70"/>
  <c r="X41" i="70"/>
  <c r="Q41" i="70"/>
  <c r="P41" i="70"/>
  <c r="H41" i="70"/>
  <c r="E41" i="70"/>
  <c r="I41" i="70" s="1"/>
  <c r="AD40" i="70"/>
  <c r="AE40" i="70" s="1"/>
  <c r="AI40" i="70" s="1"/>
  <c r="Y40" i="70" s="1"/>
  <c r="AC40" i="70"/>
  <c r="AB40" i="70"/>
  <c r="Z40" i="70"/>
  <c r="X40" i="70"/>
  <c r="Q40" i="70"/>
  <c r="P40" i="70"/>
  <c r="I40" i="70"/>
  <c r="H40" i="70"/>
  <c r="E40" i="70"/>
  <c r="AD39" i="70"/>
  <c r="AC39" i="70"/>
  <c r="AB39" i="70"/>
  <c r="AE39" i="70" s="1"/>
  <c r="AI39" i="70" s="1"/>
  <c r="Y39" i="70" s="1"/>
  <c r="Z39" i="70"/>
  <c r="X39" i="70"/>
  <c r="Q39" i="70"/>
  <c r="P39" i="70"/>
  <c r="I39" i="70"/>
  <c r="H39" i="70"/>
  <c r="E39" i="70"/>
  <c r="AI38" i="70"/>
  <c r="Y38" i="70" s="1"/>
  <c r="AE38" i="70"/>
  <c r="AD38" i="70"/>
  <c r="AC38" i="70"/>
  <c r="AB38" i="70"/>
  <c r="Z38" i="70"/>
  <c r="X38" i="70"/>
  <c r="Q38" i="70"/>
  <c r="P38" i="70"/>
  <c r="H38" i="70"/>
  <c r="E38" i="70"/>
  <c r="I38" i="70" s="1"/>
  <c r="AD37" i="70"/>
  <c r="AC37" i="70"/>
  <c r="AB37" i="70"/>
  <c r="AE37" i="70" s="1"/>
  <c r="AI37" i="70" s="1"/>
  <c r="Y37" i="70" s="1"/>
  <c r="Z37" i="70"/>
  <c r="X37" i="70"/>
  <c r="Q37" i="70"/>
  <c r="P37" i="70"/>
  <c r="H37" i="70"/>
  <c r="E37" i="70"/>
  <c r="I37" i="70" s="1"/>
  <c r="AD36" i="70"/>
  <c r="AC36" i="70"/>
  <c r="AB36" i="70"/>
  <c r="AE36" i="70" s="1"/>
  <c r="AI36" i="70" s="1"/>
  <c r="Y36" i="70" s="1"/>
  <c r="Z36" i="70"/>
  <c r="X36" i="70"/>
  <c r="Q36" i="70"/>
  <c r="P36" i="70"/>
  <c r="H36" i="70"/>
  <c r="E36" i="70"/>
  <c r="I36" i="70" s="1"/>
  <c r="AE35" i="70"/>
  <c r="AI35" i="70" s="1"/>
  <c r="Y35" i="70" s="1"/>
  <c r="AD35" i="70"/>
  <c r="AC35" i="70"/>
  <c r="AB35" i="70"/>
  <c r="Z35" i="70"/>
  <c r="X35" i="70"/>
  <c r="Q35" i="70"/>
  <c r="P35" i="70"/>
  <c r="I35" i="70"/>
  <c r="H35" i="70"/>
  <c r="E35" i="70"/>
  <c r="AD34" i="70"/>
  <c r="AC34" i="70"/>
  <c r="AB34" i="70"/>
  <c r="AE34" i="70" s="1"/>
  <c r="AI34" i="70" s="1"/>
  <c r="Y34" i="70" s="1"/>
  <c r="Z34" i="70"/>
  <c r="X34" i="70"/>
  <c r="Q34" i="70"/>
  <c r="P34" i="70"/>
  <c r="H34" i="70"/>
  <c r="E34" i="70"/>
  <c r="I34" i="70" s="1"/>
  <c r="AD33" i="70"/>
  <c r="AC33" i="70"/>
  <c r="AB33" i="70"/>
  <c r="AE33" i="70" s="1"/>
  <c r="AI33" i="70" s="1"/>
  <c r="Y33" i="70" s="1"/>
  <c r="Z33" i="70"/>
  <c r="X33" i="70"/>
  <c r="Q33" i="70"/>
  <c r="P33" i="70"/>
  <c r="H33" i="70"/>
  <c r="E33" i="70"/>
  <c r="I33" i="70" s="1"/>
  <c r="AD32" i="70"/>
  <c r="AC32" i="70"/>
  <c r="AE32" i="70" s="1"/>
  <c r="AI32" i="70" s="1"/>
  <c r="Y32" i="70" s="1"/>
  <c r="AB32" i="70"/>
  <c r="Z32" i="70"/>
  <c r="X32" i="70"/>
  <c r="Q32" i="70"/>
  <c r="P32" i="70"/>
  <c r="I32" i="70"/>
  <c r="H32" i="70"/>
  <c r="E32" i="70"/>
  <c r="AE31" i="70"/>
  <c r="AI31" i="70" s="1"/>
  <c r="Y31" i="70" s="1"/>
  <c r="Z31" i="70"/>
  <c r="X31" i="70"/>
  <c r="Q31" i="70"/>
  <c r="P31" i="70"/>
  <c r="I31" i="70"/>
  <c r="H31" i="70"/>
  <c r="E31" i="70"/>
  <c r="AE30" i="70"/>
  <c r="AI30" i="70" s="1"/>
  <c r="Y30" i="70" s="1"/>
  <c r="AD30" i="70"/>
  <c r="AC30" i="70"/>
  <c r="AB30" i="70"/>
  <c r="Z30" i="70"/>
  <c r="X30" i="70"/>
  <c r="Q30" i="70"/>
  <c r="P30" i="70"/>
  <c r="H30" i="70"/>
  <c r="E30" i="70"/>
  <c r="I30" i="70" s="1"/>
  <c r="AD29" i="70"/>
  <c r="AC29" i="70"/>
  <c r="AB29" i="70"/>
  <c r="AE29" i="70" s="1"/>
  <c r="AI29" i="70" s="1"/>
  <c r="Y29" i="70" s="1"/>
  <c r="Z29" i="70"/>
  <c r="X29" i="70"/>
  <c r="Q29" i="70"/>
  <c r="P29" i="70"/>
  <c r="H29" i="70"/>
  <c r="E29" i="70"/>
  <c r="I29" i="70" s="1"/>
  <c r="AE28" i="70"/>
  <c r="AI28" i="70" s="1"/>
  <c r="Y28" i="70" s="1"/>
  <c r="AD28" i="70"/>
  <c r="AC28" i="70"/>
  <c r="AB28" i="70"/>
  <c r="Z28" i="70"/>
  <c r="X28" i="70"/>
  <c r="Q28" i="70"/>
  <c r="P28" i="70"/>
  <c r="I28" i="70"/>
  <c r="H28" i="70"/>
  <c r="E28" i="70"/>
  <c r="AD27" i="70"/>
  <c r="AC27" i="70"/>
  <c r="AB27" i="70"/>
  <c r="AE27" i="70" s="1"/>
  <c r="AI27" i="70" s="1"/>
  <c r="Y27" i="70" s="1"/>
  <c r="Z27" i="70"/>
  <c r="X27" i="70"/>
  <c r="Q27" i="70"/>
  <c r="P27" i="70"/>
  <c r="I27" i="70"/>
  <c r="H27" i="70"/>
  <c r="E27" i="70"/>
  <c r="AD26" i="70"/>
  <c r="AC26" i="70"/>
  <c r="AB26" i="70"/>
  <c r="AE26" i="70" s="1"/>
  <c r="AI26" i="70" s="1"/>
  <c r="Y26" i="70" s="1"/>
  <c r="Z26" i="70"/>
  <c r="X26" i="70"/>
  <c r="Q26" i="70"/>
  <c r="P26" i="70"/>
  <c r="H26" i="70"/>
  <c r="E26" i="70"/>
  <c r="I26" i="70" s="1"/>
  <c r="AD25" i="70"/>
  <c r="AE25" i="70" s="1"/>
  <c r="AI25" i="70" s="1"/>
  <c r="Y25" i="70" s="1"/>
  <c r="AC25" i="70"/>
  <c r="AB25" i="70"/>
  <c r="Z25" i="70"/>
  <c r="X25" i="70"/>
  <c r="Q25" i="70"/>
  <c r="P25" i="70"/>
  <c r="I25" i="70"/>
  <c r="H25" i="70"/>
  <c r="E25" i="70"/>
  <c r="AD24" i="70"/>
  <c r="AC24" i="70"/>
  <c r="AB24" i="70"/>
  <c r="AE24" i="70" s="1"/>
  <c r="AI24" i="70" s="1"/>
  <c r="Y24" i="70" s="1"/>
  <c r="Z24" i="70"/>
  <c r="X24" i="70"/>
  <c r="Q24" i="70"/>
  <c r="P24" i="70"/>
  <c r="I24" i="70"/>
  <c r="H24" i="70"/>
  <c r="E24" i="70"/>
  <c r="AI23" i="70"/>
  <c r="Y23" i="70" s="1"/>
  <c r="AE23" i="70"/>
  <c r="AD23" i="70"/>
  <c r="AC23" i="70"/>
  <c r="AB23" i="70"/>
  <c r="Z23" i="70"/>
  <c r="X23" i="70"/>
  <c r="Q23" i="70"/>
  <c r="P23" i="70"/>
  <c r="H23" i="70"/>
  <c r="E23" i="70"/>
  <c r="I23" i="70" s="1"/>
  <c r="AD22" i="70"/>
  <c r="AC22" i="70"/>
  <c r="AB22" i="70"/>
  <c r="AE22" i="70" s="1"/>
  <c r="AI22" i="70" s="1"/>
  <c r="Y22" i="70" s="1"/>
  <c r="Z22" i="70"/>
  <c r="X22" i="70"/>
  <c r="Q22" i="70"/>
  <c r="P22" i="70"/>
  <c r="I22" i="70"/>
  <c r="H22" i="70"/>
  <c r="E22" i="70"/>
  <c r="AD21" i="70"/>
  <c r="AC21" i="70"/>
  <c r="AB21" i="70"/>
  <c r="AE21" i="70" s="1"/>
  <c r="AI21" i="70" s="1"/>
  <c r="Y21" i="70" s="1"/>
  <c r="Z21" i="70"/>
  <c r="X21" i="70"/>
  <c r="Q21" i="70"/>
  <c r="P21" i="70"/>
  <c r="H21" i="70"/>
  <c r="E21" i="70"/>
  <c r="I21" i="70" s="1"/>
  <c r="AE20" i="70"/>
  <c r="AI20" i="70" s="1"/>
  <c r="Y20" i="70" s="1"/>
  <c r="AD20" i="70"/>
  <c r="AC20" i="70"/>
  <c r="AB20" i="70"/>
  <c r="Z20" i="70"/>
  <c r="X20" i="70"/>
  <c r="Q20" i="70"/>
  <c r="P20" i="70"/>
  <c r="I20" i="70"/>
  <c r="H20" i="70"/>
  <c r="E20" i="70"/>
  <c r="AD19" i="70"/>
  <c r="AC19" i="70"/>
  <c r="AB19" i="70"/>
  <c r="AE19" i="70" s="1"/>
  <c r="AI19" i="70" s="1"/>
  <c r="Y19" i="70" s="1"/>
  <c r="Z19" i="70"/>
  <c r="X19" i="70"/>
  <c r="Q19" i="70"/>
  <c r="P19" i="70"/>
  <c r="H19" i="70"/>
  <c r="E19" i="70"/>
  <c r="I19" i="70" s="1"/>
  <c r="AI18" i="70"/>
  <c r="Y18" i="70" s="1"/>
  <c r="AE18" i="70"/>
  <c r="AD18" i="70"/>
  <c r="AC18" i="70"/>
  <c r="AB18" i="70"/>
  <c r="Z18" i="70"/>
  <c r="X18" i="70"/>
  <c r="Q18" i="70"/>
  <c r="P18" i="70"/>
  <c r="H18" i="70"/>
  <c r="E18" i="70"/>
  <c r="I18" i="70" s="1"/>
  <c r="AD17" i="70"/>
  <c r="AC17" i="70"/>
  <c r="AE17" i="70" s="1"/>
  <c r="AI17" i="70" s="1"/>
  <c r="Y17" i="70" s="1"/>
  <c r="AB17" i="70"/>
  <c r="Z17" i="70"/>
  <c r="X17" i="70"/>
  <c r="Q17" i="70"/>
  <c r="P17" i="70"/>
  <c r="I17" i="70"/>
  <c r="H17" i="70"/>
  <c r="E17" i="70"/>
  <c r="AD16" i="70"/>
  <c r="AC16" i="70"/>
  <c r="AB16" i="70"/>
  <c r="AE16" i="70" s="1"/>
  <c r="AI16" i="70" s="1"/>
  <c r="Y16" i="70" s="1"/>
  <c r="Z16" i="70"/>
  <c r="X16" i="70"/>
  <c r="Q16" i="70"/>
  <c r="P16" i="70"/>
  <c r="E16" i="70"/>
  <c r="I16" i="70" s="1"/>
  <c r="AE15" i="70"/>
  <c r="AI15" i="70" s="1"/>
  <c r="Y15" i="70" s="1"/>
  <c r="AD15" i="70"/>
  <c r="AC15" i="70"/>
  <c r="AB15" i="70"/>
  <c r="Z15" i="70"/>
  <c r="X15" i="70"/>
  <c r="Q15" i="70"/>
  <c r="P15" i="70"/>
  <c r="I15" i="70"/>
  <c r="E15" i="70"/>
  <c r="AD14" i="70"/>
  <c r="AC14" i="70"/>
  <c r="AB14" i="70"/>
  <c r="AE14" i="70" s="1"/>
  <c r="AI14" i="70" s="1"/>
  <c r="Y14" i="70" s="1"/>
  <c r="Z14" i="70"/>
  <c r="X14" i="70"/>
  <c r="Q14" i="70"/>
  <c r="P14" i="70"/>
  <c r="I14" i="70"/>
  <c r="H14" i="70"/>
  <c r="E14" i="70"/>
  <c r="AI13" i="70"/>
  <c r="Y13" i="70" s="1"/>
  <c r="AE13" i="70"/>
  <c r="AD13" i="70"/>
  <c r="AC13" i="70"/>
  <c r="AB13" i="70"/>
  <c r="Z13" i="70"/>
  <c r="X13" i="70"/>
  <c r="Q13" i="70"/>
  <c r="P13" i="70"/>
  <c r="H13" i="70"/>
  <c r="E13" i="70"/>
  <c r="I13" i="70" s="1"/>
  <c r="AD12" i="70"/>
  <c r="AC12" i="70"/>
  <c r="AB12" i="70"/>
  <c r="AE12" i="70" s="1"/>
  <c r="AI12" i="70" s="1"/>
  <c r="Y12" i="70" s="1"/>
  <c r="Z12" i="70"/>
  <c r="X12" i="70"/>
  <c r="Q12" i="70"/>
  <c r="O73" i="70" s="1"/>
  <c r="P12" i="70"/>
  <c r="H12" i="70"/>
  <c r="E12" i="70"/>
  <c r="I12" i="70" s="1"/>
  <c r="M79" i="69"/>
  <c r="W73" i="69"/>
  <c r="P71" i="69"/>
  <c r="H71" i="69"/>
  <c r="Q70" i="69"/>
  <c r="P70" i="69"/>
  <c r="H70" i="69"/>
  <c r="E70" i="69"/>
  <c r="I70" i="69" s="1"/>
  <c r="Q69" i="69"/>
  <c r="P69" i="69"/>
  <c r="I69" i="69"/>
  <c r="H69" i="69"/>
  <c r="E69" i="69"/>
  <c r="AD68" i="69"/>
  <c r="AC68" i="69"/>
  <c r="AB68" i="69"/>
  <c r="AE68" i="69" s="1"/>
  <c r="AI68" i="69" s="1"/>
  <c r="Y68" i="69" s="1"/>
  <c r="Z68" i="69"/>
  <c r="X68" i="69"/>
  <c r="Q68" i="69"/>
  <c r="P68" i="69"/>
  <c r="H68" i="69"/>
  <c r="E68" i="69"/>
  <c r="I68" i="69" s="1"/>
  <c r="AD67" i="69"/>
  <c r="AC67" i="69"/>
  <c r="AB67" i="69"/>
  <c r="AE67" i="69" s="1"/>
  <c r="AI67" i="69" s="1"/>
  <c r="Y67" i="69" s="1"/>
  <c r="Z67" i="69"/>
  <c r="X67" i="69"/>
  <c r="Q67" i="69"/>
  <c r="P67" i="69"/>
  <c r="I67" i="69"/>
  <c r="H67" i="69"/>
  <c r="E67" i="69"/>
  <c r="AD66" i="69"/>
  <c r="AC66" i="69"/>
  <c r="AE66" i="69" s="1"/>
  <c r="AI66" i="69" s="1"/>
  <c r="Y66" i="69" s="1"/>
  <c r="AB66" i="69"/>
  <c r="Z66" i="69"/>
  <c r="X66" i="69"/>
  <c r="Q66" i="69"/>
  <c r="P66" i="69"/>
  <c r="H66" i="69"/>
  <c r="E66" i="69"/>
  <c r="I66" i="69" s="1"/>
  <c r="AD65" i="69"/>
  <c r="AC65" i="69"/>
  <c r="AB65" i="69"/>
  <c r="AE65" i="69" s="1"/>
  <c r="AI65" i="69" s="1"/>
  <c r="Y65" i="69" s="1"/>
  <c r="Z65" i="69"/>
  <c r="X65" i="69"/>
  <c r="Q65" i="69"/>
  <c r="P65" i="69"/>
  <c r="H65" i="69"/>
  <c r="E65" i="69"/>
  <c r="I65" i="69" s="1"/>
  <c r="AD64" i="69"/>
  <c r="AE64" i="69" s="1"/>
  <c r="AI64" i="69" s="1"/>
  <c r="Y64" i="69" s="1"/>
  <c r="AC64" i="69"/>
  <c r="AB64" i="69"/>
  <c r="Z64" i="69"/>
  <c r="X64" i="69"/>
  <c r="Q64" i="69"/>
  <c r="P64" i="69"/>
  <c r="H64" i="69"/>
  <c r="E64" i="69"/>
  <c r="I64" i="69" s="1"/>
  <c r="AD63" i="69"/>
  <c r="AC63" i="69"/>
  <c r="AB63" i="69"/>
  <c r="AE63" i="69" s="1"/>
  <c r="AI63" i="69" s="1"/>
  <c r="Y63" i="69" s="1"/>
  <c r="Z63" i="69"/>
  <c r="X63" i="69"/>
  <c r="Q63" i="69"/>
  <c r="P63" i="69"/>
  <c r="H63" i="69"/>
  <c r="E63" i="69"/>
  <c r="I63" i="69" s="1"/>
  <c r="AD62" i="69"/>
  <c r="AC62" i="69"/>
  <c r="AB62" i="69"/>
  <c r="AE62" i="69" s="1"/>
  <c r="AI62" i="69" s="1"/>
  <c r="Y62" i="69" s="1"/>
  <c r="Z62" i="69"/>
  <c r="X62" i="69"/>
  <c r="Q62" i="69"/>
  <c r="P62" i="69"/>
  <c r="H62" i="69"/>
  <c r="E62" i="69"/>
  <c r="I62" i="69" s="1"/>
  <c r="AC61" i="69"/>
  <c r="AE61" i="69" s="1"/>
  <c r="AI61" i="69" s="1"/>
  <c r="Y61" i="69" s="1"/>
  <c r="AB61" i="69"/>
  <c r="X61" i="69"/>
  <c r="Q61" i="69"/>
  <c r="P61" i="69"/>
  <c r="H61" i="69"/>
  <c r="E61" i="69"/>
  <c r="I61" i="69" s="1"/>
  <c r="AI60" i="69"/>
  <c r="Y60" i="69" s="1"/>
  <c r="AE60" i="69"/>
  <c r="X60" i="69"/>
  <c r="Q60" i="69"/>
  <c r="P60" i="69"/>
  <c r="I60" i="69"/>
  <c r="H60" i="69"/>
  <c r="E60" i="69"/>
  <c r="AC59" i="69"/>
  <c r="AB59" i="69"/>
  <c r="AE59" i="69" s="1"/>
  <c r="AI59" i="69" s="1"/>
  <c r="Y59" i="69" s="1"/>
  <c r="X59" i="69"/>
  <c r="Q59" i="69"/>
  <c r="P59" i="69"/>
  <c r="I59" i="69"/>
  <c r="H59" i="69"/>
  <c r="E59" i="69"/>
  <c r="AC58" i="69"/>
  <c r="AB58" i="69"/>
  <c r="AE58" i="69" s="1"/>
  <c r="AI58" i="69" s="1"/>
  <c r="Y58" i="69" s="1"/>
  <c r="X58" i="69"/>
  <c r="Q58" i="69"/>
  <c r="P58" i="69"/>
  <c r="E58" i="69"/>
  <c r="I58" i="69" s="1"/>
  <c r="AC57" i="69"/>
  <c r="AE57" i="69" s="1"/>
  <c r="AI57" i="69" s="1"/>
  <c r="Y57" i="69" s="1"/>
  <c r="AB57" i="69"/>
  <c r="X57" i="69"/>
  <c r="Q57" i="69"/>
  <c r="P57" i="69"/>
  <c r="I57" i="69"/>
  <c r="H57" i="69"/>
  <c r="E57" i="69"/>
  <c r="AD56" i="69"/>
  <c r="AC56" i="69"/>
  <c r="AB56" i="69"/>
  <c r="AE56" i="69" s="1"/>
  <c r="AI56" i="69" s="1"/>
  <c r="Y56" i="69" s="1"/>
  <c r="Z56" i="69"/>
  <c r="X56" i="69"/>
  <c r="Q56" i="69"/>
  <c r="P56" i="69"/>
  <c r="H56" i="69"/>
  <c r="E56" i="69"/>
  <c r="I56" i="69" s="1"/>
  <c r="AE55" i="69"/>
  <c r="AI55" i="69" s="1"/>
  <c r="Y55" i="69" s="1"/>
  <c r="AD55" i="69"/>
  <c r="AC55" i="69"/>
  <c r="AB55" i="69"/>
  <c r="Z55" i="69"/>
  <c r="X55" i="69"/>
  <c r="Q55" i="69"/>
  <c r="P55" i="69"/>
  <c r="I55" i="69"/>
  <c r="H55" i="69"/>
  <c r="E55" i="69"/>
  <c r="AD54" i="69"/>
  <c r="AC54" i="69"/>
  <c r="AB54" i="69"/>
  <c r="AE54" i="69" s="1"/>
  <c r="AI54" i="69" s="1"/>
  <c r="Y54" i="69" s="1"/>
  <c r="Z54" i="69"/>
  <c r="X54" i="69"/>
  <c r="Q54" i="69"/>
  <c r="P54" i="69"/>
  <c r="H54" i="69"/>
  <c r="E54" i="69"/>
  <c r="I54" i="69" s="1"/>
  <c r="AD53" i="69"/>
  <c r="AC53" i="69"/>
  <c r="AB53" i="69"/>
  <c r="AE53" i="69" s="1"/>
  <c r="AI53" i="69" s="1"/>
  <c r="Y53" i="69" s="1"/>
  <c r="Z53" i="69"/>
  <c r="X53" i="69"/>
  <c r="Q53" i="69"/>
  <c r="P53" i="69"/>
  <c r="H53" i="69"/>
  <c r="E53" i="69"/>
  <c r="I53" i="69" s="1"/>
  <c r="AE52" i="69"/>
  <c r="AI52" i="69" s="1"/>
  <c r="Y52" i="69" s="1"/>
  <c r="Z52" i="69"/>
  <c r="X52" i="69"/>
  <c r="Q52" i="69"/>
  <c r="P52" i="69"/>
  <c r="H52" i="69"/>
  <c r="E52" i="69"/>
  <c r="I52" i="69" s="1"/>
  <c r="AD51" i="69"/>
  <c r="AC51" i="69"/>
  <c r="AB51" i="69"/>
  <c r="AE51" i="69" s="1"/>
  <c r="AI51" i="69" s="1"/>
  <c r="Y51" i="69" s="1"/>
  <c r="Z51" i="69"/>
  <c r="X51" i="69"/>
  <c r="Q51" i="69"/>
  <c r="P51" i="69"/>
  <c r="I51" i="69"/>
  <c r="H51" i="69"/>
  <c r="E51" i="69"/>
  <c r="AD50" i="69"/>
  <c r="AC50" i="69"/>
  <c r="AE50" i="69" s="1"/>
  <c r="AI50" i="69" s="1"/>
  <c r="Y50" i="69" s="1"/>
  <c r="AB50" i="69"/>
  <c r="Z50" i="69"/>
  <c r="X50" i="69"/>
  <c r="Q50" i="69"/>
  <c r="P50" i="69"/>
  <c r="H50" i="69"/>
  <c r="E50" i="69"/>
  <c r="I50" i="69" s="1"/>
  <c r="AI49" i="69"/>
  <c r="AE49" i="69"/>
  <c r="Z49" i="69"/>
  <c r="Y49" i="69"/>
  <c r="X49" i="69"/>
  <c r="Q49" i="69"/>
  <c r="P49" i="69"/>
  <c r="H49" i="69"/>
  <c r="E49" i="69"/>
  <c r="I49" i="69" s="1"/>
  <c r="AE48" i="69"/>
  <c r="AI48" i="69" s="1"/>
  <c r="Y48" i="69" s="1"/>
  <c r="Z48" i="69"/>
  <c r="X48" i="69"/>
  <c r="Q48" i="69"/>
  <c r="P48" i="69"/>
  <c r="H48" i="69"/>
  <c r="E48" i="69"/>
  <c r="I48" i="69" s="1"/>
  <c r="AE47" i="69"/>
  <c r="AI47" i="69" s="1"/>
  <c r="Y47" i="69" s="1"/>
  <c r="Z47" i="69"/>
  <c r="X47" i="69"/>
  <c r="Q47" i="69"/>
  <c r="P47" i="69"/>
  <c r="H47" i="69"/>
  <c r="E47" i="69"/>
  <c r="I47" i="69" s="1"/>
  <c r="AE46" i="69"/>
  <c r="AI46" i="69" s="1"/>
  <c r="Y46" i="69" s="1"/>
  <c r="AD46" i="69"/>
  <c r="AC46" i="69"/>
  <c r="AB46" i="69"/>
  <c r="Z46" i="69"/>
  <c r="X46" i="69"/>
  <c r="Q46" i="69"/>
  <c r="P46" i="69"/>
  <c r="H46" i="69"/>
  <c r="E46" i="69"/>
  <c r="I46" i="69" s="1"/>
  <c r="AD45" i="69"/>
  <c r="AC45" i="69"/>
  <c r="AB45" i="69"/>
  <c r="AE45" i="69" s="1"/>
  <c r="AI45" i="69" s="1"/>
  <c r="Y45" i="69" s="1"/>
  <c r="Z45" i="69"/>
  <c r="X45" i="69"/>
  <c r="Q45" i="69"/>
  <c r="P45" i="69"/>
  <c r="I45" i="69"/>
  <c r="H45" i="69"/>
  <c r="E45" i="69"/>
  <c r="AD44" i="69"/>
  <c r="AC44" i="69"/>
  <c r="AB44" i="69"/>
  <c r="AE44" i="69" s="1"/>
  <c r="AI44" i="69" s="1"/>
  <c r="Y44" i="69" s="1"/>
  <c r="Z44" i="69"/>
  <c r="X44" i="69"/>
  <c r="Q44" i="69"/>
  <c r="P44" i="69"/>
  <c r="H44" i="69"/>
  <c r="E44" i="69"/>
  <c r="I44" i="69" s="1"/>
  <c r="AE43" i="69"/>
  <c r="AI43" i="69" s="1"/>
  <c r="Y43" i="69" s="1"/>
  <c r="AD43" i="69"/>
  <c r="AC43" i="69"/>
  <c r="AB43" i="69"/>
  <c r="Z43" i="69"/>
  <c r="X43" i="69"/>
  <c r="Q43" i="69"/>
  <c r="P43" i="69"/>
  <c r="I43" i="69"/>
  <c r="H43" i="69"/>
  <c r="E43" i="69"/>
  <c r="AD42" i="69"/>
  <c r="AC42" i="69"/>
  <c r="AB42" i="69"/>
  <c r="AE42" i="69" s="1"/>
  <c r="AI42" i="69" s="1"/>
  <c r="Q42" i="69"/>
  <c r="P42" i="69"/>
  <c r="Z42" i="69"/>
  <c r="E42" i="69"/>
  <c r="I42" i="69" s="1"/>
  <c r="AD41" i="69"/>
  <c r="AC41" i="69"/>
  <c r="AB41" i="69"/>
  <c r="AE41" i="69" s="1"/>
  <c r="AI41" i="69" s="1"/>
  <c r="Y41" i="69" s="1"/>
  <c r="Z41" i="69"/>
  <c r="X41" i="69"/>
  <c r="Q41" i="69"/>
  <c r="P41" i="69"/>
  <c r="H41" i="69"/>
  <c r="E41" i="69"/>
  <c r="I41" i="69" s="1"/>
  <c r="AD40" i="69"/>
  <c r="AE40" i="69" s="1"/>
  <c r="AI40" i="69" s="1"/>
  <c r="Y40" i="69" s="1"/>
  <c r="AC40" i="69"/>
  <c r="AB40" i="69"/>
  <c r="Z40" i="69"/>
  <c r="X40" i="69"/>
  <c r="Q40" i="69"/>
  <c r="P40" i="69"/>
  <c r="H40" i="69"/>
  <c r="E40" i="69"/>
  <c r="I40" i="69" s="1"/>
  <c r="AD39" i="69"/>
  <c r="AC39" i="69"/>
  <c r="AB39" i="69"/>
  <c r="AE39" i="69" s="1"/>
  <c r="AI39" i="69" s="1"/>
  <c r="Y39" i="69" s="1"/>
  <c r="Z39" i="69"/>
  <c r="X39" i="69"/>
  <c r="Q39" i="69"/>
  <c r="P39" i="69"/>
  <c r="H39" i="69"/>
  <c r="E39" i="69"/>
  <c r="I39" i="69" s="1"/>
  <c r="AD38" i="69"/>
  <c r="AC38" i="69"/>
  <c r="AB38" i="69"/>
  <c r="AE38" i="69" s="1"/>
  <c r="AI38" i="69" s="1"/>
  <c r="Y38" i="69" s="1"/>
  <c r="Z38" i="69"/>
  <c r="X38" i="69"/>
  <c r="Q38" i="69"/>
  <c r="P38" i="69"/>
  <c r="H38" i="69"/>
  <c r="E38" i="69"/>
  <c r="I38" i="69" s="1"/>
  <c r="AD37" i="69"/>
  <c r="AE37" i="69" s="1"/>
  <c r="AI37" i="69" s="1"/>
  <c r="Y37" i="69" s="1"/>
  <c r="AC37" i="69"/>
  <c r="AB37" i="69"/>
  <c r="Z37" i="69"/>
  <c r="X37" i="69"/>
  <c r="Q37" i="69"/>
  <c r="P37" i="69"/>
  <c r="I37" i="69"/>
  <c r="H37" i="69"/>
  <c r="E37" i="69"/>
  <c r="AD36" i="69"/>
  <c r="AC36" i="69"/>
  <c r="AB36" i="69"/>
  <c r="AE36" i="69" s="1"/>
  <c r="AI36" i="69" s="1"/>
  <c r="Y36" i="69" s="1"/>
  <c r="Z36" i="69"/>
  <c r="X36" i="69"/>
  <c r="Q36" i="69"/>
  <c r="P36" i="69"/>
  <c r="H36" i="69"/>
  <c r="E36" i="69"/>
  <c r="I36" i="69" s="1"/>
  <c r="AE35" i="69"/>
  <c r="AI35" i="69" s="1"/>
  <c r="Y35" i="69" s="1"/>
  <c r="AD35" i="69"/>
  <c r="AC35" i="69"/>
  <c r="AB35" i="69"/>
  <c r="Z35" i="69"/>
  <c r="X35" i="69"/>
  <c r="Q35" i="69"/>
  <c r="P35" i="69"/>
  <c r="H35" i="69"/>
  <c r="E35" i="69"/>
  <c r="I35" i="69" s="1"/>
  <c r="AD34" i="69"/>
  <c r="AC34" i="69"/>
  <c r="AB34" i="69"/>
  <c r="AE34" i="69" s="1"/>
  <c r="AI34" i="69" s="1"/>
  <c r="Y34" i="69" s="1"/>
  <c r="Z34" i="69"/>
  <c r="X34" i="69"/>
  <c r="Q34" i="69"/>
  <c r="P34" i="69"/>
  <c r="I34" i="69"/>
  <c r="H34" i="69"/>
  <c r="E34" i="69"/>
  <c r="AD33" i="69"/>
  <c r="AC33" i="69"/>
  <c r="AB33" i="69"/>
  <c r="AE33" i="69" s="1"/>
  <c r="AI33" i="69" s="1"/>
  <c r="Y33" i="69" s="1"/>
  <c r="Z33" i="69"/>
  <c r="X33" i="69"/>
  <c r="Q33" i="69"/>
  <c r="P33" i="69"/>
  <c r="H33" i="69"/>
  <c r="E33" i="69"/>
  <c r="I33" i="69" s="1"/>
  <c r="AE32" i="69"/>
  <c r="AI32" i="69" s="1"/>
  <c r="Y32" i="69" s="1"/>
  <c r="AD32" i="69"/>
  <c r="AC32" i="69"/>
  <c r="AB32" i="69"/>
  <c r="Z32" i="69"/>
  <c r="X32" i="69"/>
  <c r="Q32" i="69"/>
  <c r="P32" i="69"/>
  <c r="I32" i="69"/>
  <c r="H32" i="69"/>
  <c r="E32" i="69"/>
  <c r="AE31" i="69"/>
  <c r="AI31" i="69" s="1"/>
  <c r="Y31" i="69" s="1"/>
  <c r="Z31" i="69"/>
  <c r="X31" i="69"/>
  <c r="Q31" i="69"/>
  <c r="P31" i="69"/>
  <c r="H31" i="69"/>
  <c r="E31" i="69"/>
  <c r="I31" i="69" s="1"/>
  <c r="AD30" i="69"/>
  <c r="AC30" i="69"/>
  <c r="AE30" i="69" s="1"/>
  <c r="AI30" i="69" s="1"/>
  <c r="Y30" i="69" s="1"/>
  <c r="AB30" i="69"/>
  <c r="Z30" i="69"/>
  <c r="X30" i="69"/>
  <c r="Q30" i="69"/>
  <c r="P30" i="69"/>
  <c r="I30" i="69"/>
  <c r="H30" i="69"/>
  <c r="E30" i="69"/>
  <c r="AD29" i="69"/>
  <c r="AC29" i="69"/>
  <c r="AB29" i="69"/>
  <c r="AE29" i="69" s="1"/>
  <c r="AI29" i="69" s="1"/>
  <c r="Y29" i="69" s="1"/>
  <c r="Z29" i="69"/>
  <c r="X29" i="69"/>
  <c r="Q29" i="69"/>
  <c r="P29" i="69"/>
  <c r="H29" i="69"/>
  <c r="E29" i="69"/>
  <c r="I29" i="69" s="1"/>
  <c r="AD28" i="69"/>
  <c r="AC28" i="69"/>
  <c r="AB28" i="69"/>
  <c r="AE28" i="69" s="1"/>
  <c r="AI28" i="69" s="1"/>
  <c r="Y28" i="69" s="1"/>
  <c r="Z28" i="69"/>
  <c r="X28" i="69"/>
  <c r="Q28" i="69"/>
  <c r="P28" i="69"/>
  <c r="I28" i="69"/>
  <c r="H28" i="69"/>
  <c r="E28" i="69"/>
  <c r="AD27" i="69"/>
  <c r="AC27" i="69"/>
  <c r="AE27" i="69" s="1"/>
  <c r="AI27" i="69" s="1"/>
  <c r="Y27" i="69" s="1"/>
  <c r="AB27" i="69"/>
  <c r="Z27" i="69"/>
  <c r="X27" i="69"/>
  <c r="Q27" i="69"/>
  <c r="P27" i="69"/>
  <c r="H27" i="69"/>
  <c r="E27" i="69"/>
  <c r="I27" i="69" s="1"/>
  <c r="AD26" i="69"/>
  <c r="AC26" i="69"/>
  <c r="AB26" i="69"/>
  <c r="AE26" i="69" s="1"/>
  <c r="AI26" i="69" s="1"/>
  <c r="Y26" i="69" s="1"/>
  <c r="Z26" i="69"/>
  <c r="X26" i="69"/>
  <c r="Q26" i="69"/>
  <c r="P26" i="69"/>
  <c r="H26" i="69"/>
  <c r="E26" i="69"/>
  <c r="I26" i="69" s="1"/>
  <c r="AD25" i="69"/>
  <c r="AE25" i="69" s="1"/>
  <c r="AI25" i="69" s="1"/>
  <c r="Y25" i="69" s="1"/>
  <c r="AC25" i="69"/>
  <c r="AB25" i="69"/>
  <c r="Z25" i="69"/>
  <c r="X25" i="69"/>
  <c r="Q25" i="69"/>
  <c r="P25" i="69"/>
  <c r="H25" i="69"/>
  <c r="E25" i="69"/>
  <c r="I25" i="69" s="1"/>
  <c r="AD24" i="69"/>
  <c r="AC24" i="69"/>
  <c r="AB24" i="69"/>
  <c r="AE24" i="69" s="1"/>
  <c r="AI24" i="69" s="1"/>
  <c r="Y24" i="69" s="1"/>
  <c r="Z24" i="69"/>
  <c r="X24" i="69"/>
  <c r="Q24" i="69"/>
  <c r="P24" i="69"/>
  <c r="H24" i="69"/>
  <c r="E24" i="69"/>
  <c r="I24" i="69" s="1"/>
  <c r="AD23" i="69"/>
  <c r="AC23" i="69"/>
  <c r="AB23" i="69"/>
  <c r="AE23" i="69" s="1"/>
  <c r="AI23" i="69" s="1"/>
  <c r="Y23" i="69" s="1"/>
  <c r="Z23" i="69"/>
  <c r="X23" i="69"/>
  <c r="Q23" i="69"/>
  <c r="P23" i="69"/>
  <c r="H23" i="69"/>
  <c r="E23" i="69"/>
  <c r="I23" i="69" s="1"/>
  <c r="AD22" i="69"/>
  <c r="AE22" i="69" s="1"/>
  <c r="AI22" i="69" s="1"/>
  <c r="Y22" i="69" s="1"/>
  <c r="AC22" i="69"/>
  <c r="AB22" i="69"/>
  <c r="Z22" i="69"/>
  <c r="X22" i="69"/>
  <c r="Q22" i="69"/>
  <c r="P22" i="69"/>
  <c r="I22" i="69"/>
  <c r="H22" i="69"/>
  <c r="E22" i="69"/>
  <c r="AD21" i="69"/>
  <c r="AC21" i="69"/>
  <c r="AB21" i="69"/>
  <c r="AE21" i="69" s="1"/>
  <c r="AI21" i="69" s="1"/>
  <c r="Y21" i="69" s="1"/>
  <c r="Z21" i="69"/>
  <c r="X21" i="69"/>
  <c r="Q21" i="69"/>
  <c r="P21" i="69"/>
  <c r="H21" i="69"/>
  <c r="E21" i="69"/>
  <c r="I21" i="69" s="1"/>
  <c r="AE20" i="69"/>
  <c r="AI20" i="69" s="1"/>
  <c r="Y20" i="69" s="1"/>
  <c r="AD20" i="69"/>
  <c r="AC20" i="69"/>
  <c r="AB20" i="69"/>
  <c r="Z20" i="69"/>
  <c r="X20" i="69"/>
  <c r="Q20" i="69"/>
  <c r="P20" i="69"/>
  <c r="H20" i="69"/>
  <c r="E20" i="69"/>
  <c r="I20" i="69" s="1"/>
  <c r="AD19" i="69"/>
  <c r="AC19" i="69"/>
  <c r="AB19" i="69"/>
  <c r="AE19" i="69" s="1"/>
  <c r="AI19" i="69" s="1"/>
  <c r="Y19" i="69" s="1"/>
  <c r="Z19" i="69"/>
  <c r="X19" i="69"/>
  <c r="Q19" i="69"/>
  <c r="P19" i="69"/>
  <c r="I19" i="69"/>
  <c r="H19" i="69"/>
  <c r="E19" i="69"/>
  <c r="AD18" i="69"/>
  <c r="AC18" i="69"/>
  <c r="AB18" i="69"/>
  <c r="AE18" i="69" s="1"/>
  <c r="AI18" i="69" s="1"/>
  <c r="Y18" i="69" s="1"/>
  <c r="Z18" i="69"/>
  <c r="X18" i="69"/>
  <c r="Q18" i="69"/>
  <c r="P18" i="69"/>
  <c r="H18" i="69"/>
  <c r="E18" i="69"/>
  <c r="I18" i="69" s="1"/>
  <c r="AE17" i="69"/>
  <c r="AI17" i="69" s="1"/>
  <c r="Y17" i="69" s="1"/>
  <c r="AD17" i="69"/>
  <c r="AC17" i="69"/>
  <c r="AB17" i="69"/>
  <c r="Z17" i="69"/>
  <c r="X17" i="69"/>
  <c r="Q17" i="69"/>
  <c r="P17" i="69"/>
  <c r="I17" i="69"/>
  <c r="H17" i="69"/>
  <c r="E17" i="69"/>
  <c r="AD16" i="69"/>
  <c r="AC16" i="69"/>
  <c r="AB16" i="69"/>
  <c r="AE16" i="69" s="1"/>
  <c r="AI16" i="69" s="1"/>
  <c r="Y16" i="69" s="1"/>
  <c r="Z16" i="69"/>
  <c r="X16" i="69"/>
  <c r="Q16" i="69"/>
  <c r="P16" i="69"/>
  <c r="E16" i="69"/>
  <c r="I16" i="69" s="1"/>
  <c r="AE15" i="69"/>
  <c r="AI15" i="69" s="1"/>
  <c r="Y15" i="69" s="1"/>
  <c r="AD15" i="69"/>
  <c r="AC15" i="69"/>
  <c r="AB15" i="69"/>
  <c r="Z15" i="69"/>
  <c r="X15" i="69"/>
  <c r="Q15" i="69"/>
  <c r="P15" i="69"/>
  <c r="I15" i="69"/>
  <c r="E15" i="69"/>
  <c r="AD14" i="69"/>
  <c r="AC14" i="69"/>
  <c r="AB14" i="69"/>
  <c r="AE14" i="69" s="1"/>
  <c r="AI14" i="69" s="1"/>
  <c r="Y14" i="69" s="1"/>
  <c r="Z14" i="69"/>
  <c r="X14" i="69"/>
  <c r="Q14" i="69"/>
  <c r="P14" i="69"/>
  <c r="H14" i="69"/>
  <c r="E14" i="69"/>
  <c r="I14" i="69" s="1"/>
  <c r="AD13" i="69"/>
  <c r="AC13" i="69"/>
  <c r="AB13" i="69"/>
  <c r="AE13" i="69" s="1"/>
  <c r="AI13" i="69" s="1"/>
  <c r="Y13" i="69" s="1"/>
  <c r="Z13" i="69"/>
  <c r="X13" i="69"/>
  <c r="Q13" i="69"/>
  <c r="P13" i="69"/>
  <c r="H13" i="69"/>
  <c r="E13" i="69"/>
  <c r="I13" i="69" s="1"/>
  <c r="AD12" i="69"/>
  <c r="AE12" i="69" s="1"/>
  <c r="AI12" i="69" s="1"/>
  <c r="Y12" i="69" s="1"/>
  <c r="AC12" i="69"/>
  <c r="AB12" i="69"/>
  <c r="Z12" i="69"/>
  <c r="X12" i="69"/>
  <c r="Q12" i="69"/>
  <c r="P12" i="69"/>
  <c r="I12" i="69"/>
  <c r="H12" i="69"/>
  <c r="E12" i="69"/>
  <c r="T77" i="70" l="1"/>
  <c r="O75" i="70"/>
  <c r="T75" i="70"/>
  <c r="F73" i="70"/>
  <c r="T73" i="70"/>
  <c r="T79" i="70" s="1"/>
  <c r="F75" i="70"/>
  <c r="O73" i="69"/>
  <c r="O75" i="69"/>
  <c r="T75" i="69"/>
  <c r="F73" i="69"/>
  <c r="F75" i="69"/>
  <c r="X42" i="69"/>
  <c r="T77" i="69" s="1"/>
  <c r="H42" i="69"/>
  <c r="Y42" i="69"/>
  <c r="T73" i="69" s="1"/>
  <c r="F42" i="68"/>
  <c r="H42" i="68" s="1"/>
  <c r="M79" i="68"/>
  <c r="W73" i="68"/>
  <c r="P71" i="68"/>
  <c r="H71" i="68"/>
  <c r="Q70" i="68"/>
  <c r="P70" i="68"/>
  <c r="I70" i="68"/>
  <c r="H70" i="68"/>
  <c r="E70" i="68"/>
  <c r="Q69" i="68"/>
  <c r="P69" i="68"/>
  <c r="I69" i="68"/>
  <c r="H69" i="68"/>
  <c r="E69" i="68"/>
  <c r="AD68" i="68"/>
  <c r="AC68" i="68"/>
  <c r="AB68" i="68"/>
  <c r="AE68" i="68" s="1"/>
  <c r="AI68" i="68" s="1"/>
  <c r="Y68" i="68" s="1"/>
  <c r="Z68" i="68"/>
  <c r="X68" i="68"/>
  <c r="Q68" i="68"/>
  <c r="P68" i="68"/>
  <c r="H68" i="68"/>
  <c r="E68" i="68"/>
  <c r="I68" i="68" s="1"/>
  <c r="AE67" i="68"/>
  <c r="AI67" i="68" s="1"/>
  <c r="Y67" i="68" s="1"/>
  <c r="AD67" i="68"/>
  <c r="AC67" i="68"/>
  <c r="AB67" i="68"/>
  <c r="Z67" i="68"/>
  <c r="X67" i="68"/>
  <c r="Q67" i="68"/>
  <c r="P67" i="68"/>
  <c r="I67" i="68"/>
  <c r="H67" i="68"/>
  <c r="E67" i="68"/>
  <c r="AD66" i="68"/>
  <c r="AC66" i="68"/>
  <c r="AB66" i="68"/>
  <c r="AE66" i="68" s="1"/>
  <c r="AI66" i="68" s="1"/>
  <c r="Y66" i="68" s="1"/>
  <c r="Z66" i="68"/>
  <c r="X66" i="68"/>
  <c r="Q66" i="68"/>
  <c r="P66" i="68"/>
  <c r="I66" i="68"/>
  <c r="H66" i="68"/>
  <c r="E66" i="68"/>
  <c r="AE65" i="68"/>
  <c r="AI65" i="68" s="1"/>
  <c r="Y65" i="68" s="1"/>
  <c r="AD65" i="68"/>
  <c r="AC65" i="68"/>
  <c r="AB65" i="68"/>
  <c r="Z65" i="68"/>
  <c r="X65" i="68"/>
  <c r="Q65" i="68"/>
  <c r="P65" i="68"/>
  <c r="H65" i="68"/>
  <c r="E65" i="68"/>
  <c r="I65" i="68" s="1"/>
  <c r="AD64" i="68"/>
  <c r="AC64" i="68"/>
  <c r="AB64" i="68"/>
  <c r="AE64" i="68" s="1"/>
  <c r="AI64" i="68" s="1"/>
  <c r="Y64" i="68" s="1"/>
  <c r="Z64" i="68"/>
  <c r="X64" i="68"/>
  <c r="Q64" i="68"/>
  <c r="P64" i="68"/>
  <c r="I64" i="68"/>
  <c r="H64" i="68"/>
  <c r="E64" i="68"/>
  <c r="AD63" i="68"/>
  <c r="AC63" i="68"/>
  <c r="AB63" i="68"/>
  <c r="AE63" i="68" s="1"/>
  <c r="AI63" i="68" s="1"/>
  <c r="Y63" i="68" s="1"/>
  <c r="Z63" i="68"/>
  <c r="X63" i="68"/>
  <c r="Q63" i="68"/>
  <c r="P63" i="68"/>
  <c r="H63" i="68"/>
  <c r="E63" i="68"/>
  <c r="I63" i="68" s="1"/>
  <c r="AD62" i="68"/>
  <c r="AC62" i="68"/>
  <c r="AB62" i="68"/>
  <c r="AE62" i="68" s="1"/>
  <c r="AI62" i="68" s="1"/>
  <c r="Y62" i="68" s="1"/>
  <c r="Z62" i="68"/>
  <c r="X62" i="68"/>
  <c r="Q62" i="68"/>
  <c r="P62" i="68"/>
  <c r="I62" i="68"/>
  <c r="H62" i="68"/>
  <c r="E62" i="68"/>
  <c r="AC61" i="68"/>
  <c r="AB61" i="68"/>
  <c r="AE61" i="68" s="1"/>
  <c r="AI61" i="68" s="1"/>
  <c r="Y61" i="68" s="1"/>
  <c r="X61" i="68"/>
  <c r="Q61" i="68"/>
  <c r="P61" i="68"/>
  <c r="H61" i="68"/>
  <c r="E61" i="68"/>
  <c r="I61" i="68" s="1"/>
  <c r="AE60" i="68"/>
  <c r="AI60" i="68" s="1"/>
  <c r="Y60" i="68" s="1"/>
  <c r="X60" i="68"/>
  <c r="Q60" i="68"/>
  <c r="P60" i="68"/>
  <c r="H60" i="68"/>
  <c r="E60" i="68"/>
  <c r="I60" i="68" s="1"/>
  <c r="AC59" i="68"/>
  <c r="AB59" i="68"/>
  <c r="AE59" i="68" s="1"/>
  <c r="AI59" i="68" s="1"/>
  <c r="Y59" i="68" s="1"/>
  <c r="X59" i="68"/>
  <c r="Q59" i="68"/>
  <c r="P59" i="68"/>
  <c r="I59" i="68"/>
  <c r="H59" i="68"/>
  <c r="E59" i="68"/>
  <c r="AC58" i="68"/>
  <c r="AB58" i="68"/>
  <c r="AE58" i="68" s="1"/>
  <c r="AI58" i="68" s="1"/>
  <c r="Y58" i="68" s="1"/>
  <c r="X58" i="68"/>
  <c r="Q58" i="68"/>
  <c r="P58" i="68"/>
  <c r="I58" i="68"/>
  <c r="E58" i="68"/>
  <c r="AC57" i="68"/>
  <c r="AB57" i="68"/>
  <c r="AE57" i="68" s="1"/>
  <c r="AI57" i="68" s="1"/>
  <c r="Y57" i="68" s="1"/>
  <c r="X57" i="68"/>
  <c r="Q57" i="68"/>
  <c r="P57" i="68"/>
  <c r="H57" i="68"/>
  <c r="E57" i="68"/>
  <c r="I57" i="68" s="1"/>
  <c r="AD56" i="68"/>
  <c r="AC56" i="68"/>
  <c r="AB56" i="68"/>
  <c r="AE56" i="68" s="1"/>
  <c r="AI56" i="68" s="1"/>
  <c r="Y56" i="68" s="1"/>
  <c r="Z56" i="68"/>
  <c r="X56" i="68"/>
  <c r="Q56" i="68"/>
  <c r="P56" i="68"/>
  <c r="H56" i="68"/>
  <c r="E56" i="68"/>
  <c r="I56" i="68" s="1"/>
  <c r="AD55" i="68"/>
  <c r="AE55" i="68" s="1"/>
  <c r="AI55" i="68" s="1"/>
  <c r="Y55" i="68" s="1"/>
  <c r="AC55" i="68"/>
  <c r="AB55" i="68"/>
  <c r="Z55" i="68"/>
  <c r="X55" i="68"/>
  <c r="Q55" i="68"/>
  <c r="P55" i="68"/>
  <c r="H55" i="68"/>
  <c r="E55" i="68"/>
  <c r="I55" i="68" s="1"/>
  <c r="AD54" i="68"/>
  <c r="AC54" i="68"/>
  <c r="AB54" i="68"/>
  <c r="AE54" i="68" s="1"/>
  <c r="AI54" i="68" s="1"/>
  <c r="Y54" i="68" s="1"/>
  <c r="Z54" i="68"/>
  <c r="X54" i="68"/>
  <c r="Q54" i="68"/>
  <c r="P54" i="68"/>
  <c r="H54" i="68"/>
  <c r="E54" i="68"/>
  <c r="I54" i="68" s="1"/>
  <c r="AD53" i="68"/>
  <c r="AC53" i="68"/>
  <c r="AB53" i="68"/>
  <c r="AE53" i="68" s="1"/>
  <c r="AI53" i="68" s="1"/>
  <c r="Y53" i="68" s="1"/>
  <c r="Z53" i="68"/>
  <c r="X53" i="68"/>
  <c r="Q53" i="68"/>
  <c r="P53" i="68"/>
  <c r="H53" i="68"/>
  <c r="E53" i="68"/>
  <c r="I53" i="68" s="1"/>
  <c r="AE52" i="68"/>
  <c r="AI52" i="68" s="1"/>
  <c r="Y52" i="68" s="1"/>
  <c r="Z52" i="68"/>
  <c r="X52" i="68"/>
  <c r="Q52" i="68"/>
  <c r="P52" i="68"/>
  <c r="H52" i="68"/>
  <c r="E52" i="68"/>
  <c r="I52" i="68" s="1"/>
  <c r="AE51" i="68"/>
  <c r="AI51" i="68" s="1"/>
  <c r="Y51" i="68" s="1"/>
  <c r="AD51" i="68"/>
  <c r="AC51" i="68"/>
  <c r="AB51" i="68"/>
  <c r="Z51" i="68"/>
  <c r="X51" i="68"/>
  <c r="Q51" i="68"/>
  <c r="P51" i="68"/>
  <c r="I51" i="68"/>
  <c r="H51" i="68"/>
  <c r="E51" i="68"/>
  <c r="AD50" i="68"/>
  <c r="AC50" i="68"/>
  <c r="AB50" i="68"/>
  <c r="AE50" i="68" s="1"/>
  <c r="AI50" i="68" s="1"/>
  <c r="Y50" i="68" s="1"/>
  <c r="Z50" i="68"/>
  <c r="X50" i="68"/>
  <c r="Q50" i="68"/>
  <c r="P50" i="68"/>
  <c r="I50" i="68"/>
  <c r="H50" i="68"/>
  <c r="E50" i="68"/>
  <c r="AE49" i="68"/>
  <c r="AI49" i="68" s="1"/>
  <c r="Y49" i="68" s="1"/>
  <c r="Z49" i="68"/>
  <c r="X49" i="68"/>
  <c r="Q49" i="68"/>
  <c r="P49" i="68"/>
  <c r="I49" i="68"/>
  <c r="H49" i="68"/>
  <c r="E49" i="68"/>
  <c r="AE48" i="68"/>
  <c r="AI48" i="68" s="1"/>
  <c r="Y48" i="68" s="1"/>
  <c r="Z48" i="68"/>
  <c r="X48" i="68"/>
  <c r="Q48" i="68"/>
  <c r="P48" i="68"/>
  <c r="I48" i="68"/>
  <c r="H48" i="68"/>
  <c r="E48" i="68"/>
  <c r="AI47" i="68"/>
  <c r="AE47" i="68"/>
  <c r="Z47" i="68"/>
  <c r="Y47" i="68"/>
  <c r="X47" i="68"/>
  <c r="Q47" i="68"/>
  <c r="P47" i="68"/>
  <c r="H47" i="68"/>
  <c r="E47" i="68"/>
  <c r="I47" i="68" s="1"/>
  <c r="AD46" i="68"/>
  <c r="AC46" i="68"/>
  <c r="AE46" i="68" s="1"/>
  <c r="AI46" i="68" s="1"/>
  <c r="Y46" i="68" s="1"/>
  <c r="AB46" i="68"/>
  <c r="Z46" i="68"/>
  <c r="X46" i="68"/>
  <c r="Q46" i="68"/>
  <c r="P46" i="68"/>
  <c r="H46" i="68"/>
  <c r="E46" i="68"/>
  <c r="I46" i="68" s="1"/>
  <c r="AD45" i="68"/>
  <c r="AC45" i="68"/>
  <c r="AE45" i="68" s="1"/>
  <c r="AI45" i="68" s="1"/>
  <c r="Y45" i="68" s="1"/>
  <c r="AB45" i="68"/>
  <c r="Z45" i="68"/>
  <c r="X45" i="68"/>
  <c r="Q45" i="68"/>
  <c r="P45" i="68"/>
  <c r="H45" i="68"/>
  <c r="E45" i="68"/>
  <c r="I45" i="68" s="1"/>
  <c r="AD44" i="68"/>
  <c r="AC44" i="68"/>
  <c r="AB44" i="68"/>
  <c r="AE44" i="68" s="1"/>
  <c r="AI44" i="68" s="1"/>
  <c r="Y44" i="68" s="1"/>
  <c r="Z44" i="68"/>
  <c r="X44" i="68"/>
  <c r="Q44" i="68"/>
  <c r="P44" i="68"/>
  <c r="H44" i="68"/>
  <c r="E44" i="68"/>
  <c r="I44" i="68" s="1"/>
  <c r="AD43" i="68"/>
  <c r="AE43" i="68" s="1"/>
  <c r="AI43" i="68" s="1"/>
  <c r="Y43" i="68" s="1"/>
  <c r="AC43" i="68"/>
  <c r="AB43" i="68"/>
  <c r="Z43" i="68"/>
  <c r="X43" i="68"/>
  <c r="Q43" i="68"/>
  <c r="P43" i="68"/>
  <c r="H43" i="68"/>
  <c r="E43" i="68"/>
  <c r="I43" i="68" s="1"/>
  <c r="AD42" i="68"/>
  <c r="AC42" i="68"/>
  <c r="AB42" i="68"/>
  <c r="AE42" i="68" s="1"/>
  <c r="AI42" i="68" s="1"/>
  <c r="Y42" i="68" s="1"/>
  <c r="Z42" i="68"/>
  <c r="X42" i="68"/>
  <c r="Q42" i="68"/>
  <c r="P42" i="68"/>
  <c r="E42" i="68"/>
  <c r="AD41" i="68"/>
  <c r="AC41" i="68"/>
  <c r="AB41" i="68"/>
  <c r="AE41" i="68" s="1"/>
  <c r="AI41" i="68" s="1"/>
  <c r="Y41" i="68" s="1"/>
  <c r="Z41" i="68"/>
  <c r="X41" i="68"/>
  <c r="Q41" i="68"/>
  <c r="P41" i="68"/>
  <c r="H41" i="68"/>
  <c r="E41" i="68"/>
  <c r="I41" i="68" s="1"/>
  <c r="AD40" i="68"/>
  <c r="AC40" i="68"/>
  <c r="AB40" i="68"/>
  <c r="AE40" i="68" s="1"/>
  <c r="AI40" i="68" s="1"/>
  <c r="Y40" i="68" s="1"/>
  <c r="Z40" i="68"/>
  <c r="X40" i="68"/>
  <c r="Q40" i="68"/>
  <c r="P40" i="68"/>
  <c r="I40" i="68"/>
  <c r="H40" i="68"/>
  <c r="E40" i="68"/>
  <c r="AD39" i="68"/>
  <c r="AC39" i="68"/>
  <c r="AB39" i="68"/>
  <c r="AE39" i="68" s="1"/>
  <c r="AI39" i="68" s="1"/>
  <c r="Y39" i="68" s="1"/>
  <c r="Z39" i="68"/>
  <c r="X39" i="68"/>
  <c r="Q39" i="68"/>
  <c r="P39" i="68"/>
  <c r="H39" i="68"/>
  <c r="E39" i="68"/>
  <c r="I39" i="68" s="1"/>
  <c r="AE38" i="68"/>
  <c r="AI38" i="68" s="1"/>
  <c r="Y38" i="68" s="1"/>
  <c r="AD38" i="68"/>
  <c r="AC38" i="68"/>
  <c r="AB38" i="68"/>
  <c r="Z38" i="68"/>
  <c r="X38" i="68"/>
  <c r="Q38" i="68"/>
  <c r="P38" i="68"/>
  <c r="I38" i="68"/>
  <c r="H38" i="68"/>
  <c r="E38" i="68"/>
  <c r="AD37" i="68"/>
  <c r="AC37" i="68"/>
  <c r="AB37" i="68"/>
  <c r="AE37" i="68" s="1"/>
  <c r="AI37" i="68" s="1"/>
  <c r="Y37" i="68" s="1"/>
  <c r="Z37" i="68"/>
  <c r="X37" i="68"/>
  <c r="Q37" i="68"/>
  <c r="P37" i="68"/>
  <c r="I37" i="68"/>
  <c r="H37" i="68"/>
  <c r="E37" i="68"/>
  <c r="AD36" i="68"/>
  <c r="AC36" i="68"/>
  <c r="AB36" i="68"/>
  <c r="AE36" i="68" s="1"/>
  <c r="AI36" i="68" s="1"/>
  <c r="Y36" i="68" s="1"/>
  <c r="Z36" i="68"/>
  <c r="X36" i="68"/>
  <c r="Q36" i="68"/>
  <c r="P36" i="68"/>
  <c r="H36" i="68"/>
  <c r="E36" i="68"/>
  <c r="I36" i="68" s="1"/>
  <c r="AD35" i="68"/>
  <c r="AC35" i="68"/>
  <c r="AB35" i="68"/>
  <c r="AE35" i="68" s="1"/>
  <c r="AI35" i="68" s="1"/>
  <c r="Y35" i="68" s="1"/>
  <c r="Z35" i="68"/>
  <c r="X35" i="68"/>
  <c r="Q35" i="68"/>
  <c r="P35" i="68"/>
  <c r="I35" i="68"/>
  <c r="H35" i="68"/>
  <c r="E35" i="68"/>
  <c r="AD34" i="68"/>
  <c r="AC34" i="68"/>
  <c r="AB34" i="68"/>
  <c r="AE34" i="68" s="1"/>
  <c r="AI34" i="68" s="1"/>
  <c r="Y34" i="68" s="1"/>
  <c r="Z34" i="68"/>
  <c r="X34" i="68"/>
  <c r="Q34" i="68"/>
  <c r="P34" i="68"/>
  <c r="H34" i="68"/>
  <c r="E34" i="68"/>
  <c r="I34" i="68" s="1"/>
  <c r="AD33" i="68"/>
  <c r="AC33" i="68"/>
  <c r="AB33" i="68"/>
  <c r="AE33" i="68" s="1"/>
  <c r="AI33" i="68" s="1"/>
  <c r="Y33" i="68" s="1"/>
  <c r="Z33" i="68"/>
  <c r="X33" i="68"/>
  <c r="Q33" i="68"/>
  <c r="P33" i="68"/>
  <c r="I33" i="68"/>
  <c r="H33" i="68"/>
  <c r="E33" i="68"/>
  <c r="AD32" i="68"/>
  <c r="AC32" i="68"/>
  <c r="AE32" i="68" s="1"/>
  <c r="AI32" i="68" s="1"/>
  <c r="Y32" i="68" s="1"/>
  <c r="AB32" i="68"/>
  <c r="Z32" i="68"/>
  <c r="X32" i="68"/>
  <c r="Q32" i="68"/>
  <c r="P32" i="68"/>
  <c r="H32" i="68"/>
  <c r="E32" i="68"/>
  <c r="I32" i="68" s="1"/>
  <c r="AI31" i="68"/>
  <c r="AE31" i="68"/>
  <c r="Z31" i="68"/>
  <c r="Y31" i="68"/>
  <c r="X31" i="68"/>
  <c r="Q31" i="68"/>
  <c r="P31" i="68"/>
  <c r="H31" i="68"/>
  <c r="E31" i="68"/>
  <c r="I31" i="68" s="1"/>
  <c r="AD30" i="68"/>
  <c r="AC30" i="68"/>
  <c r="AE30" i="68" s="1"/>
  <c r="AI30" i="68" s="1"/>
  <c r="Y30" i="68" s="1"/>
  <c r="AB30" i="68"/>
  <c r="Z30" i="68"/>
  <c r="X30" i="68"/>
  <c r="Q30" i="68"/>
  <c r="P30" i="68"/>
  <c r="H30" i="68"/>
  <c r="E30" i="68"/>
  <c r="I30" i="68" s="1"/>
  <c r="AD29" i="68"/>
  <c r="AC29" i="68"/>
  <c r="AB29" i="68"/>
  <c r="AE29" i="68" s="1"/>
  <c r="AI29" i="68" s="1"/>
  <c r="Y29" i="68" s="1"/>
  <c r="Z29" i="68"/>
  <c r="X29" i="68"/>
  <c r="Q29" i="68"/>
  <c r="P29" i="68"/>
  <c r="H29" i="68"/>
  <c r="E29" i="68"/>
  <c r="I29" i="68" s="1"/>
  <c r="AD28" i="68"/>
  <c r="AE28" i="68" s="1"/>
  <c r="AI28" i="68" s="1"/>
  <c r="Y28" i="68" s="1"/>
  <c r="AC28" i="68"/>
  <c r="AB28" i="68"/>
  <c r="Z28" i="68"/>
  <c r="X28" i="68"/>
  <c r="Q28" i="68"/>
  <c r="P28" i="68"/>
  <c r="H28" i="68"/>
  <c r="E28" i="68"/>
  <c r="I28" i="68" s="1"/>
  <c r="AD27" i="68"/>
  <c r="AC27" i="68"/>
  <c r="AB27" i="68"/>
  <c r="AE27" i="68" s="1"/>
  <c r="AI27" i="68" s="1"/>
  <c r="Y27" i="68" s="1"/>
  <c r="Z27" i="68"/>
  <c r="X27" i="68"/>
  <c r="Q27" i="68"/>
  <c r="P27" i="68"/>
  <c r="H27" i="68"/>
  <c r="E27" i="68"/>
  <c r="I27" i="68" s="1"/>
  <c r="AD26" i="68"/>
  <c r="AC26" i="68"/>
  <c r="AB26" i="68"/>
  <c r="AE26" i="68" s="1"/>
  <c r="AI26" i="68" s="1"/>
  <c r="Y26" i="68" s="1"/>
  <c r="Z26" i="68"/>
  <c r="X26" i="68"/>
  <c r="Q26" i="68"/>
  <c r="P26" i="68"/>
  <c r="H26" i="68"/>
  <c r="E26" i="68"/>
  <c r="I26" i="68" s="1"/>
  <c r="AD25" i="68"/>
  <c r="AC25" i="68"/>
  <c r="AB25" i="68"/>
  <c r="AE25" i="68" s="1"/>
  <c r="AI25" i="68" s="1"/>
  <c r="Y25" i="68" s="1"/>
  <c r="Z25" i="68"/>
  <c r="X25" i="68"/>
  <c r="Q25" i="68"/>
  <c r="P25" i="68"/>
  <c r="I25" i="68"/>
  <c r="H25" i="68"/>
  <c r="E25" i="68"/>
  <c r="AD24" i="68"/>
  <c r="AC24" i="68"/>
  <c r="AB24" i="68"/>
  <c r="AE24" i="68" s="1"/>
  <c r="AI24" i="68" s="1"/>
  <c r="Y24" i="68" s="1"/>
  <c r="Z24" i="68"/>
  <c r="X24" i="68"/>
  <c r="Q24" i="68"/>
  <c r="P24" i="68"/>
  <c r="H24" i="68"/>
  <c r="E24" i="68"/>
  <c r="I24" i="68" s="1"/>
  <c r="AE23" i="68"/>
  <c r="AI23" i="68" s="1"/>
  <c r="Y23" i="68" s="1"/>
  <c r="AD23" i="68"/>
  <c r="AC23" i="68"/>
  <c r="AB23" i="68"/>
  <c r="Z23" i="68"/>
  <c r="X23" i="68"/>
  <c r="Q23" i="68"/>
  <c r="P23" i="68"/>
  <c r="I23" i="68"/>
  <c r="H23" i="68"/>
  <c r="E23" i="68"/>
  <c r="AD22" i="68"/>
  <c r="AC22" i="68"/>
  <c r="AB22" i="68"/>
  <c r="AE22" i="68" s="1"/>
  <c r="AI22" i="68" s="1"/>
  <c r="Y22" i="68" s="1"/>
  <c r="Z22" i="68"/>
  <c r="X22" i="68"/>
  <c r="Q22" i="68"/>
  <c r="P22" i="68"/>
  <c r="I22" i="68"/>
  <c r="H22" i="68"/>
  <c r="E22" i="68"/>
  <c r="AD21" i="68"/>
  <c r="AC21" i="68"/>
  <c r="AB21" i="68"/>
  <c r="AE21" i="68" s="1"/>
  <c r="AI21" i="68" s="1"/>
  <c r="Y21" i="68" s="1"/>
  <c r="Z21" i="68"/>
  <c r="X21" i="68"/>
  <c r="Q21" i="68"/>
  <c r="P21" i="68"/>
  <c r="H21" i="68"/>
  <c r="E21" i="68"/>
  <c r="I21" i="68" s="1"/>
  <c r="AD20" i="68"/>
  <c r="AC20" i="68"/>
  <c r="AB20" i="68"/>
  <c r="AE20" i="68" s="1"/>
  <c r="AI20" i="68" s="1"/>
  <c r="Y20" i="68" s="1"/>
  <c r="Z20" i="68"/>
  <c r="X20" i="68"/>
  <c r="Q20" i="68"/>
  <c r="P20" i="68"/>
  <c r="I20" i="68"/>
  <c r="H20" i="68"/>
  <c r="E20" i="68"/>
  <c r="AD19" i="68"/>
  <c r="AC19" i="68"/>
  <c r="AB19" i="68"/>
  <c r="AE19" i="68" s="1"/>
  <c r="AI19" i="68" s="1"/>
  <c r="Y19" i="68" s="1"/>
  <c r="Z19" i="68"/>
  <c r="X19" i="68"/>
  <c r="Q19" i="68"/>
  <c r="P19" i="68"/>
  <c r="H19" i="68"/>
  <c r="E19" i="68"/>
  <c r="I19" i="68" s="1"/>
  <c r="AD18" i="68"/>
  <c r="AC18" i="68"/>
  <c r="AB18" i="68"/>
  <c r="AE18" i="68" s="1"/>
  <c r="AI18" i="68" s="1"/>
  <c r="Y18" i="68" s="1"/>
  <c r="Z18" i="68"/>
  <c r="X18" i="68"/>
  <c r="Q18" i="68"/>
  <c r="P18" i="68"/>
  <c r="H18" i="68"/>
  <c r="E18" i="68"/>
  <c r="I18" i="68" s="1"/>
  <c r="AD17" i="68"/>
  <c r="AC17" i="68"/>
  <c r="AE17" i="68" s="1"/>
  <c r="AI17" i="68" s="1"/>
  <c r="Y17" i="68" s="1"/>
  <c r="AB17" i="68"/>
  <c r="Z17" i="68"/>
  <c r="X17" i="68"/>
  <c r="Q17" i="68"/>
  <c r="P17" i="68"/>
  <c r="H17" i="68"/>
  <c r="E17" i="68"/>
  <c r="I17" i="68" s="1"/>
  <c r="AD16" i="68"/>
  <c r="AC16" i="68"/>
  <c r="AB16" i="68"/>
  <c r="AE16" i="68" s="1"/>
  <c r="AI16" i="68" s="1"/>
  <c r="Y16" i="68" s="1"/>
  <c r="Z16" i="68"/>
  <c r="X16" i="68"/>
  <c r="Q16" i="68"/>
  <c r="O75" i="68" s="1"/>
  <c r="P16" i="68"/>
  <c r="I16" i="68"/>
  <c r="E16" i="68"/>
  <c r="AD15" i="68"/>
  <c r="AC15" i="68"/>
  <c r="AB15" i="68"/>
  <c r="AE15" i="68" s="1"/>
  <c r="AI15" i="68" s="1"/>
  <c r="Y15" i="68" s="1"/>
  <c r="Z15" i="68"/>
  <c r="X15" i="68"/>
  <c r="Q15" i="68"/>
  <c r="P15" i="68"/>
  <c r="I15" i="68"/>
  <c r="E15" i="68"/>
  <c r="AD14" i="68"/>
  <c r="AC14" i="68"/>
  <c r="AB14" i="68"/>
  <c r="AE14" i="68" s="1"/>
  <c r="AI14" i="68" s="1"/>
  <c r="Y14" i="68" s="1"/>
  <c r="Z14" i="68"/>
  <c r="X14" i="68"/>
  <c r="Q14" i="68"/>
  <c r="P14" i="68"/>
  <c r="H14" i="68"/>
  <c r="E14" i="68"/>
  <c r="I14" i="68" s="1"/>
  <c r="AE13" i="68"/>
  <c r="AI13" i="68" s="1"/>
  <c r="Y13" i="68" s="1"/>
  <c r="AD13" i="68"/>
  <c r="AC13" i="68"/>
  <c r="AB13" i="68"/>
  <c r="Z13" i="68"/>
  <c r="X13" i="68"/>
  <c r="Q13" i="68"/>
  <c r="P13" i="68"/>
  <c r="I13" i="68"/>
  <c r="H13" i="68"/>
  <c r="E13" i="68"/>
  <c r="AD12" i="68"/>
  <c r="AC12" i="68"/>
  <c r="AB12" i="68"/>
  <c r="AE12" i="68" s="1"/>
  <c r="AI12" i="68" s="1"/>
  <c r="Y12" i="68" s="1"/>
  <c r="Z12" i="68"/>
  <c r="X12" i="68"/>
  <c r="Q12" i="68"/>
  <c r="P12" i="68"/>
  <c r="I12" i="68"/>
  <c r="H12" i="68"/>
  <c r="E12" i="68"/>
  <c r="F77" i="70" l="1"/>
  <c r="T79" i="69"/>
  <c r="F77" i="69" s="1"/>
  <c r="I42" i="68"/>
  <c r="F75" i="68"/>
  <c r="T75" i="68"/>
  <c r="O73" i="68"/>
  <c r="T77" i="68"/>
  <c r="T73" i="68"/>
  <c r="F73" i="68"/>
  <c r="M79" i="67"/>
  <c r="W73" i="67"/>
  <c r="P71" i="67"/>
  <c r="H71" i="67"/>
  <c r="Q70" i="67"/>
  <c r="P70" i="67"/>
  <c r="I70" i="67"/>
  <c r="H70" i="67"/>
  <c r="E70" i="67"/>
  <c r="Q69" i="67"/>
  <c r="P69" i="67"/>
  <c r="I69" i="67"/>
  <c r="H69" i="67"/>
  <c r="E69" i="67"/>
  <c r="AD68" i="67"/>
  <c r="AC68" i="67"/>
  <c r="AB68" i="67"/>
  <c r="AE68" i="67" s="1"/>
  <c r="AI68" i="67" s="1"/>
  <c r="Y68" i="67" s="1"/>
  <c r="Z68" i="67"/>
  <c r="X68" i="67"/>
  <c r="Q68" i="67"/>
  <c r="P68" i="67"/>
  <c r="H68" i="67"/>
  <c r="E68" i="67"/>
  <c r="I68" i="67" s="1"/>
  <c r="AI67" i="67"/>
  <c r="Y67" i="67" s="1"/>
  <c r="AE67" i="67"/>
  <c r="AD67" i="67"/>
  <c r="AC67" i="67"/>
  <c r="AB67" i="67"/>
  <c r="Z67" i="67"/>
  <c r="X67" i="67"/>
  <c r="Q67" i="67"/>
  <c r="P67" i="67"/>
  <c r="H67" i="67"/>
  <c r="E67" i="67"/>
  <c r="I67" i="67" s="1"/>
  <c r="AD66" i="67"/>
  <c r="AC66" i="67"/>
  <c r="AB66" i="67"/>
  <c r="AE66" i="67" s="1"/>
  <c r="AI66" i="67" s="1"/>
  <c r="Y66" i="67" s="1"/>
  <c r="Z66" i="67"/>
  <c r="X66" i="67"/>
  <c r="Q66" i="67"/>
  <c r="P66" i="67"/>
  <c r="I66" i="67"/>
  <c r="H66" i="67"/>
  <c r="E66" i="67"/>
  <c r="AE65" i="67"/>
  <c r="AI65" i="67" s="1"/>
  <c r="Y65" i="67" s="1"/>
  <c r="AD65" i="67"/>
  <c r="AC65" i="67"/>
  <c r="AB65" i="67"/>
  <c r="Z65" i="67"/>
  <c r="X65" i="67"/>
  <c r="Q65" i="67"/>
  <c r="P65" i="67"/>
  <c r="H65" i="67"/>
  <c r="E65" i="67"/>
  <c r="I65" i="67" s="1"/>
  <c r="AE64" i="67"/>
  <c r="AI64" i="67" s="1"/>
  <c r="Y64" i="67" s="1"/>
  <c r="AD64" i="67"/>
  <c r="AC64" i="67"/>
  <c r="AB64" i="67"/>
  <c r="Z64" i="67"/>
  <c r="X64" i="67"/>
  <c r="Q64" i="67"/>
  <c r="P64" i="67"/>
  <c r="I64" i="67"/>
  <c r="H64" i="67"/>
  <c r="E64" i="67"/>
  <c r="AD63" i="67"/>
  <c r="AC63" i="67"/>
  <c r="AB63" i="67"/>
  <c r="AE63" i="67" s="1"/>
  <c r="AI63" i="67" s="1"/>
  <c r="Y63" i="67" s="1"/>
  <c r="Z63" i="67"/>
  <c r="X63" i="67"/>
  <c r="Q63" i="67"/>
  <c r="P63" i="67"/>
  <c r="H63" i="67"/>
  <c r="E63" i="67"/>
  <c r="I63" i="67" s="1"/>
  <c r="AD62" i="67"/>
  <c r="AC62" i="67"/>
  <c r="AB62" i="67"/>
  <c r="AE62" i="67" s="1"/>
  <c r="AI62" i="67" s="1"/>
  <c r="Y62" i="67" s="1"/>
  <c r="Z62" i="67"/>
  <c r="X62" i="67"/>
  <c r="Q62" i="67"/>
  <c r="P62" i="67"/>
  <c r="I62" i="67"/>
  <c r="H62" i="67"/>
  <c r="E62" i="67"/>
  <c r="AC61" i="67"/>
  <c r="AE61" i="67" s="1"/>
  <c r="AI61" i="67" s="1"/>
  <c r="Y61" i="67" s="1"/>
  <c r="AB61" i="67"/>
  <c r="X61" i="67"/>
  <c r="Q61" i="67"/>
  <c r="P61" i="67"/>
  <c r="H61" i="67"/>
  <c r="E61" i="67"/>
  <c r="I61" i="67" s="1"/>
  <c r="AI60" i="67"/>
  <c r="AE60" i="67"/>
  <c r="Y60" i="67"/>
  <c r="X60" i="67"/>
  <c r="Q60" i="67"/>
  <c r="P60" i="67"/>
  <c r="I60" i="67"/>
  <c r="H60" i="67"/>
  <c r="E60" i="67"/>
  <c r="AC59" i="67"/>
  <c r="AB59" i="67"/>
  <c r="AE59" i="67" s="1"/>
  <c r="AI59" i="67" s="1"/>
  <c r="Y59" i="67" s="1"/>
  <c r="X59" i="67"/>
  <c r="Q59" i="67"/>
  <c r="P59" i="67"/>
  <c r="H59" i="67"/>
  <c r="E59" i="67"/>
  <c r="I59" i="67" s="1"/>
  <c r="AC58" i="67"/>
  <c r="AB58" i="67"/>
  <c r="AE58" i="67" s="1"/>
  <c r="AI58" i="67" s="1"/>
  <c r="Y58" i="67" s="1"/>
  <c r="X58" i="67"/>
  <c r="Q58" i="67"/>
  <c r="P58" i="67"/>
  <c r="E58" i="67"/>
  <c r="I58" i="67" s="1"/>
  <c r="AE57" i="67"/>
  <c r="AI57" i="67" s="1"/>
  <c r="Y57" i="67" s="1"/>
  <c r="AC57" i="67"/>
  <c r="AB57" i="67"/>
  <c r="X57" i="67"/>
  <c r="Q57" i="67"/>
  <c r="P57" i="67"/>
  <c r="I57" i="67"/>
  <c r="H57" i="67"/>
  <c r="E57" i="67"/>
  <c r="AD56" i="67"/>
  <c r="AC56" i="67"/>
  <c r="AB56" i="67"/>
  <c r="AE56" i="67" s="1"/>
  <c r="AI56" i="67" s="1"/>
  <c r="Y56" i="67" s="1"/>
  <c r="Z56" i="67"/>
  <c r="X56" i="67"/>
  <c r="Q56" i="67"/>
  <c r="P56" i="67"/>
  <c r="I56" i="67"/>
  <c r="H56" i="67"/>
  <c r="E56" i="67"/>
  <c r="AE55" i="67"/>
  <c r="AI55" i="67" s="1"/>
  <c r="Y55" i="67" s="1"/>
  <c r="AD55" i="67"/>
  <c r="AC55" i="67"/>
  <c r="AB55" i="67"/>
  <c r="Z55" i="67"/>
  <c r="X55" i="67"/>
  <c r="Q55" i="67"/>
  <c r="P55" i="67"/>
  <c r="H55" i="67"/>
  <c r="E55" i="67"/>
  <c r="I55" i="67" s="1"/>
  <c r="AD54" i="67"/>
  <c r="AC54" i="67"/>
  <c r="AB54" i="67"/>
  <c r="AE54" i="67" s="1"/>
  <c r="AI54" i="67" s="1"/>
  <c r="Y54" i="67" s="1"/>
  <c r="Z54" i="67"/>
  <c r="X54" i="67"/>
  <c r="Q54" i="67"/>
  <c r="P54" i="67"/>
  <c r="H54" i="67"/>
  <c r="E54" i="67"/>
  <c r="I54" i="67" s="1"/>
  <c r="AD53" i="67"/>
  <c r="AC53" i="67"/>
  <c r="AB53" i="67"/>
  <c r="AE53" i="67" s="1"/>
  <c r="AI53" i="67" s="1"/>
  <c r="Y53" i="67" s="1"/>
  <c r="Z53" i="67"/>
  <c r="X53" i="67"/>
  <c r="Q53" i="67"/>
  <c r="P53" i="67"/>
  <c r="H53" i="67"/>
  <c r="E53" i="67"/>
  <c r="I53" i="67" s="1"/>
  <c r="AE52" i="67"/>
  <c r="AI52" i="67" s="1"/>
  <c r="Y52" i="67" s="1"/>
  <c r="Z52" i="67"/>
  <c r="X52" i="67"/>
  <c r="Q52" i="67"/>
  <c r="P52" i="67"/>
  <c r="I52" i="67"/>
  <c r="H52" i="67"/>
  <c r="E52" i="67"/>
  <c r="AI51" i="67"/>
  <c r="Y51" i="67" s="1"/>
  <c r="AE51" i="67"/>
  <c r="AD51" i="67"/>
  <c r="AC51" i="67"/>
  <c r="AB51" i="67"/>
  <c r="Z51" i="67"/>
  <c r="X51" i="67"/>
  <c r="Q51" i="67"/>
  <c r="P51" i="67"/>
  <c r="H51" i="67"/>
  <c r="E51" i="67"/>
  <c r="I51" i="67" s="1"/>
  <c r="AD50" i="67"/>
  <c r="AC50" i="67"/>
  <c r="AE50" i="67" s="1"/>
  <c r="AI50" i="67" s="1"/>
  <c r="Y50" i="67" s="1"/>
  <c r="AB50" i="67"/>
  <c r="Z50" i="67"/>
  <c r="X50" i="67"/>
  <c r="Q50" i="67"/>
  <c r="P50" i="67"/>
  <c r="I50" i="67"/>
  <c r="H50" i="67"/>
  <c r="E50" i="67"/>
  <c r="AE49" i="67"/>
  <c r="AI49" i="67" s="1"/>
  <c r="Y49" i="67" s="1"/>
  <c r="Z49" i="67"/>
  <c r="X49" i="67"/>
  <c r="Q49" i="67"/>
  <c r="P49" i="67"/>
  <c r="I49" i="67"/>
  <c r="H49" i="67"/>
  <c r="E49" i="67"/>
  <c r="AE48" i="67"/>
  <c r="AI48" i="67" s="1"/>
  <c r="Y48" i="67" s="1"/>
  <c r="Z48" i="67"/>
  <c r="X48" i="67"/>
  <c r="Q48" i="67"/>
  <c r="P48" i="67"/>
  <c r="I48" i="67"/>
  <c r="H48" i="67"/>
  <c r="E48" i="67"/>
  <c r="AE47" i="67"/>
  <c r="AI47" i="67" s="1"/>
  <c r="Y47" i="67" s="1"/>
  <c r="Z47" i="67"/>
  <c r="X47" i="67"/>
  <c r="Q47" i="67"/>
  <c r="P47" i="67"/>
  <c r="H47" i="67"/>
  <c r="E47" i="67"/>
  <c r="I47" i="67" s="1"/>
  <c r="AD46" i="67"/>
  <c r="AC46" i="67"/>
  <c r="AB46" i="67"/>
  <c r="AE46" i="67" s="1"/>
  <c r="AI46" i="67" s="1"/>
  <c r="Y46" i="67" s="1"/>
  <c r="Z46" i="67"/>
  <c r="X46" i="67"/>
  <c r="Q46" i="67"/>
  <c r="P46" i="67"/>
  <c r="I46" i="67"/>
  <c r="H46" i="67"/>
  <c r="E46" i="67"/>
  <c r="AD45" i="67"/>
  <c r="AC45" i="67"/>
  <c r="AB45" i="67"/>
  <c r="AE45" i="67" s="1"/>
  <c r="AI45" i="67" s="1"/>
  <c r="Y45" i="67" s="1"/>
  <c r="Z45" i="67"/>
  <c r="X45" i="67"/>
  <c r="Q45" i="67"/>
  <c r="P45" i="67"/>
  <c r="I45" i="67"/>
  <c r="H45" i="67"/>
  <c r="E45" i="67"/>
  <c r="AD44" i="67"/>
  <c r="AC44" i="67"/>
  <c r="AB44" i="67"/>
  <c r="AE44" i="67" s="1"/>
  <c r="AI44" i="67" s="1"/>
  <c r="Y44" i="67" s="1"/>
  <c r="Z44" i="67"/>
  <c r="X44" i="67"/>
  <c r="Q44" i="67"/>
  <c r="P44" i="67"/>
  <c r="I44" i="67"/>
  <c r="H44" i="67"/>
  <c r="E44" i="67"/>
  <c r="AE43" i="67"/>
  <c r="AI43" i="67" s="1"/>
  <c r="Y43" i="67" s="1"/>
  <c r="AD43" i="67"/>
  <c r="AC43" i="67"/>
  <c r="AB43" i="67"/>
  <c r="Z43" i="67"/>
  <c r="X43" i="67"/>
  <c r="Q43" i="67"/>
  <c r="P43" i="67"/>
  <c r="H43" i="67"/>
  <c r="E43" i="67"/>
  <c r="I43" i="67" s="1"/>
  <c r="AD42" i="67"/>
  <c r="AC42" i="67"/>
  <c r="AB42" i="67"/>
  <c r="AE42" i="67" s="1"/>
  <c r="AI42" i="67" s="1"/>
  <c r="Y42" i="67" s="1"/>
  <c r="Z42" i="67"/>
  <c r="X42" i="67"/>
  <c r="Q42" i="67"/>
  <c r="P42" i="67"/>
  <c r="H42" i="67"/>
  <c r="E42" i="67"/>
  <c r="I42" i="67" s="1"/>
  <c r="AD41" i="67"/>
  <c r="AC41" i="67"/>
  <c r="AB41" i="67"/>
  <c r="AE41" i="67" s="1"/>
  <c r="AI41" i="67" s="1"/>
  <c r="Y41" i="67" s="1"/>
  <c r="Z41" i="67"/>
  <c r="X41" i="67"/>
  <c r="Q41" i="67"/>
  <c r="P41" i="67"/>
  <c r="H41" i="67"/>
  <c r="E41" i="67"/>
  <c r="I41" i="67" s="1"/>
  <c r="AD40" i="67"/>
  <c r="AE40" i="67" s="1"/>
  <c r="AI40" i="67" s="1"/>
  <c r="Y40" i="67" s="1"/>
  <c r="AC40" i="67"/>
  <c r="AB40" i="67"/>
  <c r="Z40" i="67"/>
  <c r="X40" i="67"/>
  <c r="Q40" i="67"/>
  <c r="P40" i="67"/>
  <c r="I40" i="67"/>
  <c r="H40" i="67"/>
  <c r="E40" i="67"/>
  <c r="AD39" i="67"/>
  <c r="AC39" i="67"/>
  <c r="AB39" i="67"/>
  <c r="AE39" i="67" s="1"/>
  <c r="AI39" i="67" s="1"/>
  <c r="Y39" i="67" s="1"/>
  <c r="Z39" i="67"/>
  <c r="X39" i="67"/>
  <c r="Q39" i="67"/>
  <c r="P39" i="67"/>
  <c r="I39" i="67"/>
  <c r="H39" i="67"/>
  <c r="E39" i="67"/>
  <c r="AI38" i="67"/>
  <c r="Y38" i="67" s="1"/>
  <c r="AE38" i="67"/>
  <c r="AD38" i="67"/>
  <c r="AC38" i="67"/>
  <c r="AB38" i="67"/>
  <c r="Z38" i="67"/>
  <c r="X38" i="67"/>
  <c r="Q38" i="67"/>
  <c r="P38" i="67"/>
  <c r="H38" i="67"/>
  <c r="E38" i="67"/>
  <c r="I38" i="67" s="1"/>
  <c r="AD37" i="67"/>
  <c r="AC37" i="67"/>
  <c r="AE37" i="67" s="1"/>
  <c r="AI37" i="67" s="1"/>
  <c r="Y37" i="67" s="1"/>
  <c r="AB37" i="67"/>
  <c r="Z37" i="67"/>
  <c r="X37" i="67"/>
  <c r="Q37" i="67"/>
  <c r="P37" i="67"/>
  <c r="I37" i="67"/>
  <c r="H37" i="67"/>
  <c r="E37" i="67"/>
  <c r="AE36" i="67"/>
  <c r="AI36" i="67" s="1"/>
  <c r="Y36" i="67" s="1"/>
  <c r="AD36" i="67"/>
  <c r="AC36" i="67"/>
  <c r="AB36" i="67"/>
  <c r="Z36" i="67"/>
  <c r="X36" i="67"/>
  <c r="Q36" i="67"/>
  <c r="P36" i="67"/>
  <c r="H36" i="67"/>
  <c r="E36" i="67"/>
  <c r="I36" i="67" s="1"/>
  <c r="AE35" i="67"/>
  <c r="AI35" i="67" s="1"/>
  <c r="Y35" i="67" s="1"/>
  <c r="AD35" i="67"/>
  <c r="AC35" i="67"/>
  <c r="AB35" i="67"/>
  <c r="Z35" i="67"/>
  <c r="X35" i="67"/>
  <c r="Q35" i="67"/>
  <c r="P35" i="67"/>
  <c r="I35" i="67"/>
  <c r="H35" i="67"/>
  <c r="E35" i="67"/>
  <c r="AD34" i="67"/>
  <c r="AC34" i="67"/>
  <c r="AB34" i="67"/>
  <c r="AE34" i="67" s="1"/>
  <c r="AI34" i="67" s="1"/>
  <c r="Y34" i="67" s="1"/>
  <c r="Z34" i="67"/>
  <c r="X34" i="67"/>
  <c r="Q34" i="67"/>
  <c r="P34" i="67"/>
  <c r="H34" i="67"/>
  <c r="E34" i="67"/>
  <c r="I34" i="67" s="1"/>
  <c r="AD33" i="67"/>
  <c r="AC33" i="67"/>
  <c r="AB33" i="67"/>
  <c r="AE33" i="67" s="1"/>
  <c r="AI33" i="67" s="1"/>
  <c r="Y33" i="67" s="1"/>
  <c r="Z33" i="67"/>
  <c r="X33" i="67"/>
  <c r="Q33" i="67"/>
  <c r="P33" i="67"/>
  <c r="I33" i="67"/>
  <c r="H33" i="67"/>
  <c r="E33" i="67"/>
  <c r="AD32" i="67"/>
  <c r="AE32" i="67" s="1"/>
  <c r="AI32" i="67" s="1"/>
  <c r="Y32" i="67" s="1"/>
  <c r="AC32" i="67"/>
  <c r="AB32" i="67"/>
  <c r="Z32" i="67"/>
  <c r="X32" i="67"/>
  <c r="Q32" i="67"/>
  <c r="P32" i="67"/>
  <c r="I32" i="67"/>
  <c r="H32" i="67"/>
  <c r="E32" i="67"/>
  <c r="AI31" i="67"/>
  <c r="Y31" i="67" s="1"/>
  <c r="AE31" i="67"/>
  <c r="Z31" i="67"/>
  <c r="X31" i="67"/>
  <c r="Q31" i="67"/>
  <c r="P31" i="67"/>
  <c r="H31" i="67"/>
  <c r="E31" i="67"/>
  <c r="I31" i="67" s="1"/>
  <c r="AD30" i="67"/>
  <c r="AC30" i="67"/>
  <c r="AB30" i="67"/>
  <c r="AE30" i="67" s="1"/>
  <c r="AI30" i="67" s="1"/>
  <c r="Y30" i="67" s="1"/>
  <c r="Z30" i="67"/>
  <c r="X30" i="67"/>
  <c r="Q30" i="67"/>
  <c r="P30" i="67"/>
  <c r="I30" i="67"/>
  <c r="H30" i="67"/>
  <c r="E30" i="67"/>
  <c r="AD29" i="67"/>
  <c r="AC29" i="67"/>
  <c r="AB29" i="67"/>
  <c r="AE29" i="67" s="1"/>
  <c r="AI29" i="67" s="1"/>
  <c r="Y29" i="67" s="1"/>
  <c r="Z29" i="67"/>
  <c r="X29" i="67"/>
  <c r="Q29" i="67"/>
  <c r="P29" i="67"/>
  <c r="I29" i="67"/>
  <c r="H29" i="67"/>
  <c r="E29" i="67"/>
  <c r="AE28" i="67"/>
  <c r="AI28" i="67" s="1"/>
  <c r="Y28" i="67" s="1"/>
  <c r="AD28" i="67"/>
  <c r="AC28" i="67"/>
  <c r="AB28" i="67"/>
  <c r="Z28" i="67"/>
  <c r="X28" i="67"/>
  <c r="Q28" i="67"/>
  <c r="P28" i="67"/>
  <c r="H28" i="67"/>
  <c r="E28" i="67"/>
  <c r="I28" i="67" s="1"/>
  <c r="AD27" i="67"/>
  <c r="AC27" i="67"/>
  <c r="AB27" i="67"/>
  <c r="AE27" i="67" s="1"/>
  <c r="AI27" i="67" s="1"/>
  <c r="Y27" i="67" s="1"/>
  <c r="Z27" i="67"/>
  <c r="X27" i="67"/>
  <c r="Q27" i="67"/>
  <c r="P27" i="67"/>
  <c r="H27" i="67"/>
  <c r="E27" i="67"/>
  <c r="I27" i="67" s="1"/>
  <c r="AD26" i="67"/>
  <c r="AC26" i="67"/>
  <c r="AB26" i="67"/>
  <c r="AE26" i="67" s="1"/>
  <c r="AI26" i="67" s="1"/>
  <c r="Y26" i="67" s="1"/>
  <c r="Z26" i="67"/>
  <c r="X26" i="67"/>
  <c r="Q26" i="67"/>
  <c r="P26" i="67"/>
  <c r="H26" i="67"/>
  <c r="E26" i="67"/>
  <c r="I26" i="67" s="1"/>
  <c r="AD25" i="67"/>
  <c r="AE25" i="67" s="1"/>
  <c r="AI25" i="67" s="1"/>
  <c r="Y25" i="67" s="1"/>
  <c r="AC25" i="67"/>
  <c r="AB25" i="67"/>
  <c r="Z25" i="67"/>
  <c r="X25" i="67"/>
  <c r="Q25" i="67"/>
  <c r="P25" i="67"/>
  <c r="I25" i="67"/>
  <c r="H25" i="67"/>
  <c r="E25" i="67"/>
  <c r="AD24" i="67"/>
  <c r="AC24" i="67"/>
  <c r="AB24" i="67"/>
  <c r="AE24" i="67" s="1"/>
  <c r="AI24" i="67" s="1"/>
  <c r="Y24" i="67" s="1"/>
  <c r="Z24" i="67"/>
  <c r="X24" i="67"/>
  <c r="Q24" i="67"/>
  <c r="P24" i="67"/>
  <c r="I24" i="67"/>
  <c r="H24" i="67"/>
  <c r="E24" i="67"/>
  <c r="AI23" i="67"/>
  <c r="Y23" i="67" s="1"/>
  <c r="AE23" i="67"/>
  <c r="AD23" i="67"/>
  <c r="AC23" i="67"/>
  <c r="AB23" i="67"/>
  <c r="Z23" i="67"/>
  <c r="X23" i="67"/>
  <c r="Q23" i="67"/>
  <c r="P23" i="67"/>
  <c r="H23" i="67"/>
  <c r="E23" i="67"/>
  <c r="I23" i="67" s="1"/>
  <c r="AD22" i="67"/>
  <c r="AC22" i="67"/>
  <c r="AB22" i="67"/>
  <c r="AE22" i="67" s="1"/>
  <c r="AI22" i="67" s="1"/>
  <c r="Y22" i="67" s="1"/>
  <c r="Z22" i="67"/>
  <c r="X22" i="67"/>
  <c r="Q22" i="67"/>
  <c r="P22" i="67"/>
  <c r="I22" i="67"/>
  <c r="H22" i="67"/>
  <c r="E22" i="67"/>
  <c r="AE21" i="67"/>
  <c r="AI21" i="67" s="1"/>
  <c r="Y21" i="67" s="1"/>
  <c r="AD21" i="67"/>
  <c r="AC21" i="67"/>
  <c r="AB21" i="67"/>
  <c r="Z21" i="67"/>
  <c r="X21" i="67"/>
  <c r="Q21" i="67"/>
  <c r="P21" i="67"/>
  <c r="H21" i="67"/>
  <c r="E21" i="67"/>
  <c r="I21" i="67" s="1"/>
  <c r="AE20" i="67"/>
  <c r="AI20" i="67" s="1"/>
  <c r="Y20" i="67" s="1"/>
  <c r="AD20" i="67"/>
  <c r="AC20" i="67"/>
  <c r="AB20" i="67"/>
  <c r="Z20" i="67"/>
  <c r="X20" i="67"/>
  <c r="Q20" i="67"/>
  <c r="P20" i="67"/>
  <c r="H20" i="67"/>
  <c r="E20" i="67"/>
  <c r="I20" i="67" s="1"/>
  <c r="AD19" i="67"/>
  <c r="AC19" i="67"/>
  <c r="AB19" i="67"/>
  <c r="AE19" i="67" s="1"/>
  <c r="AI19" i="67" s="1"/>
  <c r="Y19" i="67" s="1"/>
  <c r="Z19" i="67"/>
  <c r="X19" i="67"/>
  <c r="Q19" i="67"/>
  <c r="P19" i="67"/>
  <c r="H19" i="67"/>
  <c r="E19" i="67"/>
  <c r="I19" i="67" s="1"/>
  <c r="AD18" i="67"/>
  <c r="AC18" i="67"/>
  <c r="AB18" i="67"/>
  <c r="AE18" i="67" s="1"/>
  <c r="AI18" i="67" s="1"/>
  <c r="Y18" i="67" s="1"/>
  <c r="Z18" i="67"/>
  <c r="X18" i="67"/>
  <c r="Q18" i="67"/>
  <c r="P18" i="67"/>
  <c r="I18" i="67"/>
  <c r="H18" i="67"/>
  <c r="E18" i="67"/>
  <c r="AD17" i="67"/>
  <c r="AE17" i="67" s="1"/>
  <c r="AI17" i="67" s="1"/>
  <c r="Y17" i="67" s="1"/>
  <c r="AC17" i="67"/>
  <c r="AB17" i="67"/>
  <c r="Z17" i="67"/>
  <c r="X17" i="67"/>
  <c r="Q17" i="67"/>
  <c r="P17" i="67"/>
  <c r="I17" i="67"/>
  <c r="H17" i="67"/>
  <c r="E17" i="67"/>
  <c r="AI16" i="67"/>
  <c r="Y16" i="67" s="1"/>
  <c r="AE16" i="67"/>
  <c r="AD16" i="67"/>
  <c r="AC16" i="67"/>
  <c r="AB16" i="67"/>
  <c r="Z16" i="67"/>
  <c r="X16" i="67"/>
  <c r="Q16" i="67"/>
  <c r="P16" i="67"/>
  <c r="E16" i="67"/>
  <c r="I16" i="67" s="1"/>
  <c r="AE15" i="67"/>
  <c r="AI15" i="67" s="1"/>
  <c r="Y15" i="67" s="1"/>
  <c r="AD15" i="67"/>
  <c r="AC15" i="67"/>
  <c r="AB15" i="67"/>
  <c r="Z15" i="67"/>
  <c r="X15" i="67"/>
  <c r="Q15" i="67"/>
  <c r="P15" i="67"/>
  <c r="I15" i="67"/>
  <c r="E15" i="67"/>
  <c r="AD14" i="67"/>
  <c r="AC14" i="67"/>
  <c r="AB14" i="67"/>
  <c r="AE14" i="67" s="1"/>
  <c r="AI14" i="67" s="1"/>
  <c r="Y14" i="67" s="1"/>
  <c r="Z14" i="67"/>
  <c r="X14" i="67"/>
  <c r="Q14" i="67"/>
  <c r="P14" i="67"/>
  <c r="I14" i="67"/>
  <c r="F75" i="67" s="1"/>
  <c r="H14" i="67"/>
  <c r="E14" i="67"/>
  <c r="AD13" i="67"/>
  <c r="AC13" i="67"/>
  <c r="AB13" i="67"/>
  <c r="AE13" i="67" s="1"/>
  <c r="AI13" i="67" s="1"/>
  <c r="Y13" i="67" s="1"/>
  <c r="Z13" i="67"/>
  <c r="X13" i="67"/>
  <c r="Q13" i="67"/>
  <c r="P13" i="67"/>
  <c r="H13" i="67"/>
  <c r="E13" i="67"/>
  <c r="I13" i="67" s="1"/>
  <c r="AD12" i="67"/>
  <c r="AC12" i="67"/>
  <c r="AE12" i="67" s="1"/>
  <c r="AI12" i="67" s="1"/>
  <c r="Y12" i="67" s="1"/>
  <c r="AB12" i="67"/>
  <c r="Z12" i="67"/>
  <c r="X12" i="67"/>
  <c r="Q12" i="67"/>
  <c r="P12" i="67"/>
  <c r="H12" i="67"/>
  <c r="E12" i="67"/>
  <c r="I12" i="67" s="1"/>
  <c r="M79" i="66"/>
  <c r="W73" i="66"/>
  <c r="P71" i="66"/>
  <c r="H71" i="66"/>
  <c r="Q70" i="66"/>
  <c r="P70" i="66"/>
  <c r="H70" i="66"/>
  <c r="E70" i="66"/>
  <c r="I70" i="66" s="1"/>
  <c r="Q69" i="66"/>
  <c r="P69" i="66"/>
  <c r="I69" i="66"/>
  <c r="H69" i="66"/>
  <c r="E69" i="66"/>
  <c r="AD68" i="66"/>
  <c r="AC68" i="66"/>
  <c r="AB68" i="66"/>
  <c r="AE68" i="66" s="1"/>
  <c r="AI68" i="66" s="1"/>
  <c r="Y68" i="66" s="1"/>
  <c r="Z68" i="66"/>
  <c r="X68" i="66"/>
  <c r="Q68" i="66"/>
  <c r="P68" i="66"/>
  <c r="H68" i="66"/>
  <c r="E68" i="66"/>
  <c r="I68" i="66" s="1"/>
  <c r="AE67" i="66"/>
  <c r="AI67" i="66" s="1"/>
  <c r="Y67" i="66" s="1"/>
  <c r="AD67" i="66"/>
  <c r="AC67" i="66"/>
  <c r="AB67" i="66"/>
  <c r="Z67" i="66"/>
  <c r="X67" i="66"/>
  <c r="Q67" i="66"/>
  <c r="P67" i="66"/>
  <c r="H67" i="66"/>
  <c r="E67" i="66"/>
  <c r="I67" i="66" s="1"/>
  <c r="AD66" i="66"/>
  <c r="AE66" i="66" s="1"/>
  <c r="AI66" i="66" s="1"/>
  <c r="Y66" i="66" s="1"/>
  <c r="AC66" i="66"/>
  <c r="AB66" i="66"/>
  <c r="Z66" i="66"/>
  <c r="X66" i="66"/>
  <c r="Q66" i="66"/>
  <c r="P66" i="66"/>
  <c r="H66" i="66"/>
  <c r="E66" i="66"/>
  <c r="I66" i="66" s="1"/>
  <c r="AD65" i="66"/>
  <c r="AC65" i="66"/>
  <c r="AB65" i="66"/>
  <c r="AE65" i="66" s="1"/>
  <c r="AI65" i="66" s="1"/>
  <c r="Y65" i="66" s="1"/>
  <c r="Z65" i="66"/>
  <c r="X65" i="66"/>
  <c r="Q65" i="66"/>
  <c r="P65" i="66"/>
  <c r="H65" i="66"/>
  <c r="E65" i="66"/>
  <c r="I65" i="66" s="1"/>
  <c r="AD64" i="66"/>
  <c r="AE64" i="66" s="1"/>
  <c r="AI64" i="66" s="1"/>
  <c r="Y64" i="66" s="1"/>
  <c r="AC64" i="66"/>
  <c r="AB64" i="66"/>
  <c r="Z64" i="66"/>
  <c r="X64" i="66"/>
  <c r="Q64" i="66"/>
  <c r="P64" i="66"/>
  <c r="H64" i="66"/>
  <c r="E64" i="66"/>
  <c r="I64" i="66" s="1"/>
  <c r="AD63" i="66"/>
  <c r="AC63" i="66"/>
  <c r="AB63" i="66"/>
  <c r="AE63" i="66" s="1"/>
  <c r="AI63" i="66" s="1"/>
  <c r="Y63" i="66" s="1"/>
  <c r="Z63" i="66"/>
  <c r="X63" i="66"/>
  <c r="Q63" i="66"/>
  <c r="P63" i="66"/>
  <c r="H63" i="66"/>
  <c r="E63" i="66"/>
  <c r="I63" i="66" s="1"/>
  <c r="AD62" i="66"/>
  <c r="AC62" i="66"/>
  <c r="AB62" i="66"/>
  <c r="AE62" i="66" s="1"/>
  <c r="AI62" i="66" s="1"/>
  <c r="Y62" i="66" s="1"/>
  <c r="Z62" i="66"/>
  <c r="X62" i="66"/>
  <c r="Q62" i="66"/>
  <c r="P62" i="66"/>
  <c r="H62" i="66"/>
  <c r="E62" i="66"/>
  <c r="I62" i="66" s="1"/>
  <c r="AE61" i="66"/>
  <c r="AI61" i="66" s="1"/>
  <c r="Y61" i="66" s="1"/>
  <c r="AC61" i="66"/>
  <c r="AB61" i="66"/>
  <c r="X61" i="66"/>
  <c r="Q61" i="66"/>
  <c r="P61" i="66"/>
  <c r="H61" i="66"/>
  <c r="E61" i="66"/>
  <c r="I61" i="66" s="1"/>
  <c r="AI60" i="66"/>
  <c r="Y60" i="66" s="1"/>
  <c r="AE60" i="66"/>
  <c r="X60" i="66"/>
  <c r="Q60" i="66"/>
  <c r="P60" i="66"/>
  <c r="I60" i="66"/>
  <c r="H60" i="66"/>
  <c r="E60" i="66"/>
  <c r="AE59" i="66"/>
  <c r="AI59" i="66" s="1"/>
  <c r="Y59" i="66" s="1"/>
  <c r="AC59" i="66"/>
  <c r="AB59" i="66"/>
  <c r="X59" i="66"/>
  <c r="Q59" i="66"/>
  <c r="P59" i="66"/>
  <c r="I59" i="66"/>
  <c r="H59" i="66"/>
  <c r="E59" i="66"/>
  <c r="AC58" i="66"/>
  <c r="AE58" i="66" s="1"/>
  <c r="AI58" i="66" s="1"/>
  <c r="Y58" i="66" s="1"/>
  <c r="AB58" i="66"/>
  <c r="X58" i="66"/>
  <c r="Q58" i="66"/>
  <c r="P58" i="66"/>
  <c r="E58" i="66"/>
  <c r="I58" i="66" s="1"/>
  <c r="AC57" i="66"/>
  <c r="AE57" i="66" s="1"/>
  <c r="AI57" i="66" s="1"/>
  <c r="Y57" i="66" s="1"/>
  <c r="AB57" i="66"/>
  <c r="X57" i="66"/>
  <c r="Q57" i="66"/>
  <c r="P57" i="66"/>
  <c r="I57" i="66"/>
  <c r="H57" i="66"/>
  <c r="E57" i="66"/>
  <c r="AD56" i="66"/>
  <c r="AE56" i="66" s="1"/>
  <c r="AI56" i="66" s="1"/>
  <c r="Y56" i="66" s="1"/>
  <c r="AC56" i="66"/>
  <c r="AB56" i="66"/>
  <c r="Z56" i="66"/>
  <c r="X56" i="66"/>
  <c r="Q56" i="66"/>
  <c r="P56" i="66"/>
  <c r="H56" i="66"/>
  <c r="E56" i="66"/>
  <c r="I56" i="66" s="1"/>
  <c r="AI55" i="66"/>
  <c r="Y55" i="66" s="1"/>
  <c r="AE55" i="66"/>
  <c r="AD55" i="66"/>
  <c r="AC55" i="66"/>
  <c r="AB55" i="66"/>
  <c r="Z55" i="66"/>
  <c r="X55" i="66"/>
  <c r="Q55" i="66"/>
  <c r="P55" i="66"/>
  <c r="I55" i="66"/>
  <c r="H55" i="66"/>
  <c r="E55" i="66"/>
  <c r="AD54" i="66"/>
  <c r="AC54" i="66"/>
  <c r="AB54" i="66"/>
  <c r="AE54" i="66" s="1"/>
  <c r="AI54" i="66" s="1"/>
  <c r="Y54" i="66" s="1"/>
  <c r="Z54" i="66"/>
  <c r="X54" i="66"/>
  <c r="Q54" i="66"/>
  <c r="P54" i="66"/>
  <c r="H54" i="66"/>
  <c r="E54" i="66"/>
  <c r="I54" i="66" s="1"/>
  <c r="AI53" i="66"/>
  <c r="Y53" i="66" s="1"/>
  <c r="AE53" i="66"/>
  <c r="AD53" i="66"/>
  <c r="AC53" i="66"/>
  <c r="AB53" i="66"/>
  <c r="Z53" i="66"/>
  <c r="X53" i="66"/>
  <c r="Q53" i="66"/>
  <c r="P53" i="66"/>
  <c r="I53" i="66"/>
  <c r="H53" i="66"/>
  <c r="E53" i="66"/>
  <c r="AE52" i="66"/>
  <c r="AI52" i="66" s="1"/>
  <c r="Y52" i="66" s="1"/>
  <c r="Z52" i="66"/>
  <c r="X52" i="66"/>
  <c r="Q52" i="66"/>
  <c r="P52" i="66"/>
  <c r="H52" i="66"/>
  <c r="E52" i="66"/>
  <c r="I52" i="66" s="1"/>
  <c r="AE51" i="66"/>
  <c r="AI51" i="66" s="1"/>
  <c r="Y51" i="66" s="1"/>
  <c r="AD51" i="66"/>
  <c r="AC51" i="66"/>
  <c r="AB51" i="66"/>
  <c r="Z51" i="66"/>
  <c r="X51" i="66"/>
  <c r="Q51" i="66"/>
  <c r="P51" i="66"/>
  <c r="I51" i="66"/>
  <c r="H51" i="66"/>
  <c r="E51" i="66"/>
  <c r="AD50" i="66"/>
  <c r="AC50" i="66"/>
  <c r="AB50" i="66"/>
  <c r="AE50" i="66" s="1"/>
  <c r="AI50" i="66" s="1"/>
  <c r="Y50" i="66" s="1"/>
  <c r="Z50" i="66"/>
  <c r="X50" i="66"/>
  <c r="Q50" i="66"/>
  <c r="P50" i="66"/>
  <c r="H50" i="66"/>
  <c r="E50" i="66"/>
  <c r="I50" i="66" s="1"/>
  <c r="AI49" i="66"/>
  <c r="Y49" i="66" s="1"/>
  <c r="AE49" i="66"/>
  <c r="Z49" i="66"/>
  <c r="X49" i="66"/>
  <c r="Q49" i="66"/>
  <c r="P49" i="66"/>
  <c r="I49" i="66"/>
  <c r="H49" i="66"/>
  <c r="E49" i="66"/>
  <c r="AI48" i="66"/>
  <c r="Y48" i="66" s="1"/>
  <c r="AE48" i="66"/>
  <c r="Z48" i="66"/>
  <c r="X48" i="66"/>
  <c r="Q48" i="66"/>
  <c r="P48" i="66"/>
  <c r="H48" i="66"/>
  <c r="E48" i="66"/>
  <c r="I48" i="66" s="1"/>
  <c r="AE47" i="66"/>
  <c r="AI47" i="66" s="1"/>
  <c r="Y47" i="66" s="1"/>
  <c r="Z47" i="66"/>
  <c r="X47" i="66"/>
  <c r="Q47" i="66"/>
  <c r="P47" i="66"/>
  <c r="H47" i="66"/>
  <c r="E47" i="66"/>
  <c r="I47" i="66" s="1"/>
  <c r="AE46" i="66"/>
  <c r="AI46" i="66" s="1"/>
  <c r="Y46" i="66" s="1"/>
  <c r="AD46" i="66"/>
  <c r="AC46" i="66"/>
  <c r="AB46" i="66"/>
  <c r="Z46" i="66"/>
  <c r="X46" i="66"/>
  <c r="Q46" i="66"/>
  <c r="P46" i="66"/>
  <c r="H46" i="66"/>
  <c r="E46" i="66"/>
  <c r="I46" i="66" s="1"/>
  <c r="AD45" i="66"/>
  <c r="AC45" i="66"/>
  <c r="AB45" i="66"/>
  <c r="AE45" i="66" s="1"/>
  <c r="AI45" i="66" s="1"/>
  <c r="Y45" i="66" s="1"/>
  <c r="Z45" i="66"/>
  <c r="X45" i="66"/>
  <c r="Q45" i="66"/>
  <c r="P45" i="66"/>
  <c r="H45" i="66"/>
  <c r="E45" i="66"/>
  <c r="I45" i="66" s="1"/>
  <c r="AD44" i="66"/>
  <c r="AE44" i="66" s="1"/>
  <c r="AI44" i="66" s="1"/>
  <c r="Y44" i="66" s="1"/>
  <c r="AC44" i="66"/>
  <c r="AB44" i="66"/>
  <c r="Z44" i="66"/>
  <c r="X44" i="66"/>
  <c r="Q44" i="66"/>
  <c r="P44" i="66"/>
  <c r="H44" i="66"/>
  <c r="E44" i="66"/>
  <c r="I44" i="66" s="1"/>
  <c r="AD43" i="66"/>
  <c r="AE43" i="66" s="1"/>
  <c r="AI43" i="66" s="1"/>
  <c r="Y43" i="66" s="1"/>
  <c r="AC43" i="66"/>
  <c r="AB43" i="66"/>
  <c r="Z43" i="66"/>
  <c r="X43" i="66"/>
  <c r="Q43" i="66"/>
  <c r="P43" i="66"/>
  <c r="I43" i="66"/>
  <c r="H43" i="66"/>
  <c r="E43" i="66"/>
  <c r="AD42" i="66"/>
  <c r="AC42" i="66"/>
  <c r="AB42" i="66"/>
  <c r="AE42" i="66" s="1"/>
  <c r="AI42" i="66" s="1"/>
  <c r="Y42" i="66" s="1"/>
  <c r="Z42" i="66"/>
  <c r="X42" i="66"/>
  <c r="Q42" i="66"/>
  <c r="P42" i="66"/>
  <c r="H42" i="66"/>
  <c r="E42" i="66"/>
  <c r="I42" i="66" s="1"/>
  <c r="AI41" i="66"/>
  <c r="Y41" i="66" s="1"/>
  <c r="AE41" i="66"/>
  <c r="AD41" i="66"/>
  <c r="AC41" i="66"/>
  <c r="AB41" i="66"/>
  <c r="Z41" i="66"/>
  <c r="X41" i="66"/>
  <c r="Q41" i="66"/>
  <c r="P41" i="66"/>
  <c r="I41" i="66"/>
  <c r="H41" i="66"/>
  <c r="E41" i="66"/>
  <c r="AD40" i="66"/>
  <c r="AC40" i="66"/>
  <c r="AB40" i="66"/>
  <c r="AE40" i="66" s="1"/>
  <c r="AI40" i="66" s="1"/>
  <c r="Y40" i="66" s="1"/>
  <c r="Z40" i="66"/>
  <c r="X40" i="66"/>
  <c r="Q40" i="66"/>
  <c r="P40" i="66"/>
  <c r="I40" i="66"/>
  <c r="H40" i="66"/>
  <c r="E40" i="66"/>
  <c r="AE39" i="66"/>
  <c r="AI39" i="66" s="1"/>
  <c r="Y39" i="66" s="1"/>
  <c r="AD39" i="66"/>
  <c r="AC39" i="66"/>
  <c r="AB39" i="66"/>
  <c r="Z39" i="66"/>
  <c r="X39" i="66"/>
  <c r="Q39" i="66"/>
  <c r="P39" i="66"/>
  <c r="H39" i="66"/>
  <c r="E39" i="66"/>
  <c r="I39" i="66" s="1"/>
  <c r="AE38" i="66"/>
  <c r="AI38" i="66" s="1"/>
  <c r="Y38" i="66" s="1"/>
  <c r="AD38" i="66"/>
  <c r="AC38" i="66"/>
  <c r="AB38" i="66"/>
  <c r="Z38" i="66"/>
  <c r="X38" i="66"/>
  <c r="Q38" i="66"/>
  <c r="P38" i="66"/>
  <c r="I38" i="66"/>
  <c r="H38" i="66"/>
  <c r="E38" i="66"/>
  <c r="AD37" i="66"/>
  <c r="AC37" i="66"/>
  <c r="AB37" i="66"/>
  <c r="AE37" i="66" s="1"/>
  <c r="AI37" i="66" s="1"/>
  <c r="Y37" i="66" s="1"/>
  <c r="Z37" i="66"/>
  <c r="X37" i="66"/>
  <c r="Q37" i="66"/>
  <c r="P37" i="66"/>
  <c r="H37" i="66"/>
  <c r="E37" i="66"/>
  <c r="I37" i="66" s="1"/>
  <c r="AD36" i="66"/>
  <c r="AC36" i="66"/>
  <c r="AB36" i="66"/>
  <c r="AE36" i="66" s="1"/>
  <c r="AI36" i="66" s="1"/>
  <c r="Y36" i="66" s="1"/>
  <c r="Z36" i="66"/>
  <c r="X36" i="66"/>
  <c r="Q36" i="66"/>
  <c r="P36" i="66"/>
  <c r="I36" i="66"/>
  <c r="H36" i="66"/>
  <c r="E36" i="66"/>
  <c r="AD35" i="66"/>
  <c r="AC35" i="66"/>
  <c r="AE35" i="66" s="1"/>
  <c r="AI35" i="66" s="1"/>
  <c r="Y35" i="66" s="1"/>
  <c r="AB35" i="66"/>
  <c r="Z35" i="66"/>
  <c r="X35" i="66"/>
  <c r="Q35" i="66"/>
  <c r="P35" i="66"/>
  <c r="I35" i="66"/>
  <c r="H35" i="66"/>
  <c r="E35" i="66"/>
  <c r="AD34" i="66"/>
  <c r="AC34" i="66"/>
  <c r="AB34" i="66"/>
  <c r="AE34" i="66" s="1"/>
  <c r="AI34" i="66" s="1"/>
  <c r="Y34" i="66" s="1"/>
  <c r="Z34" i="66"/>
  <c r="X34" i="66"/>
  <c r="Q34" i="66"/>
  <c r="P34" i="66"/>
  <c r="H34" i="66"/>
  <c r="E34" i="66"/>
  <c r="I34" i="66" s="1"/>
  <c r="AD33" i="66"/>
  <c r="AC33" i="66"/>
  <c r="AB33" i="66"/>
  <c r="AE33" i="66" s="1"/>
  <c r="AI33" i="66" s="1"/>
  <c r="Y33" i="66" s="1"/>
  <c r="Z33" i="66"/>
  <c r="X33" i="66"/>
  <c r="Q33" i="66"/>
  <c r="P33" i="66"/>
  <c r="H33" i="66"/>
  <c r="E33" i="66"/>
  <c r="I33" i="66" s="1"/>
  <c r="AD32" i="66"/>
  <c r="AC32" i="66"/>
  <c r="AE32" i="66" s="1"/>
  <c r="AI32" i="66" s="1"/>
  <c r="Y32" i="66" s="1"/>
  <c r="AB32" i="66"/>
  <c r="Z32" i="66"/>
  <c r="X32" i="66"/>
  <c r="Q32" i="66"/>
  <c r="P32" i="66"/>
  <c r="H32" i="66"/>
  <c r="E32" i="66"/>
  <c r="I32" i="66" s="1"/>
  <c r="AE31" i="66"/>
  <c r="AI31" i="66" s="1"/>
  <c r="Y31" i="66" s="1"/>
  <c r="Z31" i="66"/>
  <c r="X31" i="66"/>
  <c r="Q31" i="66"/>
  <c r="P31" i="66"/>
  <c r="H31" i="66"/>
  <c r="E31" i="66"/>
  <c r="I31" i="66" s="1"/>
  <c r="AD30" i="66"/>
  <c r="AC30" i="66"/>
  <c r="AB30" i="66"/>
  <c r="AE30" i="66" s="1"/>
  <c r="AI30" i="66" s="1"/>
  <c r="Y30" i="66" s="1"/>
  <c r="Z30" i="66"/>
  <c r="X30" i="66"/>
  <c r="Q30" i="66"/>
  <c r="P30" i="66"/>
  <c r="H30" i="66"/>
  <c r="E30" i="66"/>
  <c r="I30" i="66" s="1"/>
  <c r="AD29" i="66"/>
  <c r="AE29" i="66" s="1"/>
  <c r="AI29" i="66" s="1"/>
  <c r="Y29" i="66" s="1"/>
  <c r="AC29" i="66"/>
  <c r="AB29" i="66"/>
  <c r="Z29" i="66"/>
  <c r="X29" i="66"/>
  <c r="Q29" i="66"/>
  <c r="P29" i="66"/>
  <c r="H29" i="66"/>
  <c r="E29" i="66"/>
  <c r="I29" i="66" s="1"/>
  <c r="AD28" i="66"/>
  <c r="AE28" i="66" s="1"/>
  <c r="AI28" i="66" s="1"/>
  <c r="Y28" i="66" s="1"/>
  <c r="AC28" i="66"/>
  <c r="AB28" i="66"/>
  <c r="Z28" i="66"/>
  <c r="X28" i="66"/>
  <c r="Q28" i="66"/>
  <c r="P28" i="66"/>
  <c r="I28" i="66"/>
  <c r="H28" i="66"/>
  <c r="E28" i="66"/>
  <c r="AD27" i="66"/>
  <c r="AC27" i="66"/>
  <c r="AB27" i="66"/>
  <c r="AE27" i="66" s="1"/>
  <c r="AI27" i="66" s="1"/>
  <c r="Y27" i="66" s="1"/>
  <c r="Z27" i="66"/>
  <c r="X27" i="66"/>
  <c r="Q27" i="66"/>
  <c r="P27" i="66"/>
  <c r="H27" i="66"/>
  <c r="E27" i="66"/>
  <c r="I27" i="66" s="1"/>
  <c r="AI26" i="66"/>
  <c r="Y26" i="66" s="1"/>
  <c r="AE26" i="66"/>
  <c r="AD26" i="66"/>
  <c r="AC26" i="66"/>
  <c r="AB26" i="66"/>
  <c r="Z26" i="66"/>
  <c r="X26" i="66"/>
  <c r="Q26" i="66"/>
  <c r="P26" i="66"/>
  <c r="I26" i="66"/>
  <c r="H26" i="66"/>
  <c r="E26" i="66"/>
  <c r="AD25" i="66"/>
  <c r="AC25" i="66"/>
  <c r="AB25" i="66"/>
  <c r="AE25" i="66" s="1"/>
  <c r="AI25" i="66" s="1"/>
  <c r="Y25" i="66" s="1"/>
  <c r="Z25" i="66"/>
  <c r="X25" i="66"/>
  <c r="Q25" i="66"/>
  <c r="P25" i="66"/>
  <c r="I25" i="66"/>
  <c r="H25" i="66"/>
  <c r="E25" i="66"/>
  <c r="AE24" i="66"/>
  <c r="AI24" i="66" s="1"/>
  <c r="Y24" i="66" s="1"/>
  <c r="AD24" i="66"/>
  <c r="AC24" i="66"/>
  <c r="AB24" i="66"/>
  <c r="Z24" i="66"/>
  <c r="X24" i="66"/>
  <c r="Q24" i="66"/>
  <c r="P24" i="66"/>
  <c r="H24" i="66"/>
  <c r="E24" i="66"/>
  <c r="I24" i="66" s="1"/>
  <c r="AE23" i="66"/>
  <c r="AI23" i="66" s="1"/>
  <c r="Y23" i="66" s="1"/>
  <c r="AD23" i="66"/>
  <c r="AC23" i="66"/>
  <c r="AB23" i="66"/>
  <c r="Z23" i="66"/>
  <c r="X23" i="66"/>
  <c r="Q23" i="66"/>
  <c r="P23" i="66"/>
  <c r="I23" i="66"/>
  <c r="H23" i="66"/>
  <c r="E23" i="66"/>
  <c r="AD22" i="66"/>
  <c r="AC22" i="66"/>
  <c r="AB22" i="66"/>
  <c r="AE22" i="66" s="1"/>
  <c r="AI22" i="66" s="1"/>
  <c r="Y22" i="66" s="1"/>
  <c r="Z22" i="66"/>
  <c r="X22" i="66"/>
  <c r="Q22" i="66"/>
  <c r="P22" i="66"/>
  <c r="H22" i="66"/>
  <c r="E22" i="66"/>
  <c r="I22" i="66" s="1"/>
  <c r="AD21" i="66"/>
  <c r="AC21" i="66"/>
  <c r="AB21" i="66"/>
  <c r="AE21" i="66" s="1"/>
  <c r="AI21" i="66" s="1"/>
  <c r="Y21" i="66" s="1"/>
  <c r="Z21" i="66"/>
  <c r="X21" i="66"/>
  <c r="Q21" i="66"/>
  <c r="P21" i="66"/>
  <c r="I21" i="66"/>
  <c r="H21" i="66"/>
  <c r="E21" i="66"/>
  <c r="AD20" i="66"/>
  <c r="AC20" i="66"/>
  <c r="AE20" i="66" s="1"/>
  <c r="AI20" i="66" s="1"/>
  <c r="Y20" i="66" s="1"/>
  <c r="AB20" i="66"/>
  <c r="Z20" i="66"/>
  <c r="X20" i="66"/>
  <c r="Q20" i="66"/>
  <c r="P20" i="66"/>
  <c r="I20" i="66"/>
  <c r="H20" i="66"/>
  <c r="E20" i="66"/>
  <c r="AD19" i="66"/>
  <c r="AC19" i="66"/>
  <c r="AB19" i="66"/>
  <c r="AE19" i="66" s="1"/>
  <c r="AI19" i="66" s="1"/>
  <c r="Y19" i="66" s="1"/>
  <c r="Z19" i="66"/>
  <c r="X19" i="66"/>
  <c r="Q19" i="66"/>
  <c r="P19" i="66"/>
  <c r="H19" i="66"/>
  <c r="E19" i="66"/>
  <c r="I19" i="66" s="1"/>
  <c r="AD18" i="66"/>
  <c r="AC18" i="66"/>
  <c r="AB18" i="66"/>
  <c r="AE18" i="66" s="1"/>
  <c r="AI18" i="66" s="1"/>
  <c r="Y18" i="66" s="1"/>
  <c r="Z18" i="66"/>
  <c r="X18" i="66"/>
  <c r="Q18" i="66"/>
  <c r="P18" i="66"/>
  <c r="H18" i="66"/>
  <c r="E18" i="66"/>
  <c r="I18" i="66" s="1"/>
  <c r="AD17" i="66"/>
  <c r="AC17" i="66"/>
  <c r="AE17" i="66" s="1"/>
  <c r="AI17" i="66" s="1"/>
  <c r="Y17" i="66" s="1"/>
  <c r="AB17" i="66"/>
  <c r="Z17" i="66"/>
  <c r="X17" i="66"/>
  <c r="Q17" i="66"/>
  <c r="P17" i="66"/>
  <c r="H17" i="66"/>
  <c r="E17" i="66"/>
  <c r="I17" i="66" s="1"/>
  <c r="AD16" i="66"/>
  <c r="AC16" i="66"/>
  <c r="AB16" i="66"/>
  <c r="AE16" i="66" s="1"/>
  <c r="AI16" i="66" s="1"/>
  <c r="Y16" i="66" s="1"/>
  <c r="Z16" i="66"/>
  <c r="X16" i="66"/>
  <c r="Q16" i="66"/>
  <c r="P16" i="66"/>
  <c r="E16" i="66"/>
  <c r="I16" i="66" s="1"/>
  <c r="AD15" i="66"/>
  <c r="AC15" i="66"/>
  <c r="AE15" i="66" s="1"/>
  <c r="AI15" i="66" s="1"/>
  <c r="Y15" i="66" s="1"/>
  <c r="AB15" i="66"/>
  <c r="Z15" i="66"/>
  <c r="X15" i="66"/>
  <c r="Q15" i="66"/>
  <c r="P15" i="66"/>
  <c r="I15" i="66"/>
  <c r="E15" i="66"/>
  <c r="AE14" i="66"/>
  <c r="AI14" i="66" s="1"/>
  <c r="Y14" i="66" s="1"/>
  <c r="AD14" i="66"/>
  <c r="AC14" i="66"/>
  <c r="AB14" i="66"/>
  <c r="Z14" i="66"/>
  <c r="X14" i="66"/>
  <c r="Q14" i="66"/>
  <c r="O75" i="66" s="1"/>
  <c r="P14" i="66"/>
  <c r="H14" i="66"/>
  <c r="E14" i="66"/>
  <c r="I14" i="66" s="1"/>
  <c r="AE13" i="66"/>
  <c r="AI13" i="66" s="1"/>
  <c r="Y13" i="66" s="1"/>
  <c r="AD13" i="66"/>
  <c r="AC13" i="66"/>
  <c r="AB13" i="66"/>
  <c r="Z13" i="66"/>
  <c r="X13" i="66"/>
  <c r="Q13" i="66"/>
  <c r="P13" i="66"/>
  <c r="I13" i="66"/>
  <c r="H13" i="66"/>
  <c r="E13" i="66"/>
  <c r="AD12" i="66"/>
  <c r="AC12" i="66"/>
  <c r="AB12" i="66"/>
  <c r="AE12" i="66" s="1"/>
  <c r="AI12" i="66" s="1"/>
  <c r="Y12" i="66" s="1"/>
  <c r="Z12" i="66"/>
  <c r="X12" i="66"/>
  <c r="Q12" i="66"/>
  <c r="P12" i="66"/>
  <c r="H12" i="66"/>
  <c r="E12" i="66"/>
  <c r="I12" i="66" s="1"/>
  <c r="T79" i="68" l="1"/>
  <c r="F77" i="68" s="1"/>
  <c r="O73" i="67"/>
  <c r="O75" i="67"/>
  <c r="T75" i="67"/>
  <c r="T77" i="67"/>
  <c r="F73" i="67"/>
  <c r="T73" i="67"/>
  <c r="T79" i="67" s="1"/>
  <c r="T77" i="66"/>
  <c r="T75" i="66"/>
  <c r="O73" i="66"/>
  <c r="F73" i="66"/>
  <c r="F75" i="66"/>
  <c r="T73" i="66"/>
  <c r="T79" i="66" s="1"/>
  <c r="M79" i="65"/>
  <c r="W73" i="65"/>
  <c r="P71" i="65"/>
  <c r="H71" i="65"/>
  <c r="Q70" i="65"/>
  <c r="P70" i="65"/>
  <c r="H70" i="65"/>
  <c r="E70" i="65"/>
  <c r="I70" i="65" s="1"/>
  <c r="Q69" i="65"/>
  <c r="P69" i="65"/>
  <c r="I69" i="65"/>
  <c r="H69" i="65"/>
  <c r="E69" i="65"/>
  <c r="AD68" i="65"/>
  <c r="AC68" i="65"/>
  <c r="AB68" i="65"/>
  <c r="AE68" i="65" s="1"/>
  <c r="AI68" i="65" s="1"/>
  <c r="Y68" i="65" s="1"/>
  <c r="Z68" i="65"/>
  <c r="X68" i="65"/>
  <c r="Q68" i="65"/>
  <c r="P68" i="65"/>
  <c r="H68" i="65"/>
  <c r="E68" i="65"/>
  <c r="I68" i="65" s="1"/>
  <c r="AI67" i="65"/>
  <c r="Y67" i="65" s="1"/>
  <c r="AE67" i="65"/>
  <c r="AD67" i="65"/>
  <c r="AC67" i="65"/>
  <c r="AB67" i="65"/>
  <c r="Z67" i="65"/>
  <c r="X67" i="65"/>
  <c r="Q67" i="65"/>
  <c r="P67" i="65"/>
  <c r="H67" i="65"/>
  <c r="E67" i="65"/>
  <c r="I67" i="65" s="1"/>
  <c r="AD66" i="65"/>
  <c r="AC66" i="65"/>
  <c r="AB66" i="65"/>
  <c r="AE66" i="65" s="1"/>
  <c r="AI66" i="65" s="1"/>
  <c r="Y66" i="65" s="1"/>
  <c r="Z66" i="65"/>
  <c r="X66" i="65"/>
  <c r="Q66" i="65"/>
  <c r="P66" i="65"/>
  <c r="H66" i="65"/>
  <c r="E66" i="65"/>
  <c r="I66" i="65" s="1"/>
  <c r="AD65" i="65"/>
  <c r="AC65" i="65"/>
  <c r="AB65" i="65"/>
  <c r="AE65" i="65" s="1"/>
  <c r="AI65" i="65" s="1"/>
  <c r="Y65" i="65" s="1"/>
  <c r="Z65" i="65"/>
  <c r="X65" i="65"/>
  <c r="Q65" i="65"/>
  <c r="P65" i="65"/>
  <c r="H65" i="65"/>
  <c r="E65" i="65"/>
  <c r="I65" i="65" s="1"/>
  <c r="AD64" i="65"/>
  <c r="AE64" i="65" s="1"/>
  <c r="AI64" i="65" s="1"/>
  <c r="Y64" i="65" s="1"/>
  <c r="AC64" i="65"/>
  <c r="AB64" i="65"/>
  <c r="Z64" i="65"/>
  <c r="X64" i="65"/>
  <c r="Q64" i="65"/>
  <c r="P64" i="65"/>
  <c r="I64" i="65"/>
  <c r="H64" i="65"/>
  <c r="E64" i="65"/>
  <c r="AD63" i="65"/>
  <c r="AC63" i="65"/>
  <c r="AB63" i="65"/>
  <c r="AE63" i="65" s="1"/>
  <c r="AI63" i="65" s="1"/>
  <c r="Y63" i="65" s="1"/>
  <c r="Z63" i="65"/>
  <c r="X63" i="65"/>
  <c r="Q63" i="65"/>
  <c r="P63" i="65"/>
  <c r="H63" i="65"/>
  <c r="E63" i="65"/>
  <c r="I63" i="65" s="1"/>
  <c r="AI62" i="65"/>
  <c r="Y62" i="65" s="1"/>
  <c r="AE62" i="65"/>
  <c r="AD62" i="65"/>
  <c r="AC62" i="65"/>
  <c r="AB62" i="65"/>
  <c r="Z62" i="65"/>
  <c r="X62" i="65"/>
  <c r="Q62" i="65"/>
  <c r="P62" i="65"/>
  <c r="H62" i="65"/>
  <c r="E62" i="65"/>
  <c r="I62" i="65" s="1"/>
  <c r="AC61" i="65"/>
  <c r="AB61" i="65"/>
  <c r="AE61" i="65" s="1"/>
  <c r="AI61" i="65" s="1"/>
  <c r="Y61" i="65" s="1"/>
  <c r="X61" i="65"/>
  <c r="Q61" i="65"/>
  <c r="P61" i="65"/>
  <c r="I61" i="65"/>
  <c r="H61" i="65"/>
  <c r="E61" i="65"/>
  <c r="AI60" i="65"/>
  <c r="Y60" i="65" s="1"/>
  <c r="AE60" i="65"/>
  <c r="X60" i="65"/>
  <c r="Q60" i="65"/>
  <c r="P60" i="65"/>
  <c r="H60" i="65"/>
  <c r="E60" i="65"/>
  <c r="I60" i="65" s="1"/>
  <c r="AC59" i="65"/>
  <c r="AB59" i="65"/>
  <c r="AE59" i="65" s="1"/>
  <c r="AI59" i="65" s="1"/>
  <c r="Y59" i="65" s="1"/>
  <c r="X59" i="65"/>
  <c r="Q59" i="65"/>
  <c r="P59" i="65"/>
  <c r="H59" i="65"/>
  <c r="E59" i="65"/>
  <c r="I59" i="65" s="1"/>
  <c r="AC58" i="65"/>
  <c r="AB58" i="65"/>
  <c r="AE58" i="65" s="1"/>
  <c r="AI58" i="65" s="1"/>
  <c r="Y58" i="65" s="1"/>
  <c r="X58" i="65"/>
  <c r="Q58" i="65"/>
  <c r="P58" i="65"/>
  <c r="E58" i="65"/>
  <c r="I58" i="65" s="1"/>
  <c r="AC57" i="65"/>
  <c r="AE57" i="65" s="1"/>
  <c r="AI57" i="65" s="1"/>
  <c r="Y57" i="65" s="1"/>
  <c r="AB57" i="65"/>
  <c r="X57" i="65"/>
  <c r="Q57" i="65"/>
  <c r="P57" i="65"/>
  <c r="H57" i="65"/>
  <c r="E57" i="65"/>
  <c r="I57" i="65" s="1"/>
  <c r="AD56" i="65"/>
  <c r="AC56" i="65"/>
  <c r="AB56" i="65"/>
  <c r="AE56" i="65" s="1"/>
  <c r="AI56" i="65" s="1"/>
  <c r="Y56" i="65" s="1"/>
  <c r="Z56" i="65"/>
  <c r="X56" i="65"/>
  <c r="Q56" i="65"/>
  <c r="P56" i="65"/>
  <c r="I56" i="65"/>
  <c r="H56" i="65"/>
  <c r="E56" i="65"/>
  <c r="AE55" i="65"/>
  <c r="AI55" i="65" s="1"/>
  <c r="Y55" i="65" s="1"/>
  <c r="AD55" i="65"/>
  <c r="AC55" i="65"/>
  <c r="AB55" i="65"/>
  <c r="Z55" i="65"/>
  <c r="X55" i="65"/>
  <c r="Q55" i="65"/>
  <c r="P55" i="65"/>
  <c r="I55" i="65"/>
  <c r="H55" i="65"/>
  <c r="E55" i="65"/>
  <c r="AD54" i="65"/>
  <c r="AC54" i="65"/>
  <c r="AB54" i="65"/>
  <c r="AE54" i="65" s="1"/>
  <c r="AI54" i="65" s="1"/>
  <c r="Y54" i="65" s="1"/>
  <c r="Z54" i="65"/>
  <c r="X54" i="65"/>
  <c r="Q54" i="65"/>
  <c r="P54" i="65"/>
  <c r="I54" i="65"/>
  <c r="H54" i="65"/>
  <c r="E54" i="65"/>
  <c r="AD53" i="65"/>
  <c r="AC53" i="65"/>
  <c r="AB53" i="65"/>
  <c r="AE53" i="65" s="1"/>
  <c r="AI53" i="65" s="1"/>
  <c r="Y53" i="65" s="1"/>
  <c r="Z53" i="65"/>
  <c r="X53" i="65"/>
  <c r="Q53" i="65"/>
  <c r="P53" i="65"/>
  <c r="H53" i="65"/>
  <c r="E53" i="65"/>
  <c r="I53" i="65" s="1"/>
  <c r="AI52" i="65"/>
  <c r="AE52" i="65"/>
  <c r="Z52" i="65"/>
  <c r="Y52" i="65"/>
  <c r="X52" i="65"/>
  <c r="Q52" i="65"/>
  <c r="P52" i="65"/>
  <c r="I52" i="65"/>
  <c r="H52" i="65"/>
  <c r="E52" i="65"/>
  <c r="AI51" i="65"/>
  <c r="Y51" i="65" s="1"/>
  <c r="AE51" i="65"/>
  <c r="AD51" i="65"/>
  <c r="AC51" i="65"/>
  <c r="AB51" i="65"/>
  <c r="Z51" i="65"/>
  <c r="X51" i="65"/>
  <c r="Q51" i="65"/>
  <c r="P51" i="65"/>
  <c r="H51" i="65"/>
  <c r="E51" i="65"/>
  <c r="I51" i="65" s="1"/>
  <c r="AD50" i="65"/>
  <c r="AC50" i="65"/>
  <c r="AB50" i="65"/>
  <c r="AE50" i="65" s="1"/>
  <c r="AI50" i="65" s="1"/>
  <c r="Y50" i="65" s="1"/>
  <c r="Z50" i="65"/>
  <c r="X50" i="65"/>
  <c r="Q50" i="65"/>
  <c r="P50" i="65"/>
  <c r="H50" i="65"/>
  <c r="E50" i="65"/>
  <c r="I50" i="65" s="1"/>
  <c r="AI49" i="65"/>
  <c r="Y49" i="65" s="1"/>
  <c r="AE49" i="65"/>
  <c r="Z49" i="65"/>
  <c r="X49" i="65"/>
  <c r="Q49" i="65"/>
  <c r="P49" i="65"/>
  <c r="I49" i="65"/>
  <c r="H49" i="65"/>
  <c r="E49" i="65"/>
  <c r="AE48" i="65"/>
  <c r="AI48" i="65" s="1"/>
  <c r="Y48" i="65" s="1"/>
  <c r="Z48" i="65"/>
  <c r="X48" i="65"/>
  <c r="Q48" i="65"/>
  <c r="P48" i="65"/>
  <c r="H48" i="65"/>
  <c r="E48" i="65"/>
  <c r="I48" i="65" s="1"/>
  <c r="AI47" i="65"/>
  <c r="AE47" i="65"/>
  <c r="Z47" i="65"/>
  <c r="Y47" i="65"/>
  <c r="X47" i="65"/>
  <c r="Q47" i="65"/>
  <c r="P47" i="65"/>
  <c r="I47" i="65"/>
  <c r="H47" i="65"/>
  <c r="E47" i="65"/>
  <c r="AE46" i="65"/>
  <c r="AI46" i="65" s="1"/>
  <c r="Y46" i="65" s="1"/>
  <c r="AD46" i="65"/>
  <c r="AC46" i="65"/>
  <c r="AB46" i="65"/>
  <c r="Z46" i="65"/>
  <c r="X46" i="65"/>
  <c r="Q46" i="65"/>
  <c r="P46" i="65"/>
  <c r="I46" i="65"/>
  <c r="H46" i="65"/>
  <c r="E46" i="65"/>
  <c r="AD45" i="65"/>
  <c r="AC45" i="65"/>
  <c r="AB45" i="65"/>
  <c r="AE45" i="65" s="1"/>
  <c r="AI45" i="65" s="1"/>
  <c r="Y45" i="65" s="1"/>
  <c r="Z45" i="65"/>
  <c r="X45" i="65"/>
  <c r="Q45" i="65"/>
  <c r="P45" i="65"/>
  <c r="H45" i="65"/>
  <c r="E45" i="65"/>
  <c r="I45" i="65" s="1"/>
  <c r="AD44" i="65"/>
  <c r="AC44" i="65"/>
  <c r="AB44" i="65"/>
  <c r="AE44" i="65" s="1"/>
  <c r="AI44" i="65" s="1"/>
  <c r="Y44" i="65" s="1"/>
  <c r="Z44" i="65"/>
  <c r="X44" i="65"/>
  <c r="Q44" i="65"/>
  <c r="P44" i="65"/>
  <c r="I44" i="65"/>
  <c r="H44" i="65"/>
  <c r="E44" i="65"/>
  <c r="AE43" i="65"/>
  <c r="AI43" i="65" s="1"/>
  <c r="Y43" i="65" s="1"/>
  <c r="AD43" i="65"/>
  <c r="AC43" i="65"/>
  <c r="AB43" i="65"/>
  <c r="Z43" i="65"/>
  <c r="X43" i="65"/>
  <c r="Q43" i="65"/>
  <c r="P43" i="65"/>
  <c r="I43" i="65"/>
  <c r="H43" i="65"/>
  <c r="E43" i="65"/>
  <c r="AD42" i="65"/>
  <c r="AC42" i="65"/>
  <c r="AB42" i="65"/>
  <c r="AE42" i="65" s="1"/>
  <c r="AI42" i="65" s="1"/>
  <c r="Y42" i="65" s="1"/>
  <c r="Z42" i="65"/>
  <c r="X42" i="65"/>
  <c r="Q42" i="65"/>
  <c r="P42" i="65"/>
  <c r="I42" i="65"/>
  <c r="H42" i="65"/>
  <c r="E42" i="65"/>
  <c r="AI41" i="65"/>
  <c r="Y41" i="65" s="1"/>
  <c r="AE41" i="65"/>
  <c r="AD41" i="65"/>
  <c r="AC41" i="65"/>
  <c r="AB41" i="65"/>
  <c r="Z41" i="65"/>
  <c r="X41" i="65"/>
  <c r="Q41" i="65"/>
  <c r="P41" i="65"/>
  <c r="H41" i="65"/>
  <c r="E41" i="65"/>
  <c r="I41" i="65" s="1"/>
  <c r="AD40" i="65"/>
  <c r="AC40" i="65"/>
  <c r="AB40" i="65"/>
  <c r="AE40" i="65" s="1"/>
  <c r="AI40" i="65" s="1"/>
  <c r="Y40" i="65" s="1"/>
  <c r="Z40" i="65"/>
  <c r="X40" i="65"/>
  <c r="Q40" i="65"/>
  <c r="P40" i="65"/>
  <c r="I40" i="65"/>
  <c r="H40" i="65"/>
  <c r="E40" i="65"/>
  <c r="AD39" i="65"/>
  <c r="AC39" i="65"/>
  <c r="AB39" i="65"/>
  <c r="AE39" i="65" s="1"/>
  <c r="AI39" i="65" s="1"/>
  <c r="Y39" i="65" s="1"/>
  <c r="Z39" i="65"/>
  <c r="X39" i="65"/>
  <c r="Q39" i="65"/>
  <c r="P39" i="65"/>
  <c r="I39" i="65"/>
  <c r="H39" i="65"/>
  <c r="E39" i="65"/>
  <c r="AI38" i="65"/>
  <c r="Y38" i="65" s="1"/>
  <c r="AE38" i="65"/>
  <c r="AD38" i="65"/>
  <c r="AC38" i="65"/>
  <c r="AB38" i="65"/>
  <c r="Z38" i="65"/>
  <c r="X38" i="65"/>
  <c r="Q38" i="65"/>
  <c r="P38" i="65"/>
  <c r="H38" i="65"/>
  <c r="E38" i="65"/>
  <c r="I38" i="65" s="1"/>
  <c r="AD37" i="65"/>
  <c r="AC37" i="65"/>
  <c r="AB37" i="65"/>
  <c r="AE37" i="65" s="1"/>
  <c r="AI37" i="65" s="1"/>
  <c r="Y37" i="65" s="1"/>
  <c r="Z37" i="65"/>
  <c r="X37" i="65"/>
  <c r="Q37" i="65"/>
  <c r="P37" i="65"/>
  <c r="H37" i="65"/>
  <c r="E37" i="65"/>
  <c r="I37" i="65" s="1"/>
  <c r="AD36" i="65"/>
  <c r="AC36" i="65"/>
  <c r="AB36" i="65"/>
  <c r="AE36" i="65" s="1"/>
  <c r="AI36" i="65" s="1"/>
  <c r="Y36" i="65" s="1"/>
  <c r="Z36" i="65"/>
  <c r="X36" i="65"/>
  <c r="Q36" i="65"/>
  <c r="P36" i="65"/>
  <c r="H36" i="65"/>
  <c r="E36" i="65"/>
  <c r="I36" i="65" s="1"/>
  <c r="AD35" i="65"/>
  <c r="AE35" i="65" s="1"/>
  <c r="AI35" i="65" s="1"/>
  <c r="Y35" i="65" s="1"/>
  <c r="AC35" i="65"/>
  <c r="AB35" i="65"/>
  <c r="Z35" i="65"/>
  <c r="X35" i="65"/>
  <c r="Q35" i="65"/>
  <c r="P35" i="65"/>
  <c r="I35" i="65"/>
  <c r="H35" i="65"/>
  <c r="E35" i="65"/>
  <c r="AD34" i="65"/>
  <c r="AC34" i="65"/>
  <c r="AB34" i="65"/>
  <c r="AE34" i="65" s="1"/>
  <c r="AI34" i="65" s="1"/>
  <c r="Y34" i="65" s="1"/>
  <c r="Z34" i="65"/>
  <c r="X34" i="65"/>
  <c r="Q34" i="65"/>
  <c r="P34" i="65"/>
  <c r="H34" i="65"/>
  <c r="E34" i="65"/>
  <c r="I34" i="65" s="1"/>
  <c r="AE33" i="65"/>
  <c r="AI33" i="65" s="1"/>
  <c r="Y33" i="65" s="1"/>
  <c r="AD33" i="65"/>
  <c r="AC33" i="65"/>
  <c r="AB33" i="65"/>
  <c r="Z33" i="65"/>
  <c r="X33" i="65"/>
  <c r="Q33" i="65"/>
  <c r="P33" i="65"/>
  <c r="H33" i="65"/>
  <c r="E33" i="65"/>
  <c r="I33" i="65" s="1"/>
  <c r="AD32" i="65"/>
  <c r="AC32" i="65"/>
  <c r="AB32" i="65"/>
  <c r="AE32" i="65" s="1"/>
  <c r="AI32" i="65" s="1"/>
  <c r="Y32" i="65" s="1"/>
  <c r="Z32" i="65"/>
  <c r="X32" i="65"/>
  <c r="Q32" i="65"/>
  <c r="P32" i="65"/>
  <c r="H32" i="65"/>
  <c r="E32" i="65"/>
  <c r="I32" i="65" s="1"/>
  <c r="AE31" i="65"/>
  <c r="AI31" i="65" s="1"/>
  <c r="Y31" i="65" s="1"/>
  <c r="Z31" i="65"/>
  <c r="X31" i="65"/>
  <c r="Q31" i="65"/>
  <c r="P31" i="65"/>
  <c r="I31" i="65"/>
  <c r="H31" i="65"/>
  <c r="E31" i="65"/>
  <c r="AD30" i="65"/>
  <c r="AC30" i="65"/>
  <c r="AB30" i="65"/>
  <c r="AE30" i="65" s="1"/>
  <c r="AI30" i="65" s="1"/>
  <c r="Y30" i="65" s="1"/>
  <c r="Z30" i="65"/>
  <c r="X30" i="65"/>
  <c r="Q30" i="65"/>
  <c r="P30" i="65"/>
  <c r="H30" i="65"/>
  <c r="E30" i="65"/>
  <c r="I30" i="65" s="1"/>
  <c r="AD29" i="65"/>
  <c r="AC29" i="65"/>
  <c r="AB29" i="65"/>
  <c r="AE29" i="65" s="1"/>
  <c r="AI29" i="65" s="1"/>
  <c r="Y29" i="65" s="1"/>
  <c r="Z29" i="65"/>
  <c r="X29" i="65"/>
  <c r="Q29" i="65"/>
  <c r="P29" i="65"/>
  <c r="I29" i="65"/>
  <c r="H29" i="65"/>
  <c r="E29" i="65"/>
  <c r="AD28" i="65"/>
  <c r="AE28" i="65" s="1"/>
  <c r="AI28" i="65" s="1"/>
  <c r="Y28" i="65" s="1"/>
  <c r="AC28" i="65"/>
  <c r="AB28" i="65"/>
  <c r="Z28" i="65"/>
  <c r="X28" i="65"/>
  <c r="Q28" i="65"/>
  <c r="P28" i="65"/>
  <c r="I28" i="65"/>
  <c r="H28" i="65"/>
  <c r="E28" i="65"/>
  <c r="AD27" i="65"/>
  <c r="AC27" i="65"/>
  <c r="AB27" i="65"/>
  <c r="AE27" i="65" s="1"/>
  <c r="AI27" i="65" s="1"/>
  <c r="Y27" i="65" s="1"/>
  <c r="Z27" i="65"/>
  <c r="X27" i="65"/>
  <c r="Q27" i="65"/>
  <c r="P27" i="65"/>
  <c r="I27" i="65"/>
  <c r="H27" i="65"/>
  <c r="E27" i="65"/>
  <c r="AI26" i="65"/>
  <c r="Y26" i="65" s="1"/>
  <c r="AE26" i="65"/>
  <c r="AD26" i="65"/>
  <c r="AC26" i="65"/>
  <c r="AB26" i="65"/>
  <c r="Z26" i="65"/>
  <c r="X26" i="65"/>
  <c r="Q26" i="65"/>
  <c r="P26" i="65"/>
  <c r="H26" i="65"/>
  <c r="E26" i="65"/>
  <c r="I26" i="65" s="1"/>
  <c r="AD25" i="65"/>
  <c r="AC25" i="65"/>
  <c r="AB25" i="65"/>
  <c r="AE25" i="65" s="1"/>
  <c r="AI25" i="65" s="1"/>
  <c r="Y25" i="65" s="1"/>
  <c r="Z25" i="65"/>
  <c r="X25" i="65"/>
  <c r="Q25" i="65"/>
  <c r="P25" i="65"/>
  <c r="H25" i="65"/>
  <c r="E25" i="65"/>
  <c r="I25" i="65" s="1"/>
  <c r="AD24" i="65"/>
  <c r="AC24" i="65"/>
  <c r="AB24" i="65"/>
  <c r="AE24" i="65" s="1"/>
  <c r="AI24" i="65" s="1"/>
  <c r="Y24" i="65" s="1"/>
  <c r="Z24" i="65"/>
  <c r="X24" i="65"/>
  <c r="Q24" i="65"/>
  <c r="P24" i="65"/>
  <c r="I24" i="65"/>
  <c r="H24" i="65"/>
  <c r="E24" i="65"/>
  <c r="AE23" i="65"/>
  <c r="AI23" i="65" s="1"/>
  <c r="Y23" i="65" s="1"/>
  <c r="AD23" i="65"/>
  <c r="AC23" i="65"/>
  <c r="AB23" i="65"/>
  <c r="Z23" i="65"/>
  <c r="X23" i="65"/>
  <c r="Q23" i="65"/>
  <c r="P23" i="65"/>
  <c r="H23" i="65"/>
  <c r="E23" i="65"/>
  <c r="I23" i="65" s="1"/>
  <c r="AD22" i="65"/>
  <c r="AC22" i="65"/>
  <c r="AB22" i="65"/>
  <c r="AE22" i="65" s="1"/>
  <c r="AI22" i="65" s="1"/>
  <c r="Y22" i="65" s="1"/>
  <c r="Z22" i="65"/>
  <c r="X22" i="65"/>
  <c r="Q22" i="65"/>
  <c r="P22" i="65"/>
  <c r="H22" i="65"/>
  <c r="E22" i="65"/>
  <c r="I22" i="65" s="1"/>
  <c r="AD21" i="65"/>
  <c r="AC21" i="65"/>
  <c r="AB21" i="65"/>
  <c r="AE21" i="65" s="1"/>
  <c r="AI21" i="65" s="1"/>
  <c r="Y21" i="65" s="1"/>
  <c r="Z21" i="65"/>
  <c r="X21" i="65"/>
  <c r="Q21" i="65"/>
  <c r="P21" i="65"/>
  <c r="H21" i="65"/>
  <c r="E21" i="65"/>
  <c r="I21" i="65" s="1"/>
  <c r="AD20" i="65"/>
  <c r="AC20" i="65"/>
  <c r="AE20" i="65" s="1"/>
  <c r="AI20" i="65" s="1"/>
  <c r="Y20" i="65" s="1"/>
  <c r="AB20" i="65"/>
  <c r="Z20" i="65"/>
  <c r="X20" i="65"/>
  <c r="Q20" i="65"/>
  <c r="P20" i="65"/>
  <c r="I20" i="65"/>
  <c r="H20" i="65"/>
  <c r="E20" i="65"/>
  <c r="AD19" i="65"/>
  <c r="AC19" i="65"/>
  <c r="AB19" i="65"/>
  <c r="AE19" i="65" s="1"/>
  <c r="AI19" i="65" s="1"/>
  <c r="Y19" i="65" s="1"/>
  <c r="Z19" i="65"/>
  <c r="X19" i="65"/>
  <c r="Q19" i="65"/>
  <c r="P19" i="65"/>
  <c r="H19" i="65"/>
  <c r="E19" i="65"/>
  <c r="I19" i="65" s="1"/>
  <c r="AE18" i="65"/>
  <c r="AI18" i="65" s="1"/>
  <c r="Y18" i="65" s="1"/>
  <c r="AD18" i="65"/>
  <c r="AC18" i="65"/>
  <c r="AB18" i="65"/>
  <c r="Z18" i="65"/>
  <c r="X18" i="65"/>
  <c r="Q18" i="65"/>
  <c r="P18" i="65"/>
  <c r="H18" i="65"/>
  <c r="E18" i="65"/>
  <c r="I18" i="65" s="1"/>
  <c r="AD17" i="65"/>
  <c r="AC17" i="65"/>
  <c r="AB17" i="65"/>
  <c r="AE17" i="65" s="1"/>
  <c r="AI17" i="65" s="1"/>
  <c r="Y17" i="65" s="1"/>
  <c r="Z17" i="65"/>
  <c r="X17" i="65"/>
  <c r="Q17" i="65"/>
  <c r="P17" i="65"/>
  <c r="H17" i="65"/>
  <c r="E17" i="65"/>
  <c r="I17" i="65" s="1"/>
  <c r="AE16" i="65"/>
  <c r="AI16" i="65" s="1"/>
  <c r="Y16" i="65" s="1"/>
  <c r="AD16" i="65"/>
  <c r="AC16" i="65"/>
  <c r="AB16" i="65"/>
  <c r="Z16" i="65"/>
  <c r="X16" i="65"/>
  <c r="Q16" i="65"/>
  <c r="P16" i="65"/>
  <c r="E16" i="65"/>
  <c r="I16" i="65" s="1"/>
  <c r="AD15" i="65"/>
  <c r="AC15" i="65"/>
  <c r="AE15" i="65" s="1"/>
  <c r="AI15" i="65" s="1"/>
  <c r="Y15" i="65" s="1"/>
  <c r="AB15" i="65"/>
  <c r="Z15" i="65"/>
  <c r="X15" i="65"/>
  <c r="Q15" i="65"/>
  <c r="P15" i="65"/>
  <c r="E15" i="65"/>
  <c r="I15" i="65" s="1"/>
  <c r="AD14" i="65"/>
  <c r="AC14" i="65"/>
  <c r="AB14" i="65"/>
  <c r="AE14" i="65" s="1"/>
  <c r="AI14" i="65" s="1"/>
  <c r="Y14" i="65" s="1"/>
  <c r="Z14" i="65"/>
  <c r="X14" i="65"/>
  <c r="Q14" i="65"/>
  <c r="O75" i="65" s="1"/>
  <c r="P14" i="65"/>
  <c r="I14" i="65"/>
  <c r="H14" i="65"/>
  <c r="E14" i="65"/>
  <c r="AD13" i="65"/>
  <c r="AE13" i="65" s="1"/>
  <c r="AI13" i="65" s="1"/>
  <c r="Y13" i="65" s="1"/>
  <c r="AC13" i="65"/>
  <c r="AB13" i="65"/>
  <c r="Z13" i="65"/>
  <c r="X13" i="65"/>
  <c r="Q13" i="65"/>
  <c r="P13" i="65"/>
  <c r="I13" i="65"/>
  <c r="H13" i="65"/>
  <c r="E13" i="65"/>
  <c r="AD12" i="65"/>
  <c r="AC12" i="65"/>
  <c r="AB12" i="65"/>
  <c r="AE12" i="65" s="1"/>
  <c r="AI12" i="65" s="1"/>
  <c r="Y12" i="65" s="1"/>
  <c r="Z12" i="65"/>
  <c r="T75" i="65" s="1"/>
  <c r="X12" i="65"/>
  <c r="T77" i="65" s="1"/>
  <c r="Q12" i="65"/>
  <c r="O73" i="65" s="1"/>
  <c r="P12" i="65"/>
  <c r="H12" i="65"/>
  <c r="E12" i="65"/>
  <c r="I12" i="65" s="1"/>
  <c r="F77" i="67" l="1"/>
  <c r="F77" i="66"/>
  <c r="F75" i="65"/>
  <c r="T73" i="65"/>
  <c r="T79" i="65"/>
  <c r="F73" i="65"/>
  <c r="F77" i="65" s="1"/>
  <c r="M79" i="64"/>
  <c r="W73" i="64"/>
  <c r="P71" i="64"/>
  <c r="H71" i="64"/>
  <c r="Q70" i="64"/>
  <c r="P70" i="64"/>
  <c r="I70" i="64"/>
  <c r="H70" i="64"/>
  <c r="E70" i="64"/>
  <c r="Q69" i="64"/>
  <c r="P69" i="64"/>
  <c r="I69" i="64"/>
  <c r="H69" i="64"/>
  <c r="E69" i="64"/>
  <c r="AE68" i="64"/>
  <c r="AI68" i="64" s="1"/>
  <c r="Y68" i="64" s="1"/>
  <c r="AD68" i="64"/>
  <c r="AC68" i="64"/>
  <c r="AB68" i="64"/>
  <c r="Z68" i="64"/>
  <c r="X68" i="64"/>
  <c r="Q68" i="64"/>
  <c r="P68" i="64"/>
  <c r="H68" i="64"/>
  <c r="E68" i="64"/>
  <c r="I68" i="64" s="1"/>
  <c r="AD67" i="64"/>
  <c r="AC67" i="64"/>
  <c r="AB67" i="64"/>
  <c r="AE67" i="64" s="1"/>
  <c r="AI67" i="64" s="1"/>
  <c r="Y67" i="64" s="1"/>
  <c r="Z67" i="64"/>
  <c r="X67" i="64"/>
  <c r="Q67" i="64"/>
  <c r="P67" i="64"/>
  <c r="H67" i="64"/>
  <c r="E67" i="64"/>
  <c r="I67" i="64" s="1"/>
  <c r="AD66" i="64"/>
  <c r="AC66" i="64"/>
  <c r="AB66" i="64"/>
  <c r="AE66" i="64" s="1"/>
  <c r="AI66" i="64" s="1"/>
  <c r="Y66" i="64" s="1"/>
  <c r="Z66" i="64"/>
  <c r="X66" i="64"/>
  <c r="Q66" i="64"/>
  <c r="P66" i="64"/>
  <c r="I66" i="64"/>
  <c r="H66" i="64"/>
  <c r="E66" i="64"/>
  <c r="AD65" i="64"/>
  <c r="AE65" i="64" s="1"/>
  <c r="AI65" i="64" s="1"/>
  <c r="Y65" i="64" s="1"/>
  <c r="AC65" i="64"/>
  <c r="AB65" i="64"/>
  <c r="Z65" i="64"/>
  <c r="X65" i="64"/>
  <c r="Q65" i="64"/>
  <c r="P65" i="64"/>
  <c r="I65" i="64"/>
  <c r="H65" i="64"/>
  <c r="E65" i="64"/>
  <c r="AE64" i="64"/>
  <c r="AI64" i="64" s="1"/>
  <c r="Y64" i="64" s="1"/>
  <c r="AD64" i="64"/>
  <c r="AC64" i="64"/>
  <c r="AB64" i="64"/>
  <c r="Z64" i="64"/>
  <c r="X64" i="64"/>
  <c r="Q64" i="64"/>
  <c r="P64" i="64"/>
  <c r="I64" i="64"/>
  <c r="H64" i="64"/>
  <c r="E64" i="64"/>
  <c r="AD63" i="64"/>
  <c r="AC63" i="64"/>
  <c r="AB63" i="64"/>
  <c r="AE63" i="64" s="1"/>
  <c r="AI63" i="64" s="1"/>
  <c r="Y63" i="64" s="1"/>
  <c r="Z63" i="64"/>
  <c r="X63" i="64"/>
  <c r="Q63" i="64"/>
  <c r="P63" i="64"/>
  <c r="H63" i="64"/>
  <c r="E63" i="64"/>
  <c r="I63" i="64" s="1"/>
  <c r="AD62" i="64"/>
  <c r="AC62" i="64"/>
  <c r="AB62" i="64"/>
  <c r="AE62" i="64" s="1"/>
  <c r="AI62" i="64" s="1"/>
  <c r="Y62" i="64" s="1"/>
  <c r="Z62" i="64"/>
  <c r="X62" i="64"/>
  <c r="Q62" i="64"/>
  <c r="P62" i="64"/>
  <c r="H62" i="64"/>
  <c r="E62" i="64"/>
  <c r="I62" i="64" s="1"/>
  <c r="AC61" i="64"/>
  <c r="AE61" i="64" s="1"/>
  <c r="AI61" i="64" s="1"/>
  <c r="Y61" i="64" s="1"/>
  <c r="AB61" i="64"/>
  <c r="X61" i="64"/>
  <c r="Q61" i="64"/>
  <c r="P61" i="64"/>
  <c r="H61" i="64"/>
  <c r="E61" i="64"/>
  <c r="I61" i="64" s="1"/>
  <c r="AI60" i="64"/>
  <c r="Y60" i="64" s="1"/>
  <c r="AE60" i="64"/>
  <c r="X60" i="64"/>
  <c r="Q60" i="64"/>
  <c r="P60" i="64"/>
  <c r="I60" i="64"/>
  <c r="H60" i="64"/>
  <c r="E60" i="64"/>
  <c r="AC59" i="64"/>
  <c r="AB59" i="64"/>
  <c r="AE59" i="64" s="1"/>
  <c r="AI59" i="64" s="1"/>
  <c r="Y59" i="64" s="1"/>
  <c r="X59" i="64"/>
  <c r="Q59" i="64"/>
  <c r="P59" i="64"/>
  <c r="H59" i="64"/>
  <c r="E59" i="64"/>
  <c r="I59" i="64" s="1"/>
  <c r="AC58" i="64"/>
  <c r="AB58" i="64"/>
  <c r="AE58" i="64" s="1"/>
  <c r="AI58" i="64" s="1"/>
  <c r="Y58" i="64" s="1"/>
  <c r="X58" i="64"/>
  <c r="Q58" i="64"/>
  <c r="P58" i="64"/>
  <c r="I58" i="64"/>
  <c r="E58" i="64"/>
  <c r="AE57" i="64"/>
  <c r="AI57" i="64" s="1"/>
  <c r="Y57" i="64" s="1"/>
  <c r="AC57" i="64"/>
  <c r="AB57" i="64"/>
  <c r="X57" i="64"/>
  <c r="Q57" i="64"/>
  <c r="P57" i="64"/>
  <c r="I57" i="64"/>
  <c r="H57" i="64"/>
  <c r="E57" i="64"/>
  <c r="AD56" i="64"/>
  <c r="AC56" i="64"/>
  <c r="AE56" i="64" s="1"/>
  <c r="AI56" i="64" s="1"/>
  <c r="Y56" i="64" s="1"/>
  <c r="AB56" i="64"/>
  <c r="Z56" i="64"/>
  <c r="X56" i="64"/>
  <c r="Q56" i="64"/>
  <c r="P56" i="64"/>
  <c r="I56" i="64"/>
  <c r="H56" i="64"/>
  <c r="E56" i="64"/>
  <c r="AE55" i="64"/>
  <c r="AI55" i="64" s="1"/>
  <c r="Y55" i="64" s="1"/>
  <c r="AD55" i="64"/>
  <c r="AC55" i="64"/>
  <c r="AB55" i="64"/>
  <c r="Z55" i="64"/>
  <c r="X55" i="64"/>
  <c r="Q55" i="64"/>
  <c r="P55" i="64"/>
  <c r="I55" i="64"/>
  <c r="H55" i="64"/>
  <c r="E55" i="64"/>
  <c r="AD54" i="64"/>
  <c r="AC54" i="64"/>
  <c r="AB54" i="64"/>
  <c r="AE54" i="64" s="1"/>
  <c r="AI54" i="64" s="1"/>
  <c r="Y54" i="64" s="1"/>
  <c r="Z54" i="64"/>
  <c r="X54" i="64"/>
  <c r="Q54" i="64"/>
  <c r="P54" i="64"/>
  <c r="H54" i="64"/>
  <c r="E54" i="64"/>
  <c r="I54" i="64" s="1"/>
  <c r="AD53" i="64"/>
  <c r="AC53" i="64"/>
  <c r="AB53" i="64"/>
  <c r="AE53" i="64" s="1"/>
  <c r="AI53" i="64" s="1"/>
  <c r="Y53" i="64" s="1"/>
  <c r="Z53" i="64"/>
  <c r="X53" i="64"/>
  <c r="Q53" i="64"/>
  <c r="P53" i="64"/>
  <c r="H53" i="64"/>
  <c r="E53" i="64"/>
  <c r="I53" i="64" s="1"/>
  <c r="AE52" i="64"/>
  <c r="AI52" i="64" s="1"/>
  <c r="Y52" i="64" s="1"/>
  <c r="Z52" i="64"/>
  <c r="X52" i="64"/>
  <c r="Q52" i="64"/>
  <c r="P52" i="64"/>
  <c r="I52" i="64"/>
  <c r="H52" i="64"/>
  <c r="E52" i="64"/>
  <c r="AD51" i="64"/>
  <c r="AC51" i="64"/>
  <c r="AB51" i="64"/>
  <c r="AE51" i="64" s="1"/>
  <c r="AI51" i="64" s="1"/>
  <c r="Y51" i="64" s="1"/>
  <c r="Z51" i="64"/>
  <c r="X51" i="64"/>
  <c r="Q51" i="64"/>
  <c r="P51" i="64"/>
  <c r="H51" i="64"/>
  <c r="E51" i="64"/>
  <c r="I51" i="64" s="1"/>
  <c r="AD50" i="64"/>
  <c r="AC50" i="64"/>
  <c r="AB50" i="64"/>
  <c r="AE50" i="64" s="1"/>
  <c r="AI50" i="64" s="1"/>
  <c r="Y50" i="64" s="1"/>
  <c r="Z50" i="64"/>
  <c r="X50" i="64"/>
  <c r="Q50" i="64"/>
  <c r="P50" i="64"/>
  <c r="I50" i="64"/>
  <c r="H50" i="64"/>
  <c r="E50" i="64"/>
  <c r="AE49" i="64"/>
  <c r="AI49" i="64" s="1"/>
  <c r="Y49" i="64" s="1"/>
  <c r="Z49" i="64"/>
  <c r="X49" i="64"/>
  <c r="Q49" i="64"/>
  <c r="P49" i="64"/>
  <c r="I49" i="64"/>
  <c r="H49" i="64"/>
  <c r="E49" i="64"/>
  <c r="AI48" i="64"/>
  <c r="Y48" i="64" s="1"/>
  <c r="AE48" i="64"/>
  <c r="Z48" i="64"/>
  <c r="X48" i="64"/>
  <c r="Q48" i="64"/>
  <c r="P48" i="64"/>
  <c r="H48" i="64"/>
  <c r="E48" i="64"/>
  <c r="I48" i="64" s="1"/>
  <c r="AE47" i="64"/>
  <c r="AI47" i="64" s="1"/>
  <c r="Y47" i="64" s="1"/>
  <c r="Z47" i="64"/>
  <c r="X47" i="64"/>
  <c r="Q47" i="64"/>
  <c r="P47" i="64"/>
  <c r="H47" i="64"/>
  <c r="E47" i="64"/>
  <c r="I47" i="64" s="1"/>
  <c r="AD46" i="64"/>
  <c r="AC46" i="64"/>
  <c r="AB46" i="64"/>
  <c r="AE46" i="64" s="1"/>
  <c r="AI46" i="64" s="1"/>
  <c r="Y46" i="64" s="1"/>
  <c r="Z46" i="64"/>
  <c r="X46" i="64"/>
  <c r="Q46" i="64"/>
  <c r="P46" i="64"/>
  <c r="H46" i="64"/>
  <c r="E46" i="64"/>
  <c r="I46" i="64" s="1"/>
  <c r="AD45" i="64"/>
  <c r="AC45" i="64"/>
  <c r="AB45" i="64"/>
  <c r="AE45" i="64" s="1"/>
  <c r="AI45" i="64" s="1"/>
  <c r="Y45" i="64" s="1"/>
  <c r="Z45" i="64"/>
  <c r="X45" i="64"/>
  <c r="Q45" i="64"/>
  <c r="P45" i="64"/>
  <c r="H45" i="64"/>
  <c r="E45" i="64"/>
  <c r="I45" i="64" s="1"/>
  <c r="AD44" i="64"/>
  <c r="AC44" i="64"/>
  <c r="AE44" i="64" s="1"/>
  <c r="AI44" i="64" s="1"/>
  <c r="Y44" i="64" s="1"/>
  <c r="AB44" i="64"/>
  <c r="Z44" i="64"/>
  <c r="X44" i="64"/>
  <c r="Q44" i="64"/>
  <c r="P44" i="64"/>
  <c r="I44" i="64"/>
  <c r="H44" i="64"/>
  <c r="E44" i="64"/>
  <c r="AE43" i="64"/>
  <c r="AI43" i="64" s="1"/>
  <c r="Y43" i="64" s="1"/>
  <c r="AD43" i="64"/>
  <c r="AC43" i="64"/>
  <c r="AB43" i="64"/>
  <c r="Z43" i="64"/>
  <c r="X43" i="64"/>
  <c r="Q43" i="64"/>
  <c r="P43" i="64"/>
  <c r="I43" i="64"/>
  <c r="H43" i="64"/>
  <c r="E43" i="64"/>
  <c r="AD42" i="64"/>
  <c r="AC42" i="64"/>
  <c r="AB42" i="64"/>
  <c r="AE42" i="64" s="1"/>
  <c r="AI42" i="64" s="1"/>
  <c r="Y42" i="64" s="1"/>
  <c r="Z42" i="64"/>
  <c r="X42" i="64"/>
  <c r="Q42" i="64"/>
  <c r="P42" i="64"/>
  <c r="H42" i="64"/>
  <c r="E42" i="64"/>
  <c r="I42" i="64" s="1"/>
  <c r="AD41" i="64"/>
  <c r="AC41" i="64"/>
  <c r="AB41" i="64"/>
  <c r="AE41" i="64" s="1"/>
  <c r="AI41" i="64" s="1"/>
  <c r="Y41" i="64" s="1"/>
  <c r="Z41" i="64"/>
  <c r="X41" i="64"/>
  <c r="Q41" i="64"/>
  <c r="P41" i="64"/>
  <c r="H41" i="64"/>
  <c r="E41" i="64"/>
  <c r="I41" i="64" s="1"/>
  <c r="AD40" i="64"/>
  <c r="AE40" i="64" s="1"/>
  <c r="AI40" i="64" s="1"/>
  <c r="Y40" i="64" s="1"/>
  <c r="AC40" i="64"/>
  <c r="AB40" i="64"/>
  <c r="Z40" i="64"/>
  <c r="X40" i="64"/>
  <c r="Q40" i="64"/>
  <c r="P40" i="64"/>
  <c r="I40" i="64"/>
  <c r="H40" i="64"/>
  <c r="E40" i="64"/>
  <c r="AE39" i="64"/>
  <c r="AI39" i="64" s="1"/>
  <c r="Y39" i="64" s="1"/>
  <c r="AD39" i="64"/>
  <c r="AC39" i="64"/>
  <c r="AB39" i="64"/>
  <c r="Z39" i="64"/>
  <c r="X39" i="64"/>
  <c r="Q39" i="64"/>
  <c r="P39" i="64"/>
  <c r="I39" i="64"/>
  <c r="H39" i="64"/>
  <c r="E39" i="64"/>
  <c r="AD38" i="64"/>
  <c r="AC38" i="64"/>
  <c r="AB38" i="64"/>
  <c r="AE38" i="64" s="1"/>
  <c r="AI38" i="64" s="1"/>
  <c r="Y38" i="64" s="1"/>
  <c r="Z38" i="64"/>
  <c r="X38" i="64"/>
  <c r="Q38" i="64"/>
  <c r="P38" i="64"/>
  <c r="H38" i="64"/>
  <c r="E38" i="64"/>
  <c r="I38" i="64" s="1"/>
  <c r="AD37" i="64"/>
  <c r="AC37" i="64"/>
  <c r="AB37" i="64"/>
  <c r="AE37" i="64" s="1"/>
  <c r="AI37" i="64" s="1"/>
  <c r="Y37" i="64" s="1"/>
  <c r="Z37" i="64"/>
  <c r="X37" i="64"/>
  <c r="Q37" i="64"/>
  <c r="P37" i="64"/>
  <c r="H37" i="64"/>
  <c r="E37" i="64"/>
  <c r="I37" i="64" s="1"/>
  <c r="AD36" i="64"/>
  <c r="AC36" i="64"/>
  <c r="AE36" i="64" s="1"/>
  <c r="AI36" i="64" s="1"/>
  <c r="Y36" i="64" s="1"/>
  <c r="AB36" i="64"/>
  <c r="Z36" i="64"/>
  <c r="X36" i="64"/>
  <c r="Q36" i="64"/>
  <c r="P36" i="64"/>
  <c r="I36" i="64"/>
  <c r="H36" i="64"/>
  <c r="E36" i="64"/>
  <c r="AE35" i="64"/>
  <c r="AI35" i="64" s="1"/>
  <c r="Y35" i="64" s="1"/>
  <c r="AD35" i="64"/>
  <c r="AC35" i="64"/>
  <c r="AB35" i="64"/>
  <c r="Z35" i="64"/>
  <c r="X35" i="64"/>
  <c r="Q35" i="64"/>
  <c r="P35" i="64"/>
  <c r="I35" i="64"/>
  <c r="H35" i="64"/>
  <c r="E35" i="64"/>
  <c r="AD34" i="64"/>
  <c r="AC34" i="64"/>
  <c r="AB34" i="64"/>
  <c r="AE34" i="64" s="1"/>
  <c r="AI34" i="64" s="1"/>
  <c r="Y34" i="64" s="1"/>
  <c r="Z34" i="64"/>
  <c r="X34" i="64"/>
  <c r="Q34" i="64"/>
  <c r="P34" i="64"/>
  <c r="H34" i="64"/>
  <c r="E34" i="64"/>
  <c r="I34" i="64" s="1"/>
  <c r="AD33" i="64"/>
  <c r="AC33" i="64"/>
  <c r="AB33" i="64"/>
  <c r="AE33" i="64" s="1"/>
  <c r="AI33" i="64" s="1"/>
  <c r="Y33" i="64" s="1"/>
  <c r="Z33" i="64"/>
  <c r="X33" i="64"/>
  <c r="Q33" i="64"/>
  <c r="P33" i="64"/>
  <c r="H33" i="64"/>
  <c r="E33" i="64"/>
  <c r="I33" i="64" s="1"/>
  <c r="AD32" i="64"/>
  <c r="AC32" i="64"/>
  <c r="AE32" i="64" s="1"/>
  <c r="AI32" i="64" s="1"/>
  <c r="Y32" i="64" s="1"/>
  <c r="AB32" i="64"/>
  <c r="Z32" i="64"/>
  <c r="X32" i="64"/>
  <c r="Q32" i="64"/>
  <c r="P32" i="64"/>
  <c r="I32" i="64"/>
  <c r="H32" i="64"/>
  <c r="E32" i="64"/>
  <c r="AE31" i="64"/>
  <c r="AI31" i="64" s="1"/>
  <c r="Y31" i="64" s="1"/>
  <c r="Z31" i="64"/>
  <c r="X31" i="64"/>
  <c r="Q31" i="64"/>
  <c r="P31" i="64"/>
  <c r="H31" i="64"/>
  <c r="E31" i="64"/>
  <c r="I31" i="64" s="1"/>
  <c r="AD30" i="64"/>
  <c r="AC30" i="64"/>
  <c r="AB30" i="64"/>
  <c r="AE30" i="64" s="1"/>
  <c r="AI30" i="64" s="1"/>
  <c r="Y30" i="64" s="1"/>
  <c r="Z30" i="64"/>
  <c r="X30" i="64"/>
  <c r="Q30" i="64"/>
  <c r="P30" i="64"/>
  <c r="H30" i="64"/>
  <c r="E30" i="64"/>
  <c r="I30" i="64" s="1"/>
  <c r="AD29" i="64"/>
  <c r="AC29" i="64"/>
  <c r="AE29" i="64" s="1"/>
  <c r="AI29" i="64" s="1"/>
  <c r="Y29" i="64" s="1"/>
  <c r="AB29" i="64"/>
  <c r="Z29" i="64"/>
  <c r="X29" i="64"/>
  <c r="Q29" i="64"/>
  <c r="P29" i="64"/>
  <c r="I29" i="64"/>
  <c r="H29" i="64"/>
  <c r="E29" i="64"/>
  <c r="AE28" i="64"/>
  <c r="AI28" i="64" s="1"/>
  <c r="Y28" i="64" s="1"/>
  <c r="AD28" i="64"/>
  <c r="AC28" i="64"/>
  <c r="AB28" i="64"/>
  <c r="Z28" i="64"/>
  <c r="X28" i="64"/>
  <c r="Q28" i="64"/>
  <c r="P28" i="64"/>
  <c r="I28" i="64"/>
  <c r="H28" i="64"/>
  <c r="E28" i="64"/>
  <c r="AD27" i="64"/>
  <c r="AC27" i="64"/>
  <c r="AB27" i="64"/>
  <c r="AE27" i="64" s="1"/>
  <c r="AI27" i="64" s="1"/>
  <c r="Y27" i="64" s="1"/>
  <c r="Z27" i="64"/>
  <c r="X27" i="64"/>
  <c r="Q27" i="64"/>
  <c r="P27" i="64"/>
  <c r="H27" i="64"/>
  <c r="E27" i="64"/>
  <c r="I27" i="64" s="1"/>
  <c r="AD26" i="64"/>
  <c r="AC26" i="64"/>
  <c r="AB26" i="64"/>
  <c r="AE26" i="64" s="1"/>
  <c r="AI26" i="64" s="1"/>
  <c r="Y26" i="64" s="1"/>
  <c r="Z26" i="64"/>
  <c r="X26" i="64"/>
  <c r="Q26" i="64"/>
  <c r="P26" i="64"/>
  <c r="H26" i="64"/>
  <c r="E26" i="64"/>
  <c r="I26" i="64" s="1"/>
  <c r="AD25" i="64"/>
  <c r="AC25" i="64"/>
  <c r="AE25" i="64" s="1"/>
  <c r="AI25" i="64" s="1"/>
  <c r="Y25" i="64" s="1"/>
  <c r="AB25" i="64"/>
  <c r="Z25" i="64"/>
  <c r="X25" i="64"/>
  <c r="Q25" i="64"/>
  <c r="P25" i="64"/>
  <c r="I25" i="64"/>
  <c r="H25" i="64"/>
  <c r="E25" i="64"/>
  <c r="AE24" i="64"/>
  <c r="AI24" i="64" s="1"/>
  <c r="Y24" i="64" s="1"/>
  <c r="AD24" i="64"/>
  <c r="AC24" i="64"/>
  <c r="AB24" i="64"/>
  <c r="Z24" i="64"/>
  <c r="X24" i="64"/>
  <c r="Q24" i="64"/>
  <c r="P24" i="64"/>
  <c r="H24" i="64"/>
  <c r="E24" i="64"/>
  <c r="I24" i="64" s="1"/>
  <c r="AD23" i="64"/>
  <c r="AC23" i="64"/>
  <c r="AB23" i="64"/>
  <c r="AE23" i="64" s="1"/>
  <c r="AI23" i="64" s="1"/>
  <c r="Y23" i="64" s="1"/>
  <c r="Z23" i="64"/>
  <c r="X23" i="64"/>
  <c r="Q23" i="64"/>
  <c r="P23" i="64"/>
  <c r="H23" i="64"/>
  <c r="E23" i="64"/>
  <c r="I23" i="64" s="1"/>
  <c r="AD22" i="64"/>
  <c r="AC22" i="64"/>
  <c r="AB22" i="64"/>
  <c r="AE22" i="64" s="1"/>
  <c r="AI22" i="64" s="1"/>
  <c r="Y22" i="64" s="1"/>
  <c r="Z22" i="64"/>
  <c r="X22" i="64"/>
  <c r="Q22" i="64"/>
  <c r="P22" i="64"/>
  <c r="H22" i="64"/>
  <c r="E22" i="64"/>
  <c r="I22" i="64" s="1"/>
  <c r="AD21" i="64"/>
  <c r="AC21" i="64"/>
  <c r="AE21" i="64" s="1"/>
  <c r="AI21" i="64" s="1"/>
  <c r="Y21" i="64" s="1"/>
  <c r="AB21" i="64"/>
  <c r="Z21" i="64"/>
  <c r="X21" i="64"/>
  <c r="Q21" i="64"/>
  <c r="P21" i="64"/>
  <c r="I21" i="64"/>
  <c r="H21" i="64"/>
  <c r="E21" i="64"/>
  <c r="AE20" i="64"/>
  <c r="AI20" i="64" s="1"/>
  <c r="Y20" i="64" s="1"/>
  <c r="AD20" i="64"/>
  <c r="AC20" i="64"/>
  <c r="AB20" i="64"/>
  <c r="Z20" i="64"/>
  <c r="X20" i="64"/>
  <c r="Q20" i="64"/>
  <c r="P20" i="64"/>
  <c r="I20" i="64"/>
  <c r="H20" i="64"/>
  <c r="E20" i="64"/>
  <c r="AD19" i="64"/>
  <c r="AC19" i="64"/>
  <c r="AB19" i="64"/>
  <c r="AE19" i="64" s="1"/>
  <c r="AI19" i="64" s="1"/>
  <c r="Y19" i="64" s="1"/>
  <c r="Z19" i="64"/>
  <c r="X19" i="64"/>
  <c r="Q19" i="64"/>
  <c r="P19" i="64"/>
  <c r="H19" i="64"/>
  <c r="E19" i="64"/>
  <c r="I19" i="64" s="1"/>
  <c r="AD18" i="64"/>
  <c r="AC18" i="64"/>
  <c r="AB18" i="64"/>
  <c r="AE18" i="64" s="1"/>
  <c r="AI18" i="64" s="1"/>
  <c r="Y18" i="64" s="1"/>
  <c r="Z18" i="64"/>
  <c r="X18" i="64"/>
  <c r="Q18" i="64"/>
  <c r="P18" i="64"/>
  <c r="H18" i="64"/>
  <c r="E18" i="64"/>
  <c r="I18" i="64" s="1"/>
  <c r="AD17" i="64"/>
  <c r="AC17" i="64"/>
  <c r="AE17" i="64" s="1"/>
  <c r="AI17" i="64" s="1"/>
  <c r="Y17" i="64" s="1"/>
  <c r="AB17" i="64"/>
  <c r="Z17" i="64"/>
  <c r="X17" i="64"/>
  <c r="Q17" i="64"/>
  <c r="P17" i="64"/>
  <c r="I17" i="64"/>
  <c r="H17" i="64"/>
  <c r="E17" i="64"/>
  <c r="AE16" i="64"/>
  <c r="AI16" i="64" s="1"/>
  <c r="Y16" i="64" s="1"/>
  <c r="AD16" i="64"/>
  <c r="AC16" i="64"/>
  <c r="AB16" i="64"/>
  <c r="Z16" i="64"/>
  <c r="T75" i="64" s="1"/>
  <c r="X16" i="64"/>
  <c r="Q16" i="64"/>
  <c r="P16" i="64"/>
  <c r="I16" i="64"/>
  <c r="E16" i="64"/>
  <c r="AE15" i="64"/>
  <c r="AI15" i="64" s="1"/>
  <c r="Y15" i="64" s="1"/>
  <c r="AD15" i="64"/>
  <c r="AC15" i="64"/>
  <c r="AB15" i="64"/>
  <c r="Z15" i="64"/>
  <c r="X15" i="64"/>
  <c r="Q15" i="64"/>
  <c r="P15" i="64"/>
  <c r="I15" i="64"/>
  <c r="E15" i="64"/>
  <c r="AE14" i="64"/>
  <c r="AI14" i="64" s="1"/>
  <c r="Y14" i="64" s="1"/>
  <c r="AD14" i="64"/>
  <c r="AC14" i="64"/>
  <c r="AB14" i="64"/>
  <c r="Z14" i="64"/>
  <c r="X14" i="64"/>
  <c r="Q14" i="64"/>
  <c r="P14" i="64"/>
  <c r="H14" i="64"/>
  <c r="E14" i="64"/>
  <c r="I14" i="64" s="1"/>
  <c r="AD13" i="64"/>
  <c r="AC13" i="64"/>
  <c r="AB13" i="64"/>
  <c r="AE13" i="64" s="1"/>
  <c r="AI13" i="64" s="1"/>
  <c r="Y13" i="64" s="1"/>
  <c r="Z13" i="64"/>
  <c r="X13" i="64"/>
  <c r="Q13" i="64"/>
  <c r="P13" i="64"/>
  <c r="H13" i="64"/>
  <c r="E13" i="64"/>
  <c r="I13" i="64" s="1"/>
  <c r="AD12" i="64"/>
  <c r="AC12" i="64"/>
  <c r="AB12" i="64"/>
  <c r="AE12" i="64" s="1"/>
  <c r="AI12" i="64" s="1"/>
  <c r="Y12" i="64" s="1"/>
  <c r="Z12" i="64"/>
  <c r="X12" i="64"/>
  <c r="Q12" i="64"/>
  <c r="P12" i="64"/>
  <c r="H12" i="64"/>
  <c r="E12" i="64"/>
  <c r="I12" i="64" s="1"/>
  <c r="T77" i="64" l="1"/>
  <c r="T79" i="64" s="1"/>
  <c r="T73" i="64"/>
  <c r="O75" i="64"/>
  <c r="O73" i="64"/>
  <c r="F73" i="64"/>
  <c r="F75" i="64"/>
  <c r="M79" i="63"/>
  <c r="W73" i="63"/>
  <c r="P71" i="63"/>
  <c r="H71" i="63"/>
  <c r="Q70" i="63"/>
  <c r="P70" i="63"/>
  <c r="I70" i="63"/>
  <c r="H70" i="63"/>
  <c r="E70" i="63"/>
  <c r="Q69" i="63"/>
  <c r="P69" i="63"/>
  <c r="H69" i="63"/>
  <c r="E69" i="63"/>
  <c r="I69" i="63" s="1"/>
  <c r="AD68" i="63"/>
  <c r="AC68" i="63"/>
  <c r="AE68" i="63" s="1"/>
  <c r="AI68" i="63" s="1"/>
  <c r="Y68" i="63" s="1"/>
  <c r="AB68" i="63"/>
  <c r="Z68" i="63"/>
  <c r="X68" i="63"/>
  <c r="Q68" i="63"/>
  <c r="P68" i="63"/>
  <c r="H68" i="63"/>
  <c r="E68" i="63"/>
  <c r="I68" i="63" s="1"/>
  <c r="AD67" i="63"/>
  <c r="AE67" i="63" s="1"/>
  <c r="AI67" i="63" s="1"/>
  <c r="Y67" i="63" s="1"/>
  <c r="AC67" i="63"/>
  <c r="AB67" i="63"/>
  <c r="Z67" i="63"/>
  <c r="X67" i="63"/>
  <c r="Q67" i="63"/>
  <c r="P67" i="63"/>
  <c r="I67" i="63"/>
  <c r="H67" i="63"/>
  <c r="E67" i="63"/>
  <c r="AD66" i="63"/>
  <c r="AE66" i="63" s="1"/>
  <c r="AI66" i="63" s="1"/>
  <c r="Y66" i="63" s="1"/>
  <c r="AC66" i="63"/>
  <c r="AB66" i="63"/>
  <c r="Z66" i="63"/>
  <c r="X66" i="63"/>
  <c r="Q66" i="63"/>
  <c r="P66" i="63"/>
  <c r="H66" i="63"/>
  <c r="E66" i="63"/>
  <c r="I66" i="63" s="1"/>
  <c r="AE65" i="63"/>
  <c r="AI65" i="63" s="1"/>
  <c r="Y65" i="63" s="1"/>
  <c r="AD65" i="63"/>
  <c r="AC65" i="63"/>
  <c r="AB65" i="63"/>
  <c r="Z65" i="63"/>
  <c r="X65" i="63"/>
  <c r="Q65" i="63"/>
  <c r="P65" i="63"/>
  <c r="H65" i="63"/>
  <c r="E65" i="63"/>
  <c r="I65" i="63" s="1"/>
  <c r="AD64" i="63"/>
  <c r="AC64" i="63"/>
  <c r="AB64" i="63"/>
  <c r="AE64" i="63" s="1"/>
  <c r="AI64" i="63" s="1"/>
  <c r="Y64" i="63" s="1"/>
  <c r="Z64" i="63"/>
  <c r="X64" i="63"/>
  <c r="Q64" i="63"/>
  <c r="P64" i="63"/>
  <c r="I64" i="63"/>
  <c r="H64" i="63"/>
  <c r="E64" i="63"/>
  <c r="AD63" i="63"/>
  <c r="AC63" i="63"/>
  <c r="AB63" i="63"/>
  <c r="AE63" i="63" s="1"/>
  <c r="AI63" i="63" s="1"/>
  <c r="Y63" i="63" s="1"/>
  <c r="Z63" i="63"/>
  <c r="X63" i="63"/>
  <c r="Q63" i="63"/>
  <c r="P63" i="63"/>
  <c r="I63" i="63"/>
  <c r="H63" i="63"/>
  <c r="E63" i="63"/>
  <c r="AE62" i="63"/>
  <c r="AI62" i="63" s="1"/>
  <c r="Y62" i="63" s="1"/>
  <c r="AD62" i="63"/>
  <c r="AC62" i="63"/>
  <c r="AB62" i="63"/>
  <c r="Z62" i="63"/>
  <c r="X62" i="63"/>
  <c r="Q62" i="63"/>
  <c r="P62" i="63"/>
  <c r="I62" i="63"/>
  <c r="H62" i="63"/>
  <c r="E62" i="63"/>
  <c r="AE61" i="63"/>
  <c r="AI61" i="63" s="1"/>
  <c r="Y61" i="63" s="1"/>
  <c r="AC61" i="63"/>
  <c r="AB61" i="63"/>
  <c r="X61" i="63"/>
  <c r="Q61" i="63"/>
  <c r="P61" i="63"/>
  <c r="H61" i="63"/>
  <c r="E61" i="63"/>
  <c r="I61" i="63" s="1"/>
  <c r="AE60" i="63"/>
  <c r="AI60" i="63" s="1"/>
  <c r="Y60" i="63" s="1"/>
  <c r="X60" i="63"/>
  <c r="Q60" i="63"/>
  <c r="P60" i="63"/>
  <c r="I60" i="63"/>
  <c r="H60" i="63"/>
  <c r="E60" i="63"/>
  <c r="AC59" i="63"/>
  <c r="AB59" i="63"/>
  <c r="AE59" i="63" s="1"/>
  <c r="AI59" i="63" s="1"/>
  <c r="Y59" i="63" s="1"/>
  <c r="X59" i="63"/>
  <c r="Q59" i="63"/>
  <c r="P59" i="63"/>
  <c r="I59" i="63"/>
  <c r="H59" i="63"/>
  <c r="E59" i="63"/>
  <c r="AC58" i="63"/>
  <c r="AE58" i="63" s="1"/>
  <c r="AI58" i="63" s="1"/>
  <c r="Y58" i="63" s="1"/>
  <c r="AB58" i="63"/>
  <c r="X58" i="63"/>
  <c r="Q58" i="63"/>
  <c r="P58" i="63"/>
  <c r="I58" i="63"/>
  <c r="E58" i="63"/>
  <c r="AC57" i="63"/>
  <c r="AB57" i="63"/>
  <c r="AE57" i="63" s="1"/>
  <c r="AI57" i="63" s="1"/>
  <c r="Y57" i="63" s="1"/>
  <c r="X57" i="63"/>
  <c r="Q57" i="63"/>
  <c r="P57" i="63"/>
  <c r="I57" i="63"/>
  <c r="H57" i="63"/>
  <c r="E57" i="63"/>
  <c r="AD56" i="63"/>
  <c r="AC56" i="63"/>
  <c r="AB56" i="63"/>
  <c r="AE56" i="63" s="1"/>
  <c r="AI56" i="63" s="1"/>
  <c r="Y56" i="63" s="1"/>
  <c r="Z56" i="63"/>
  <c r="X56" i="63"/>
  <c r="Q56" i="63"/>
  <c r="P56" i="63"/>
  <c r="H56" i="63"/>
  <c r="E56" i="63"/>
  <c r="I56" i="63" s="1"/>
  <c r="AD55" i="63"/>
  <c r="AC55" i="63"/>
  <c r="AE55" i="63" s="1"/>
  <c r="AI55" i="63" s="1"/>
  <c r="Y55" i="63" s="1"/>
  <c r="AB55" i="63"/>
  <c r="Z55" i="63"/>
  <c r="X55" i="63"/>
  <c r="Q55" i="63"/>
  <c r="P55" i="63"/>
  <c r="H55" i="63"/>
  <c r="E55" i="63"/>
  <c r="I55" i="63" s="1"/>
  <c r="AD54" i="63"/>
  <c r="AC54" i="63"/>
  <c r="AE54" i="63" s="1"/>
  <c r="AI54" i="63" s="1"/>
  <c r="Y54" i="63" s="1"/>
  <c r="AB54" i="63"/>
  <c r="Z54" i="63"/>
  <c r="X54" i="63"/>
  <c r="Q54" i="63"/>
  <c r="P54" i="63"/>
  <c r="H54" i="63"/>
  <c r="E54" i="63"/>
  <c r="I54" i="63" s="1"/>
  <c r="AD53" i="63"/>
  <c r="AE53" i="63" s="1"/>
  <c r="AI53" i="63" s="1"/>
  <c r="Y53" i="63" s="1"/>
  <c r="AC53" i="63"/>
  <c r="AB53" i="63"/>
  <c r="Z53" i="63"/>
  <c r="X53" i="63"/>
  <c r="Q53" i="63"/>
  <c r="P53" i="63"/>
  <c r="H53" i="63"/>
  <c r="E53" i="63"/>
  <c r="I53" i="63" s="1"/>
  <c r="AI52" i="63"/>
  <c r="AE52" i="63"/>
  <c r="Z52" i="63"/>
  <c r="Y52" i="63"/>
  <c r="X52" i="63"/>
  <c r="Q52" i="63"/>
  <c r="P52" i="63"/>
  <c r="H52" i="63"/>
  <c r="E52" i="63"/>
  <c r="I52" i="63" s="1"/>
  <c r="AD51" i="63"/>
  <c r="AE51" i="63" s="1"/>
  <c r="AI51" i="63" s="1"/>
  <c r="Y51" i="63" s="1"/>
  <c r="AC51" i="63"/>
  <c r="AB51" i="63"/>
  <c r="Z51" i="63"/>
  <c r="X51" i="63"/>
  <c r="Q51" i="63"/>
  <c r="P51" i="63"/>
  <c r="I51" i="63"/>
  <c r="H51" i="63"/>
  <c r="E51" i="63"/>
  <c r="AD50" i="63"/>
  <c r="AE50" i="63" s="1"/>
  <c r="AI50" i="63" s="1"/>
  <c r="Y50" i="63" s="1"/>
  <c r="AC50" i="63"/>
  <c r="AB50" i="63"/>
  <c r="Z50" i="63"/>
  <c r="X50" i="63"/>
  <c r="Q50" i="63"/>
  <c r="P50" i="63"/>
  <c r="H50" i="63"/>
  <c r="E50" i="63"/>
  <c r="I50" i="63" s="1"/>
  <c r="AE49" i="63"/>
  <c r="AI49" i="63" s="1"/>
  <c r="Y49" i="63" s="1"/>
  <c r="Z49" i="63"/>
  <c r="X49" i="63"/>
  <c r="Q49" i="63"/>
  <c r="P49" i="63"/>
  <c r="I49" i="63"/>
  <c r="H49" i="63"/>
  <c r="E49" i="63"/>
  <c r="AE48" i="63"/>
  <c r="AI48" i="63" s="1"/>
  <c r="Y48" i="63" s="1"/>
  <c r="Z48" i="63"/>
  <c r="X48" i="63"/>
  <c r="Q48" i="63"/>
  <c r="P48" i="63"/>
  <c r="I48" i="63"/>
  <c r="H48" i="63"/>
  <c r="E48" i="63"/>
  <c r="AE47" i="63"/>
  <c r="AI47" i="63" s="1"/>
  <c r="Y47" i="63" s="1"/>
  <c r="Z47" i="63"/>
  <c r="X47" i="63"/>
  <c r="Q47" i="63"/>
  <c r="P47" i="63"/>
  <c r="I47" i="63"/>
  <c r="H47" i="63"/>
  <c r="E47" i="63"/>
  <c r="AD46" i="63"/>
  <c r="AC46" i="63"/>
  <c r="AB46" i="63"/>
  <c r="AE46" i="63" s="1"/>
  <c r="AI46" i="63" s="1"/>
  <c r="Y46" i="63" s="1"/>
  <c r="Z46" i="63"/>
  <c r="X46" i="63"/>
  <c r="Q46" i="63"/>
  <c r="P46" i="63"/>
  <c r="I46" i="63"/>
  <c r="H46" i="63"/>
  <c r="E46" i="63"/>
  <c r="AD45" i="63"/>
  <c r="AC45" i="63"/>
  <c r="AE45" i="63" s="1"/>
  <c r="AI45" i="63" s="1"/>
  <c r="Y45" i="63" s="1"/>
  <c r="AB45" i="63"/>
  <c r="Z45" i="63"/>
  <c r="X45" i="63"/>
  <c r="Q45" i="63"/>
  <c r="P45" i="63"/>
  <c r="I45" i="63"/>
  <c r="H45" i="63"/>
  <c r="E45" i="63"/>
  <c r="AD44" i="63"/>
  <c r="AC44" i="63"/>
  <c r="AB44" i="63"/>
  <c r="AE44" i="63" s="1"/>
  <c r="AI44" i="63" s="1"/>
  <c r="Y44" i="63" s="1"/>
  <c r="Z44" i="63"/>
  <c r="X44" i="63"/>
  <c r="Q44" i="63"/>
  <c r="P44" i="63"/>
  <c r="H44" i="63"/>
  <c r="E44" i="63"/>
  <c r="I44" i="63" s="1"/>
  <c r="AD43" i="63"/>
  <c r="AC43" i="63"/>
  <c r="AE43" i="63" s="1"/>
  <c r="AI43" i="63" s="1"/>
  <c r="Y43" i="63" s="1"/>
  <c r="AB43" i="63"/>
  <c r="Z43" i="63"/>
  <c r="X43" i="63"/>
  <c r="Q43" i="63"/>
  <c r="P43" i="63"/>
  <c r="H43" i="63"/>
  <c r="E43" i="63"/>
  <c r="I43" i="63" s="1"/>
  <c r="AE42" i="63"/>
  <c r="AI42" i="63" s="1"/>
  <c r="Y42" i="63" s="1"/>
  <c r="AD42" i="63"/>
  <c r="AC42" i="63"/>
  <c r="AB42" i="63"/>
  <c r="Z42" i="63"/>
  <c r="X42" i="63"/>
  <c r="Q42" i="63"/>
  <c r="P42" i="63"/>
  <c r="H42" i="63"/>
  <c r="E42" i="63"/>
  <c r="I42" i="63" s="1"/>
  <c r="AD41" i="63"/>
  <c r="AE41" i="63" s="1"/>
  <c r="AI41" i="63" s="1"/>
  <c r="Y41" i="63" s="1"/>
  <c r="AC41" i="63"/>
  <c r="AB41" i="63"/>
  <c r="Z41" i="63"/>
  <c r="X41" i="63"/>
  <c r="Q41" i="63"/>
  <c r="P41" i="63"/>
  <c r="H41" i="63"/>
  <c r="E41" i="63"/>
  <c r="I41" i="63" s="1"/>
  <c r="AD40" i="63"/>
  <c r="AC40" i="63"/>
  <c r="AB40" i="63"/>
  <c r="AE40" i="63" s="1"/>
  <c r="AI40" i="63" s="1"/>
  <c r="Y40" i="63" s="1"/>
  <c r="Z40" i="63"/>
  <c r="X40" i="63"/>
  <c r="Q40" i="63"/>
  <c r="P40" i="63"/>
  <c r="H40" i="63"/>
  <c r="E40" i="63"/>
  <c r="I40" i="63" s="1"/>
  <c r="AD39" i="63"/>
  <c r="AC39" i="63"/>
  <c r="AE39" i="63" s="1"/>
  <c r="AI39" i="63" s="1"/>
  <c r="Y39" i="63" s="1"/>
  <c r="AB39" i="63"/>
  <c r="Z39" i="63"/>
  <c r="X39" i="63"/>
  <c r="Q39" i="63"/>
  <c r="P39" i="63"/>
  <c r="H39" i="63"/>
  <c r="E39" i="63"/>
  <c r="I39" i="63" s="1"/>
  <c r="AD38" i="63"/>
  <c r="AE38" i="63" s="1"/>
  <c r="AI38" i="63" s="1"/>
  <c r="Y38" i="63" s="1"/>
  <c r="AC38" i="63"/>
  <c r="AB38" i="63"/>
  <c r="Z38" i="63"/>
  <c r="X38" i="63"/>
  <c r="Q38" i="63"/>
  <c r="P38" i="63"/>
  <c r="I38" i="63"/>
  <c r="H38" i="63"/>
  <c r="E38" i="63"/>
  <c r="AD37" i="63"/>
  <c r="AE37" i="63" s="1"/>
  <c r="AI37" i="63" s="1"/>
  <c r="Y37" i="63" s="1"/>
  <c r="AC37" i="63"/>
  <c r="AB37" i="63"/>
  <c r="Z37" i="63"/>
  <c r="X37" i="63"/>
  <c r="Q37" i="63"/>
  <c r="P37" i="63"/>
  <c r="H37" i="63"/>
  <c r="E37" i="63"/>
  <c r="I37" i="63" s="1"/>
  <c r="AE36" i="63"/>
  <c r="AI36" i="63" s="1"/>
  <c r="Y36" i="63" s="1"/>
  <c r="AD36" i="63"/>
  <c r="AC36" i="63"/>
  <c r="AB36" i="63"/>
  <c r="Z36" i="63"/>
  <c r="X36" i="63"/>
  <c r="Q36" i="63"/>
  <c r="P36" i="63"/>
  <c r="H36" i="63"/>
  <c r="E36" i="63"/>
  <c r="I36" i="63" s="1"/>
  <c r="AD35" i="63"/>
  <c r="AC35" i="63"/>
  <c r="AB35" i="63"/>
  <c r="AE35" i="63" s="1"/>
  <c r="AI35" i="63" s="1"/>
  <c r="Y35" i="63" s="1"/>
  <c r="Z35" i="63"/>
  <c r="X35" i="63"/>
  <c r="Q35" i="63"/>
  <c r="P35" i="63"/>
  <c r="I35" i="63"/>
  <c r="H35" i="63"/>
  <c r="E35" i="63"/>
  <c r="AE34" i="63"/>
  <c r="AI34" i="63" s="1"/>
  <c r="Y34" i="63" s="1"/>
  <c r="AD34" i="63"/>
  <c r="AC34" i="63"/>
  <c r="AB34" i="63"/>
  <c r="Z34" i="63"/>
  <c r="X34" i="63"/>
  <c r="Q34" i="63"/>
  <c r="P34" i="63"/>
  <c r="I34" i="63"/>
  <c r="H34" i="63"/>
  <c r="E34" i="63"/>
  <c r="AE33" i="63"/>
  <c r="AI33" i="63" s="1"/>
  <c r="Y33" i="63" s="1"/>
  <c r="AD33" i="63"/>
  <c r="AC33" i="63"/>
  <c r="AB33" i="63"/>
  <c r="Z33" i="63"/>
  <c r="X33" i="63"/>
  <c r="Q33" i="63"/>
  <c r="P33" i="63"/>
  <c r="I33" i="63"/>
  <c r="H33" i="63"/>
  <c r="E33" i="63"/>
  <c r="AE32" i="63"/>
  <c r="AI32" i="63" s="1"/>
  <c r="Y32" i="63" s="1"/>
  <c r="AD32" i="63"/>
  <c r="AC32" i="63"/>
  <c r="AB32" i="63"/>
  <c r="Z32" i="63"/>
  <c r="X32" i="63"/>
  <c r="Q32" i="63"/>
  <c r="P32" i="63"/>
  <c r="H32" i="63"/>
  <c r="E32" i="63"/>
  <c r="I32" i="63" s="1"/>
  <c r="AI31" i="63"/>
  <c r="Y31" i="63" s="1"/>
  <c r="AE31" i="63"/>
  <c r="Z31" i="63"/>
  <c r="X31" i="63"/>
  <c r="Q31" i="63"/>
  <c r="P31" i="63"/>
  <c r="I31" i="63"/>
  <c r="H31" i="63"/>
  <c r="E31" i="63"/>
  <c r="AD30" i="63"/>
  <c r="AC30" i="63"/>
  <c r="AE30" i="63" s="1"/>
  <c r="AI30" i="63" s="1"/>
  <c r="Y30" i="63" s="1"/>
  <c r="AB30" i="63"/>
  <c r="Z30" i="63"/>
  <c r="X30" i="63"/>
  <c r="Q30" i="63"/>
  <c r="P30" i="63"/>
  <c r="I30" i="63"/>
  <c r="H30" i="63"/>
  <c r="E30" i="63"/>
  <c r="AD29" i="63"/>
  <c r="AC29" i="63"/>
  <c r="AB29" i="63"/>
  <c r="AE29" i="63" s="1"/>
  <c r="AI29" i="63" s="1"/>
  <c r="Y29" i="63" s="1"/>
  <c r="Z29" i="63"/>
  <c r="X29" i="63"/>
  <c r="Q29" i="63"/>
  <c r="P29" i="63"/>
  <c r="H29" i="63"/>
  <c r="E29" i="63"/>
  <c r="I29" i="63" s="1"/>
  <c r="AD28" i="63"/>
  <c r="AC28" i="63"/>
  <c r="AE28" i="63" s="1"/>
  <c r="AI28" i="63" s="1"/>
  <c r="Y28" i="63" s="1"/>
  <c r="AB28" i="63"/>
  <c r="Z28" i="63"/>
  <c r="X28" i="63"/>
  <c r="Q28" i="63"/>
  <c r="P28" i="63"/>
  <c r="H28" i="63"/>
  <c r="E28" i="63"/>
  <c r="I28" i="63" s="1"/>
  <c r="AE27" i="63"/>
  <c r="AI27" i="63" s="1"/>
  <c r="Y27" i="63" s="1"/>
  <c r="AD27" i="63"/>
  <c r="AC27" i="63"/>
  <c r="AB27" i="63"/>
  <c r="Z27" i="63"/>
  <c r="X27" i="63"/>
  <c r="Q27" i="63"/>
  <c r="P27" i="63"/>
  <c r="H27" i="63"/>
  <c r="E27" i="63"/>
  <c r="I27" i="63" s="1"/>
  <c r="AD26" i="63"/>
  <c r="AE26" i="63" s="1"/>
  <c r="AI26" i="63" s="1"/>
  <c r="Y26" i="63" s="1"/>
  <c r="AC26" i="63"/>
  <c r="AB26" i="63"/>
  <c r="Z26" i="63"/>
  <c r="X26" i="63"/>
  <c r="Q26" i="63"/>
  <c r="P26" i="63"/>
  <c r="H26" i="63"/>
  <c r="E26" i="63"/>
  <c r="I26" i="63" s="1"/>
  <c r="AD25" i="63"/>
  <c r="AC25" i="63"/>
  <c r="AB25" i="63"/>
  <c r="AE25" i="63" s="1"/>
  <c r="AI25" i="63" s="1"/>
  <c r="Y25" i="63" s="1"/>
  <c r="Z25" i="63"/>
  <c r="X25" i="63"/>
  <c r="Q25" i="63"/>
  <c r="P25" i="63"/>
  <c r="H25" i="63"/>
  <c r="E25" i="63"/>
  <c r="I25" i="63" s="1"/>
  <c r="AD24" i="63"/>
  <c r="AC24" i="63"/>
  <c r="AE24" i="63" s="1"/>
  <c r="AI24" i="63" s="1"/>
  <c r="Y24" i="63" s="1"/>
  <c r="AB24" i="63"/>
  <c r="Z24" i="63"/>
  <c r="X24" i="63"/>
  <c r="Q24" i="63"/>
  <c r="P24" i="63"/>
  <c r="H24" i="63"/>
  <c r="E24" i="63"/>
  <c r="I24" i="63" s="1"/>
  <c r="AD23" i="63"/>
  <c r="AE23" i="63" s="1"/>
  <c r="AI23" i="63" s="1"/>
  <c r="Y23" i="63" s="1"/>
  <c r="AC23" i="63"/>
  <c r="AB23" i="63"/>
  <c r="Z23" i="63"/>
  <c r="X23" i="63"/>
  <c r="Q23" i="63"/>
  <c r="P23" i="63"/>
  <c r="I23" i="63"/>
  <c r="H23" i="63"/>
  <c r="E23" i="63"/>
  <c r="AD22" i="63"/>
  <c r="AE22" i="63" s="1"/>
  <c r="AI22" i="63" s="1"/>
  <c r="Y22" i="63" s="1"/>
  <c r="AC22" i="63"/>
  <c r="AB22" i="63"/>
  <c r="Z22" i="63"/>
  <c r="X22" i="63"/>
  <c r="Q22" i="63"/>
  <c r="P22" i="63"/>
  <c r="H22" i="63"/>
  <c r="E22" i="63"/>
  <c r="I22" i="63" s="1"/>
  <c r="AE21" i="63"/>
  <c r="AI21" i="63" s="1"/>
  <c r="Y21" i="63" s="1"/>
  <c r="AD21" i="63"/>
  <c r="AC21" i="63"/>
  <c r="AB21" i="63"/>
  <c r="Z21" i="63"/>
  <c r="X21" i="63"/>
  <c r="Q21" i="63"/>
  <c r="P21" i="63"/>
  <c r="H21" i="63"/>
  <c r="E21" i="63"/>
  <c r="I21" i="63" s="1"/>
  <c r="AD20" i="63"/>
  <c r="AC20" i="63"/>
  <c r="AB20" i="63"/>
  <c r="AE20" i="63" s="1"/>
  <c r="AI20" i="63" s="1"/>
  <c r="Y20" i="63" s="1"/>
  <c r="Z20" i="63"/>
  <c r="X20" i="63"/>
  <c r="Q20" i="63"/>
  <c r="P20" i="63"/>
  <c r="I20" i="63"/>
  <c r="H20" i="63"/>
  <c r="E20" i="63"/>
  <c r="AE19" i="63"/>
  <c r="AI19" i="63" s="1"/>
  <c r="Y19" i="63" s="1"/>
  <c r="AD19" i="63"/>
  <c r="AC19" i="63"/>
  <c r="AB19" i="63"/>
  <c r="Z19" i="63"/>
  <c r="X19" i="63"/>
  <c r="Q19" i="63"/>
  <c r="P19" i="63"/>
  <c r="I19" i="63"/>
  <c r="H19" i="63"/>
  <c r="E19" i="63"/>
  <c r="AE18" i="63"/>
  <c r="AI18" i="63" s="1"/>
  <c r="Y18" i="63" s="1"/>
  <c r="AD18" i="63"/>
  <c r="AC18" i="63"/>
  <c r="AB18" i="63"/>
  <c r="Z18" i="63"/>
  <c r="X18" i="63"/>
  <c r="Q18" i="63"/>
  <c r="P18" i="63"/>
  <c r="I18" i="63"/>
  <c r="H18" i="63"/>
  <c r="E18" i="63"/>
  <c r="AE17" i="63"/>
  <c r="AI17" i="63" s="1"/>
  <c r="Y17" i="63" s="1"/>
  <c r="AD17" i="63"/>
  <c r="AC17" i="63"/>
  <c r="AB17" i="63"/>
  <c r="Z17" i="63"/>
  <c r="X17" i="63"/>
  <c r="Q17" i="63"/>
  <c r="P17" i="63"/>
  <c r="H17" i="63"/>
  <c r="E17" i="63"/>
  <c r="I17" i="63" s="1"/>
  <c r="AD16" i="63"/>
  <c r="AC16" i="63"/>
  <c r="AB16" i="63"/>
  <c r="AE16" i="63" s="1"/>
  <c r="AI16" i="63" s="1"/>
  <c r="Y16" i="63" s="1"/>
  <c r="Z16" i="63"/>
  <c r="X16" i="63"/>
  <c r="Q16" i="63"/>
  <c r="P16" i="63"/>
  <c r="I16" i="63"/>
  <c r="E16" i="63"/>
  <c r="AD15" i="63"/>
  <c r="AC15" i="63"/>
  <c r="AB15" i="63"/>
  <c r="AE15" i="63" s="1"/>
  <c r="AI15" i="63" s="1"/>
  <c r="Y15" i="63" s="1"/>
  <c r="Z15" i="63"/>
  <c r="X15" i="63"/>
  <c r="Q15" i="63"/>
  <c r="P15" i="63"/>
  <c r="E15" i="63"/>
  <c r="I15" i="63" s="1"/>
  <c r="AD14" i="63"/>
  <c r="AC14" i="63"/>
  <c r="AE14" i="63" s="1"/>
  <c r="AI14" i="63" s="1"/>
  <c r="Y14" i="63" s="1"/>
  <c r="AB14" i="63"/>
  <c r="Z14" i="63"/>
  <c r="X14" i="63"/>
  <c r="Q14" i="63"/>
  <c r="P14" i="63"/>
  <c r="H14" i="63"/>
  <c r="E14" i="63"/>
  <c r="I14" i="63" s="1"/>
  <c r="AD13" i="63"/>
  <c r="AE13" i="63" s="1"/>
  <c r="AI13" i="63" s="1"/>
  <c r="Y13" i="63" s="1"/>
  <c r="AC13" i="63"/>
  <c r="AB13" i="63"/>
  <c r="Z13" i="63"/>
  <c r="X13" i="63"/>
  <c r="Q13" i="63"/>
  <c r="P13" i="63"/>
  <c r="I13" i="63"/>
  <c r="H13" i="63"/>
  <c r="E13" i="63"/>
  <c r="AD12" i="63"/>
  <c r="AE12" i="63" s="1"/>
  <c r="AI12" i="63" s="1"/>
  <c r="Y12" i="63" s="1"/>
  <c r="AC12" i="63"/>
  <c r="AB12" i="63"/>
  <c r="Z12" i="63"/>
  <c r="X12" i="63"/>
  <c r="Q12" i="63"/>
  <c r="P12" i="63"/>
  <c r="H12" i="63"/>
  <c r="E12" i="63"/>
  <c r="I12" i="63" s="1"/>
  <c r="F77" i="64" l="1"/>
  <c r="O73" i="63"/>
  <c r="O75" i="63"/>
  <c r="T75" i="63"/>
  <c r="T77" i="63"/>
  <c r="F73" i="63"/>
  <c r="F75" i="63"/>
  <c r="T73" i="63"/>
  <c r="T79" i="63" s="1"/>
  <c r="M79" i="62"/>
  <c r="W73" i="62"/>
  <c r="P71" i="62"/>
  <c r="H71" i="62"/>
  <c r="Q70" i="62"/>
  <c r="P70" i="62"/>
  <c r="H70" i="62"/>
  <c r="E70" i="62"/>
  <c r="I70" i="62" s="1"/>
  <c r="Q69" i="62"/>
  <c r="P69" i="62"/>
  <c r="I69" i="62"/>
  <c r="H69" i="62"/>
  <c r="E69" i="62"/>
  <c r="AD68" i="62"/>
  <c r="AC68" i="62"/>
  <c r="AB68" i="62"/>
  <c r="AE68" i="62" s="1"/>
  <c r="AI68" i="62" s="1"/>
  <c r="Y68" i="62" s="1"/>
  <c r="Z68" i="62"/>
  <c r="X68" i="62"/>
  <c r="Q68" i="62"/>
  <c r="P68" i="62"/>
  <c r="H68" i="62"/>
  <c r="E68" i="62"/>
  <c r="I68" i="62" s="1"/>
  <c r="AE67" i="62"/>
  <c r="AI67" i="62" s="1"/>
  <c r="Y67" i="62" s="1"/>
  <c r="AD67" i="62"/>
  <c r="AC67" i="62"/>
  <c r="AB67" i="62"/>
  <c r="Z67" i="62"/>
  <c r="X67" i="62"/>
  <c r="Q67" i="62"/>
  <c r="P67" i="62"/>
  <c r="H67" i="62"/>
  <c r="E67" i="62"/>
  <c r="I67" i="62" s="1"/>
  <c r="AD66" i="62"/>
  <c r="AE66" i="62" s="1"/>
  <c r="AI66" i="62" s="1"/>
  <c r="Y66" i="62" s="1"/>
  <c r="AC66" i="62"/>
  <c r="AB66" i="62"/>
  <c r="Z66" i="62"/>
  <c r="X66" i="62"/>
  <c r="Q66" i="62"/>
  <c r="P66" i="62"/>
  <c r="H66" i="62"/>
  <c r="E66" i="62"/>
  <c r="I66" i="62" s="1"/>
  <c r="AD65" i="62"/>
  <c r="AE65" i="62" s="1"/>
  <c r="AI65" i="62" s="1"/>
  <c r="Y65" i="62" s="1"/>
  <c r="AC65" i="62"/>
  <c r="AB65" i="62"/>
  <c r="Z65" i="62"/>
  <c r="X65" i="62"/>
  <c r="Q65" i="62"/>
  <c r="P65" i="62"/>
  <c r="H65" i="62"/>
  <c r="E65" i="62"/>
  <c r="I65" i="62" s="1"/>
  <c r="AE64" i="62"/>
  <c r="AI64" i="62" s="1"/>
  <c r="Y64" i="62" s="1"/>
  <c r="AD64" i="62"/>
  <c r="AC64" i="62"/>
  <c r="AB64" i="62"/>
  <c r="Z64" i="62"/>
  <c r="X64" i="62"/>
  <c r="Q64" i="62"/>
  <c r="P64" i="62"/>
  <c r="H64" i="62"/>
  <c r="E64" i="62"/>
  <c r="I64" i="62" s="1"/>
  <c r="AD63" i="62"/>
  <c r="AC63" i="62"/>
  <c r="AB63" i="62"/>
  <c r="AE63" i="62" s="1"/>
  <c r="AI63" i="62" s="1"/>
  <c r="Y63" i="62" s="1"/>
  <c r="Z63" i="62"/>
  <c r="X63" i="62"/>
  <c r="Q63" i="62"/>
  <c r="P63" i="62"/>
  <c r="H63" i="62"/>
  <c r="E63" i="62"/>
  <c r="I63" i="62" s="1"/>
  <c r="AD62" i="62"/>
  <c r="AC62" i="62"/>
  <c r="AB62" i="62"/>
  <c r="AE62" i="62" s="1"/>
  <c r="AI62" i="62" s="1"/>
  <c r="Y62" i="62" s="1"/>
  <c r="Z62" i="62"/>
  <c r="X62" i="62"/>
  <c r="Q62" i="62"/>
  <c r="P62" i="62"/>
  <c r="I62" i="62"/>
  <c r="H62" i="62"/>
  <c r="E62" i="62"/>
  <c r="AC61" i="62"/>
  <c r="AE61" i="62" s="1"/>
  <c r="AI61" i="62" s="1"/>
  <c r="Y61" i="62" s="1"/>
  <c r="AB61" i="62"/>
  <c r="X61" i="62"/>
  <c r="Q61" i="62"/>
  <c r="P61" i="62"/>
  <c r="H61" i="62"/>
  <c r="E61" i="62"/>
  <c r="I61" i="62" s="1"/>
  <c r="AI60" i="62"/>
  <c r="AE60" i="62"/>
  <c r="Y60" i="62"/>
  <c r="X60" i="62"/>
  <c r="Q60" i="62"/>
  <c r="P60" i="62"/>
  <c r="I60" i="62"/>
  <c r="H60" i="62"/>
  <c r="E60" i="62"/>
  <c r="AE59" i="62"/>
  <c r="AI59" i="62" s="1"/>
  <c r="Y59" i="62" s="1"/>
  <c r="AC59" i="62"/>
  <c r="AB59" i="62"/>
  <c r="X59" i="62"/>
  <c r="Q59" i="62"/>
  <c r="P59" i="62"/>
  <c r="H59" i="62"/>
  <c r="E59" i="62"/>
  <c r="I59" i="62" s="1"/>
  <c r="AC58" i="62"/>
  <c r="AB58" i="62"/>
  <c r="AE58" i="62" s="1"/>
  <c r="AI58" i="62" s="1"/>
  <c r="Y58" i="62" s="1"/>
  <c r="X58" i="62"/>
  <c r="Q58" i="62"/>
  <c r="P58" i="62"/>
  <c r="E58" i="62"/>
  <c r="I58" i="62" s="1"/>
  <c r="AE57" i="62"/>
  <c r="AI57" i="62" s="1"/>
  <c r="Y57" i="62" s="1"/>
  <c r="AC57" i="62"/>
  <c r="AB57" i="62"/>
  <c r="X57" i="62"/>
  <c r="Q57" i="62"/>
  <c r="P57" i="62"/>
  <c r="I57" i="62"/>
  <c r="H57" i="62"/>
  <c r="E57" i="62"/>
  <c r="AE56" i="62"/>
  <c r="AI56" i="62" s="1"/>
  <c r="Y56" i="62" s="1"/>
  <c r="AD56" i="62"/>
  <c r="AC56" i="62"/>
  <c r="AB56" i="62"/>
  <c r="Z56" i="62"/>
  <c r="X56" i="62"/>
  <c r="Q56" i="62"/>
  <c r="P56" i="62"/>
  <c r="I56" i="62"/>
  <c r="H56" i="62"/>
  <c r="E56" i="62"/>
  <c r="AD55" i="62"/>
  <c r="AC55" i="62"/>
  <c r="AB55" i="62"/>
  <c r="AE55" i="62" s="1"/>
  <c r="AI55" i="62" s="1"/>
  <c r="Y55" i="62" s="1"/>
  <c r="Z55" i="62"/>
  <c r="X55" i="62"/>
  <c r="Q55" i="62"/>
  <c r="P55" i="62"/>
  <c r="H55" i="62"/>
  <c r="E55" i="62"/>
  <c r="I55" i="62" s="1"/>
  <c r="AD54" i="62"/>
  <c r="AC54" i="62"/>
  <c r="AB54" i="62"/>
  <c r="AE54" i="62" s="1"/>
  <c r="AI54" i="62" s="1"/>
  <c r="Y54" i="62" s="1"/>
  <c r="Z54" i="62"/>
  <c r="X54" i="62"/>
  <c r="Q54" i="62"/>
  <c r="P54" i="62"/>
  <c r="H54" i="62"/>
  <c r="E54" i="62"/>
  <c r="I54" i="62" s="1"/>
  <c r="AD53" i="62"/>
  <c r="AC53" i="62"/>
  <c r="AB53" i="62"/>
  <c r="AE53" i="62" s="1"/>
  <c r="AI53" i="62" s="1"/>
  <c r="Y53" i="62" s="1"/>
  <c r="Z53" i="62"/>
  <c r="X53" i="62"/>
  <c r="Q53" i="62"/>
  <c r="P53" i="62"/>
  <c r="I53" i="62"/>
  <c r="H53" i="62"/>
  <c r="E53" i="62"/>
  <c r="AE52" i="62"/>
  <c r="AI52" i="62" s="1"/>
  <c r="Y52" i="62" s="1"/>
  <c r="Z52" i="62"/>
  <c r="X52" i="62"/>
  <c r="Q52" i="62"/>
  <c r="P52" i="62"/>
  <c r="I52" i="62"/>
  <c r="H52" i="62"/>
  <c r="E52" i="62"/>
  <c r="AD51" i="62"/>
  <c r="AC51" i="62"/>
  <c r="AE51" i="62" s="1"/>
  <c r="AI51" i="62" s="1"/>
  <c r="Y51" i="62" s="1"/>
  <c r="AB51" i="62"/>
  <c r="Z51" i="62"/>
  <c r="X51" i="62"/>
  <c r="Q51" i="62"/>
  <c r="P51" i="62"/>
  <c r="H51" i="62"/>
  <c r="E51" i="62"/>
  <c r="I51" i="62" s="1"/>
  <c r="AD50" i="62"/>
  <c r="AC50" i="62"/>
  <c r="AB50" i="62"/>
  <c r="AE50" i="62" s="1"/>
  <c r="AI50" i="62" s="1"/>
  <c r="Y50" i="62" s="1"/>
  <c r="Z50" i="62"/>
  <c r="X50" i="62"/>
  <c r="Q50" i="62"/>
  <c r="P50" i="62"/>
  <c r="I50" i="62"/>
  <c r="H50" i="62"/>
  <c r="E50" i="62"/>
  <c r="AE49" i="62"/>
  <c r="AI49" i="62" s="1"/>
  <c r="Y49" i="62" s="1"/>
  <c r="Z49" i="62"/>
  <c r="X49" i="62"/>
  <c r="Q49" i="62"/>
  <c r="P49" i="62"/>
  <c r="H49" i="62"/>
  <c r="E49" i="62"/>
  <c r="I49" i="62" s="1"/>
  <c r="AE48" i="62"/>
  <c r="AI48" i="62" s="1"/>
  <c r="Y48" i="62" s="1"/>
  <c r="Z48" i="62"/>
  <c r="X48" i="62"/>
  <c r="Q48" i="62"/>
  <c r="P48" i="62"/>
  <c r="I48" i="62"/>
  <c r="H48" i="62"/>
  <c r="E48" i="62"/>
  <c r="AI47" i="62"/>
  <c r="AE47" i="62"/>
  <c r="Z47" i="62"/>
  <c r="Y47" i="62"/>
  <c r="X47" i="62"/>
  <c r="Q47" i="62"/>
  <c r="P47" i="62"/>
  <c r="H47" i="62"/>
  <c r="E47" i="62"/>
  <c r="I47" i="62" s="1"/>
  <c r="AD46" i="62"/>
  <c r="AC46" i="62"/>
  <c r="AB46" i="62"/>
  <c r="AE46" i="62" s="1"/>
  <c r="AI46" i="62" s="1"/>
  <c r="Y46" i="62" s="1"/>
  <c r="Z46" i="62"/>
  <c r="X46" i="62"/>
  <c r="Q46" i="62"/>
  <c r="P46" i="62"/>
  <c r="H46" i="62"/>
  <c r="E46" i="62"/>
  <c r="I46" i="62" s="1"/>
  <c r="AD45" i="62"/>
  <c r="AC45" i="62"/>
  <c r="AE45" i="62" s="1"/>
  <c r="AI45" i="62" s="1"/>
  <c r="Y45" i="62" s="1"/>
  <c r="AB45" i="62"/>
  <c r="Z45" i="62"/>
  <c r="X45" i="62"/>
  <c r="Q45" i="62"/>
  <c r="P45" i="62"/>
  <c r="H45" i="62"/>
  <c r="E45" i="62"/>
  <c r="I45" i="62" s="1"/>
  <c r="AE44" i="62"/>
  <c r="AI44" i="62" s="1"/>
  <c r="Y44" i="62" s="1"/>
  <c r="AD44" i="62"/>
  <c r="AC44" i="62"/>
  <c r="AB44" i="62"/>
  <c r="Z44" i="62"/>
  <c r="X44" i="62"/>
  <c r="Q44" i="62"/>
  <c r="P44" i="62"/>
  <c r="I44" i="62"/>
  <c r="H44" i="62"/>
  <c r="E44" i="62"/>
  <c r="AD43" i="62"/>
  <c r="AC43" i="62"/>
  <c r="AB43" i="62"/>
  <c r="AE43" i="62" s="1"/>
  <c r="AI43" i="62" s="1"/>
  <c r="Y43" i="62" s="1"/>
  <c r="Z43" i="62"/>
  <c r="X43" i="62"/>
  <c r="Q43" i="62"/>
  <c r="P43" i="62"/>
  <c r="H43" i="62"/>
  <c r="E43" i="62"/>
  <c r="I43" i="62" s="1"/>
  <c r="AD42" i="62"/>
  <c r="AC42" i="62"/>
  <c r="AB42" i="62"/>
  <c r="AE42" i="62" s="1"/>
  <c r="AI42" i="62" s="1"/>
  <c r="Y42" i="62" s="1"/>
  <c r="Z42" i="62"/>
  <c r="X42" i="62"/>
  <c r="Q42" i="62"/>
  <c r="P42" i="62"/>
  <c r="H42" i="62"/>
  <c r="E42" i="62"/>
  <c r="I42" i="62" s="1"/>
  <c r="AD41" i="62"/>
  <c r="AC41" i="62"/>
  <c r="AB41" i="62"/>
  <c r="AE41" i="62" s="1"/>
  <c r="AI41" i="62" s="1"/>
  <c r="Y41" i="62" s="1"/>
  <c r="Z41" i="62"/>
  <c r="X41" i="62"/>
  <c r="Q41" i="62"/>
  <c r="P41" i="62"/>
  <c r="I41" i="62"/>
  <c r="H41" i="62"/>
  <c r="E41" i="62"/>
  <c r="AD40" i="62"/>
  <c r="AE40" i="62" s="1"/>
  <c r="AI40" i="62" s="1"/>
  <c r="Y40" i="62" s="1"/>
  <c r="AC40" i="62"/>
  <c r="AB40" i="62"/>
  <c r="Z40" i="62"/>
  <c r="X40" i="62"/>
  <c r="Q40" i="62"/>
  <c r="P40" i="62"/>
  <c r="I40" i="62"/>
  <c r="H40" i="62"/>
  <c r="E40" i="62"/>
  <c r="AD39" i="62"/>
  <c r="AC39" i="62"/>
  <c r="AB39" i="62"/>
  <c r="AE39" i="62" s="1"/>
  <c r="AI39" i="62" s="1"/>
  <c r="Y39" i="62" s="1"/>
  <c r="Z39" i="62"/>
  <c r="X39" i="62"/>
  <c r="Q39" i="62"/>
  <c r="P39" i="62"/>
  <c r="I39" i="62"/>
  <c r="H39" i="62"/>
  <c r="E39" i="62"/>
  <c r="AD38" i="62"/>
  <c r="AC38" i="62"/>
  <c r="AE38" i="62" s="1"/>
  <c r="AI38" i="62" s="1"/>
  <c r="Y38" i="62" s="1"/>
  <c r="AB38" i="62"/>
  <c r="Z38" i="62"/>
  <c r="X38" i="62"/>
  <c r="Q38" i="62"/>
  <c r="P38" i="62"/>
  <c r="H38" i="62"/>
  <c r="E38" i="62"/>
  <c r="I38" i="62" s="1"/>
  <c r="AD37" i="62"/>
  <c r="AC37" i="62"/>
  <c r="AB37" i="62"/>
  <c r="AE37" i="62" s="1"/>
  <c r="AI37" i="62" s="1"/>
  <c r="Y37" i="62" s="1"/>
  <c r="Z37" i="62"/>
  <c r="X37" i="62"/>
  <c r="Q37" i="62"/>
  <c r="P37" i="62"/>
  <c r="I37" i="62"/>
  <c r="H37" i="62"/>
  <c r="E37" i="62"/>
  <c r="AD36" i="62"/>
  <c r="AE36" i="62" s="1"/>
  <c r="AI36" i="62" s="1"/>
  <c r="Y36" i="62" s="1"/>
  <c r="AC36" i="62"/>
  <c r="AB36" i="62"/>
  <c r="Z36" i="62"/>
  <c r="X36" i="62"/>
  <c r="Q36" i="62"/>
  <c r="P36" i="62"/>
  <c r="H36" i="62"/>
  <c r="E36" i="62"/>
  <c r="I36" i="62" s="1"/>
  <c r="AE35" i="62"/>
  <c r="AI35" i="62" s="1"/>
  <c r="Y35" i="62" s="1"/>
  <c r="AD35" i="62"/>
  <c r="AC35" i="62"/>
  <c r="AB35" i="62"/>
  <c r="Z35" i="62"/>
  <c r="X35" i="62"/>
  <c r="Q35" i="62"/>
  <c r="P35" i="62"/>
  <c r="H35" i="62"/>
  <c r="E35" i="62"/>
  <c r="I35" i="62" s="1"/>
  <c r="AD34" i="62"/>
  <c r="AC34" i="62"/>
  <c r="AB34" i="62"/>
  <c r="AE34" i="62" s="1"/>
  <c r="AI34" i="62" s="1"/>
  <c r="Y34" i="62" s="1"/>
  <c r="Z34" i="62"/>
  <c r="X34" i="62"/>
  <c r="Q34" i="62"/>
  <c r="P34" i="62"/>
  <c r="H34" i="62"/>
  <c r="E34" i="62"/>
  <c r="I34" i="62" s="1"/>
  <c r="AD33" i="62"/>
  <c r="AC33" i="62"/>
  <c r="AB33" i="62"/>
  <c r="AE33" i="62" s="1"/>
  <c r="AI33" i="62" s="1"/>
  <c r="Y33" i="62" s="1"/>
  <c r="Z33" i="62"/>
  <c r="X33" i="62"/>
  <c r="Q33" i="62"/>
  <c r="P33" i="62"/>
  <c r="H33" i="62"/>
  <c r="E33" i="62"/>
  <c r="I33" i="62" s="1"/>
  <c r="AD32" i="62"/>
  <c r="AC32" i="62"/>
  <c r="AE32" i="62" s="1"/>
  <c r="AI32" i="62" s="1"/>
  <c r="Y32" i="62" s="1"/>
  <c r="AB32" i="62"/>
  <c r="Z32" i="62"/>
  <c r="X32" i="62"/>
  <c r="Q32" i="62"/>
  <c r="P32" i="62"/>
  <c r="I32" i="62"/>
  <c r="H32" i="62"/>
  <c r="E32" i="62"/>
  <c r="AE31" i="62"/>
  <c r="AI31" i="62" s="1"/>
  <c r="Y31" i="62" s="1"/>
  <c r="Z31" i="62"/>
  <c r="X31" i="62"/>
  <c r="Q31" i="62"/>
  <c r="P31" i="62"/>
  <c r="I31" i="62"/>
  <c r="H31" i="62"/>
  <c r="E31" i="62"/>
  <c r="AD30" i="62"/>
  <c r="AC30" i="62"/>
  <c r="AE30" i="62" s="1"/>
  <c r="AI30" i="62" s="1"/>
  <c r="Y30" i="62" s="1"/>
  <c r="AB30" i="62"/>
  <c r="Z30" i="62"/>
  <c r="X30" i="62"/>
  <c r="Q30" i="62"/>
  <c r="P30" i="62"/>
  <c r="H30" i="62"/>
  <c r="E30" i="62"/>
  <c r="I30" i="62" s="1"/>
  <c r="AE29" i="62"/>
  <c r="AI29" i="62" s="1"/>
  <c r="Y29" i="62" s="1"/>
  <c r="AD29" i="62"/>
  <c r="AC29" i="62"/>
  <c r="AB29" i="62"/>
  <c r="Z29" i="62"/>
  <c r="X29" i="62"/>
  <c r="Q29" i="62"/>
  <c r="P29" i="62"/>
  <c r="I29" i="62"/>
  <c r="H29" i="62"/>
  <c r="E29" i="62"/>
  <c r="AD28" i="62"/>
  <c r="AC28" i="62"/>
  <c r="AB28" i="62"/>
  <c r="AE28" i="62" s="1"/>
  <c r="AI28" i="62" s="1"/>
  <c r="Y28" i="62" s="1"/>
  <c r="Z28" i="62"/>
  <c r="X28" i="62"/>
  <c r="Q28" i="62"/>
  <c r="P28" i="62"/>
  <c r="H28" i="62"/>
  <c r="E28" i="62"/>
  <c r="I28" i="62" s="1"/>
  <c r="AD27" i="62"/>
  <c r="AC27" i="62"/>
  <c r="AB27" i="62"/>
  <c r="AE27" i="62" s="1"/>
  <c r="AI27" i="62" s="1"/>
  <c r="Y27" i="62" s="1"/>
  <c r="Z27" i="62"/>
  <c r="X27" i="62"/>
  <c r="Q27" i="62"/>
  <c r="P27" i="62"/>
  <c r="H27" i="62"/>
  <c r="E27" i="62"/>
  <c r="I27" i="62" s="1"/>
  <c r="AD26" i="62"/>
  <c r="AC26" i="62"/>
  <c r="AB26" i="62"/>
  <c r="AE26" i="62" s="1"/>
  <c r="AI26" i="62" s="1"/>
  <c r="Y26" i="62" s="1"/>
  <c r="Z26" i="62"/>
  <c r="X26" i="62"/>
  <c r="Q26" i="62"/>
  <c r="P26" i="62"/>
  <c r="I26" i="62"/>
  <c r="H26" i="62"/>
  <c r="E26" i="62"/>
  <c r="AD25" i="62"/>
  <c r="AE25" i="62" s="1"/>
  <c r="AI25" i="62" s="1"/>
  <c r="Y25" i="62" s="1"/>
  <c r="AC25" i="62"/>
  <c r="AB25" i="62"/>
  <c r="Z25" i="62"/>
  <c r="X25" i="62"/>
  <c r="Q25" i="62"/>
  <c r="P25" i="62"/>
  <c r="I25" i="62"/>
  <c r="H25" i="62"/>
  <c r="E25" i="62"/>
  <c r="AD24" i="62"/>
  <c r="AC24" i="62"/>
  <c r="AB24" i="62"/>
  <c r="AE24" i="62" s="1"/>
  <c r="AI24" i="62" s="1"/>
  <c r="Y24" i="62" s="1"/>
  <c r="Z24" i="62"/>
  <c r="X24" i="62"/>
  <c r="Q24" i="62"/>
  <c r="P24" i="62"/>
  <c r="I24" i="62"/>
  <c r="H24" i="62"/>
  <c r="E24" i="62"/>
  <c r="AD23" i="62"/>
  <c r="AC23" i="62"/>
  <c r="AE23" i="62" s="1"/>
  <c r="AI23" i="62" s="1"/>
  <c r="Y23" i="62" s="1"/>
  <c r="AB23" i="62"/>
  <c r="Z23" i="62"/>
  <c r="X23" i="62"/>
  <c r="Q23" i="62"/>
  <c r="P23" i="62"/>
  <c r="H23" i="62"/>
  <c r="E23" i="62"/>
  <c r="I23" i="62" s="1"/>
  <c r="AD22" i="62"/>
  <c r="AC22" i="62"/>
  <c r="AB22" i="62"/>
  <c r="AE22" i="62" s="1"/>
  <c r="AI22" i="62" s="1"/>
  <c r="Y22" i="62" s="1"/>
  <c r="Z22" i="62"/>
  <c r="X22" i="62"/>
  <c r="Q22" i="62"/>
  <c r="P22" i="62"/>
  <c r="I22" i="62"/>
  <c r="H22" i="62"/>
  <c r="E22" i="62"/>
  <c r="AD21" i="62"/>
  <c r="AC21" i="62"/>
  <c r="AB21" i="62"/>
  <c r="AE21" i="62" s="1"/>
  <c r="AI21" i="62" s="1"/>
  <c r="Y21" i="62" s="1"/>
  <c r="Z21" i="62"/>
  <c r="X21" i="62"/>
  <c r="Q21" i="62"/>
  <c r="P21" i="62"/>
  <c r="H21" i="62"/>
  <c r="E21" i="62"/>
  <c r="I21" i="62" s="1"/>
  <c r="AE20" i="62"/>
  <c r="AI20" i="62" s="1"/>
  <c r="Y20" i="62" s="1"/>
  <c r="AD20" i="62"/>
  <c r="AC20" i="62"/>
  <c r="AB20" i="62"/>
  <c r="Z20" i="62"/>
  <c r="X20" i="62"/>
  <c r="Q20" i="62"/>
  <c r="P20" i="62"/>
  <c r="H20" i="62"/>
  <c r="E20" i="62"/>
  <c r="I20" i="62" s="1"/>
  <c r="AD19" i="62"/>
  <c r="AC19" i="62"/>
  <c r="AB19" i="62"/>
  <c r="AE19" i="62" s="1"/>
  <c r="AI19" i="62" s="1"/>
  <c r="Y19" i="62" s="1"/>
  <c r="Z19" i="62"/>
  <c r="X19" i="62"/>
  <c r="Q19" i="62"/>
  <c r="P19" i="62"/>
  <c r="H19" i="62"/>
  <c r="E19" i="62"/>
  <c r="I19" i="62" s="1"/>
  <c r="AD18" i="62"/>
  <c r="AC18" i="62"/>
  <c r="AB18" i="62"/>
  <c r="AE18" i="62" s="1"/>
  <c r="AI18" i="62" s="1"/>
  <c r="Y18" i="62" s="1"/>
  <c r="Z18" i="62"/>
  <c r="X18" i="62"/>
  <c r="Q18" i="62"/>
  <c r="P18" i="62"/>
  <c r="H18" i="62"/>
  <c r="E18" i="62"/>
  <c r="I18" i="62" s="1"/>
  <c r="AD17" i="62"/>
  <c r="AC17" i="62"/>
  <c r="AE17" i="62" s="1"/>
  <c r="AI17" i="62" s="1"/>
  <c r="Y17" i="62" s="1"/>
  <c r="AB17" i="62"/>
  <c r="Z17" i="62"/>
  <c r="X17" i="62"/>
  <c r="Q17" i="62"/>
  <c r="P17" i="62"/>
  <c r="I17" i="62"/>
  <c r="H17" i="62"/>
  <c r="E17" i="62"/>
  <c r="AE16" i="62"/>
  <c r="AI16" i="62" s="1"/>
  <c r="Y16" i="62" s="1"/>
  <c r="AD16" i="62"/>
  <c r="AC16" i="62"/>
  <c r="AB16" i="62"/>
  <c r="Z16" i="62"/>
  <c r="X16" i="62"/>
  <c r="Q16" i="62"/>
  <c r="P16" i="62"/>
  <c r="E16" i="62"/>
  <c r="I16" i="62" s="1"/>
  <c r="AE15" i="62"/>
  <c r="AI15" i="62" s="1"/>
  <c r="Y15" i="62" s="1"/>
  <c r="AD15" i="62"/>
  <c r="AC15" i="62"/>
  <c r="AB15" i="62"/>
  <c r="Z15" i="62"/>
  <c r="X15" i="62"/>
  <c r="Q15" i="62"/>
  <c r="P15" i="62"/>
  <c r="I15" i="62"/>
  <c r="E15" i="62"/>
  <c r="AD14" i="62"/>
  <c r="AC14" i="62"/>
  <c r="AB14" i="62"/>
  <c r="AE14" i="62" s="1"/>
  <c r="AI14" i="62" s="1"/>
  <c r="Y14" i="62" s="1"/>
  <c r="Z14" i="62"/>
  <c r="X14" i="62"/>
  <c r="Q14" i="62"/>
  <c r="O75" i="62" s="1"/>
  <c r="P14" i="62"/>
  <c r="H14" i="62"/>
  <c r="E14" i="62"/>
  <c r="I14" i="62" s="1"/>
  <c r="AD13" i="62"/>
  <c r="AC13" i="62"/>
  <c r="AE13" i="62" s="1"/>
  <c r="AI13" i="62" s="1"/>
  <c r="Y13" i="62" s="1"/>
  <c r="AB13" i="62"/>
  <c r="Z13" i="62"/>
  <c r="X13" i="62"/>
  <c r="Q13" i="62"/>
  <c r="P13" i="62"/>
  <c r="H13" i="62"/>
  <c r="E13" i="62"/>
  <c r="I13" i="62" s="1"/>
  <c r="AD12" i="62"/>
  <c r="AC12" i="62"/>
  <c r="AB12" i="62"/>
  <c r="AE12" i="62" s="1"/>
  <c r="AI12" i="62" s="1"/>
  <c r="Y12" i="62" s="1"/>
  <c r="Z12" i="62"/>
  <c r="T75" i="62" s="1"/>
  <c r="X12" i="62"/>
  <c r="T77" i="62" s="1"/>
  <c r="Q12" i="62"/>
  <c r="P12" i="62"/>
  <c r="I12" i="62"/>
  <c r="H12" i="62"/>
  <c r="E12" i="62"/>
  <c r="F77" i="63" l="1"/>
  <c r="O73" i="62"/>
  <c r="F75" i="62"/>
  <c r="F73" i="62"/>
  <c r="T73" i="62"/>
  <c r="T79" i="62" s="1"/>
  <c r="M79" i="61"/>
  <c r="W73" i="61"/>
  <c r="P71" i="61"/>
  <c r="H71" i="61"/>
  <c r="Q70" i="61"/>
  <c r="P70" i="61"/>
  <c r="I70" i="61"/>
  <c r="H70" i="61"/>
  <c r="E70" i="61"/>
  <c r="Q69" i="61"/>
  <c r="P69" i="61"/>
  <c r="H69" i="61"/>
  <c r="E69" i="61"/>
  <c r="I69" i="61" s="1"/>
  <c r="AD68" i="61"/>
  <c r="AE68" i="61" s="1"/>
  <c r="AI68" i="61" s="1"/>
  <c r="Y68" i="61" s="1"/>
  <c r="AC68" i="61"/>
  <c r="AB68" i="61"/>
  <c r="Z68" i="61"/>
  <c r="X68" i="61"/>
  <c r="Q68" i="61"/>
  <c r="P68" i="61"/>
  <c r="H68" i="61"/>
  <c r="E68" i="61"/>
  <c r="I68" i="61" s="1"/>
  <c r="AD67" i="61"/>
  <c r="AE67" i="61" s="1"/>
  <c r="AI67" i="61" s="1"/>
  <c r="Y67" i="61" s="1"/>
  <c r="AC67" i="61"/>
  <c r="AB67" i="61"/>
  <c r="Z67" i="61"/>
  <c r="X67" i="61"/>
  <c r="Q67" i="61"/>
  <c r="P67" i="61"/>
  <c r="I67" i="61"/>
  <c r="H67" i="61"/>
  <c r="E67" i="61"/>
  <c r="AD66" i="61"/>
  <c r="AC66" i="61"/>
  <c r="AB66" i="61"/>
  <c r="AE66" i="61" s="1"/>
  <c r="AI66" i="61" s="1"/>
  <c r="Y66" i="61" s="1"/>
  <c r="Z66" i="61"/>
  <c r="X66" i="61"/>
  <c r="Q66" i="61"/>
  <c r="P66" i="61"/>
  <c r="I66" i="61"/>
  <c r="H66" i="61"/>
  <c r="E66" i="61"/>
  <c r="AD65" i="61"/>
  <c r="AC65" i="61"/>
  <c r="AB65" i="61"/>
  <c r="AE65" i="61" s="1"/>
  <c r="AI65" i="61" s="1"/>
  <c r="Y65" i="61" s="1"/>
  <c r="Z65" i="61"/>
  <c r="X65" i="61"/>
  <c r="Q65" i="61"/>
  <c r="P65" i="61"/>
  <c r="I65" i="61"/>
  <c r="H65" i="61"/>
  <c r="E65" i="61"/>
  <c r="AD64" i="61"/>
  <c r="AC64" i="61"/>
  <c r="AB64" i="61"/>
  <c r="AE64" i="61" s="1"/>
  <c r="AI64" i="61" s="1"/>
  <c r="Y64" i="61" s="1"/>
  <c r="Z64" i="61"/>
  <c r="X64" i="61"/>
  <c r="Q64" i="61"/>
  <c r="P64" i="61"/>
  <c r="I64" i="61"/>
  <c r="H64" i="61"/>
  <c r="E64" i="61"/>
  <c r="AE63" i="61"/>
  <c r="AI63" i="61" s="1"/>
  <c r="Y63" i="61" s="1"/>
  <c r="AD63" i="61"/>
  <c r="AC63" i="61"/>
  <c r="AB63" i="61"/>
  <c r="Z63" i="61"/>
  <c r="X63" i="61"/>
  <c r="Q63" i="61"/>
  <c r="P63" i="61"/>
  <c r="H63" i="61"/>
  <c r="E63" i="61"/>
  <c r="I63" i="61" s="1"/>
  <c r="AE62" i="61"/>
  <c r="AI62" i="61" s="1"/>
  <c r="Y62" i="61" s="1"/>
  <c r="AD62" i="61"/>
  <c r="AC62" i="61"/>
  <c r="AB62" i="61"/>
  <c r="Z62" i="61"/>
  <c r="X62" i="61"/>
  <c r="Q62" i="61"/>
  <c r="P62" i="61"/>
  <c r="I62" i="61"/>
  <c r="H62" i="61"/>
  <c r="E62" i="61"/>
  <c r="AC61" i="61"/>
  <c r="AB61" i="61"/>
  <c r="AE61" i="61" s="1"/>
  <c r="AI61" i="61" s="1"/>
  <c r="Y61" i="61" s="1"/>
  <c r="X61" i="61"/>
  <c r="Q61" i="61"/>
  <c r="P61" i="61"/>
  <c r="H61" i="61"/>
  <c r="E61" i="61"/>
  <c r="I61" i="61" s="1"/>
  <c r="AE60" i="61"/>
  <c r="AI60" i="61" s="1"/>
  <c r="Y60" i="61" s="1"/>
  <c r="X60" i="61"/>
  <c r="Q60" i="61"/>
  <c r="P60" i="61"/>
  <c r="H60" i="61"/>
  <c r="E60" i="61"/>
  <c r="I60" i="61" s="1"/>
  <c r="AC59" i="61"/>
  <c r="AB59" i="61"/>
  <c r="AE59" i="61" s="1"/>
  <c r="AI59" i="61" s="1"/>
  <c r="Y59" i="61" s="1"/>
  <c r="X59" i="61"/>
  <c r="Q59" i="61"/>
  <c r="P59" i="61"/>
  <c r="I59" i="61"/>
  <c r="H59" i="61"/>
  <c r="E59" i="61"/>
  <c r="AC58" i="61"/>
  <c r="AB58" i="61"/>
  <c r="AE58" i="61" s="1"/>
  <c r="AI58" i="61" s="1"/>
  <c r="Y58" i="61" s="1"/>
  <c r="X58" i="61"/>
  <c r="Q58" i="61"/>
  <c r="P58" i="61"/>
  <c r="I58" i="61"/>
  <c r="E58" i="61"/>
  <c r="AE57" i="61"/>
  <c r="AI57" i="61" s="1"/>
  <c r="Y57" i="61" s="1"/>
  <c r="AC57" i="61"/>
  <c r="AB57" i="61"/>
  <c r="X57" i="61"/>
  <c r="Q57" i="61"/>
  <c r="P57" i="61"/>
  <c r="H57" i="61"/>
  <c r="E57" i="61"/>
  <c r="I57" i="61" s="1"/>
  <c r="AD56" i="61"/>
  <c r="AC56" i="61"/>
  <c r="AE56" i="61" s="1"/>
  <c r="AI56" i="61" s="1"/>
  <c r="Y56" i="61" s="1"/>
  <c r="AB56" i="61"/>
  <c r="Z56" i="61"/>
  <c r="X56" i="61"/>
  <c r="Q56" i="61"/>
  <c r="P56" i="61"/>
  <c r="H56" i="61"/>
  <c r="E56" i="61"/>
  <c r="I56" i="61" s="1"/>
  <c r="AD55" i="61"/>
  <c r="AC55" i="61"/>
  <c r="AE55" i="61" s="1"/>
  <c r="AI55" i="61" s="1"/>
  <c r="Y55" i="61" s="1"/>
  <c r="AB55" i="61"/>
  <c r="Z55" i="61"/>
  <c r="X55" i="61"/>
  <c r="Q55" i="61"/>
  <c r="P55" i="61"/>
  <c r="H55" i="61"/>
  <c r="E55" i="61"/>
  <c r="I55" i="61" s="1"/>
  <c r="AD54" i="61"/>
  <c r="AC54" i="61"/>
  <c r="AB54" i="61"/>
  <c r="AE54" i="61" s="1"/>
  <c r="AI54" i="61" s="1"/>
  <c r="Y54" i="61" s="1"/>
  <c r="Z54" i="61"/>
  <c r="X54" i="61"/>
  <c r="Q54" i="61"/>
  <c r="P54" i="61"/>
  <c r="H54" i="61"/>
  <c r="E54" i="61"/>
  <c r="I54" i="61" s="1"/>
  <c r="AD53" i="61"/>
  <c r="AE53" i="61" s="1"/>
  <c r="AI53" i="61" s="1"/>
  <c r="Y53" i="61" s="1"/>
  <c r="AC53" i="61"/>
  <c r="AB53" i="61"/>
  <c r="Z53" i="61"/>
  <c r="X53" i="61"/>
  <c r="Q53" i="61"/>
  <c r="P53" i="61"/>
  <c r="H53" i="61"/>
  <c r="E53" i="61"/>
  <c r="I53" i="61" s="1"/>
  <c r="AE52" i="61"/>
  <c r="AI52" i="61" s="1"/>
  <c r="Y52" i="61" s="1"/>
  <c r="Z52" i="61"/>
  <c r="X52" i="61"/>
  <c r="Q52" i="61"/>
  <c r="P52" i="61"/>
  <c r="H52" i="61"/>
  <c r="E52" i="61"/>
  <c r="I52" i="61" s="1"/>
  <c r="AD51" i="61"/>
  <c r="AE51" i="61" s="1"/>
  <c r="AI51" i="61" s="1"/>
  <c r="Y51" i="61" s="1"/>
  <c r="AC51" i="61"/>
  <c r="AB51" i="61"/>
  <c r="Z51" i="61"/>
  <c r="X51" i="61"/>
  <c r="Q51" i="61"/>
  <c r="P51" i="61"/>
  <c r="I51" i="61"/>
  <c r="H51" i="61"/>
  <c r="E51" i="61"/>
  <c r="AD50" i="61"/>
  <c r="AC50" i="61"/>
  <c r="AB50" i="61"/>
  <c r="AE50" i="61" s="1"/>
  <c r="AI50" i="61" s="1"/>
  <c r="Y50" i="61" s="1"/>
  <c r="Z50" i="61"/>
  <c r="X50" i="61"/>
  <c r="Q50" i="61"/>
  <c r="P50" i="61"/>
  <c r="I50" i="61"/>
  <c r="H50" i="61"/>
  <c r="E50" i="61"/>
  <c r="AE49" i="61"/>
  <c r="AI49" i="61" s="1"/>
  <c r="Y49" i="61" s="1"/>
  <c r="Z49" i="61"/>
  <c r="X49" i="61"/>
  <c r="Q49" i="61"/>
  <c r="P49" i="61"/>
  <c r="I49" i="61"/>
  <c r="H49" i="61"/>
  <c r="E49" i="61"/>
  <c r="AE48" i="61"/>
  <c r="AI48" i="61" s="1"/>
  <c r="Y48" i="61" s="1"/>
  <c r="Z48" i="61"/>
  <c r="X48" i="61"/>
  <c r="Q48" i="61"/>
  <c r="P48" i="61"/>
  <c r="I48" i="61"/>
  <c r="H48" i="61"/>
  <c r="E48" i="61"/>
  <c r="AI47" i="61"/>
  <c r="AE47" i="61"/>
  <c r="Z47" i="61"/>
  <c r="Y47" i="61"/>
  <c r="X47" i="61"/>
  <c r="Q47" i="61"/>
  <c r="P47" i="61"/>
  <c r="I47" i="61"/>
  <c r="H47" i="61"/>
  <c r="E47" i="61"/>
  <c r="AD46" i="61"/>
  <c r="AC46" i="61"/>
  <c r="AE46" i="61" s="1"/>
  <c r="AI46" i="61" s="1"/>
  <c r="Y46" i="61" s="1"/>
  <c r="AB46" i="61"/>
  <c r="Z46" i="61"/>
  <c r="X46" i="61"/>
  <c r="Q46" i="61"/>
  <c r="P46" i="61"/>
  <c r="I46" i="61"/>
  <c r="H46" i="61"/>
  <c r="E46" i="61"/>
  <c r="AD45" i="61"/>
  <c r="AC45" i="61"/>
  <c r="AB45" i="61"/>
  <c r="AE45" i="61" s="1"/>
  <c r="AI45" i="61" s="1"/>
  <c r="Y45" i="61" s="1"/>
  <c r="Z45" i="61"/>
  <c r="X45" i="61"/>
  <c r="Q45" i="61"/>
  <c r="P45" i="61"/>
  <c r="H45" i="61"/>
  <c r="E45" i="61"/>
  <c r="I45" i="61" s="1"/>
  <c r="AD44" i="61"/>
  <c r="AC44" i="61"/>
  <c r="AE44" i="61" s="1"/>
  <c r="AI44" i="61" s="1"/>
  <c r="Y44" i="61" s="1"/>
  <c r="AB44" i="61"/>
  <c r="Z44" i="61"/>
  <c r="X44" i="61"/>
  <c r="Q44" i="61"/>
  <c r="P44" i="61"/>
  <c r="H44" i="61"/>
  <c r="E44" i="61"/>
  <c r="I44" i="61" s="1"/>
  <c r="AD43" i="61"/>
  <c r="AC43" i="61"/>
  <c r="AE43" i="61" s="1"/>
  <c r="AI43" i="61" s="1"/>
  <c r="Y43" i="61" s="1"/>
  <c r="AB43" i="61"/>
  <c r="Z43" i="61"/>
  <c r="X43" i="61"/>
  <c r="Q43" i="61"/>
  <c r="P43" i="61"/>
  <c r="H43" i="61"/>
  <c r="E43" i="61"/>
  <c r="I43" i="61" s="1"/>
  <c r="AD42" i="61"/>
  <c r="AC42" i="61"/>
  <c r="AB42" i="61"/>
  <c r="AE42" i="61" s="1"/>
  <c r="AI42" i="61" s="1"/>
  <c r="Y42" i="61" s="1"/>
  <c r="Z42" i="61"/>
  <c r="X42" i="61"/>
  <c r="Q42" i="61"/>
  <c r="P42" i="61"/>
  <c r="H42" i="61"/>
  <c r="E42" i="61"/>
  <c r="I42" i="61" s="1"/>
  <c r="AD41" i="61"/>
  <c r="AE41" i="61" s="1"/>
  <c r="AI41" i="61" s="1"/>
  <c r="Y41" i="61" s="1"/>
  <c r="AC41" i="61"/>
  <c r="AB41" i="61"/>
  <c r="Z41" i="61"/>
  <c r="X41" i="61"/>
  <c r="Q41" i="61"/>
  <c r="P41" i="61"/>
  <c r="H41" i="61"/>
  <c r="E41" i="61"/>
  <c r="I41" i="61" s="1"/>
  <c r="AD40" i="61"/>
  <c r="AC40" i="61"/>
  <c r="AB40" i="61"/>
  <c r="AE40" i="61" s="1"/>
  <c r="AI40" i="61" s="1"/>
  <c r="Y40" i="61" s="1"/>
  <c r="Z40" i="61"/>
  <c r="X40" i="61"/>
  <c r="Q40" i="61"/>
  <c r="P40" i="61"/>
  <c r="H40" i="61"/>
  <c r="E40" i="61"/>
  <c r="I40" i="61" s="1"/>
  <c r="AD39" i="61"/>
  <c r="AE39" i="61" s="1"/>
  <c r="AI39" i="61" s="1"/>
  <c r="Y39" i="61" s="1"/>
  <c r="AC39" i="61"/>
  <c r="AB39" i="61"/>
  <c r="Z39" i="61"/>
  <c r="X39" i="61"/>
  <c r="Q39" i="61"/>
  <c r="P39" i="61"/>
  <c r="H39" i="61"/>
  <c r="E39" i="61"/>
  <c r="I39" i="61" s="1"/>
  <c r="AD38" i="61"/>
  <c r="AE38" i="61" s="1"/>
  <c r="AI38" i="61" s="1"/>
  <c r="Y38" i="61" s="1"/>
  <c r="AC38" i="61"/>
  <c r="AB38" i="61"/>
  <c r="Z38" i="61"/>
  <c r="X38" i="61"/>
  <c r="Q38" i="61"/>
  <c r="P38" i="61"/>
  <c r="I38" i="61"/>
  <c r="H38" i="61"/>
  <c r="E38" i="61"/>
  <c r="AD37" i="61"/>
  <c r="AC37" i="61"/>
  <c r="AB37" i="61"/>
  <c r="AE37" i="61" s="1"/>
  <c r="AI37" i="61" s="1"/>
  <c r="Y37" i="61" s="1"/>
  <c r="Z37" i="61"/>
  <c r="X37" i="61"/>
  <c r="Q37" i="61"/>
  <c r="P37" i="61"/>
  <c r="I37" i="61"/>
  <c r="H37" i="61"/>
  <c r="E37" i="61"/>
  <c r="AD36" i="61"/>
  <c r="AC36" i="61"/>
  <c r="AB36" i="61"/>
  <c r="AE36" i="61" s="1"/>
  <c r="AI36" i="61" s="1"/>
  <c r="Y36" i="61" s="1"/>
  <c r="Z36" i="61"/>
  <c r="X36" i="61"/>
  <c r="Q36" i="61"/>
  <c r="P36" i="61"/>
  <c r="I36" i="61"/>
  <c r="H36" i="61"/>
  <c r="E36" i="61"/>
  <c r="AD35" i="61"/>
  <c r="AC35" i="61"/>
  <c r="AB35" i="61"/>
  <c r="AE35" i="61" s="1"/>
  <c r="AI35" i="61" s="1"/>
  <c r="Y35" i="61" s="1"/>
  <c r="Z35" i="61"/>
  <c r="X35" i="61"/>
  <c r="Q35" i="61"/>
  <c r="P35" i="61"/>
  <c r="I35" i="61"/>
  <c r="H35" i="61"/>
  <c r="E35" i="61"/>
  <c r="AE34" i="61"/>
  <c r="AI34" i="61" s="1"/>
  <c r="Y34" i="61" s="1"/>
  <c r="AD34" i="61"/>
  <c r="AC34" i="61"/>
  <c r="AB34" i="61"/>
  <c r="Z34" i="61"/>
  <c r="X34" i="61"/>
  <c r="Q34" i="61"/>
  <c r="P34" i="61"/>
  <c r="H34" i="61"/>
  <c r="E34" i="61"/>
  <c r="I34" i="61" s="1"/>
  <c r="AE33" i="61"/>
  <c r="AI33" i="61" s="1"/>
  <c r="Y33" i="61" s="1"/>
  <c r="AD33" i="61"/>
  <c r="AC33" i="61"/>
  <c r="AB33" i="61"/>
  <c r="Z33" i="61"/>
  <c r="X33" i="61"/>
  <c r="Q33" i="61"/>
  <c r="P33" i="61"/>
  <c r="I33" i="61"/>
  <c r="H33" i="61"/>
  <c r="E33" i="61"/>
  <c r="AD32" i="61"/>
  <c r="AC32" i="61"/>
  <c r="AB32" i="61"/>
  <c r="AE32" i="61" s="1"/>
  <c r="AI32" i="61" s="1"/>
  <c r="Y32" i="61" s="1"/>
  <c r="Z32" i="61"/>
  <c r="X32" i="61"/>
  <c r="Q32" i="61"/>
  <c r="P32" i="61"/>
  <c r="I32" i="61"/>
  <c r="H32" i="61"/>
  <c r="E32" i="61"/>
  <c r="AI31" i="61"/>
  <c r="AE31" i="61"/>
  <c r="Z31" i="61"/>
  <c r="Y31" i="61"/>
  <c r="X31" i="61"/>
  <c r="Q31" i="61"/>
  <c r="P31" i="61"/>
  <c r="I31" i="61"/>
  <c r="H31" i="61"/>
  <c r="E31" i="61"/>
  <c r="AD30" i="61"/>
  <c r="AC30" i="61"/>
  <c r="AB30" i="61"/>
  <c r="AE30" i="61" s="1"/>
  <c r="AI30" i="61" s="1"/>
  <c r="Y30" i="61" s="1"/>
  <c r="Z30" i="61"/>
  <c r="X30" i="61"/>
  <c r="Q30" i="61"/>
  <c r="P30" i="61"/>
  <c r="H30" i="61"/>
  <c r="E30" i="61"/>
  <c r="I30" i="61" s="1"/>
  <c r="AD29" i="61"/>
  <c r="AC29" i="61"/>
  <c r="AE29" i="61" s="1"/>
  <c r="AI29" i="61" s="1"/>
  <c r="Y29" i="61" s="1"/>
  <c r="AB29" i="61"/>
  <c r="Z29" i="61"/>
  <c r="X29" i="61"/>
  <c r="Q29" i="61"/>
  <c r="P29" i="61"/>
  <c r="H29" i="61"/>
  <c r="E29" i="61"/>
  <c r="I29" i="61" s="1"/>
  <c r="AD28" i="61"/>
  <c r="AC28" i="61"/>
  <c r="AE28" i="61" s="1"/>
  <c r="AI28" i="61" s="1"/>
  <c r="Y28" i="61" s="1"/>
  <c r="AB28" i="61"/>
  <c r="Z28" i="61"/>
  <c r="X28" i="61"/>
  <c r="Q28" i="61"/>
  <c r="P28" i="61"/>
  <c r="H28" i="61"/>
  <c r="E28" i="61"/>
  <c r="I28" i="61" s="1"/>
  <c r="AD27" i="61"/>
  <c r="AC27" i="61"/>
  <c r="AB27" i="61"/>
  <c r="AE27" i="61" s="1"/>
  <c r="AI27" i="61" s="1"/>
  <c r="Y27" i="61" s="1"/>
  <c r="Z27" i="61"/>
  <c r="X27" i="61"/>
  <c r="Q27" i="61"/>
  <c r="P27" i="61"/>
  <c r="H27" i="61"/>
  <c r="E27" i="61"/>
  <c r="I27" i="61" s="1"/>
  <c r="AD26" i="61"/>
  <c r="AE26" i="61" s="1"/>
  <c r="AI26" i="61" s="1"/>
  <c r="Y26" i="61" s="1"/>
  <c r="AC26" i="61"/>
  <c r="AB26" i="61"/>
  <c r="Z26" i="61"/>
  <c r="X26" i="61"/>
  <c r="Q26" i="61"/>
  <c r="P26" i="61"/>
  <c r="H26" i="61"/>
  <c r="E26" i="61"/>
  <c r="I26" i="61" s="1"/>
  <c r="AD25" i="61"/>
  <c r="AC25" i="61"/>
  <c r="AB25" i="61"/>
  <c r="AE25" i="61" s="1"/>
  <c r="AI25" i="61" s="1"/>
  <c r="Y25" i="61" s="1"/>
  <c r="Z25" i="61"/>
  <c r="X25" i="61"/>
  <c r="Q25" i="61"/>
  <c r="P25" i="61"/>
  <c r="H25" i="61"/>
  <c r="E25" i="61"/>
  <c r="I25" i="61" s="1"/>
  <c r="AD24" i="61"/>
  <c r="AE24" i="61" s="1"/>
  <c r="AI24" i="61" s="1"/>
  <c r="Y24" i="61" s="1"/>
  <c r="AC24" i="61"/>
  <c r="AB24" i="61"/>
  <c r="Z24" i="61"/>
  <c r="X24" i="61"/>
  <c r="Q24" i="61"/>
  <c r="P24" i="61"/>
  <c r="H24" i="61"/>
  <c r="E24" i="61"/>
  <c r="I24" i="61" s="1"/>
  <c r="AD23" i="61"/>
  <c r="AE23" i="61" s="1"/>
  <c r="AI23" i="61" s="1"/>
  <c r="Y23" i="61" s="1"/>
  <c r="AC23" i="61"/>
  <c r="AB23" i="61"/>
  <c r="Z23" i="61"/>
  <c r="X23" i="61"/>
  <c r="Q23" i="61"/>
  <c r="P23" i="61"/>
  <c r="I23" i="61"/>
  <c r="H23" i="61"/>
  <c r="E23" i="61"/>
  <c r="AD22" i="61"/>
  <c r="AC22" i="61"/>
  <c r="AB22" i="61"/>
  <c r="AE22" i="61" s="1"/>
  <c r="AI22" i="61" s="1"/>
  <c r="Y22" i="61" s="1"/>
  <c r="Z22" i="61"/>
  <c r="X22" i="61"/>
  <c r="Q22" i="61"/>
  <c r="P22" i="61"/>
  <c r="I22" i="61"/>
  <c r="H22" i="61"/>
  <c r="E22" i="61"/>
  <c r="AD21" i="61"/>
  <c r="AC21" i="61"/>
  <c r="AB21" i="61"/>
  <c r="AE21" i="61" s="1"/>
  <c r="AI21" i="61" s="1"/>
  <c r="Y21" i="61" s="1"/>
  <c r="Z21" i="61"/>
  <c r="X21" i="61"/>
  <c r="Q21" i="61"/>
  <c r="P21" i="61"/>
  <c r="I21" i="61"/>
  <c r="H21" i="61"/>
  <c r="E21" i="61"/>
  <c r="AE20" i="61"/>
  <c r="AI20" i="61" s="1"/>
  <c r="Y20" i="61" s="1"/>
  <c r="AD20" i="61"/>
  <c r="AC20" i="61"/>
  <c r="AB20" i="61"/>
  <c r="Z20" i="61"/>
  <c r="X20" i="61"/>
  <c r="Q20" i="61"/>
  <c r="P20" i="61"/>
  <c r="I20" i="61"/>
  <c r="H20" i="61"/>
  <c r="E20" i="61"/>
  <c r="AE19" i="61"/>
  <c r="AI19" i="61" s="1"/>
  <c r="Y19" i="61" s="1"/>
  <c r="AD19" i="61"/>
  <c r="AC19" i="61"/>
  <c r="AB19" i="61"/>
  <c r="Z19" i="61"/>
  <c r="X19" i="61"/>
  <c r="Q19" i="61"/>
  <c r="P19" i="61"/>
  <c r="H19" i="61"/>
  <c r="E19" i="61"/>
  <c r="I19" i="61" s="1"/>
  <c r="AE18" i="61"/>
  <c r="AI18" i="61" s="1"/>
  <c r="Y18" i="61" s="1"/>
  <c r="AD18" i="61"/>
  <c r="AC18" i="61"/>
  <c r="AB18" i="61"/>
  <c r="Z18" i="61"/>
  <c r="X18" i="61"/>
  <c r="Q18" i="61"/>
  <c r="P18" i="61"/>
  <c r="I18" i="61"/>
  <c r="H18" i="61"/>
  <c r="E18" i="61"/>
  <c r="AD17" i="61"/>
  <c r="AC17" i="61"/>
  <c r="AB17" i="61"/>
  <c r="AE17" i="61" s="1"/>
  <c r="AI17" i="61" s="1"/>
  <c r="Y17" i="61" s="1"/>
  <c r="Z17" i="61"/>
  <c r="X17" i="61"/>
  <c r="Q17" i="61"/>
  <c r="P17" i="61"/>
  <c r="I17" i="61"/>
  <c r="H17" i="61"/>
  <c r="E17" i="61"/>
  <c r="AD16" i="61"/>
  <c r="AC16" i="61"/>
  <c r="AB16" i="61"/>
  <c r="AE16" i="61" s="1"/>
  <c r="AI16" i="61" s="1"/>
  <c r="Y16" i="61" s="1"/>
  <c r="Z16" i="61"/>
  <c r="X16" i="61"/>
  <c r="Q16" i="61"/>
  <c r="P16" i="61"/>
  <c r="I16" i="61"/>
  <c r="E16" i="61"/>
  <c r="AD15" i="61"/>
  <c r="AC15" i="61"/>
  <c r="AB15" i="61"/>
  <c r="AE15" i="61" s="1"/>
  <c r="AI15" i="61" s="1"/>
  <c r="Y15" i="61" s="1"/>
  <c r="Z15" i="61"/>
  <c r="X15" i="61"/>
  <c r="Q15" i="61"/>
  <c r="P15" i="61"/>
  <c r="E15" i="61"/>
  <c r="I15" i="61" s="1"/>
  <c r="AD14" i="61"/>
  <c r="AE14" i="61" s="1"/>
  <c r="AI14" i="61" s="1"/>
  <c r="Y14" i="61" s="1"/>
  <c r="AC14" i="61"/>
  <c r="AB14" i="61"/>
  <c r="Z14" i="61"/>
  <c r="X14" i="61"/>
  <c r="Q14" i="61"/>
  <c r="P14" i="61"/>
  <c r="H14" i="61"/>
  <c r="E14" i="61"/>
  <c r="I14" i="61" s="1"/>
  <c r="AD13" i="61"/>
  <c r="AE13" i="61" s="1"/>
  <c r="AI13" i="61" s="1"/>
  <c r="Y13" i="61" s="1"/>
  <c r="AC13" i="61"/>
  <c r="AB13" i="61"/>
  <c r="Z13" i="61"/>
  <c r="X13" i="61"/>
  <c r="Q13" i="61"/>
  <c r="P13" i="61"/>
  <c r="I13" i="61"/>
  <c r="H13" i="61"/>
  <c r="E13" i="61"/>
  <c r="AD12" i="61"/>
  <c r="AC12" i="61"/>
  <c r="AB12" i="61"/>
  <c r="AE12" i="61" s="1"/>
  <c r="AI12" i="61" s="1"/>
  <c r="Y12" i="61" s="1"/>
  <c r="Z12" i="61"/>
  <c r="T75" i="61" s="1"/>
  <c r="X12" i="61"/>
  <c r="T77" i="61" s="1"/>
  <c r="Q12" i="61"/>
  <c r="P12" i="61"/>
  <c r="I12" i="61"/>
  <c r="H12" i="61"/>
  <c r="E12" i="61"/>
  <c r="F77" i="62" l="1"/>
  <c r="O73" i="61"/>
  <c r="O75" i="61"/>
  <c r="T73" i="61"/>
  <c r="T79" i="61" s="1"/>
  <c r="F73" i="61"/>
  <c r="F75" i="61"/>
  <c r="M79" i="60"/>
  <c r="W73" i="60"/>
  <c r="P71" i="60"/>
  <c r="Q70" i="60"/>
  <c r="P70" i="60"/>
  <c r="I70" i="60"/>
  <c r="H70" i="60"/>
  <c r="E70" i="60"/>
  <c r="Q69" i="60"/>
  <c r="P69" i="60"/>
  <c r="I69" i="60"/>
  <c r="H69" i="60"/>
  <c r="E69" i="60"/>
  <c r="AD68" i="60"/>
  <c r="AC68" i="60"/>
  <c r="AB68" i="60"/>
  <c r="AE68" i="60" s="1"/>
  <c r="AI68" i="60" s="1"/>
  <c r="Y68" i="60" s="1"/>
  <c r="Z68" i="60"/>
  <c r="X68" i="60"/>
  <c r="Q68" i="60"/>
  <c r="P68" i="60"/>
  <c r="H68" i="60"/>
  <c r="E68" i="60"/>
  <c r="I68" i="60" s="1"/>
  <c r="AD67" i="60"/>
  <c r="AC67" i="60"/>
  <c r="AE67" i="60" s="1"/>
  <c r="AI67" i="60" s="1"/>
  <c r="Y67" i="60" s="1"/>
  <c r="AB67" i="60"/>
  <c r="Z67" i="60"/>
  <c r="X67" i="60"/>
  <c r="Q67" i="60"/>
  <c r="P67" i="60"/>
  <c r="H67" i="60"/>
  <c r="E67" i="60"/>
  <c r="I67" i="60" s="1"/>
  <c r="AD66" i="60"/>
  <c r="AE66" i="60" s="1"/>
  <c r="AI66" i="60" s="1"/>
  <c r="Y66" i="60" s="1"/>
  <c r="AC66" i="60"/>
  <c r="AB66" i="60"/>
  <c r="Z66" i="60"/>
  <c r="X66" i="60"/>
  <c r="Q66" i="60"/>
  <c r="P66" i="60"/>
  <c r="I66" i="60"/>
  <c r="H66" i="60"/>
  <c r="E66" i="60"/>
  <c r="AE65" i="60"/>
  <c r="AI65" i="60" s="1"/>
  <c r="Y65" i="60" s="1"/>
  <c r="AD65" i="60"/>
  <c r="AC65" i="60"/>
  <c r="AB65" i="60"/>
  <c r="Z65" i="60"/>
  <c r="X65" i="60"/>
  <c r="Q65" i="60"/>
  <c r="P65" i="60"/>
  <c r="H65" i="60"/>
  <c r="E65" i="60"/>
  <c r="I65" i="60" s="1"/>
  <c r="AD64" i="60"/>
  <c r="AC64" i="60"/>
  <c r="AB64" i="60"/>
  <c r="AE64" i="60" s="1"/>
  <c r="AI64" i="60" s="1"/>
  <c r="Y64" i="60" s="1"/>
  <c r="Z64" i="60"/>
  <c r="X64" i="60"/>
  <c r="Q64" i="60"/>
  <c r="P64" i="60"/>
  <c r="H64" i="60"/>
  <c r="E64" i="60"/>
  <c r="I64" i="60" s="1"/>
  <c r="AD63" i="60"/>
  <c r="AC63" i="60"/>
  <c r="AB63" i="60"/>
  <c r="AE63" i="60" s="1"/>
  <c r="AI63" i="60" s="1"/>
  <c r="Y63" i="60" s="1"/>
  <c r="Z63" i="60"/>
  <c r="X63" i="60"/>
  <c r="Q63" i="60"/>
  <c r="P63" i="60"/>
  <c r="H63" i="60"/>
  <c r="E63" i="60"/>
  <c r="I63" i="60" s="1"/>
  <c r="AE62" i="60"/>
  <c r="AI62" i="60" s="1"/>
  <c r="Y62" i="60" s="1"/>
  <c r="AD62" i="60"/>
  <c r="AC62" i="60"/>
  <c r="AB62" i="60"/>
  <c r="Z62" i="60"/>
  <c r="X62" i="60"/>
  <c r="Q62" i="60"/>
  <c r="P62" i="60"/>
  <c r="I62" i="60"/>
  <c r="H62" i="60"/>
  <c r="E62" i="60"/>
  <c r="AE61" i="60"/>
  <c r="AI61" i="60" s="1"/>
  <c r="Y61" i="60" s="1"/>
  <c r="AC61" i="60"/>
  <c r="AB61" i="60"/>
  <c r="X61" i="60"/>
  <c r="Q61" i="60"/>
  <c r="P61" i="60"/>
  <c r="H61" i="60"/>
  <c r="E61" i="60"/>
  <c r="I61" i="60" s="1"/>
  <c r="AE60" i="60"/>
  <c r="AI60" i="60" s="1"/>
  <c r="Y60" i="60" s="1"/>
  <c r="X60" i="60"/>
  <c r="Q60" i="60"/>
  <c r="P60" i="60"/>
  <c r="I60" i="60"/>
  <c r="H60" i="60"/>
  <c r="E60" i="60"/>
  <c r="AI59" i="60"/>
  <c r="AE59" i="60"/>
  <c r="AC59" i="60"/>
  <c r="AB59" i="60"/>
  <c r="Y59" i="60"/>
  <c r="X59" i="60"/>
  <c r="Q59" i="60"/>
  <c r="P59" i="60"/>
  <c r="H59" i="60"/>
  <c r="E59" i="60"/>
  <c r="I59" i="60" s="1"/>
  <c r="AC58" i="60"/>
  <c r="AB58" i="60"/>
  <c r="AE58" i="60" s="1"/>
  <c r="AI58" i="60" s="1"/>
  <c r="Y58" i="60" s="1"/>
  <c r="X58" i="60"/>
  <c r="Q58" i="60"/>
  <c r="P58" i="60"/>
  <c r="E58" i="60"/>
  <c r="I58" i="60" s="1"/>
  <c r="AI57" i="60"/>
  <c r="AE57" i="60"/>
  <c r="AC57" i="60"/>
  <c r="AB57" i="60"/>
  <c r="Y57" i="60"/>
  <c r="X57" i="60"/>
  <c r="Q57" i="60"/>
  <c r="P57" i="60"/>
  <c r="I57" i="60"/>
  <c r="H57" i="60"/>
  <c r="E57" i="60"/>
  <c r="AD56" i="60"/>
  <c r="AC56" i="60"/>
  <c r="AB56" i="60"/>
  <c r="AE56" i="60" s="1"/>
  <c r="AI56" i="60" s="1"/>
  <c r="Y56" i="60" s="1"/>
  <c r="Z56" i="60"/>
  <c r="X56" i="60"/>
  <c r="Q56" i="60"/>
  <c r="P56" i="60"/>
  <c r="H56" i="60"/>
  <c r="E56" i="60"/>
  <c r="I56" i="60" s="1"/>
  <c r="AI55" i="60"/>
  <c r="Y55" i="60" s="1"/>
  <c r="AE55" i="60"/>
  <c r="AD55" i="60"/>
  <c r="AC55" i="60"/>
  <c r="AB55" i="60"/>
  <c r="Z55" i="60"/>
  <c r="X55" i="60"/>
  <c r="Q55" i="60"/>
  <c r="P55" i="60"/>
  <c r="H55" i="60"/>
  <c r="E55" i="60"/>
  <c r="I55" i="60" s="1"/>
  <c r="AD54" i="60"/>
  <c r="AC54" i="60"/>
  <c r="AB54" i="60"/>
  <c r="AE54" i="60" s="1"/>
  <c r="AI54" i="60" s="1"/>
  <c r="Y54" i="60" s="1"/>
  <c r="Z54" i="60"/>
  <c r="X54" i="60"/>
  <c r="Q54" i="60"/>
  <c r="P54" i="60"/>
  <c r="H54" i="60"/>
  <c r="E54" i="60"/>
  <c r="I54" i="60" s="1"/>
  <c r="AD53" i="60"/>
  <c r="AC53" i="60"/>
  <c r="AB53" i="60"/>
  <c r="AE53" i="60" s="1"/>
  <c r="AI53" i="60" s="1"/>
  <c r="Y53" i="60" s="1"/>
  <c r="Z53" i="60"/>
  <c r="X53" i="60"/>
  <c r="Q53" i="60"/>
  <c r="P53" i="60"/>
  <c r="I53" i="60"/>
  <c r="H53" i="60"/>
  <c r="E53" i="60"/>
  <c r="AE52" i="60"/>
  <c r="AI52" i="60" s="1"/>
  <c r="Y52" i="60" s="1"/>
  <c r="Z52" i="60"/>
  <c r="X52" i="60"/>
  <c r="Q52" i="60"/>
  <c r="P52" i="60"/>
  <c r="H52" i="60"/>
  <c r="E52" i="60"/>
  <c r="I52" i="60" s="1"/>
  <c r="AD51" i="60"/>
  <c r="AC51" i="60"/>
  <c r="AB51" i="60"/>
  <c r="AE51" i="60" s="1"/>
  <c r="AI51" i="60" s="1"/>
  <c r="Y51" i="60" s="1"/>
  <c r="Z51" i="60"/>
  <c r="X51" i="60"/>
  <c r="Q51" i="60"/>
  <c r="P51" i="60"/>
  <c r="H51" i="60"/>
  <c r="E51" i="60"/>
  <c r="I51" i="60" s="1"/>
  <c r="AD50" i="60"/>
  <c r="AE50" i="60" s="1"/>
  <c r="AI50" i="60" s="1"/>
  <c r="Y50" i="60" s="1"/>
  <c r="AC50" i="60"/>
  <c r="AB50" i="60"/>
  <c r="Z50" i="60"/>
  <c r="X50" i="60"/>
  <c r="Q50" i="60"/>
  <c r="P50" i="60"/>
  <c r="I50" i="60"/>
  <c r="H50" i="60"/>
  <c r="E50" i="60"/>
  <c r="AE49" i="60"/>
  <c r="AI49" i="60" s="1"/>
  <c r="Y49" i="60" s="1"/>
  <c r="Z49" i="60"/>
  <c r="X49" i="60"/>
  <c r="Q49" i="60"/>
  <c r="P49" i="60"/>
  <c r="H49" i="60"/>
  <c r="E49" i="60"/>
  <c r="I49" i="60" s="1"/>
  <c r="AE48" i="60"/>
  <c r="AI48" i="60" s="1"/>
  <c r="Y48" i="60" s="1"/>
  <c r="Z48" i="60"/>
  <c r="X48" i="60"/>
  <c r="Q48" i="60"/>
  <c r="P48" i="60"/>
  <c r="I48" i="60"/>
  <c r="H48" i="60"/>
  <c r="E48" i="60"/>
  <c r="AE47" i="60"/>
  <c r="AI47" i="60" s="1"/>
  <c r="Y47" i="60" s="1"/>
  <c r="Z47" i="60"/>
  <c r="X47" i="60"/>
  <c r="Q47" i="60"/>
  <c r="P47" i="60"/>
  <c r="H47" i="60"/>
  <c r="E47" i="60"/>
  <c r="I47" i="60" s="1"/>
  <c r="AD46" i="60"/>
  <c r="AC46" i="60"/>
  <c r="AB46" i="60"/>
  <c r="AE46" i="60" s="1"/>
  <c r="AI46" i="60" s="1"/>
  <c r="Y46" i="60" s="1"/>
  <c r="Z46" i="60"/>
  <c r="X46" i="60"/>
  <c r="Q46" i="60"/>
  <c r="P46" i="60"/>
  <c r="I46" i="60"/>
  <c r="H46" i="60"/>
  <c r="E46" i="60"/>
  <c r="AD45" i="60"/>
  <c r="AC45" i="60"/>
  <c r="AE45" i="60" s="1"/>
  <c r="AI45" i="60" s="1"/>
  <c r="Y45" i="60" s="1"/>
  <c r="AB45" i="60"/>
  <c r="Z45" i="60"/>
  <c r="X45" i="60"/>
  <c r="Q45" i="60"/>
  <c r="P45" i="60"/>
  <c r="I45" i="60"/>
  <c r="H45" i="60"/>
  <c r="E45" i="60"/>
  <c r="AD44" i="60"/>
  <c r="AC44" i="60"/>
  <c r="AB44" i="60"/>
  <c r="AE44" i="60" s="1"/>
  <c r="AI44" i="60" s="1"/>
  <c r="Y44" i="60" s="1"/>
  <c r="Z44" i="60"/>
  <c r="X44" i="60"/>
  <c r="Q44" i="60"/>
  <c r="P44" i="60"/>
  <c r="H44" i="60"/>
  <c r="E44" i="60"/>
  <c r="I44" i="60" s="1"/>
  <c r="AI43" i="60"/>
  <c r="Y43" i="60" s="1"/>
  <c r="AE43" i="60"/>
  <c r="AD43" i="60"/>
  <c r="AC43" i="60"/>
  <c r="AB43" i="60"/>
  <c r="Z43" i="60"/>
  <c r="X43" i="60"/>
  <c r="Q43" i="60"/>
  <c r="P43" i="60"/>
  <c r="H43" i="60"/>
  <c r="E43" i="60"/>
  <c r="I43" i="60" s="1"/>
  <c r="AD42" i="60"/>
  <c r="AC42" i="60"/>
  <c r="AB42" i="60"/>
  <c r="AE42" i="60" s="1"/>
  <c r="AI42" i="60" s="1"/>
  <c r="Q42" i="60"/>
  <c r="P42" i="60"/>
  <c r="H42" i="60"/>
  <c r="Z42" i="60"/>
  <c r="E42" i="60"/>
  <c r="AE41" i="60"/>
  <c r="AI41" i="60" s="1"/>
  <c r="Y41" i="60" s="1"/>
  <c r="AD41" i="60"/>
  <c r="AC41" i="60"/>
  <c r="AB41" i="60"/>
  <c r="Z41" i="60"/>
  <c r="X41" i="60"/>
  <c r="Q41" i="60"/>
  <c r="P41" i="60"/>
  <c r="H41" i="60"/>
  <c r="E41" i="60"/>
  <c r="I41" i="60" s="1"/>
  <c r="AD40" i="60"/>
  <c r="AC40" i="60"/>
  <c r="AB40" i="60"/>
  <c r="AE40" i="60" s="1"/>
  <c r="AI40" i="60" s="1"/>
  <c r="Y40" i="60" s="1"/>
  <c r="Z40" i="60"/>
  <c r="X40" i="60"/>
  <c r="Q40" i="60"/>
  <c r="P40" i="60"/>
  <c r="H40" i="60"/>
  <c r="E40" i="60"/>
  <c r="I40" i="60" s="1"/>
  <c r="AD39" i="60"/>
  <c r="AC39" i="60"/>
  <c r="AB39" i="60"/>
  <c r="AE39" i="60" s="1"/>
  <c r="AI39" i="60" s="1"/>
  <c r="Y39" i="60" s="1"/>
  <c r="Z39" i="60"/>
  <c r="X39" i="60"/>
  <c r="Q39" i="60"/>
  <c r="P39" i="60"/>
  <c r="H39" i="60"/>
  <c r="E39" i="60"/>
  <c r="I39" i="60" s="1"/>
  <c r="AD38" i="60"/>
  <c r="AE38" i="60" s="1"/>
  <c r="AI38" i="60" s="1"/>
  <c r="Y38" i="60" s="1"/>
  <c r="AC38" i="60"/>
  <c r="AB38" i="60"/>
  <c r="Z38" i="60"/>
  <c r="X38" i="60"/>
  <c r="Q38" i="60"/>
  <c r="P38" i="60"/>
  <c r="I38" i="60"/>
  <c r="H38" i="60"/>
  <c r="E38" i="60"/>
  <c r="AE37" i="60"/>
  <c r="AI37" i="60" s="1"/>
  <c r="Y37" i="60" s="1"/>
  <c r="AD37" i="60"/>
  <c r="AC37" i="60"/>
  <c r="AB37" i="60"/>
  <c r="Z37" i="60"/>
  <c r="X37" i="60"/>
  <c r="Q37" i="60"/>
  <c r="P37" i="60"/>
  <c r="I37" i="60"/>
  <c r="H37" i="60"/>
  <c r="E37" i="60"/>
  <c r="AD36" i="60"/>
  <c r="AC36" i="60"/>
  <c r="AB36" i="60"/>
  <c r="AE36" i="60" s="1"/>
  <c r="AI36" i="60" s="1"/>
  <c r="Y36" i="60" s="1"/>
  <c r="Z36" i="60"/>
  <c r="X36" i="60"/>
  <c r="Q36" i="60"/>
  <c r="P36" i="60"/>
  <c r="H36" i="60"/>
  <c r="E36" i="60"/>
  <c r="I36" i="60" s="1"/>
  <c r="AD35" i="60"/>
  <c r="AC35" i="60"/>
  <c r="AB35" i="60"/>
  <c r="AE35" i="60" s="1"/>
  <c r="AI35" i="60" s="1"/>
  <c r="Y35" i="60" s="1"/>
  <c r="Z35" i="60"/>
  <c r="X35" i="60"/>
  <c r="Q35" i="60"/>
  <c r="P35" i="60"/>
  <c r="I35" i="60"/>
  <c r="H35" i="60"/>
  <c r="E35" i="60"/>
  <c r="AD34" i="60"/>
  <c r="AC34" i="60"/>
  <c r="AE34" i="60" s="1"/>
  <c r="AI34" i="60" s="1"/>
  <c r="Y34" i="60" s="1"/>
  <c r="AB34" i="60"/>
  <c r="Z34" i="60"/>
  <c r="X34" i="60"/>
  <c r="Q34" i="60"/>
  <c r="P34" i="60"/>
  <c r="I34" i="60"/>
  <c r="H34" i="60"/>
  <c r="E34" i="60"/>
  <c r="AD33" i="60"/>
  <c r="AC33" i="60"/>
  <c r="AB33" i="60"/>
  <c r="AE33" i="60" s="1"/>
  <c r="AI33" i="60" s="1"/>
  <c r="Y33" i="60" s="1"/>
  <c r="Z33" i="60"/>
  <c r="X33" i="60"/>
  <c r="Q33" i="60"/>
  <c r="P33" i="60"/>
  <c r="H33" i="60"/>
  <c r="E33" i="60"/>
  <c r="I33" i="60" s="1"/>
  <c r="AE32" i="60"/>
  <c r="AI32" i="60" s="1"/>
  <c r="Y32" i="60" s="1"/>
  <c r="AD32" i="60"/>
  <c r="AC32" i="60"/>
  <c r="AB32" i="60"/>
  <c r="Z32" i="60"/>
  <c r="X32" i="60"/>
  <c r="Q32" i="60"/>
  <c r="P32" i="60"/>
  <c r="H32" i="60"/>
  <c r="E32" i="60"/>
  <c r="I32" i="60" s="1"/>
  <c r="AI31" i="60"/>
  <c r="AE31" i="60"/>
  <c r="Z31" i="60"/>
  <c r="Y31" i="60"/>
  <c r="X31" i="60"/>
  <c r="Q31" i="60"/>
  <c r="P31" i="60"/>
  <c r="I31" i="60"/>
  <c r="H31" i="60"/>
  <c r="E31" i="60"/>
  <c r="AE30" i="60"/>
  <c r="AI30" i="60" s="1"/>
  <c r="Y30" i="60" s="1"/>
  <c r="AD30" i="60"/>
  <c r="AC30" i="60"/>
  <c r="AB30" i="60"/>
  <c r="Z30" i="60"/>
  <c r="X30" i="60"/>
  <c r="Q30" i="60"/>
  <c r="P30" i="60"/>
  <c r="I30" i="60"/>
  <c r="H30" i="60"/>
  <c r="E30" i="60"/>
  <c r="AD29" i="60"/>
  <c r="AC29" i="60"/>
  <c r="AB29" i="60"/>
  <c r="AE29" i="60" s="1"/>
  <c r="AI29" i="60" s="1"/>
  <c r="Y29" i="60" s="1"/>
  <c r="Z29" i="60"/>
  <c r="X29" i="60"/>
  <c r="Q29" i="60"/>
  <c r="P29" i="60"/>
  <c r="H29" i="60"/>
  <c r="E29" i="60"/>
  <c r="I29" i="60" s="1"/>
  <c r="AD28" i="60"/>
  <c r="AC28" i="60"/>
  <c r="AB28" i="60"/>
  <c r="AE28" i="60" s="1"/>
  <c r="AI28" i="60" s="1"/>
  <c r="Y28" i="60" s="1"/>
  <c r="Z28" i="60"/>
  <c r="X28" i="60"/>
  <c r="Q28" i="60"/>
  <c r="P28" i="60"/>
  <c r="H28" i="60"/>
  <c r="E28" i="60"/>
  <c r="I28" i="60" s="1"/>
  <c r="AD27" i="60"/>
  <c r="AC27" i="60"/>
  <c r="AE27" i="60" s="1"/>
  <c r="AI27" i="60" s="1"/>
  <c r="Y27" i="60" s="1"/>
  <c r="AB27" i="60"/>
  <c r="Z27" i="60"/>
  <c r="X27" i="60"/>
  <c r="Q27" i="60"/>
  <c r="P27" i="60"/>
  <c r="I27" i="60"/>
  <c r="H27" i="60"/>
  <c r="E27" i="60"/>
  <c r="AE26" i="60"/>
  <c r="AI26" i="60" s="1"/>
  <c r="Y26" i="60" s="1"/>
  <c r="AD26" i="60"/>
  <c r="AC26" i="60"/>
  <c r="AB26" i="60"/>
  <c r="Z26" i="60"/>
  <c r="X26" i="60"/>
  <c r="Q26" i="60"/>
  <c r="P26" i="60"/>
  <c r="H26" i="60"/>
  <c r="E26" i="60"/>
  <c r="I26" i="60" s="1"/>
  <c r="AD25" i="60"/>
  <c r="AC25" i="60"/>
  <c r="AB25" i="60"/>
  <c r="AE25" i="60" s="1"/>
  <c r="AI25" i="60" s="1"/>
  <c r="Y25" i="60" s="1"/>
  <c r="Z25" i="60"/>
  <c r="X25" i="60"/>
  <c r="Q25" i="60"/>
  <c r="P25" i="60"/>
  <c r="H25" i="60"/>
  <c r="E25" i="60"/>
  <c r="I25" i="60" s="1"/>
  <c r="AD24" i="60"/>
  <c r="AC24" i="60"/>
  <c r="AB24" i="60"/>
  <c r="AE24" i="60" s="1"/>
  <c r="AI24" i="60" s="1"/>
  <c r="Y24" i="60" s="1"/>
  <c r="Z24" i="60"/>
  <c r="X24" i="60"/>
  <c r="Q24" i="60"/>
  <c r="P24" i="60"/>
  <c r="H24" i="60"/>
  <c r="E24" i="60"/>
  <c r="I24" i="60" s="1"/>
  <c r="AD23" i="60"/>
  <c r="AE23" i="60" s="1"/>
  <c r="AI23" i="60" s="1"/>
  <c r="Y23" i="60" s="1"/>
  <c r="AC23" i="60"/>
  <c r="AB23" i="60"/>
  <c r="Z23" i="60"/>
  <c r="X23" i="60"/>
  <c r="Q23" i="60"/>
  <c r="P23" i="60"/>
  <c r="I23" i="60"/>
  <c r="H23" i="60"/>
  <c r="E23" i="60"/>
  <c r="AE22" i="60"/>
  <c r="AI22" i="60" s="1"/>
  <c r="Y22" i="60" s="1"/>
  <c r="AD22" i="60"/>
  <c r="AC22" i="60"/>
  <c r="AB22" i="60"/>
  <c r="Z22" i="60"/>
  <c r="X22" i="60"/>
  <c r="Q22" i="60"/>
  <c r="P22" i="60"/>
  <c r="I22" i="60"/>
  <c r="H22" i="60"/>
  <c r="E22" i="60"/>
  <c r="AD21" i="60"/>
  <c r="AC21" i="60"/>
  <c r="AB21" i="60"/>
  <c r="AE21" i="60" s="1"/>
  <c r="AI21" i="60" s="1"/>
  <c r="Y21" i="60" s="1"/>
  <c r="Z21" i="60"/>
  <c r="X21" i="60"/>
  <c r="Q21" i="60"/>
  <c r="P21" i="60"/>
  <c r="H21" i="60"/>
  <c r="E21" i="60"/>
  <c r="I21" i="60" s="1"/>
  <c r="AD20" i="60"/>
  <c r="AC20" i="60"/>
  <c r="AB20" i="60"/>
  <c r="AE20" i="60" s="1"/>
  <c r="AI20" i="60" s="1"/>
  <c r="Y20" i="60" s="1"/>
  <c r="Z20" i="60"/>
  <c r="X20" i="60"/>
  <c r="Q20" i="60"/>
  <c r="P20" i="60"/>
  <c r="I20" i="60"/>
  <c r="H20" i="60"/>
  <c r="E20" i="60"/>
  <c r="AD19" i="60"/>
  <c r="AC19" i="60"/>
  <c r="AE19" i="60" s="1"/>
  <c r="AI19" i="60" s="1"/>
  <c r="Y19" i="60" s="1"/>
  <c r="AB19" i="60"/>
  <c r="Z19" i="60"/>
  <c r="X19" i="60"/>
  <c r="Q19" i="60"/>
  <c r="P19" i="60"/>
  <c r="I19" i="60"/>
  <c r="H19" i="60"/>
  <c r="E19" i="60"/>
  <c r="AD18" i="60"/>
  <c r="AC18" i="60"/>
  <c r="AB18" i="60"/>
  <c r="AE18" i="60" s="1"/>
  <c r="AI18" i="60" s="1"/>
  <c r="Y18" i="60" s="1"/>
  <c r="Z18" i="60"/>
  <c r="X18" i="60"/>
  <c r="Q18" i="60"/>
  <c r="P18" i="60"/>
  <c r="H18" i="60"/>
  <c r="E18" i="60"/>
  <c r="I18" i="60" s="1"/>
  <c r="AE17" i="60"/>
  <c r="AI17" i="60" s="1"/>
  <c r="Y17" i="60" s="1"/>
  <c r="AD17" i="60"/>
  <c r="AC17" i="60"/>
  <c r="AB17" i="60"/>
  <c r="Z17" i="60"/>
  <c r="X17" i="60"/>
  <c r="Q17" i="60"/>
  <c r="P17" i="60"/>
  <c r="H17" i="60"/>
  <c r="E17" i="60"/>
  <c r="I17" i="60" s="1"/>
  <c r="AD16" i="60"/>
  <c r="AC16" i="60"/>
  <c r="AB16" i="60"/>
  <c r="AE16" i="60" s="1"/>
  <c r="AI16" i="60" s="1"/>
  <c r="Y16" i="60" s="1"/>
  <c r="Z16" i="60"/>
  <c r="X16" i="60"/>
  <c r="Q16" i="60"/>
  <c r="P16" i="60"/>
  <c r="E16" i="60"/>
  <c r="I16" i="60" s="1"/>
  <c r="AD15" i="60"/>
  <c r="AC15" i="60"/>
  <c r="AB15" i="60"/>
  <c r="AE15" i="60" s="1"/>
  <c r="AI15" i="60" s="1"/>
  <c r="Y15" i="60" s="1"/>
  <c r="Z15" i="60"/>
  <c r="X15" i="60"/>
  <c r="Q15" i="60"/>
  <c r="P15" i="60"/>
  <c r="E15" i="60"/>
  <c r="I15" i="60" s="1"/>
  <c r="AD14" i="60"/>
  <c r="AC14" i="60"/>
  <c r="AB14" i="60"/>
  <c r="AE14" i="60" s="1"/>
  <c r="AI14" i="60" s="1"/>
  <c r="Y14" i="60" s="1"/>
  <c r="Z14" i="60"/>
  <c r="X14" i="60"/>
  <c r="Q14" i="60"/>
  <c r="P14" i="60"/>
  <c r="H14" i="60"/>
  <c r="E14" i="60"/>
  <c r="I14" i="60" s="1"/>
  <c r="AD13" i="60"/>
  <c r="AE13" i="60" s="1"/>
  <c r="AI13" i="60" s="1"/>
  <c r="Y13" i="60" s="1"/>
  <c r="AC13" i="60"/>
  <c r="AB13" i="60"/>
  <c r="Z13" i="60"/>
  <c r="X13" i="60"/>
  <c r="Q13" i="60"/>
  <c r="P13" i="60"/>
  <c r="I13" i="60"/>
  <c r="H13" i="60"/>
  <c r="E13" i="60"/>
  <c r="AD12" i="60"/>
  <c r="AE12" i="60" s="1"/>
  <c r="AI12" i="60" s="1"/>
  <c r="Y12" i="60" s="1"/>
  <c r="AC12" i="60"/>
  <c r="AB12" i="60"/>
  <c r="Z12" i="60"/>
  <c r="X12" i="60"/>
  <c r="Q12" i="60"/>
  <c r="P12" i="60"/>
  <c r="I12" i="60"/>
  <c r="H12" i="60"/>
  <c r="E12" i="60"/>
  <c r="F77" i="61" l="1"/>
  <c r="T75" i="60"/>
  <c r="O73" i="60"/>
  <c r="O75" i="60"/>
  <c r="T77" i="60"/>
  <c r="T73" i="60"/>
  <c r="H71" i="60"/>
  <c r="I42" i="60"/>
  <c r="F73" i="60" s="1"/>
  <c r="X42" i="60"/>
  <c r="Y42" i="60"/>
  <c r="F42" i="59"/>
  <c r="T79" i="60" l="1"/>
  <c r="F77" i="60"/>
  <c r="F75" i="60"/>
  <c r="M79" i="59"/>
  <c r="W73" i="59"/>
  <c r="P71" i="59"/>
  <c r="H71" i="59"/>
  <c r="Q70" i="59"/>
  <c r="P70" i="59"/>
  <c r="H70" i="59"/>
  <c r="E70" i="59"/>
  <c r="I70" i="59" s="1"/>
  <c r="Q69" i="59"/>
  <c r="P69" i="59"/>
  <c r="I69" i="59"/>
  <c r="H69" i="59"/>
  <c r="E69" i="59"/>
  <c r="AD68" i="59"/>
  <c r="AC68" i="59"/>
  <c r="AB68" i="59"/>
  <c r="AE68" i="59" s="1"/>
  <c r="AI68" i="59" s="1"/>
  <c r="Y68" i="59" s="1"/>
  <c r="Z68" i="59"/>
  <c r="X68" i="59"/>
  <c r="Q68" i="59"/>
  <c r="P68" i="59"/>
  <c r="I68" i="59"/>
  <c r="H68" i="59"/>
  <c r="E68" i="59"/>
  <c r="AE67" i="59"/>
  <c r="AI67" i="59" s="1"/>
  <c r="Y67" i="59" s="1"/>
  <c r="AD67" i="59"/>
  <c r="AC67" i="59"/>
  <c r="AB67" i="59"/>
  <c r="Z67" i="59"/>
  <c r="X67" i="59"/>
  <c r="Q67" i="59"/>
  <c r="P67" i="59"/>
  <c r="H67" i="59"/>
  <c r="E67" i="59"/>
  <c r="I67" i="59" s="1"/>
  <c r="AD66" i="59"/>
  <c r="AC66" i="59"/>
  <c r="AB66" i="59"/>
  <c r="AE66" i="59" s="1"/>
  <c r="AI66" i="59" s="1"/>
  <c r="Y66" i="59" s="1"/>
  <c r="Z66" i="59"/>
  <c r="X66" i="59"/>
  <c r="Q66" i="59"/>
  <c r="P66" i="59"/>
  <c r="H66" i="59"/>
  <c r="E66" i="59"/>
  <c r="I66" i="59" s="1"/>
  <c r="AD65" i="59"/>
  <c r="AC65" i="59"/>
  <c r="AB65" i="59"/>
  <c r="AE65" i="59" s="1"/>
  <c r="AI65" i="59" s="1"/>
  <c r="Y65" i="59" s="1"/>
  <c r="Z65" i="59"/>
  <c r="X65" i="59"/>
  <c r="Q65" i="59"/>
  <c r="P65" i="59"/>
  <c r="H65" i="59"/>
  <c r="E65" i="59"/>
  <c r="I65" i="59" s="1"/>
  <c r="AE64" i="59"/>
  <c r="AI64" i="59" s="1"/>
  <c r="Y64" i="59" s="1"/>
  <c r="AD64" i="59"/>
  <c r="AC64" i="59"/>
  <c r="AB64" i="59"/>
  <c r="Z64" i="59"/>
  <c r="X64" i="59"/>
  <c r="Q64" i="59"/>
  <c r="P64" i="59"/>
  <c r="I64" i="59"/>
  <c r="H64" i="59"/>
  <c r="E64" i="59"/>
  <c r="AD63" i="59"/>
  <c r="AC63" i="59"/>
  <c r="AB63" i="59"/>
  <c r="AE63" i="59" s="1"/>
  <c r="AI63" i="59" s="1"/>
  <c r="Y63" i="59" s="1"/>
  <c r="Z63" i="59"/>
  <c r="X63" i="59"/>
  <c r="Q63" i="59"/>
  <c r="P63" i="59"/>
  <c r="I63" i="59"/>
  <c r="H63" i="59"/>
  <c r="E63" i="59"/>
  <c r="AD62" i="59"/>
  <c r="AC62" i="59"/>
  <c r="AB62" i="59"/>
  <c r="AE62" i="59" s="1"/>
  <c r="AI62" i="59" s="1"/>
  <c r="Y62" i="59" s="1"/>
  <c r="Z62" i="59"/>
  <c r="X62" i="59"/>
  <c r="Q62" i="59"/>
  <c r="P62" i="59"/>
  <c r="H62" i="59"/>
  <c r="E62" i="59"/>
  <c r="I62" i="59" s="1"/>
  <c r="AC61" i="59"/>
  <c r="AB61" i="59"/>
  <c r="AE61" i="59" s="1"/>
  <c r="AI61" i="59" s="1"/>
  <c r="Y61" i="59" s="1"/>
  <c r="X61" i="59"/>
  <c r="Q61" i="59"/>
  <c r="P61" i="59"/>
  <c r="H61" i="59"/>
  <c r="E61" i="59"/>
  <c r="I61" i="59" s="1"/>
  <c r="AI60" i="59"/>
  <c r="Y60" i="59" s="1"/>
  <c r="AE60" i="59"/>
  <c r="X60" i="59"/>
  <c r="Q60" i="59"/>
  <c r="P60" i="59"/>
  <c r="H60" i="59"/>
  <c r="E60" i="59"/>
  <c r="I60" i="59" s="1"/>
  <c r="AC59" i="59"/>
  <c r="AB59" i="59"/>
  <c r="AE59" i="59" s="1"/>
  <c r="AI59" i="59" s="1"/>
  <c r="Y59" i="59" s="1"/>
  <c r="X59" i="59"/>
  <c r="Q59" i="59"/>
  <c r="P59" i="59"/>
  <c r="H59" i="59"/>
  <c r="E59" i="59"/>
  <c r="I59" i="59" s="1"/>
  <c r="AE58" i="59"/>
  <c r="AI58" i="59" s="1"/>
  <c r="Y58" i="59" s="1"/>
  <c r="AC58" i="59"/>
  <c r="AB58" i="59"/>
  <c r="X58" i="59"/>
  <c r="Q58" i="59"/>
  <c r="P58" i="59"/>
  <c r="I58" i="59"/>
  <c r="E58" i="59"/>
  <c r="AC57" i="59"/>
  <c r="AE57" i="59" s="1"/>
  <c r="AI57" i="59" s="1"/>
  <c r="Y57" i="59" s="1"/>
  <c r="AB57" i="59"/>
  <c r="X57" i="59"/>
  <c r="Q57" i="59"/>
  <c r="P57" i="59"/>
  <c r="H57" i="59"/>
  <c r="E57" i="59"/>
  <c r="I57" i="59" s="1"/>
  <c r="AD56" i="59"/>
  <c r="AC56" i="59"/>
  <c r="AE56" i="59" s="1"/>
  <c r="AI56" i="59" s="1"/>
  <c r="Y56" i="59" s="1"/>
  <c r="AB56" i="59"/>
  <c r="Z56" i="59"/>
  <c r="X56" i="59"/>
  <c r="Q56" i="59"/>
  <c r="P56" i="59"/>
  <c r="I56" i="59"/>
  <c r="H56" i="59"/>
  <c r="E56" i="59"/>
  <c r="AD55" i="59"/>
  <c r="AE55" i="59" s="1"/>
  <c r="AI55" i="59" s="1"/>
  <c r="Y55" i="59" s="1"/>
  <c r="AC55" i="59"/>
  <c r="AB55" i="59"/>
  <c r="Z55" i="59"/>
  <c r="X55" i="59"/>
  <c r="Q55" i="59"/>
  <c r="P55" i="59"/>
  <c r="I55" i="59"/>
  <c r="H55" i="59"/>
  <c r="E55" i="59"/>
  <c r="AD54" i="59"/>
  <c r="AC54" i="59"/>
  <c r="AB54" i="59"/>
  <c r="AE54" i="59" s="1"/>
  <c r="AI54" i="59" s="1"/>
  <c r="Y54" i="59" s="1"/>
  <c r="Z54" i="59"/>
  <c r="X54" i="59"/>
  <c r="Q54" i="59"/>
  <c r="P54" i="59"/>
  <c r="H54" i="59"/>
  <c r="E54" i="59"/>
  <c r="I54" i="59" s="1"/>
  <c r="AD53" i="59"/>
  <c r="AC53" i="59"/>
  <c r="AB53" i="59"/>
  <c r="AE53" i="59" s="1"/>
  <c r="AI53" i="59" s="1"/>
  <c r="Y53" i="59" s="1"/>
  <c r="Z53" i="59"/>
  <c r="X53" i="59"/>
  <c r="Q53" i="59"/>
  <c r="P53" i="59"/>
  <c r="H53" i="59"/>
  <c r="E53" i="59"/>
  <c r="I53" i="59" s="1"/>
  <c r="AE52" i="59"/>
  <c r="AI52" i="59" s="1"/>
  <c r="Y52" i="59" s="1"/>
  <c r="Z52" i="59"/>
  <c r="X52" i="59"/>
  <c r="Q52" i="59"/>
  <c r="P52" i="59"/>
  <c r="I52" i="59"/>
  <c r="H52" i="59"/>
  <c r="E52" i="59"/>
  <c r="AE51" i="59"/>
  <c r="AI51" i="59" s="1"/>
  <c r="Y51" i="59" s="1"/>
  <c r="AD51" i="59"/>
  <c r="AC51" i="59"/>
  <c r="AB51" i="59"/>
  <c r="Z51" i="59"/>
  <c r="X51" i="59"/>
  <c r="Q51" i="59"/>
  <c r="P51" i="59"/>
  <c r="H51" i="59"/>
  <c r="E51" i="59"/>
  <c r="I51" i="59" s="1"/>
  <c r="AD50" i="59"/>
  <c r="AC50" i="59"/>
  <c r="AB50" i="59"/>
  <c r="AE50" i="59" s="1"/>
  <c r="AI50" i="59" s="1"/>
  <c r="Y50" i="59" s="1"/>
  <c r="Z50" i="59"/>
  <c r="X50" i="59"/>
  <c r="Q50" i="59"/>
  <c r="P50" i="59"/>
  <c r="H50" i="59"/>
  <c r="E50" i="59"/>
  <c r="I50" i="59" s="1"/>
  <c r="AE49" i="59"/>
  <c r="AI49" i="59" s="1"/>
  <c r="Y49" i="59" s="1"/>
  <c r="Z49" i="59"/>
  <c r="X49" i="59"/>
  <c r="Q49" i="59"/>
  <c r="P49" i="59"/>
  <c r="I49" i="59"/>
  <c r="H49" i="59"/>
  <c r="E49" i="59"/>
  <c r="AI48" i="59"/>
  <c r="Y48" i="59" s="1"/>
  <c r="AE48" i="59"/>
  <c r="Z48" i="59"/>
  <c r="X48" i="59"/>
  <c r="Q48" i="59"/>
  <c r="P48" i="59"/>
  <c r="H48" i="59"/>
  <c r="E48" i="59"/>
  <c r="I48" i="59" s="1"/>
  <c r="AI47" i="59"/>
  <c r="AE47" i="59"/>
  <c r="Z47" i="59"/>
  <c r="Y47" i="59"/>
  <c r="X47" i="59"/>
  <c r="Q47" i="59"/>
  <c r="P47" i="59"/>
  <c r="H47" i="59"/>
  <c r="E47" i="59"/>
  <c r="I47" i="59" s="1"/>
  <c r="AD46" i="59"/>
  <c r="AC46" i="59"/>
  <c r="AB46" i="59"/>
  <c r="AE46" i="59" s="1"/>
  <c r="AI46" i="59" s="1"/>
  <c r="Y46" i="59" s="1"/>
  <c r="Z46" i="59"/>
  <c r="X46" i="59"/>
  <c r="Q46" i="59"/>
  <c r="P46" i="59"/>
  <c r="H46" i="59"/>
  <c r="E46" i="59"/>
  <c r="I46" i="59" s="1"/>
  <c r="AD45" i="59"/>
  <c r="AC45" i="59"/>
  <c r="AB45" i="59"/>
  <c r="AE45" i="59" s="1"/>
  <c r="AI45" i="59" s="1"/>
  <c r="Y45" i="59" s="1"/>
  <c r="Z45" i="59"/>
  <c r="X45" i="59"/>
  <c r="Q45" i="59"/>
  <c r="P45" i="59"/>
  <c r="H45" i="59"/>
  <c r="E45" i="59"/>
  <c r="I45" i="59" s="1"/>
  <c r="AD44" i="59"/>
  <c r="AC44" i="59"/>
  <c r="AE44" i="59" s="1"/>
  <c r="AI44" i="59" s="1"/>
  <c r="Y44" i="59" s="1"/>
  <c r="AB44" i="59"/>
  <c r="Z44" i="59"/>
  <c r="X44" i="59"/>
  <c r="Q44" i="59"/>
  <c r="P44" i="59"/>
  <c r="I44" i="59"/>
  <c r="H44" i="59"/>
  <c r="E44" i="59"/>
  <c r="AD43" i="59"/>
  <c r="AE43" i="59" s="1"/>
  <c r="AI43" i="59" s="1"/>
  <c r="Y43" i="59" s="1"/>
  <c r="AC43" i="59"/>
  <c r="AB43" i="59"/>
  <c r="Z43" i="59"/>
  <c r="X43" i="59"/>
  <c r="Q43" i="59"/>
  <c r="P43" i="59"/>
  <c r="I43" i="59"/>
  <c r="H43" i="59"/>
  <c r="E43" i="59"/>
  <c r="AD42" i="59"/>
  <c r="AC42" i="59"/>
  <c r="AB42" i="59"/>
  <c r="AE42" i="59" s="1"/>
  <c r="AI42" i="59" s="1"/>
  <c r="Y42" i="59" s="1"/>
  <c r="Z42" i="59"/>
  <c r="X42" i="59"/>
  <c r="Q42" i="59"/>
  <c r="P42" i="59"/>
  <c r="H42" i="59"/>
  <c r="E42" i="59"/>
  <c r="I42" i="59" s="1"/>
  <c r="AD41" i="59"/>
  <c r="AC41" i="59"/>
  <c r="AB41" i="59"/>
  <c r="AE41" i="59" s="1"/>
  <c r="AI41" i="59" s="1"/>
  <c r="Y41" i="59" s="1"/>
  <c r="Z41" i="59"/>
  <c r="X41" i="59"/>
  <c r="Q41" i="59"/>
  <c r="P41" i="59"/>
  <c r="H41" i="59"/>
  <c r="E41" i="59"/>
  <c r="I41" i="59" s="1"/>
  <c r="AD40" i="59"/>
  <c r="AC40" i="59"/>
  <c r="AE40" i="59" s="1"/>
  <c r="AI40" i="59" s="1"/>
  <c r="Y40" i="59" s="1"/>
  <c r="AB40" i="59"/>
  <c r="Z40" i="59"/>
  <c r="X40" i="59"/>
  <c r="Q40" i="59"/>
  <c r="P40" i="59"/>
  <c r="I40" i="59"/>
  <c r="H40" i="59"/>
  <c r="E40" i="59"/>
  <c r="AE39" i="59"/>
  <c r="AI39" i="59" s="1"/>
  <c r="Y39" i="59" s="1"/>
  <c r="AD39" i="59"/>
  <c r="AC39" i="59"/>
  <c r="AB39" i="59"/>
  <c r="Z39" i="59"/>
  <c r="X39" i="59"/>
  <c r="Q39" i="59"/>
  <c r="P39" i="59"/>
  <c r="I39" i="59"/>
  <c r="H39" i="59"/>
  <c r="E39" i="59"/>
  <c r="AE38" i="59"/>
  <c r="AI38" i="59" s="1"/>
  <c r="Y38" i="59" s="1"/>
  <c r="AD38" i="59"/>
  <c r="AC38" i="59"/>
  <c r="AB38" i="59"/>
  <c r="Z38" i="59"/>
  <c r="X38" i="59"/>
  <c r="Q38" i="59"/>
  <c r="P38" i="59"/>
  <c r="H38" i="59"/>
  <c r="E38" i="59"/>
  <c r="I38" i="59" s="1"/>
  <c r="AD37" i="59"/>
  <c r="AC37" i="59"/>
  <c r="AB37" i="59"/>
  <c r="AE37" i="59" s="1"/>
  <c r="AI37" i="59" s="1"/>
  <c r="Y37" i="59" s="1"/>
  <c r="Z37" i="59"/>
  <c r="X37" i="59"/>
  <c r="Q37" i="59"/>
  <c r="P37" i="59"/>
  <c r="H37" i="59"/>
  <c r="E37" i="59"/>
  <c r="I37" i="59" s="1"/>
  <c r="AD36" i="59"/>
  <c r="AC36" i="59"/>
  <c r="AB36" i="59"/>
  <c r="AE36" i="59" s="1"/>
  <c r="AI36" i="59" s="1"/>
  <c r="Y36" i="59" s="1"/>
  <c r="Z36" i="59"/>
  <c r="X36" i="59"/>
  <c r="Q36" i="59"/>
  <c r="P36" i="59"/>
  <c r="I36" i="59"/>
  <c r="H36" i="59"/>
  <c r="E36" i="59"/>
  <c r="AE35" i="59"/>
  <c r="AI35" i="59" s="1"/>
  <c r="Y35" i="59" s="1"/>
  <c r="AD35" i="59"/>
  <c r="AC35" i="59"/>
  <c r="AB35" i="59"/>
  <c r="Z35" i="59"/>
  <c r="X35" i="59"/>
  <c r="Q35" i="59"/>
  <c r="P35" i="59"/>
  <c r="I35" i="59"/>
  <c r="H35" i="59"/>
  <c r="E35" i="59"/>
  <c r="AD34" i="59"/>
  <c r="AC34" i="59"/>
  <c r="AB34" i="59"/>
  <c r="AE34" i="59" s="1"/>
  <c r="AI34" i="59" s="1"/>
  <c r="Y34" i="59" s="1"/>
  <c r="Z34" i="59"/>
  <c r="X34" i="59"/>
  <c r="Q34" i="59"/>
  <c r="P34" i="59"/>
  <c r="I34" i="59"/>
  <c r="H34" i="59"/>
  <c r="E34" i="59"/>
  <c r="AD33" i="59"/>
  <c r="AC33" i="59"/>
  <c r="AB33" i="59"/>
  <c r="AE33" i="59" s="1"/>
  <c r="AI33" i="59" s="1"/>
  <c r="Y33" i="59" s="1"/>
  <c r="Z33" i="59"/>
  <c r="X33" i="59"/>
  <c r="Q33" i="59"/>
  <c r="P33" i="59"/>
  <c r="H33" i="59"/>
  <c r="E33" i="59"/>
  <c r="I33" i="59" s="1"/>
  <c r="AD32" i="59"/>
  <c r="AC32" i="59"/>
  <c r="AE32" i="59" s="1"/>
  <c r="AI32" i="59" s="1"/>
  <c r="Y32" i="59" s="1"/>
  <c r="AB32" i="59"/>
  <c r="Z32" i="59"/>
  <c r="X32" i="59"/>
  <c r="Q32" i="59"/>
  <c r="P32" i="59"/>
  <c r="I32" i="59"/>
  <c r="H32" i="59"/>
  <c r="E32" i="59"/>
  <c r="AE31" i="59"/>
  <c r="AI31" i="59" s="1"/>
  <c r="Y31" i="59" s="1"/>
  <c r="Z31" i="59"/>
  <c r="X31" i="59"/>
  <c r="Q31" i="59"/>
  <c r="P31" i="59"/>
  <c r="H31" i="59"/>
  <c r="E31" i="59"/>
  <c r="I31" i="59" s="1"/>
  <c r="AD30" i="59"/>
  <c r="AC30" i="59"/>
  <c r="AB30" i="59"/>
  <c r="AE30" i="59" s="1"/>
  <c r="AI30" i="59" s="1"/>
  <c r="Y30" i="59" s="1"/>
  <c r="Z30" i="59"/>
  <c r="X30" i="59"/>
  <c r="Q30" i="59"/>
  <c r="P30" i="59"/>
  <c r="H30" i="59"/>
  <c r="E30" i="59"/>
  <c r="I30" i="59" s="1"/>
  <c r="AD29" i="59"/>
  <c r="AC29" i="59"/>
  <c r="AE29" i="59" s="1"/>
  <c r="AI29" i="59" s="1"/>
  <c r="Y29" i="59" s="1"/>
  <c r="AB29" i="59"/>
  <c r="Z29" i="59"/>
  <c r="X29" i="59"/>
  <c r="Q29" i="59"/>
  <c r="P29" i="59"/>
  <c r="I29" i="59"/>
  <c r="H29" i="59"/>
  <c r="E29" i="59"/>
  <c r="AD28" i="59"/>
  <c r="AE28" i="59" s="1"/>
  <c r="AI28" i="59" s="1"/>
  <c r="Y28" i="59" s="1"/>
  <c r="AC28" i="59"/>
  <c r="AB28" i="59"/>
  <c r="Z28" i="59"/>
  <c r="X28" i="59"/>
  <c r="Q28" i="59"/>
  <c r="P28" i="59"/>
  <c r="I28" i="59"/>
  <c r="H28" i="59"/>
  <c r="E28" i="59"/>
  <c r="AD27" i="59"/>
  <c r="AC27" i="59"/>
  <c r="AB27" i="59"/>
  <c r="AE27" i="59" s="1"/>
  <c r="AI27" i="59" s="1"/>
  <c r="Y27" i="59" s="1"/>
  <c r="Z27" i="59"/>
  <c r="X27" i="59"/>
  <c r="Q27" i="59"/>
  <c r="P27" i="59"/>
  <c r="H27" i="59"/>
  <c r="E27" i="59"/>
  <c r="I27" i="59" s="1"/>
  <c r="AD26" i="59"/>
  <c r="AC26" i="59"/>
  <c r="AB26" i="59"/>
  <c r="AE26" i="59" s="1"/>
  <c r="AI26" i="59" s="1"/>
  <c r="Y26" i="59" s="1"/>
  <c r="Z26" i="59"/>
  <c r="X26" i="59"/>
  <c r="Q26" i="59"/>
  <c r="P26" i="59"/>
  <c r="H26" i="59"/>
  <c r="E26" i="59"/>
  <c r="I26" i="59" s="1"/>
  <c r="AD25" i="59"/>
  <c r="AC25" i="59"/>
  <c r="AE25" i="59" s="1"/>
  <c r="AI25" i="59" s="1"/>
  <c r="Y25" i="59" s="1"/>
  <c r="AB25" i="59"/>
  <c r="Z25" i="59"/>
  <c r="X25" i="59"/>
  <c r="Q25" i="59"/>
  <c r="P25" i="59"/>
  <c r="I25" i="59"/>
  <c r="H25" i="59"/>
  <c r="E25" i="59"/>
  <c r="AE24" i="59"/>
  <c r="AI24" i="59" s="1"/>
  <c r="Y24" i="59" s="1"/>
  <c r="AD24" i="59"/>
  <c r="AC24" i="59"/>
  <c r="AB24" i="59"/>
  <c r="Z24" i="59"/>
  <c r="X24" i="59"/>
  <c r="Q24" i="59"/>
  <c r="P24" i="59"/>
  <c r="H24" i="59"/>
  <c r="E24" i="59"/>
  <c r="I24" i="59" s="1"/>
  <c r="AD23" i="59"/>
  <c r="AC23" i="59"/>
  <c r="AB23" i="59"/>
  <c r="AE23" i="59" s="1"/>
  <c r="AI23" i="59" s="1"/>
  <c r="Y23" i="59" s="1"/>
  <c r="Z23" i="59"/>
  <c r="X23" i="59"/>
  <c r="Q23" i="59"/>
  <c r="P23" i="59"/>
  <c r="H23" i="59"/>
  <c r="E23" i="59"/>
  <c r="I23" i="59" s="1"/>
  <c r="AD22" i="59"/>
  <c r="AC22" i="59"/>
  <c r="AB22" i="59"/>
  <c r="AE22" i="59" s="1"/>
  <c r="AI22" i="59" s="1"/>
  <c r="Y22" i="59" s="1"/>
  <c r="Z22" i="59"/>
  <c r="X22" i="59"/>
  <c r="Q22" i="59"/>
  <c r="P22" i="59"/>
  <c r="H22" i="59"/>
  <c r="E22" i="59"/>
  <c r="I22" i="59" s="1"/>
  <c r="AD21" i="59"/>
  <c r="AC21" i="59"/>
  <c r="AB21" i="59"/>
  <c r="AE21" i="59" s="1"/>
  <c r="AI21" i="59" s="1"/>
  <c r="Y21" i="59" s="1"/>
  <c r="Z21" i="59"/>
  <c r="X21" i="59"/>
  <c r="Q21" i="59"/>
  <c r="P21" i="59"/>
  <c r="I21" i="59"/>
  <c r="H21" i="59"/>
  <c r="E21" i="59"/>
  <c r="AE20" i="59"/>
  <c r="AI20" i="59" s="1"/>
  <c r="Y20" i="59" s="1"/>
  <c r="AD20" i="59"/>
  <c r="AC20" i="59"/>
  <c r="AB20" i="59"/>
  <c r="Z20" i="59"/>
  <c r="X20" i="59"/>
  <c r="Q20" i="59"/>
  <c r="P20" i="59"/>
  <c r="I20" i="59"/>
  <c r="H20" i="59"/>
  <c r="E20" i="59"/>
  <c r="AD19" i="59"/>
  <c r="AC19" i="59"/>
  <c r="AB19" i="59"/>
  <c r="AE19" i="59" s="1"/>
  <c r="AI19" i="59" s="1"/>
  <c r="Y19" i="59" s="1"/>
  <c r="Z19" i="59"/>
  <c r="X19" i="59"/>
  <c r="Q19" i="59"/>
  <c r="P19" i="59"/>
  <c r="I19" i="59"/>
  <c r="H19" i="59"/>
  <c r="E19" i="59"/>
  <c r="AD18" i="59"/>
  <c r="AC18" i="59"/>
  <c r="AB18" i="59"/>
  <c r="AE18" i="59" s="1"/>
  <c r="AI18" i="59" s="1"/>
  <c r="Y18" i="59" s="1"/>
  <c r="Z18" i="59"/>
  <c r="X18" i="59"/>
  <c r="Q18" i="59"/>
  <c r="P18" i="59"/>
  <c r="H18" i="59"/>
  <c r="E18" i="59"/>
  <c r="I18" i="59" s="1"/>
  <c r="AD17" i="59"/>
  <c r="AC17" i="59"/>
  <c r="AE17" i="59" s="1"/>
  <c r="AI17" i="59" s="1"/>
  <c r="Y17" i="59" s="1"/>
  <c r="AB17" i="59"/>
  <c r="Z17" i="59"/>
  <c r="X17" i="59"/>
  <c r="Q17" i="59"/>
  <c r="P17" i="59"/>
  <c r="I17" i="59"/>
  <c r="H17" i="59"/>
  <c r="E17" i="59"/>
  <c r="AE16" i="59"/>
  <c r="AI16" i="59" s="1"/>
  <c r="Y16" i="59" s="1"/>
  <c r="AD16" i="59"/>
  <c r="AC16" i="59"/>
  <c r="AB16" i="59"/>
  <c r="Z16" i="59"/>
  <c r="X16" i="59"/>
  <c r="Q16" i="59"/>
  <c r="P16" i="59"/>
  <c r="I16" i="59"/>
  <c r="E16" i="59"/>
  <c r="AE15" i="59"/>
  <c r="AI15" i="59" s="1"/>
  <c r="Y15" i="59" s="1"/>
  <c r="AD15" i="59"/>
  <c r="AC15" i="59"/>
  <c r="AB15" i="59"/>
  <c r="Z15" i="59"/>
  <c r="X15" i="59"/>
  <c r="Q15" i="59"/>
  <c r="P15" i="59"/>
  <c r="I15" i="59"/>
  <c r="E15" i="59"/>
  <c r="AE14" i="59"/>
  <c r="AI14" i="59" s="1"/>
  <c r="Y14" i="59" s="1"/>
  <c r="AD14" i="59"/>
  <c r="AC14" i="59"/>
  <c r="AB14" i="59"/>
  <c r="Z14" i="59"/>
  <c r="X14" i="59"/>
  <c r="Q14" i="59"/>
  <c r="P14" i="59"/>
  <c r="H14" i="59"/>
  <c r="E14" i="59"/>
  <c r="I14" i="59" s="1"/>
  <c r="AD13" i="59"/>
  <c r="AC13" i="59"/>
  <c r="AB13" i="59"/>
  <c r="AE13" i="59" s="1"/>
  <c r="AI13" i="59" s="1"/>
  <c r="Y13" i="59" s="1"/>
  <c r="Z13" i="59"/>
  <c r="X13" i="59"/>
  <c r="Q13" i="59"/>
  <c r="P13" i="59"/>
  <c r="H13" i="59"/>
  <c r="E13" i="59"/>
  <c r="I13" i="59" s="1"/>
  <c r="AD12" i="59"/>
  <c r="AC12" i="59"/>
  <c r="AB12" i="59"/>
  <c r="AE12" i="59" s="1"/>
  <c r="AI12" i="59" s="1"/>
  <c r="Y12" i="59" s="1"/>
  <c r="Z12" i="59"/>
  <c r="X12" i="59"/>
  <c r="Q12" i="59"/>
  <c r="P12" i="59"/>
  <c r="H12" i="59"/>
  <c r="E12" i="59"/>
  <c r="I12" i="59" s="1"/>
  <c r="O73" i="59" l="1"/>
  <c r="O75" i="59"/>
  <c r="T75" i="59"/>
  <c r="T77" i="59"/>
  <c r="F73" i="59"/>
  <c r="F75" i="59"/>
  <c r="T73" i="59"/>
  <c r="M79" i="58"/>
  <c r="W73" i="58"/>
  <c r="H71" i="58"/>
  <c r="Q70" i="58"/>
  <c r="P70" i="58"/>
  <c r="H70" i="58"/>
  <c r="E70" i="58"/>
  <c r="I70" i="58" s="1"/>
  <c r="Q69" i="58"/>
  <c r="P69" i="58"/>
  <c r="I69" i="58"/>
  <c r="H69" i="58"/>
  <c r="E69" i="58"/>
  <c r="AD68" i="58"/>
  <c r="AE68" i="58" s="1"/>
  <c r="AI68" i="58" s="1"/>
  <c r="Y68" i="58" s="1"/>
  <c r="AC68" i="58"/>
  <c r="AB68" i="58"/>
  <c r="Z68" i="58"/>
  <c r="X68" i="58"/>
  <c r="Q68" i="58"/>
  <c r="P68" i="58"/>
  <c r="H68" i="58"/>
  <c r="E68" i="58"/>
  <c r="I68" i="58" s="1"/>
  <c r="AI67" i="58"/>
  <c r="Y67" i="58" s="1"/>
  <c r="AE67" i="58"/>
  <c r="AD67" i="58"/>
  <c r="AC67" i="58"/>
  <c r="AB67" i="58"/>
  <c r="Z67" i="58"/>
  <c r="X67" i="58"/>
  <c r="Q67" i="58"/>
  <c r="P67" i="58"/>
  <c r="I67" i="58"/>
  <c r="H67" i="58"/>
  <c r="E67" i="58"/>
  <c r="AD66" i="58"/>
  <c r="AC66" i="58"/>
  <c r="AE66" i="58" s="1"/>
  <c r="AI66" i="58" s="1"/>
  <c r="Y66" i="58" s="1"/>
  <c r="AB66" i="58"/>
  <c r="Z66" i="58"/>
  <c r="X66" i="58"/>
  <c r="Q66" i="58"/>
  <c r="P66" i="58"/>
  <c r="H66" i="58"/>
  <c r="E66" i="58"/>
  <c r="I66" i="58" s="1"/>
  <c r="AD65" i="58"/>
  <c r="AC65" i="58"/>
  <c r="AB65" i="58"/>
  <c r="AE65" i="58" s="1"/>
  <c r="AI65" i="58" s="1"/>
  <c r="Y65" i="58" s="1"/>
  <c r="Z65" i="58"/>
  <c r="X65" i="58"/>
  <c r="Q65" i="58"/>
  <c r="P65" i="58"/>
  <c r="I65" i="58"/>
  <c r="H65" i="58"/>
  <c r="E65" i="58"/>
  <c r="AD64" i="58"/>
  <c r="AC64" i="58"/>
  <c r="AE64" i="58" s="1"/>
  <c r="AI64" i="58" s="1"/>
  <c r="Y64" i="58" s="1"/>
  <c r="AB64" i="58"/>
  <c r="Z64" i="58"/>
  <c r="X64" i="58"/>
  <c r="Q64" i="58"/>
  <c r="P64" i="58"/>
  <c r="I64" i="58"/>
  <c r="H64" i="58"/>
  <c r="E64" i="58"/>
  <c r="AE63" i="58"/>
  <c r="AI63" i="58" s="1"/>
  <c r="Y63" i="58" s="1"/>
  <c r="AD63" i="58"/>
  <c r="AC63" i="58"/>
  <c r="AB63" i="58"/>
  <c r="Z63" i="58"/>
  <c r="X63" i="58"/>
  <c r="Q63" i="58"/>
  <c r="P63" i="58"/>
  <c r="H63" i="58"/>
  <c r="E63" i="58"/>
  <c r="I63" i="58" s="1"/>
  <c r="AD62" i="58"/>
  <c r="AC62" i="58"/>
  <c r="AB62" i="58"/>
  <c r="AE62" i="58" s="1"/>
  <c r="AI62" i="58" s="1"/>
  <c r="Y62" i="58" s="1"/>
  <c r="Z62" i="58"/>
  <c r="X62" i="58"/>
  <c r="Q62" i="58"/>
  <c r="P62" i="58"/>
  <c r="H62" i="58"/>
  <c r="E62" i="58"/>
  <c r="I62" i="58" s="1"/>
  <c r="AC61" i="58"/>
  <c r="AE61" i="58" s="1"/>
  <c r="AI61" i="58" s="1"/>
  <c r="Y61" i="58" s="1"/>
  <c r="AB61" i="58"/>
  <c r="X61" i="58"/>
  <c r="Q61" i="58"/>
  <c r="P61" i="58"/>
  <c r="H61" i="58"/>
  <c r="E61" i="58"/>
  <c r="I61" i="58" s="1"/>
  <c r="AE60" i="58"/>
  <c r="AI60" i="58" s="1"/>
  <c r="Y60" i="58" s="1"/>
  <c r="X60" i="58"/>
  <c r="Q60" i="58"/>
  <c r="P60" i="58"/>
  <c r="I60" i="58"/>
  <c r="H60" i="58"/>
  <c r="E60" i="58"/>
  <c r="AC59" i="58"/>
  <c r="AB59" i="58"/>
  <c r="AE59" i="58" s="1"/>
  <c r="AI59" i="58" s="1"/>
  <c r="Y59" i="58" s="1"/>
  <c r="X59" i="58"/>
  <c r="Q59" i="58"/>
  <c r="P59" i="58"/>
  <c r="I59" i="58"/>
  <c r="H59" i="58"/>
  <c r="E59" i="58"/>
  <c r="AC58" i="58"/>
  <c r="AB58" i="58"/>
  <c r="AE58" i="58" s="1"/>
  <c r="AI58" i="58" s="1"/>
  <c r="Y58" i="58" s="1"/>
  <c r="X58" i="58"/>
  <c r="Q58" i="58"/>
  <c r="P58" i="58"/>
  <c r="I58" i="58"/>
  <c r="E58" i="58"/>
  <c r="AC57" i="58"/>
  <c r="AB57" i="58"/>
  <c r="AE57" i="58" s="1"/>
  <c r="AI57" i="58" s="1"/>
  <c r="Y57" i="58" s="1"/>
  <c r="X57" i="58"/>
  <c r="Q57" i="58"/>
  <c r="P57" i="58"/>
  <c r="I57" i="58"/>
  <c r="H57" i="58"/>
  <c r="E57" i="58"/>
  <c r="AD56" i="58"/>
  <c r="AC56" i="58"/>
  <c r="AE56" i="58" s="1"/>
  <c r="AI56" i="58" s="1"/>
  <c r="Y56" i="58" s="1"/>
  <c r="AB56" i="58"/>
  <c r="Z56" i="58"/>
  <c r="X56" i="58"/>
  <c r="Q56" i="58"/>
  <c r="P56" i="58"/>
  <c r="H56" i="58"/>
  <c r="E56" i="58"/>
  <c r="I56" i="58" s="1"/>
  <c r="AE55" i="58"/>
  <c r="AI55" i="58" s="1"/>
  <c r="Y55" i="58" s="1"/>
  <c r="AD55" i="58"/>
  <c r="AC55" i="58"/>
  <c r="AB55" i="58"/>
  <c r="Z55" i="58"/>
  <c r="X55" i="58"/>
  <c r="Q55" i="58"/>
  <c r="P55" i="58"/>
  <c r="I55" i="58"/>
  <c r="H55" i="58"/>
  <c r="E55" i="58"/>
  <c r="AD54" i="58"/>
  <c r="AC54" i="58"/>
  <c r="AB54" i="58"/>
  <c r="AE54" i="58" s="1"/>
  <c r="AI54" i="58" s="1"/>
  <c r="Y54" i="58" s="1"/>
  <c r="Z54" i="58"/>
  <c r="X54" i="58"/>
  <c r="Q54" i="58"/>
  <c r="P54" i="58"/>
  <c r="H54" i="58"/>
  <c r="E54" i="58"/>
  <c r="I54" i="58" s="1"/>
  <c r="AE53" i="58"/>
  <c r="AI53" i="58" s="1"/>
  <c r="Y53" i="58" s="1"/>
  <c r="AD53" i="58"/>
  <c r="AC53" i="58"/>
  <c r="AB53" i="58"/>
  <c r="Z53" i="58"/>
  <c r="X53" i="58"/>
  <c r="Q53" i="58"/>
  <c r="P53" i="58"/>
  <c r="H53" i="58"/>
  <c r="E53" i="58"/>
  <c r="I53" i="58" s="1"/>
  <c r="AE52" i="58"/>
  <c r="AI52" i="58" s="1"/>
  <c r="Y52" i="58" s="1"/>
  <c r="Z52" i="58"/>
  <c r="X52" i="58"/>
  <c r="Q52" i="58"/>
  <c r="P52" i="58"/>
  <c r="H52" i="58"/>
  <c r="E52" i="58"/>
  <c r="I52" i="58" s="1"/>
  <c r="AI51" i="58"/>
  <c r="Y51" i="58" s="1"/>
  <c r="AE51" i="58"/>
  <c r="AD51" i="58"/>
  <c r="AC51" i="58"/>
  <c r="AB51" i="58"/>
  <c r="Z51" i="58"/>
  <c r="X51" i="58"/>
  <c r="Q51" i="58"/>
  <c r="P51" i="58"/>
  <c r="I51" i="58"/>
  <c r="H51" i="58"/>
  <c r="E51" i="58"/>
  <c r="AD50" i="58"/>
  <c r="AC50" i="58"/>
  <c r="AE50" i="58" s="1"/>
  <c r="AI50" i="58" s="1"/>
  <c r="Y50" i="58" s="1"/>
  <c r="AB50" i="58"/>
  <c r="Z50" i="58"/>
  <c r="X50" i="58"/>
  <c r="Q50" i="58"/>
  <c r="P50" i="58"/>
  <c r="H50" i="58"/>
  <c r="E50" i="58"/>
  <c r="I50" i="58" s="1"/>
  <c r="AI49" i="58"/>
  <c r="Y49" i="58" s="1"/>
  <c r="AE49" i="58"/>
  <c r="Z49" i="58"/>
  <c r="X49" i="58"/>
  <c r="Q49" i="58"/>
  <c r="P49" i="58"/>
  <c r="I49" i="58"/>
  <c r="H49" i="58"/>
  <c r="E49" i="58"/>
  <c r="AE48" i="58"/>
  <c r="AI48" i="58" s="1"/>
  <c r="Y48" i="58" s="1"/>
  <c r="Z48" i="58"/>
  <c r="X48" i="58"/>
  <c r="Q48" i="58"/>
  <c r="P48" i="58"/>
  <c r="H48" i="58"/>
  <c r="E48" i="58"/>
  <c r="I48" i="58" s="1"/>
  <c r="AE47" i="58"/>
  <c r="AI47" i="58" s="1"/>
  <c r="Y47" i="58" s="1"/>
  <c r="Z47" i="58"/>
  <c r="X47" i="58"/>
  <c r="Q47" i="58"/>
  <c r="P47" i="58"/>
  <c r="I47" i="58"/>
  <c r="H47" i="58"/>
  <c r="E47" i="58"/>
  <c r="AD46" i="58"/>
  <c r="AC46" i="58"/>
  <c r="AB46" i="58"/>
  <c r="AE46" i="58" s="1"/>
  <c r="AI46" i="58" s="1"/>
  <c r="Y46" i="58" s="1"/>
  <c r="Z46" i="58"/>
  <c r="X46" i="58"/>
  <c r="Q46" i="58"/>
  <c r="P46" i="58"/>
  <c r="H46" i="58"/>
  <c r="E46" i="58"/>
  <c r="I46" i="58" s="1"/>
  <c r="AD45" i="58"/>
  <c r="AC45" i="58"/>
  <c r="AB45" i="58"/>
  <c r="AE45" i="58" s="1"/>
  <c r="AI45" i="58" s="1"/>
  <c r="Y45" i="58" s="1"/>
  <c r="Z45" i="58"/>
  <c r="X45" i="58"/>
  <c r="Q45" i="58"/>
  <c r="P45" i="58"/>
  <c r="I45" i="58"/>
  <c r="H45" i="58"/>
  <c r="E45" i="58"/>
  <c r="AD44" i="58"/>
  <c r="AC44" i="58"/>
  <c r="AE44" i="58" s="1"/>
  <c r="AI44" i="58" s="1"/>
  <c r="Y44" i="58" s="1"/>
  <c r="AB44" i="58"/>
  <c r="Z44" i="58"/>
  <c r="X44" i="58"/>
  <c r="Q44" i="58"/>
  <c r="P44" i="58"/>
  <c r="H44" i="58"/>
  <c r="E44" i="58"/>
  <c r="I44" i="58" s="1"/>
  <c r="AE43" i="58"/>
  <c r="AI43" i="58" s="1"/>
  <c r="Y43" i="58" s="1"/>
  <c r="AD43" i="58"/>
  <c r="AC43" i="58"/>
  <c r="AB43" i="58"/>
  <c r="Z43" i="58"/>
  <c r="X43" i="58"/>
  <c r="Q43" i="58"/>
  <c r="P43" i="58"/>
  <c r="I43" i="58"/>
  <c r="H43" i="58"/>
  <c r="E43" i="58"/>
  <c r="AD42" i="58"/>
  <c r="AC42" i="58"/>
  <c r="AB42" i="58"/>
  <c r="AE42" i="58" s="1"/>
  <c r="AI42" i="58" s="1"/>
  <c r="Y42" i="58" s="1"/>
  <c r="Z42" i="58"/>
  <c r="X42" i="58"/>
  <c r="Q42" i="58"/>
  <c r="P42" i="58"/>
  <c r="H42" i="58"/>
  <c r="E42" i="58"/>
  <c r="I42" i="58" s="1"/>
  <c r="AE41" i="58"/>
  <c r="AI41" i="58" s="1"/>
  <c r="Y41" i="58" s="1"/>
  <c r="AD41" i="58"/>
  <c r="AC41" i="58"/>
  <c r="AB41" i="58"/>
  <c r="Z41" i="58"/>
  <c r="X41" i="58"/>
  <c r="Q41" i="58"/>
  <c r="P41" i="58"/>
  <c r="H41" i="58"/>
  <c r="E41" i="58"/>
  <c r="I41" i="58" s="1"/>
  <c r="AD40" i="58"/>
  <c r="AC40" i="58"/>
  <c r="AB40" i="58"/>
  <c r="AE40" i="58" s="1"/>
  <c r="AI40" i="58" s="1"/>
  <c r="Y40" i="58" s="1"/>
  <c r="Z40" i="58"/>
  <c r="X40" i="58"/>
  <c r="Q40" i="58"/>
  <c r="P40" i="58"/>
  <c r="I40" i="58"/>
  <c r="H40" i="58"/>
  <c r="E40" i="58"/>
  <c r="AD39" i="58"/>
  <c r="AE39" i="58" s="1"/>
  <c r="AI39" i="58" s="1"/>
  <c r="Y39" i="58" s="1"/>
  <c r="AC39" i="58"/>
  <c r="AB39" i="58"/>
  <c r="Z39" i="58"/>
  <c r="X39" i="58"/>
  <c r="Q39" i="58"/>
  <c r="P39" i="58"/>
  <c r="H39" i="58"/>
  <c r="E39" i="58"/>
  <c r="I39" i="58" s="1"/>
  <c r="AI38" i="58"/>
  <c r="Y38" i="58" s="1"/>
  <c r="AE38" i="58"/>
  <c r="AD38" i="58"/>
  <c r="AC38" i="58"/>
  <c r="AB38" i="58"/>
  <c r="Z38" i="58"/>
  <c r="X38" i="58"/>
  <c r="Q38" i="58"/>
  <c r="P38" i="58"/>
  <c r="I38" i="58"/>
  <c r="H38" i="58"/>
  <c r="E38" i="58"/>
  <c r="AD37" i="58"/>
  <c r="AC37" i="58"/>
  <c r="AE37" i="58" s="1"/>
  <c r="AI37" i="58" s="1"/>
  <c r="Y37" i="58" s="1"/>
  <c r="AB37" i="58"/>
  <c r="Z37" i="58"/>
  <c r="X37" i="58"/>
  <c r="Q37" i="58"/>
  <c r="P37" i="58"/>
  <c r="H37" i="58"/>
  <c r="E37" i="58"/>
  <c r="I37" i="58" s="1"/>
  <c r="AD36" i="58"/>
  <c r="AC36" i="58"/>
  <c r="AB36" i="58"/>
  <c r="AE36" i="58" s="1"/>
  <c r="AI36" i="58" s="1"/>
  <c r="Y36" i="58" s="1"/>
  <c r="Z36" i="58"/>
  <c r="X36" i="58"/>
  <c r="Q36" i="58"/>
  <c r="P36" i="58"/>
  <c r="I36" i="58"/>
  <c r="H36" i="58"/>
  <c r="E36" i="58"/>
  <c r="AD35" i="58"/>
  <c r="AC35" i="58"/>
  <c r="AE35" i="58" s="1"/>
  <c r="AI35" i="58" s="1"/>
  <c r="Y35" i="58" s="1"/>
  <c r="AB35" i="58"/>
  <c r="Z35" i="58"/>
  <c r="X35" i="58"/>
  <c r="Q35" i="58"/>
  <c r="P35" i="58"/>
  <c r="I35" i="58"/>
  <c r="H35" i="58"/>
  <c r="E35" i="58"/>
  <c r="AE34" i="58"/>
  <c r="AI34" i="58" s="1"/>
  <c r="Y34" i="58" s="1"/>
  <c r="AD34" i="58"/>
  <c r="AC34" i="58"/>
  <c r="AB34" i="58"/>
  <c r="Z34" i="58"/>
  <c r="X34" i="58"/>
  <c r="Q34" i="58"/>
  <c r="P34" i="58"/>
  <c r="H34" i="58"/>
  <c r="E34" i="58"/>
  <c r="I34" i="58" s="1"/>
  <c r="AD33" i="58"/>
  <c r="AC33" i="58"/>
  <c r="AB33" i="58"/>
  <c r="AE33" i="58" s="1"/>
  <c r="AI33" i="58" s="1"/>
  <c r="Y33" i="58" s="1"/>
  <c r="Z33" i="58"/>
  <c r="X33" i="58"/>
  <c r="Q33" i="58"/>
  <c r="P33" i="58"/>
  <c r="H33" i="58"/>
  <c r="E33" i="58"/>
  <c r="I33" i="58" s="1"/>
  <c r="AD32" i="58"/>
  <c r="AE32" i="58" s="1"/>
  <c r="AI32" i="58" s="1"/>
  <c r="Y32" i="58" s="1"/>
  <c r="AC32" i="58"/>
  <c r="AB32" i="58"/>
  <c r="Z32" i="58"/>
  <c r="X32" i="58"/>
  <c r="Q32" i="58"/>
  <c r="P32" i="58"/>
  <c r="H32" i="58"/>
  <c r="E32" i="58"/>
  <c r="I32" i="58" s="1"/>
  <c r="AE31" i="58"/>
  <c r="AI31" i="58" s="1"/>
  <c r="Y31" i="58" s="1"/>
  <c r="Z31" i="58"/>
  <c r="X31" i="58"/>
  <c r="Q31" i="58"/>
  <c r="P31" i="58"/>
  <c r="H31" i="58"/>
  <c r="E31" i="58"/>
  <c r="I31" i="58" s="1"/>
  <c r="AD30" i="58"/>
  <c r="AC30" i="58"/>
  <c r="AB30" i="58"/>
  <c r="AE30" i="58" s="1"/>
  <c r="AI30" i="58" s="1"/>
  <c r="Y30" i="58" s="1"/>
  <c r="Z30" i="58"/>
  <c r="X30" i="58"/>
  <c r="Q30" i="58"/>
  <c r="P30" i="58"/>
  <c r="I30" i="58"/>
  <c r="H30" i="58"/>
  <c r="E30" i="58"/>
  <c r="AD29" i="58"/>
  <c r="AC29" i="58"/>
  <c r="AE29" i="58" s="1"/>
  <c r="AI29" i="58" s="1"/>
  <c r="Y29" i="58" s="1"/>
  <c r="AB29" i="58"/>
  <c r="Z29" i="58"/>
  <c r="X29" i="58"/>
  <c r="Q29" i="58"/>
  <c r="P29" i="58"/>
  <c r="H29" i="58"/>
  <c r="E29" i="58"/>
  <c r="I29" i="58" s="1"/>
  <c r="AE28" i="58"/>
  <c r="AI28" i="58" s="1"/>
  <c r="Y28" i="58" s="1"/>
  <c r="AD28" i="58"/>
  <c r="AC28" i="58"/>
  <c r="AB28" i="58"/>
  <c r="Z28" i="58"/>
  <c r="X28" i="58"/>
  <c r="Q28" i="58"/>
  <c r="P28" i="58"/>
  <c r="I28" i="58"/>
  <c r="H28" i="58"/>
  <c r="E28" i="58"/>
  <c r="AD27" i="58"/>
  <c r="AC27" i="58"/>
  <c r="AB27" i="58"/>
  <c r="AE27" i="58" s="1"/>
  <c r="AI27" i="58" s="1"/>
  <c r="Y27" i="58" s="1"/>
  <c r="Z27" i="58"/>
  <c r="X27" i="58"/>
  <c r="Q27" i="58"/>
  <c r="P27" i="58"/>
  <c r="H27" i="58"/>
  <c r="E27" i="58"/>
  <c r="I27" i="58" s="1"/>
  <c r="AE26" i="58"/>
  <c r="AI26" i="58" s="1"/>
  <c r="Y26" i="58" s="1"/>
  <c r="AD26" i="58"/>
  <c r="AC26" i="58"/>
  <c r="AB26" i="58"/>
  <c r="Z26" i="58"/>
  <c r="X26" i="58"/>
  <c r="Q26" i="58"/>
  <c r="P26" i="58"/>
  <c r="H26" i="58"/>
  <c r="E26" i="58"/>
  <c r="I26" i="58" s="1"/>
  <c r="AD25" i="58"/>
  <c r="AC25" i="58"/>
  <c r="AB25" i="58"/>
  <c r="AE25" i="58" s="1"/>
  <c r="AI25" i="58" s="1"/>
  <c r="Y25" i="58" s="1"/>
  <c r="Z25" i="58"/>
  <c r="X25" i="58"/>
  <c r="Q25" i="58"/>
  <c r="P25" i="58"/>
  <c r="I25" i="58"/>
  <c r="H25" i="58"/>
  <c r="E25" i="58"/>
  <c r="AD24" i="58"/>
  <c r="AE24" i="58" s="1"/>
  <c r="AI24" i="58" s="1"/>
  <c r="Y24" i="58" s="1"/>
  <c r="AC24" i="58"/>
  <c r="AB24" i="58"/>
  <c r="Z24" i="58"/>
  <c r="X24" i="58"/>
  <c r="Q24" i="58"/>
  <c r="P24" i="58"/>
  <c r="H24" i="58"/>
  <c r="E24" i="58"/>
  <c r="I24" i="58" s="1"/>
  <c r="AI23" i="58"/>
  <c r="Y23" i="58" s="1"/>
  <c r="AE23" i="58"/>
  <c r="AD23" i="58"/>
  <c r="AC23" i="58"/>
  <c r="AB23" i="58"/>
  <c r="Z23" i="58"/>
  <c r="X23" i="58"/>
  <c r="Q23" i="58"/>
  <c r="P23" i="58"/>
  <c r="I23" i="58"/>
  <c r="H23" i="58"/>
  <c r="E23" i="58"/>
  <c r="AD22" i="58"/>
  <c r="AC22" i="58"/>
  <c r="AB22" i="58"/>
  <c r="AE22" i="58" s="1"/>
  <c r="AI22" i="58" s="1"/>
  <c r="Y22" i="58" s="1"/>
  <c r="Z22" i="58"/>
  <c r="X22" i="58"/>
  <c r="Q22" i="58"/>
  <c r="P22" i="58"/>
  <c r="H22" i="58"/>
  <c r="E22" i="58"/>
  <c r="I22" i="58" s="1"/>
  <c r="AD21" i="58"/>
  <c r="AC21" i="58"/>
  <c r="AB21" i="58"/>
  <c r="AE21" i="58" s="1"/>
  <c r="AI21" i="58" s="1"/>
  <c r="Y21" i="58" s="1"/>
  <c r="Z21" i="58"/>
  <c r="X21" i="58"/>
  <c r="Q21" i="58"/>
  <c r="P21" i="58"/>
  <c r="I21" i="58"/>
  <c r="H21" i="58"/>
  <c r="E21" i="58"/>
  <c r="AD20" i="58"/>
  <c r="AC20" i="58"/>
  <c r="AE20" i="58" s="1"/>
  <c r="AI20" i="58" s="1"/>
  <c r="Y20" i="58" s="1"/>
  <c r="AB20" i="58"/>
  <c r="Z20" i="58"/>
  <c r="X20" i="58"/>
  <c r="Q20" i="58"/>
  <c r="P20" i="58"/>
  <c r="I20" i="58"/>
  <c r="H20" i="58"/>
  <c r="E20" i="58"/>
  <c r="AE19" i="58"/>
  <c r="AI19" i="58" s="1"/>
  <c r="Y19" i="58" s="1"/>
  <c r="AD19" i="58"/>
  <c r="AC19" i="58"/>
  <c r="AB19" i="58"/>
  <c r="Z19" i="58"/>
  <c r="X19" i="58"/>
  <c r="Q19" i="58"/>
  <c r="P19" i="58"/>
  <c r="H19" i="58"/>
  <c r="E19" i="58"/>
  <c r="I19" i="58" s="1"/>
  <c r="AD18" i="58"/>
  <c r="AC18" i="58"/>
  <c r="AB18" i="58"/>
  <c r="AE18" i="58" s="1"/>
  <c r="AI18" i="58" s="1"/>
  <c r="Y18" i="58" s="1"/>
  <c r="Z18" i="58"/>
  <c r="X18" i="58"/>
  <c r="Q18" i="58"/>
  <c r="P18" i="58"/>
  <c r="H18" i="58"/>
  <c r="E18" i="58"/>
  <c r="I18" i="58" s="1"/>
  <c r="AD17" i="58"/>
  <c r="AE17" i="58" s="1"/>
  <c r="AI17" i="58" s="1"/>
  <c r="Y17" i="58" s="1"/>
  <c r="AC17" i="58"/>
  <c r="AB17" i="58"/>
  <c r="Z17" i="58"/>
  <c r="X17" i="58"/>
  <c r="Q17" i="58"/>
  <c r="P17" i="58"/>
  <c r="H17" i="58"/>
  <c r="E17" i="58"/>
  <c r="I17" i="58" s="1"/>
  <c r="AD16" i="58"/>
  <c r="AC16" i="58"/>
  <c r="AB16" i="58"/>
  <c r="AE16" i="58" s="1"/>
  <c r="AI16" i="58" s="1"/>
  <c r="Y16" i="58" s="1"/>
  <c r="Z16" i="58"/>
  <c r="T75" i="58" s="1"/>
  <c r="X16" i="58"/>
  <c r="P16" i="58"/>
  <c r="E16" i="58"/>
  <c r="I16" i="58" s="1"/>
  <c r="AD15" i="58"/>
  <c r="AC15" i="58"/>
  <c r="AB15" i="58"/>
  <c r="AE15" i="58" s="1"/>
  <c r="AI15" i="58" s="1"/>
  <c r="Y15" i="58" s="1"/>
  <c r="Z15" i="58"/>
  <c r="X15" i="58"/>
  <c r="Q15" i="58"/>
  <c r="P15" i="58"/>
  <c r="E15" i="58"/>
  <c r="I15" i="58" s="1"/>
  <c r="AE14" i="58"/>
  <c r="AI14" i="58" s="1"/>
  <c r="Y14" i="58" s="1"/>
  <c r="AD14" i="58"/>
  <c r="AC14" i="58"/>
  <c r="AB14" i="58"/>
  <c r="Z14" i="58"/>
  <c r="X14" i="58"/>
  <c r="Q14" i="58"/>
  <c r="P14" i="58"/>
  <c r="H14" i="58"/>
  <c r="E14" i="58"/>
  <c r="I14" i="58" s="1"/>
  <c r="AD13" i="58"/>
  <c r="AC13" i="58"/>
  <c r="AB13" i="58"/>
  <c r="AE13" i="58" s="1"/>
  <c r="AI13" i="58" s="1"/>
  <c r="Y13" i="58" s="1"/>
  <c r="Z13" i="58"/>
  <c r="X13" i="58"/>
  <c r="Q13" i="58"/>
  <c r="P13" i="58"/>
  <c r="H13" i="58"/>
  <c r="E13" i="58"/>
  <c r="I13" i="58" s="1"/>
  <c r="AD12" i="58"/>
  <c r="AE12" i="58" s="1"/>
  <c r="AI12" i="58" s="1"/>
  <c r="Y12" i="58" s="1"/>
  <c r="AC12" i="58"/>
  <c r="AB12" i="58"/>
  <c r="Z12" i="58"/>
  <c r="X12" i="58"/>
  <c r="T77" i="58" s="1"/>
  <c r="Q12" i="58"/>
  <c r="P12" i="58"/>
  <c r="H12" i="58"/>
  <c r="E12" i="58"/>
  <c r="I12" i="58" s="1"/>
  <c r="T79" i="59" l="1"/>
  <c r="F77" i="59" s="1"/>
  <c r="T73" i="58"/>
  <c r="T79" i="58" s="1"/>
  <c r="F73" i="58"/>
  <c r="F75" i="58"/>
  <c r="P71" i="58"/>
  <c r="Q16" i="58"/>
  <c r="O73" i="58" s="1"/>
  <c r="M16" i="57"/>
  <c r="M79" i="57"/>
  <c r="W73" i="57"/>
  <c r="H71" i="57"/>
  <c r="Q70" i="57"/>
  <c r="P70" i="57"/>
  <c r="H70" i="57"/>
  <c r="E70" i="57"/>
  <c r="I70" i="57" s="1"/>
  <c r="Q69" i="57"/>
  <c r="P69" i="57"/>
  <c r="H69" i="57"/>
  <c r="E69" i="57"/>
  <c r="I69" i="57" s="1"/>
  <c r="AD68" i="57"/>
  <c r="AC68" i="57"/>
  <c r="AB68" i="57"/>
  <c r="AE68" i="57" s="1"/>
  <c r="AI68" i="57" s="1"/>
  <c r="Y68" i="57" s="1"/>
  <c r="Z68" i="57"/>
  <c r="X68" i="57"/>
  <c r="Q68" i="57"/>
  <c r="P68" i="57"/>
  <c r="H68" i="57"/>
  <c r="E68" i="57"/>
  <c r="I68" i="57" s="1"/>
  <c r="AE67" i="57"/>
  <c r="AI67" i="57" s="1"/>
  <c r="Y67" i="57" s="1"/>
  <c r="AD67" i="57"/>
  <c r="AC67" i="57"/>
  <c r="AB67" i="57"/>
  <c r="Z67" i="57"/>
  <c r="X67" i="57"/>
  <c r="Q67" i="57"/>
  <c r="P67" i="57"/>
  <c r="I67" i="57"/>
  <c r="H67" i="57"/>
  <c r="E67" i="57"/>
  <c r="AD66" i="57"/>
  <c r="AE66" i="57" s="1"/>
  <c r="AI66" i="57" s="1"/>
  <c r="Y66" i="57" s="1"/>
  <c r="AC66" i="57"/>
  <c r="AB66" i="57"/>
  <c r="Z66" i="57"/>
  <c r="X66" i="57"/>
  <c r="Q66" i="57"/>
  <c r="P66" i="57"/>
  <c r="H66" i="57"/>
  <c r="E66" i="57"/>
  <c r="I66" i="57" s="1"/>
  <c r="AD65" i="57"/>
  <c r="AC65" i="57"/>
  <c r="AB65" i="57"/>
  <c r="AE65" i="57" s="1"/>
  <c r="AI65" i="57" s="1"/>
  <c r="Y65" i="57" s="1"/>
  <c r="Z65" i="57"/>
  <c r="X65" i="57"/>
  <c r="Q65" i="57"/>
  <c r="P65" i="57"/>
  <c r="H65" i="57"/>
  <c r="E65" i="57"/>
  <c r="I65" i="57" s="1"/>
  <c r="AD64" i="57"/>
  <c r="AC64" i="57"/>
  <c r="AE64" i="57" s="1"/>
  <c r="AI64" i="57" s="1"/>
  <c r="Y64" i="57" s="1"/>
  <c r="AB64" i="57"/>
  <c r="Z64" i="57"/>
  <c r="X64" i="57"/>
  <c r="Q64" i="57"/>
  <c r="P64" i="57"/>
  <c r="I64" i="57"/>
  <c r="H64" i="57"/>
  <c r="E64" i="57"/>
  <c r="AD63" i="57"/>
  <c r="AC63" i="57"/>
  <c r="AB63" i="57"/>
  <c r="AE63" i="57" s="1"/>
  <c r="AI63" i="57" s="1"/>
  <c r="Y63" i="57" s="1"/>
  <c r="Z63" i="57"/>
  <c r="X63" i="57"/>
  <c r="Q63" i="57"/>
  <c r="P63" i="57"/>
  <c r="I63" i="57"/>
  <c r="H63" i="57"/>
  <c r="E63" i="57"/>
  <c r="AD62" i="57"/>
  <c r="AC62" i="57"/>
  <c r="AB62" i="57"/>
  <c r="AE62" i="57" s="1"/>
  <c r="AI62" i="57" s="1"/>
  <c r="Y62" i="57" s="1"/>
  <c r="Z62" i="57"/>
  <c r="X62" i="57"/>
  <c r="Q62" i="57"/>
  <c r="P62" i="57"/>
  <c r="H62" i="57"/>
  <c r="E62" i="57"/>
  <c r="I62" i="57" s="1"/>
  <c r="AE61" i="57"/>
  <c r="AI61" i="57" s="1"/>
  <c r="Y61" i="57" s="1"/>
  <c r="AC61" i="57"/>
  <c r="AB61" i="57"/>
  <c r="X61" i="57"/>
  <c r="Q61" i="57"/>
  <c r="P61" i="57"/>
  <c r="H61" i="57"/>
  <c r="E61" i="57"/>
  <c r="I61" i="57" s="1"/>
  <c r="AE60" i="57"/>
  <c r="AI60" i="57" s="1"/>
  <c r="Y60" i="57" s="1"/>
  <c r="X60" i="57"/>
  <c r="Q60" i="57"/>
  <c r="P60" i="57"/>
  <c r="I60" i="57"/>
  <c r="H60" i="57"/>
  <c r="E60" i="57"/>
  <c r="AC59" i="57"/>
  <c r="AB59" i="57"/>
  <c r="AE59" i="57" s="1"/>
  <c r="AI59" i="57" s="1"/>
  <c r="Y59" i="57" s="1"/>
  <c r="X59" i="57"/>
  <c r="Q59" i="57"/>
  <c r="P59" i="57"/>
  <c r="I59" i="57"/>
  <c r="H59" i="57"/>
  <c r="E59" i="57"/>
  <c r="AC58" i="57"/>
  <c r="AE58" i="57" s="1"/>
  <c r="AI58" i="57" s="1"/>
  <c r="Y58" i="57" s="1"/>
  <c r="AB58" i="57"/>
  <c r="X58" i="57"/>
  <c r="Q58" i="57"/>
  <c r="P58" i="57"/>
  <c r="I58" i="57"/>
  <c r="E58" i="57"/>
  <c r="AC57" i="57"/>
  <c r="AB57" i="57"/>
  <c r="AE57" i="57" s="1"/>
  <c r="AI57" i="57" s="1"/>
  <c r="Y57" i="57" s="1"/>
  <c r="X57" i="57"/>
  <c r="Q57" i="57"/>
  <c r="P57" i="57"/>
  <c r="I57" i="57"/>
  <c r="H57" i="57"/>
  <c r="E57" i="57"/>
  <c r="AD56" i="57"/>
  <c r="AC56" i="57"/>
  <c r="AB56" i="57"/>
  <c r="AE56" i="57" s="1"/>
  <c r="AI56" i="57" s="1"/>
  <c r="Y56" i="57" s="1"/>
  <c r="Z56" i="57"/>
  <c r="X56" i="57"/>
  <c r="Q56" i="57"/>
  <c r="P56" i="57"/>
  <c r="H56" i="57"/>
  <c r="E56" i="57"/>
  <c r="I56" i="57" s="1"/>
  <c r="AD55" i="57"/>
  <c r="AE55" i="57" s="1"/>
  <c r="AI55" i="57" s="1"/>
  <c r="Y55" i="57" s="1"/>
  <c r="AC55" i="57"/>
  <c r="AB55" i="57"/>
  <c r="Z55" i="57"/>
  <c r="X55" i="57"/>
  <c r="Q55" i="57"/>
  <c r="P55" i="57"/>
  <c r="I55" i="57"/>
  <c r="H55" i="57"/>
  <c r="E55" i="57"/>
  <c r="AD54" i="57"/>
  <c r="AC54" i="57"/>
  <c r="AE54" i="57" s="1"/>
  <c r="AI54" i="57" s="1"/>
  <c r="Y54" i="57" s="1"/>
  <c r="AB54" i="57"/>
  <c r="Z54" i="57"/>
  <c r="X54" i="57"/>
  <c r="Q54" i="57"/>
  <c r="P54" i="57"/>
  <c r="H54" i="57"/>
  <c r="E54" i="57"/>
  <c r="I54" i="57" s="1"/>
  <c r="AE53" i="57"/>
  <c r="AI53" i="57" s="1"/>
  <c r="Y53" i="57" s="1"/>
  <c r="AD53" i="57"/>
  <c r="AC53" i="57"/>
  <c r="AB53" i="57"/>
  <c r="Z53" i="57"/>
  <c r="X53" i="57"/>
  <c r="Q53" i="57"/>
  <c r="P53" i="57"/>
  <c r="H53" i="57"/>
  <c r="E53" i="57"/>
  <c r="I53" i="57" s="1"/>
  <c r="AE52" i="57"/>
  <c r="AI52" i="57" s="1"/>
  <c r="Y52" i="57" s="1"/>
  <c r="Z52" i="57"/>
  <c r="X52" i="57"/>
  <c r="Q52" i="57"/>
  <c r="P52" i="57"/>
  <c r="H52" i="57"/>
  <c r="E52" i="57"/>
  <c r="I52" i="57" s="1"/>
  <c r="AE51" i="57"/>
  <c r="AI51" i="57" s="1"/>
  <c r="Y51" i="57" s="1"/>
  <c r="AD51" i="57"/>
  <c r="AC51" i="57"/>
  <c r="AB51" i="57"/>
  <c r="Z51" i="57"/>
  <c r="X51" i="57"/>
  <c r="Q51" i="57"/>
  <c r="P51" i="57"/>
  <c r="I51" i="57"/>
  <c r="H51" i="57"/>
  <c r="E51" i="57"/>
  <c r="AE50" i="57"/>
  <c r="AI50" i="57" s="1"/>
  <c r="Y50" i="57" s="1"/>
  <c r="AD50" i="57"/>
  <c r="AC50" i="57"/>
  <c r="AB50" i="57"/>
  <c r="Z50" i="57"/>
  <c r="X50" i="57"/>
  <c r="Q50" i="57"/>
  <c r="P50" i="57"/>
  <c r="H50" i="57"/>
  <c r="E50" i="57"/>
  <c r="I50" i="57" s="1"/>
  <c r="AI49" i="57"/>
  <c r="Y49" i="57" s="1"/>
  <c r="AE49" i="57"/>
  <c r="Z49" i="57"/>
  <c r="X49" i="57"/>
  <c r="Q49" i="57"/>
  <c r="P49" i="57"/>
  <c r="I49" i="57"/>
  <c r="H49" i="57"/>
  <c r="E49" i="57"/>
  <c r="AE48" i="57"/>
  <c r="AI48" i="57" s="1"/>
  <c r="Y48" i="57" s="1"/>
  <c r="Z48" i="57"/>
  <c r="X48" i="57"/>
  <c r="Q48" i="57"/>
  <c r="P48" i="57"/>
  <c r="H48" i="57"/>
  <c r="E48" i="57"/>
  <c r="I48" i="57" s="1"/>
  <c r="AI47" i="57"/>
  <c r="Y47" i="57" s="1"/>
  <c r="AE47" i="57"/>
  <c r="Z47" i="57"/>
  <c r="X47" i="57"/>
  <c r="Q47" i="57"/>
  <c r="P47" i="57"/>
  <c r="I47" i="57"/>
  <c r="H47" i="57"/>
  <c r="E47" i="57"/>
  <c r="AD46" i="57"/>
  <c r="AC46" i="57"/>
  <c r="AB46" i="57"/>
  <c r="AE46" i="57" s="1"/>
  <c r="AI46" i="57" s="1"/>
  <c r="Y46" i="57" s="1"/>
  <c r="Z46" i="57"/>
  <c r="X46" i="57"/>
  <c r="Q46" i="57"/>
  <c r="P46" i="57"/>
  <c r="I46" i="57"/>
  <c r="H46" i="57"/>
  <c r="E46" i="57"/>
  <c r="AE45" i="57"/>
  <c r="AI45" i="57" s="1"/>
  <c r="Y45" i="57" s="1"/>
  <c r="AD45" i="57"/>
  <c r="AC45" i="57"/>
  <c r="AB45" i="57"/>
  <c r="Z45" i="57"/>
  <c r="X45" i="57"/>
  <c r="Q45" i="57"/>
  <c r="P45" i="57"/>
  <c r="I45" i="57"/>
  <c r="H45" i="57"/>
  <c r="E45" i="57"/>
  <c r="AD44" i="57"/>
  <c r="AC44" i="57"/>
  <c r="AB44" i="57"/>
  <c r="AE44" i="57" s="1"/>
  <c r="AI44" i="57" s="1"/>
  <c r="Y44" i="57" s="1"/>
  <c r="Z44" i="57"/>
  <c r="X44" i="57"/>
  <c r="Q44" i="57"/>
  <c r="P44" i="57"/>
  <c r="H44" i="57"/>
  <c r="E44" i="57"/>
  <c r="I44" i="57" s="1"/>
  <c r="AI43" i="57"/>
  <c r="Y43" i="57" s="1"/>
  <c r="AE43" i="57"/>
  <c r="AD43" i="57"/>
  <c r="AC43" i="57"/>
  <c r="AB43" i="57"/>
  <c r="Z43" i="57"/>
  <c r="X43" i="57"/>
  <c r="Q43" i="57"/>
  <c r="P43" i="57"/>
  <c r="H43" i="57"/>
  <c r="E43" i="57"/>
  <c r="I43" i="57" s="1"/>
  <c r="AD42" i="57"/>
  <c r="AC42" i="57"/>
  <c r="AE42" i="57" s="1"/>
  <c r="AI42" i="57" s="1"/>
  <c r="Y42" i="57" s="1"/>
  <c r="AB42" i="57"/>
  <c r="Z42" i="57"/>
  <c r="X42" i="57"/>
  <c r="Q42" i="57"/>
  <c r="P42" i="57"/>
  <c r="I42" i="57"/>
  <c r="H42" i="57"/>
  <c r="E42" i="57"/>
  <c r="AE41" i="57"/>
  <c r="AI41" i="57" s="1"/>
  <c r="Y41" i="57" s="1"/>
  <c r="AD41" i="57"/>
  <c r="AC41" i="57"/>
  <c r="AB41" i="57"/>
  <c r="Z41" i="57"/>
  <c r="X41" i="57"/>
  <c r="Q41" i="57"/>
  <c r="P41" i="57"/>
  <c r="H41" i="57"/>
  <c r="E41" i="57"/>
  <c r="I41" i="57" s="1"/>
  <c r="AD40" i="57"/>
  <c r="AC40" i="57"/>
  <c r="AB40" i="57"/>
  <c r="AE40" i="57" s="1"/>
  <c r="AI40" i="57" s="1"/>
  <c r="Y40" i="57" s="1"/>
  <c r="Z40" i="57"/>
  <c r="X40" i="57"/>
  <c r="Q40" i="57"/>
  <c r="P40" i="57"/>
  <c r="I40" i="57"/>
  <c r="H40" i="57"/>
  <c r="E40" i="57"/>
  <c r="AD39" i="57"/>
  <c r="AC39" i="57"/>
  <c r="AB39" i="57"/>
  <c r="AE39" i="57" s="1"/>
  <c r="AI39" i="57" s="1"/>
  <c r="Y39" i="57" s="1"/>
  <c r="Z39" i="57"/>
  <c r="X39" i="57"/>
  <c r="Q39" i="57"/>
  <c r="P39" i="57"/>
  <c r="H39" i="57"/>
  <c r="E39" i="57"/>
  <c r="I39" i="57" s="1"/>
  <c r="AE38" i="57"/>
  <c r="AI38" i="57" s="1"/>
  <c r="Y38" i="57" s="1"/>
  <c r="AD38" i="57"/>
  <c r="AC38" i="57"/>
  <c r="AB38" i="57"/>
  <c r="Z38" i="57"/>
  <c r="X38" i="57"/>
  <c r="Q38" i="57"/>
  <c r="P38" i="57"/>
  <c r="I38" i="57"/>
  <c r="H38" i="57"/>
  <c r="E38" i="57"/>
  <c r="AE37" i="57"/>
  <c r="AI37" i="57" s="1"/>
  <c r="Y37" i="57" s="1"/>
  <c r="AD37" i="57"/>
  <c r="AC37" i="57"/>
  <c r="AB37" i="57"/>
  <c r="Z37" i="57"/>
  <c r="X37" i="57"/>
  <c r="Q37" i="57"/>
  <c r="P37" i="57"/>
  <c r="H37" i="57"/>
  <c r="E37" i="57"/>
  <c r="I37" i="57" s="1"/>
  <c r="AD36" i="57"/>
  <c r="AC36" i="57"/>
  <c r="AB36" i="57"/>
  <c r="AE36" i="57" s="1"/>
  <c r="AI36" i="57" s="1"/>
  <c r="Y36" i="57" s="1"/>
  <c r="Z36" i="57"/>
  <c r="X36" i="57"/>
  <c r="Q36" i="57"/>
  <c r="P36" i="57"/>
  <c r="H36" i="57"/>
  <c r="E36" i="57"/>
  <c r="I36" i="57" s="1"/>
  <c r="AD35" i="57"/>
  <c r="AC35" i="57"/>
  <c r="AE35" i="57" s="1"/>
  <c r="AI35" i="57" s="1"/>
  <c r="Y35" i="57" s="1"/>
  <c r="AB35" i="57"/>
  <c r="Z35" i="57"/>
  <c r="X35" i="57"/>
  <c r="Q35" i="57"/>
  <c r="P35" i="57"/>
  <c r="I35" i="57"/>
  <c r="H35" i="57"/>
  <c r="E35" i="57"/>
  <c r="AD34" i="57"/>
  <c r="AC34" i="57"/>
  <c r="AB34" i="57"/>
  <c r="AE34" i="57" s="1"/>
  <c r="AI34" i="57" s="1"/>
  <c r="Y34" i="57" s="1"/>
  <c r="Z34" i="57"/>
  <c r="X34" i="57"/>
  <c r="Q34" i="57"/>
  <c r="P34" i="57"/>
  <c r="I34" i="57"/>
  <c r="H34" i="57"/>
  <c r="E34" i="57"/>
  <c r="AD33" i="57"/>
  <c r="AC33" i="57"/>
  <c r="AB33" i="57"/>
  <c r="AE33" i="57" s="1"/>
  <c r="AI33" i="57" s="1"/>
  <c r="Y33" i="57" s="1"/>
  <c r="Z33" i="57"/>
  <c r="X33" i="57"/>
  <c r="Q33" i="57"/>
  <c r="P33" i="57"/>
  <c r="H33" i="57"/>
  <c r="E33" i="57"/>
  <c r="I33" i="57" s="1"/>
  <c r="AI32" i="57"/>
  <c r="Y32" i="57" s="1"/>
  <c r="AE32" i="57"/>
  <c r="AD32" i="57"/>
  <c r="AC32" i="57"/>
  <c r="AB32" i="57"/>
  <c r="Z32" i="57"/>
  <c r="X32" i="57"/>
  <c r="Q32" i="57"/>
  <c r="P32" i="57"/>
  <c r="H32" i="57"/>
  <c r="E32" i="57"/>
  <c r="I32" i="57" s="1"/>
  <c r="AE31" i="57"/>
  <c r="AI31" i="57" s="1"/>
  <c r="Y31" i="57" s="1"/>
  <c r="Z31" i="57"/>
  <c r="X31" i="57"/>
  <c r="Q31" i="57"/>
  <c r="P31" i="57"/>
  <c r="I31" i="57"/>
  <c r="H31" i="57"/>
  <c r="E31" i="57"/>
  <c r="AE30" i="57"/>
  <c r="AI30" i="57" s="1"/>
  <c r="Y30" i="57" s="1"/>
  <c r="AD30" i="57"/>
  <c r="AC30" i="57"/>
  <c r="AB30" i="57"/>
  <c r="Z30" i="57"/>
  <c r="X30" i="57"/>
  <c r="Q30" i="57"/>
  <c r="P30" i="57"/>
  <c r="I30" i="57"/>
  <c r="H30" i="57"/>
  <c r="E30" i="57"/>
  <c r="AD29" i="57"/>
  <c r="AC29" i="57"/>
  <c r="AB29" i="57"/>
  <c r="AE29" i="57" s="1"/>
  <c r="AI29" i="57" s="1"/>
  <c r="Y29" i="57" s="1"/>
  <c r="Z29" i="57"/>
  <c r="X29" i="57"/>
  <c r="Q29" i="57"/>
  <c r="P29" i="57"/>
  <c r="I29" i="57"/>
  <c r="H29" i="57"/>
  <c r="E29" i="57"/>
  <c r="AI28" i="57"/>
  <c r="Y28" i="57" s="1"/>
  <c r="AE28" i="57"/>
  <c r="AD28" i="57"/>
  <c r="AC28" i="57"/>
  <c r="AB28" i="57"/>
  <c r="Z28" i="57"/>
  <c r="X28" i="57"/>
  <c r="Q28" i="57"/>
  <c r="P28" i="57"/>
  <c r="H28" i="57"/>
  <c r="E28" i="57"/>
  <c r="I28" i="57" s="1"/>
  <c r="AD27" i="57"/>
  <c r="AC27" i="57"/>
  <c r="AB27" i="57"/>
  <c r="AE27" i="57" s="1"/>
  <c r="AI27" i="57" s="1"/>
  <c r="Y27" i="57" s="1"/>
  <c r="Z27" i="57"/>
  <c r="X27" i="57"/>
  <c r="Q27" i="57"/>
  <c r="P27" i="57"/>
  <c r="I27" i="57"/>
  <c r="H27" i="57"/>
  <c r="E27" i="57"/>
  <c r="AE26" i="57"/>
  <c r="AI26" i="57" s="1"/>
  <c r="Y26" i="57" s="1"/>
  <c r="AD26" i="57"/>
  <c r="AC26" i="57"/>
  <c r="AB26" i="57"/>
  <c r="Z26" i="57"/>
  <c r="X26" i="57"/>
  <c r="Q26" i="57"/>
  <c r="P26" i="57"/>
  <c r="H26" i="57"/>
  <c r="E26" i="57"/>
  <c r="I26" i="57" s="1"/>
  <c r="AD25" i="57"/>
  <c r="AC25" i="57"/>
  <c r="AB25" i="57"/>
  <c r="AE25" i="57" s="1"/>
  <c r="AI25" i="57" s="1"/>
  <c r="Y25" i="57" s="1"/>
  <c r="Z25" i="57"/>
  <c r="X25" i="57"/>
  <c r="Q25" i="57"/>
  <c r="P25" i="57"/>
  <c r="I25" i="57"/>
  <c r="H25" i="57"/>
  <c r="E25" i="57"/>
  <c r="AD24" i="57"/>
  <c r="AC24" i="57"/>
  <c r="AB24" i="57"/>
  <c r="AE24" i="57" s="1"/>
  <c r="AI24" i="57" s="1"/>
  <c r="Y24" i="57" s="1"/>
  <c r="Z24" i="57"/>
  <c r="X24" i="57"/>
  <c r="Q24" i="57"/>
  <c r="P24" i="57"/>
  <c r="H24" i="57"/>
  <c r="E24" i="57"/>
  <c r="I24" i="57" s="1"/>
  <c r="AI23" i="57"/>
  <c r="AE23" i="57"/>
  <c r="AD23" i="57"/>
  <c r="AC23" i="57"/>
  <c r="AB23" i="57"/>
  <c r="Z23" i="57"/>
  <c r="Y23" i="57"/>
  <c r="X23" i="57"/>
  <c r="Q23" i="57"/>
  <c r="P23" i="57"/>
  <c r="I23" i="57"/>
  <c r="H23" i="57"/>
  <c r="E23" i="57"/>
  <c r="AE22" i="57"/>
  <c r="AI22" i="57" s="1"/>
  <c r="Y22" i="57" s="1"/>
  <c r="AD22" i="57"/>
  <c r="AC22" i="57"/>
  <c r="AB22" i="57"/>
  <c r="Z22" i="57"/>
  <c r="X22" i="57"/>
  <c r="Q22" i="57"/>
  <c r="P22" i="57"/>
  <c r="H22" i="57"/>
  <c r="E22" i="57"/>
  <c r="I22" i="57" s="1"/>
  <c r="AD21" i="57"/>
  <c r="AC21" i="57"/>
  <c r="AB21" i="57"/>
  <c r="AE21" i="57" s="1"/>
  <c r="AI21" i="57" s="1"/>
  <c r="Y21" i="57" s="1"/>
  <c r="Z21" i="57"/>
  <c r="X21" i="57"/>
  <c r="Q21" i="57"/>
  <c r="P21" i="57"/>
  <c r="H21" i="57"/>
  <c r="E21" i="57"/>
  <c r="I21" i="57" s="1"/>
  <c r="AD20" i="57"/>
  <c r="AC20" i="57"/>
  <c r="AE20" i="57" s="1"/>
  <c r="AI20" i="57" s="1"/>
  <c r="Y20" i="57" s="1"/>
  <c r="AB20" i="57"/>
  <c r="Z20" i="57"/>
  <c r="X20" i="57"/>
  <c r="Q20" i="57"/>
  <c r="P20" i="57"/>
  <c r="I20" i="57"/>
  <c r="H20" i="57"/>
  <c r="E20" i="57"/>
  <c r="AD19" i="57"/>
  <c r="AC19" i="57"/>
  <c r="AB19" i="57"/>
  <c r="AE19" i="57" s="1"/>
  <c r="AI19" i="57" s="1"/>
  <c r="Y19" i="57" s="1"/>
  <c r="Z19" i="57"/>
  <c r="X19" i="57"/>
  <c r="Q19" i="57"/>
  <c r="P19" i="57"/>
  <c r="I19" i="57"/>
  <c r="H19" i="57"/>
  <c r="E19" i="57"/>
  <c r="AD18" i="57"/>
  <c r="AC18" i="57"/>
  <c r="AB18" i="57"/>
  <c r="AE18" i="57" s="1"/>
  <c r="AI18" i="57" s="1"/>
  <c r="Y18" i="57" s="1"/>
  <c r="Z18" i="57"/>
  <c r="X18" i="57"/>
  <c r="Q18" i="57"/>
  <c r="P18" i="57"/>
  <c r="H18" i="57"/>
  <c r="E18" i="57"/>
  <c r="I18" i="57" s="1"/>
  <c r="AE17" i="57"/>
  <c r="AI17" i="57" s="1"/>
  <c r="Y17" i="57" s="1"/>
  <c r="AD17" i="57"/>
  <c r="AC17" i="57"/>
  <c r="AB17" i="57"/>
  <c r="Z17" i="57"/>
  <c r="X17" i="57"/>
  <c r="Q17" i="57"/>
  <c r="P17" i="57"/>
  <c r="H17" i="57"/>
  <c r="E17" i="57"/>
  <c r="I17" i="57" s="1"/>
  <c r="AE16" i="57"/>
  <c r="AI16" i="57" s="1"/>
  <c r="Y16" i="57" s="1"/>
  <c r="AD16" i="57"/>
  <c r="AC16" i="57"/>
  <c r="AB16" i="57"/>
  <c r="Z16" i="57"/>
  <c r="X16" i="57"/>
  <c r="Q16" i="57"/>
  <c r="I16" i="57"/>
  <c r="E16" i="57"/>
  <c r="AD15" i="57"/>
  <c r="AC15" i="57"/>
  <c r="AB15" i="57"/>
  <c r="AE15" i="57" s="1"/>
  <c r="AI15" i="57" s="1"/>
  <c r="Y15" i="57" s="1"/>
  <c r="Z15" i="57"/>
  <c r="X15" i="57"/>
  <c r="Q15" i="57"/>
  <c r="P15" i="57"/>
  <c r="E15" i="57"/>
  <c r="I15" i="57" s="1"/>
  <c r="AD14" i="57"/>
  <c r="AC14" i="57"/>
  <c r="AB14" i="57"/>
  <c r="AE14" i="57" s="1"/>
  <c r="AI14" i="57" s="1"/>
  <c r="Y14" i="57" s="1"/>
  <c r="Z14" i="57"/>
  <c r="X14" i="57"/>
  <c r="Q14" i="57"/>
  <c r="P14" i="57"/>
  <c r="H14" i="57"/>
  <c r="E14" i="57"/>
  <c r="I14" i="57" s="1"/>
  <c r="AD13" i="57"/>
  <c r="AC13" i="57"/>
  <c r="AB13" i="57"/>
  <c r="AE13" i="57" s="1"/>
  <c r="AI13" i="57" s="1"/>
  <c r="Y13" i="57" s="1"/>
  <c r="Z13" i="57"/>
  <c r="X13" i="57"/>
  <c r="Q13" i="57"/>
  <c r="P13" i="57"/>
  <c r="H13" i="57"/>
  <c r="E13" i="57"/>
  <c r="I13" i="57" s="1"/>
  <c r="AE12" i="57"/>
  <c r="AI12" i="57" s="1"/>
  <c r="Y12" i="57" s="1"/>
  <c r="AD12" i="57"/>
  <c r="AC12" i="57"/>
  <c r="AB12" i="57"/>
  <c r="Z12" i="57"/>
  <c r="T75" i="57" s="1"/>
  <c r="X12" i="57"/>
  <c r="T77" i="57" s="1"/>
  <c r="Q12" i="57"/>
  <c r="P12" i="57"/>
  <c r="H12" i="57"/>
  <c r="E12" i="57"/>
  <c r="I12" i="57" s="1"/>
  <c r="O75" i="58" l="1"/>
  <c r="F77" i="58"/>
  <c r="O73" i="57"/>
  <c r="F75" i="57"/>
  <c r="O75" i="57"/>
  <c r="T73" i="57"/>
  <c r="T79" i="57" s="1"/>
  <c r="F73" i="57"/>
  <c r="P71" i="57"/>
  <c r="P16" i="57"/>
  <c r="M16" i="56"/>
  <c r="M79" i="56"/>
  <c r="W73" i="56"/>
  <c r="H71" i="56"/>
  <c r="Q70" i="56"/>
  <c r="P70" i="56"/>
  <c r="H70" i="56"/>
  <c r="E70" i="56"/>
  <c r="I70" i="56" s="1"/>
  <c r="Q69" i="56"/>
  <c r="P69" i="56"/>
  <c r="H69" i="56"/>
  <c r="E69" i="56"/>
  <c r="I69" i="56" s="1"/>
  <c r="AD68" i="56"/>
  <c r="AC68" i="56"/>
  <c r="AE68" i="56" s="1"/>
  <c r="AI68" i="56" s="1"/>
  <c r="Y68" i="56" s="1"/>
  <c r="AB68" i="56"/>
  <c r="Z68" i="56"/>
  <c r="X68" i="56"/>
  <c r="Q68" i="56"/>
  <c r="P68" i="56"/>
  <c r="H68" i="56"/>
  <c r="E68" i="56"/>
  <c r="I68" i="56" s="1"/>
  <c r="AE67" i="56"/>
  <c r="AI67" i="56" s="1"/>
  <c r="Y67" i="56" s="1"/>
  <c r="AD67" i="56"/>
  <c r="AC67" i="56"/>
  <c r="AB67" i="56"/>
  <c r="Z67" i="56"/>
  <c r="X67" i="56"/>
  <c r="Q67" i="56"/>
  <c r="P67" i="56"/>
  <c r="H67" i="56"/>
  <c r="E67" i="56"/>
  <c r="I67" i="56" s="1"/>
  <c r="AE66" i="56"/>
  <c r="AI66" i="56" s="1"/>
  <c r="Y66" i="56" s="1"/>
  <c r="AD66" i="56"/>
  <c r="AC66" i="56"/>
  <c r="AB66" i="56"/>
  <c r="Z66" i="56"/>
  <c r="X66" i="56"/>
  <c r="Q66" i="56"/>
  <c r="P66" i="56"/>
  <c r="H66" i="56"/>
  <c r="E66" i="56"/>
  <c r="I66" i="56" s="1"/>
  <c r="AD65" i="56"/>
  <c r="AC65" i="56"/>
  <c r="AB65" i="56"/>
  <c r="AE65" i="56" s="1"/>
  <c r="AI65" i="56" s="1"/>
  <c r="Y65" i="56" s="1"/>
  <c r="Z65" i="56"/>
  <c r="X65" i="56"/>
  <c r="Q65" i="56"/>
  <c r="P65" i="56"/>
  <c r="H65" i="56"/>
  <c r="E65" i="56"/>
  <c r="I65" i="56" s="1"/>
  <c r="AD64" i="56"/>
  <c r="AC64" i="56"/>
  <c r="AB64" i="56"/>
  <c r="AE64" i="56" s="1"/>
  <c r="AI64" i="56" s="1"/>
  <c r="Y64" i="56" s="1"/>
  <c r="Z64" i="56"/>
  <c r="X64" i="56"/>
  <c r="Q64" i="56"/>
  <c r="P64" i="56"/>
  <c r="H64" i="56"/>
  <c r="E64" i="56"/>
  <c r="I64" i="56" s="1"/>
  <c r="AD63" i="56"/>
  <c r="AE63" i="56" s="1"/>
  <c r="AI63" i="56" s="1"/>
  <c r="Y63" i="56" s="1"/>
  <c r="AC63" i="56"/>
  <c r="AB63" i="56"/>
  <c r="Z63" i="56"/>
  <c r="X63" i="56"/>
  <c r="Q63" i="56"/>
  <c r="P63" i="56"/>
  <c r="I63" i="56"/>
  <c r="H63" i="56"/>
  <c r="E63" i="56"/>
  <c r="AD62" i="56"/>
  <c r="AC62" i="56"/>
  <c r="AB62" i="56"/>
  <c r="AE62" i="56" s="1"/>
  <c r="AI62" i="56" s="1"/>
  <c r="Y62" i="56" s="1"/>
  <c r="Z62" i="56"/>
  <c r="X62" i="56"/>
  <c r="Q62" i="56"/>
  <c r="P62" i="56"/>
  <c r="H62" i="56"/>
  <c r="E62" i="56"/>
  <c r="I62" i="56" s="1"/>
  <c r="AI61" i="56"/>
  <c r="Y61" i="56" s="1"/>
  <c r="AE61" i="56"/>
  <c r="AC61" i="56"/>
  <c r="AB61" i="56"/>
  <c r="X61" i="56"/>
  <c r="Q61" i="56"/>
  <c r="P61" i="56"/>
  <c r="I61" i="56"/>
  <c r="H61" i="56"/>
  <c r="E61" i="56"/>
  <c r="AI60" i="56"/>
  <c r="Y60" i="56" s="1"/>
  <c r="AE60" i="56"/>
  <c r="X60" i="56"/>
  <c r="Q60" i="56"/>
  <c r="P60" i="56"/>
  <c r="I60" i="56"/>
  <c r="H60" i="56"/>
  <c r="E60" i="56"/>
  <c r="AE59" i="56"/>
  <c r="AI59" i="56" s="1"/>
  <c r="Y59" i="56" s="1"/>
  <c r="AC59" i="56"/>
  <c r="AB59" i="56"/>
  <c r="X59" i="56"/>
  <c r="Q59" i="56"/>
  <c r="P59" i="56"/>
  <c r="H59" i="56"/>
  <c r="E59" i="56"/>
  <c r="I59" i="56" s="1"/>
  <c r="AE58" i="56"/>
  <c r="AI58" i="56" s="1"/>
  <c r="Y58" i="56" s="1"/>
  <c r="AC58" i="56"/>
  <c r="AB58" i="56"/>
  <c r="X58" i="56"/>
  <c r="Q58" i="56"/>
  <c r="P58" i="56"/>
  <c r="E58" i="56"/>
  <c r="I58" i="56" s="1"/>
  <c r="AC57" i="56"/>
  <c r="AE57" i="56" s="1"/>
  <c r="AI57" i="56" s="1"/>
  <c r="Y57" i="56" s="1"/>
  <c r="AB57" i="56"/>
  <c r="X57" i="56"/>
  <c r="Q57" i="56"/>
  <c r="P57" i="56"/>
  <c r="I57" i="56"/>
  <c r="H57" i="56"/>
  <c r="E57" i="56"/>
  <c r="AD56" i="56"/>
  <c r="AC56" i="56"/>
  <c r="AB56" i="56"/>
  <c r="AE56" i="56" s="1"/>
  <c r="AI56" i="56" s="1"/>
  <c r="Y56" i="56" s="1"/>
  <c r="Z56" i="56"/>
  <c r="X56" i="56"/>
  <c r="Q56" i="56"/>
  <c r="P56" i="56"/>
  <c r="H56" i="56"/>
  <c r="E56" i="56"/>
  <c r="I56" i="56" s="1"/>
  <c r="AD55" i="56"/>
  <c r="AC55" i="56"/>
  <c r="AB55" i="56"/>
  <c r="AE55" i="56" s="1"/>
  <c r="AI55" i="56" s="1"/>
  <c r="Y55" i="56" s="1"/>
  <c r="Z55" i="56"/>
  <c r="X55" i="56"/>
  <c r="Q55" i="56"/>
  <c r="P55" i="56"/>
  <c r="H55" i="56"/>
  <c r="E55" i="56"/>
  <c r="I55" i="56" s="1"/>
  <c r="AD54" i="56"/>
  <c r="AC54" i="56"/>
  <c r="AE54" i="56" s="1"/>
  <c r="AI54" i="56" s="1"/>
  <c r="Y54" i="56" s="1"/>
  <c r="AB54" i="56"/>
  <c r="Z54" i="56"/>
  <c r="X54" i="56"/>
  <c r="Q54" i="56"/>
  <c r="P54" i="56"/>
  <c r="I54" i="56"/>
  <c r="H54" i="56"/>
  <c r="E54" i="56"/>
  <c r="AD53" i="56"/>
  <c r="AC53" i="56"/>
  <c r="AB53" i="56"/>
  <c r="AE53" i="56" s="1"/>
  <c r="AI53" i="56" s="1"/>
  <c r="Y53" i="56" s="1"/>
  <c r="Z53" i="56"/>
  <c r="X53" i="56"/>
  <c r="Q53" i="56"/>
  <c r="P53" i="56"/>
  <c r="I53" i="56"/>
  <c r="H53" i="56"/>
  <c r="E53" i="56"/>
  <c r="AI52" i="56"/>
  <c r="Y52" i="56" s="1"/>
  <c r="AE52" i="56"/>
  <c r="Z52" i="56"/>
  <c r="X52" i="56"/>
  <c r="Q52" i="56"/>
  <c r="P52" i="56"/>
  <c r="H52" i="56"/>
  <c r="E52" i="56"/>
  <c r="I52" i="56" s="1"/>
  <c r="AD51" i="56"/>
  <c r="AC51" i="56"/>
  <c r="AB51" i="56"/>
  <c r="AE51" i="56" s="1"/>
  <c r="AI51" i="56" s="1"/>
  <c r="Y51" i="56" s="1"/>
  <c r="Z51" i="56"/>
  <c r="X51" i="56"/>
  <c r="Q51" i="56"/>
  <c r="P51" i="56"/>
  <c r="H51" i="56"/>
  <c r="E51" i="56"/>
  <c r="I51" i="56" s="1"/>
  <c r="AE50" i="56"/>
  <c r="AI50" i="56" s="1"/>
  <c r="Y50" i="56" s="1"/>
  <c r="AD50" i="56"/>
  <c r="AC50" i="56"/>
  <c r="AB50" i="56"/>
  <c r="Z50" i="56"/>
  <c r="X50" i="56"/>
  <c r="Q50" i="56"/>
  <c r="P50" i="56"/>
  <c r="H50" i="56"/>
  <c r="E50" i="56"/>
  <c r="I50" i="56" s="1"/>
  <c r="AE49" i="56"/>
  <c r="AI49" i="56" s="1"/>
  <c r="Y49" i="56" s="1"/>
  <c r="Z49" i="56"/>
  <c r="X49" i="56"/>
  <c r="Q49" i="56"/>
  <c r="P49" i="56"/>
  <c r="H49" i="56"/>
  <c r="E49" i="56"/>
  <c r="I49" i="56" s="1"/>
  <c r="AE48" i="56"/>
  <c r="AI48" i="56" s="1"/>
  <c r="Y48" i="56" s="1"/>
  <c r="Z48" i="56"/>
  <c r="X48" i="56"/>
  <c r="Q48" i="56"/>
  <c r="P48" i="56"/>
  <c r="H48" i="56"/>
  <c r="E48" i="56"/>
  <c r="I48" i="56" s="1"/>
  <c r="AI47" i="56"/>
  <c r="Y47" i="56" s="1"/>
  <c r="AE47" i="56"/>
  <c r="Z47" i="56"/>
  <c r="X47" i="56"/>
  <c r="Q47" i="56"/>
  <c r="P47" i="56"/>
  <c r="I47" i="56"/>
  <c r="H47" i="56"/>
  <c r="E47" i="56"/>
  <c r="AD46" i="56"/>
  <c r="AC46" i="56"/>
  <c r="AE46" i="56" s="1"/>
  <c r="AI46" i="56" s="1"/>
  <c r="Y46" i="56" s="1"/>
  <c r="AB46" i="56"/>
  <c r="Z46" i="56"/>
  <c r="X46" i="56"/>
  <c r="Q46" i="56"/>
  <c r="P46" i="56"/>
  <c r="H46" i="56"/>
  <c r="E46" i="56"/>
  <c r="I46" i="56" s="1"/>
  <c r="AE45" i="56"/>
  <c r="AI45" i="56" s="1"/>
  <c r="Y45" i="56" s="1"/>
  <c r="AD45" i="56"/>
  <c r="AC45" i="56"/>
  <c r="AB45" i="56"/>
  <c r="Z45" i="56"/>
  <c r="X45" i="56"/>
  <c r="Q45" i="56"/>
  <c r="P45" i="56"/>
  <c r="I45" i="56"/>
  <c r="H45" i="56"/>
  <c r="E45" i="56"/>
  <c r="AD44" i="56"/>
  <c r="AC44" i="56"/>
  <c r="AB44" i="56"/>
  <c r="AE44" i="56" s="1"/>
  <c r="AI44" i="56" s="1"/>
  <c r="Y44" i="56" s="1"/>
  <c r="Z44" i="56"/>
  <c r="X44" i="56"/>
  <c r="Q44" i="56"/>
  <c r="P44" i="56"/>
  <c r="H44" i="56"/>
  <c r="E44" i="56"/>
  <c r="I44" i="56" s="1"/>
  <c r="AD43" i="56"/>
  <c r="AC43" i="56"/>
  <c r="AB43" i="56"/>
  <c r="AE43" i="56" s="1"/>
  <c r="AI43" i="56" s="1"/>
  <c r="Y43" i="56" s="1"/>
  <c r="Z43" i="56"/>
  <c r="X43" i="56"/>
  <c r="Q43" i="56"/>
  <c r="P43" i="56"/>
  <c r="H43" i="56"/>
  <c r="E43" i="56"/>
  <c r="I43" i="56" s="1"/>
  <c r="AD42" i="56"/>
  <c r="AC42" i="56"/>
  <c r="AE42" i="56" s="1"/>
  <c r="AI42" i="56" s="1"/>
  <c r="Y42" i="56" s="1"/>
  <c r="AB42" i="56"/>
  <c r="Z42" i="56"/>
  <c r="X42" i="56"/>
  <c r="Q42" i="56"/>
  <c r="P42" i="56"/>
  <c r="I42" i="56"/>
  <c r="H42" i="56"/>
  <c r="E42" i="56"/>
  <c r="AD41" i="56"/>
  <c r="AC41" i="56"/>
  <c r="AB41" i="56"/>
  <c r="AE41" i="56" s="1"/>
  <c r="AI41" i="56" s="1"/>
  <c r="Y41" i="56" s="1"/>
  <c r="Z41" i="56"/>
  <c r="X41" i="56"/>
  <c r="Q41" i="56"/>
  <c r="P41" i="56"/>
  <c r="H41" i="56"/>
  <c r="E41" i="56"/>
  <c r="I41" i="56" s="1"/>
  <c r="AD40" i="56"/>
  <c r="AC40" i="56"/>
  <c r="AB40" i="56"/>
  <c r="AE40" i="56" s="1"/>
  <c r="AI40" i="56" s="1"/>
  <c r="Y40" i="56" s="1"/>
  <c r="Z40" i="56"/>
  <c r="X40" i="56"/>
  <c r="Q40" i="56"/>
  <c r="P40" i="56"/>
  <c r="H40" i="56"/>
  <c r="E40" i="56"/>
  <c r="I40" i="56" s="1"/>
  <c r="AD39" i="56"/>
  <c r="AC39" i="56"/>
  <c r="AE39" i="56" s="1"/>
  <c r="AI39" i="56" s="1"/>
  <c r="Y39" i="56" s="1"/>
  <c r="AB39" i="56"/>
  <c r="Z39" i="56"/>
  <c r="X39" i="56"/>
  <c r="Q39" i="56"/>
  <c r="P39" i="56"/>
  <c r="H39" i="56"/>
  <c r="E39" i="56"/>
  <c r="I39" i="56" s="1"/>
  <c r="AD38" i="56"/>
  <c r="AC38" i="56"/>
  <c r="AB38" i="56"/>
  <c r="AE38" i="56" s="1"/>
  <c r="AI38" i="56" s="1"/>
  <c r="Y38" i="56" s="1"/>
  <c r="Z38" i="56"/>
  <c r="X38" i="56"/>
  <c r="Q38" i="56"/>
  <c r="P38" i="56"/>
  <c r="H38" i="56"/>
  <c r="E38" i="56"/>
  <c r="I38" i="56" s="1"/>
  <c r="AE37" i="56"/>
  <c r="AI37" i="56" s="1"/>
  <c r="Y37" i="56" s="1"/>
  <c r="AD37" i="56"/>
  <c r="AC37" i="56"/>
  <c r="AB37" i="56"/>
  <c r="Z37" i="56"/>
  <c r="X37" i="56"/>
  <c r="Q37" i="56"/>
  <c r="P37" i="56"/>
  <c r="H37" i="56"/>
  <c r="E37" i="56"/>
  <c r="I37" i="56" s="1"/>
  <c r="AD36" i="56"/>
  <c r="AC36" i="56"/>
  <c r="AB36" i="56"/>
  <c r="AE36" i="56" s="1"/>
  <c r="AI36" i="56" s="1"/>
  <c r="Y36" i="56" s="1"/>
  <c r="Z36" i="56"/>
  <c r="X36" i="56"/>
  <c r="Q36" i="56"/>
  <c r="P36" i="56"/>
  <c r="H36" i="56"/>
  <c r="E36" i="56"/>
  <c r="I36" i="56" s="1"/>
  <c r="AD35" i="56"/>
  <c r="AC35" i="56"/>
  <c r="AB35" i="56"/>
  <c r="AE35" i="56" s="1"/>
  <c r="AI35" i="56" s="1"/>
  <c r="Y35" i="56" s="1"/>
  <c r="Z35" i="56"/>
  <c r="X35" i="56"/>
  <c r="Q35" i="56"/>
  <c r="P35" i="56"/>
  <c r="H35" i="56"/>
  <c r="E35" i="56"/>
  <c r="I35" i="56" s="1"/>
  <c r="AD34" i="56"/>
  <c r="AE34" i="56" s="1"/>
  <c r="AI34" i="56" s="1"/>
  <c r="Y34" i="56" s="1"/>
  <c r="AC34" i="56"/>
  <c r="AB34" i="56"/>
  <c r="Z34" i="56"/>
  <c r="X34" i="56"/>
  <c r="Q34" i="56"/>
  <c r="P34" i="56"/>
  <c r="I34" i="56"/>
  <c r="H34" i="56"/>
  <c r="E34" i="56"/>
  <c r="AD33" i="56"/>
  <c r="AC33" i="56"/>
  <c r="AB33" i="56"/>
  <c r="AE33" i="56" s="1"/>
  <c r="AI33" i="56" s="1"/>
  <c r="Y33" i="56" s="1"/>
  <c r="Z33" i="56"/>
  <c r="X33" i="56"/>
  <c r="Q33" i="56"/>
  <c r="P33" i="56"/>
  <c r="I33" i="56"/>
  <c r="H33" i="56"/>
  <c r="E33" i="56"/>
  <c r="AE32" i="56"/>
  <c r="AI32" i="56" s="1"/>
  <c r="Y32" i="56" s="1"/>
  <c r="AD32" i="56"/>
  <c r="AC32" i="56"/>
  <c r="AB32" i="56"/>
  <c r="Z32" i="56"/>
  <c r="X32" i="56"/>
  <c r="Q32" i="56"/>
  <c r="P32" i="56"/>
  <c r="I32" i="56"/>
  <c r="H32" i="56"/>
  <c r="E32" i="56"/>
  <c r="AI31" i="56"/>
  <c r="AE31" i="56"/>
  <c r="Z31" i="56"/>
  <c r="Y31" i="56"/>
  <c r="X31" i="56"/>
  <c r="Q31" i="56"/>
  <c r="P31" i="56"/>
  <c r="I31" i="56"/>
  <c r="H31" i="56"/>
  <c r="E31" i="56"/>
  <c r="AD30" i="56"/>
  <c r="AC30" i="56"/>
  <c r="AB30" i="56"/>
  <c r="AE30" i="56" s="1"/>
  <c r="AI30" i="56" s="1"/>
  <c r="Y30" i="56" s="1"/>
  <c r="Z30" i="56"/>
  <c r="X30" i="56"/>
  <c r="Q30" i="56"/>
  <c r="P30" i="56"/>
  <c r="I30" i="56"/>
  <c r="H30" i="56"/>
  <c r="E30" i="56"/>
  <c r="AD29" i="56"/>
  <c r="AC29" i="56"/>
  <c r="AB29" i="56"/>
  <c r="AE29" i="56" s="1"/>
  <c r="AI29" i="56" s="1"/>
  <c r="Y29" i="56" s="1"/>
  <c r="Z29" i="56"/>
  <c r="X29" i="56"/>
  <c r="Q29" i="56"/>
  <c r="P29" i="56"/>
  <c r="H29" i="56"/>
  <c r="E29" i="56"/>
  <c r="I29" i="56" s="1"/>
  <c r="AD28" i="56"/>
  <c r="AC28" i="56"/>
  <c r="AB28" i="56"/>
  <c r="AE28" i="56" s="1"/>
  <c r="AI28" i="56" s="1"/>
  <c r="Y28" i="56" s="1"/>
  <c r="Z28" i="56"/>
  <c r="X28" i="56"/>
  <c r="Q28" i="56"/>
  <c r="P28" i="56"/>
  <c r="H28" i="56"/>
  <c r="E28" i="56"/>
  <c r="I28" i="56" s="1"/>
  <c r="AD27" i="56"/>
  <c r="AC27" i="56"/>
  <c r="AE27" i="56" s="1"/>
  <c r="AI27" i="56" s="1"/>
  <c r="Y27" i="56" s="1"/>
  <c r="AB27" i="56"/>
  <c r="Z27" i="56"/>
  <c r="X27" i="56"/>
  <c r="Q27" i="56"/>
  <c r="P27" i="56"/>
  <c r="I27" i="56"/>
  <c r="H27" i="56"/>
  <c r="E27" i="56"/>
  <c r="AD26" i="56"/>
  <c r="AC26" i="56"/>
  <c r="AB26" i="56"/>
  <c r="AE26" i="56" s="1"/>
  <c r="AI26" i="56" s="1"/>
  <c r="Y26" i="56" s="1"/>
  <c r="Z26" i="56"/>
  <c r="X26" i="56"/>
  <c r="Q26" i="56"/>
  <c r="P26" i="56"/>
  <c r="H26" i="56"/>
  <c r="E26" i="56"/>
  <c r="I26" i="56" s="1"/>
  <c r="AD25" i="56"/>
  <c r="AC25" i="56"/>
  <c r="AE25" i="56" s="1"/>
  <c r="AI25" i="56" s="1"/>
  <c r="Y25" i="56" s="1"/>
  <c r="AB25" i="56"/>
  <c r="Z25" i="56"/>
  <c r="X25" i="56"/>
  <c r="Q25" i="56"/>
  <c r="P25" i="56"/>
  <c r="H25" i="56"/>
  <c r="E25" i="56"/>
  <c r="I25" i="56" s="1"/>
  <c r="AD24" i="56"/>
  <c r="AC24" i="56"/>
  <c r="AE24" i="56" s="1"/>
  <c r="AI24" i="56" s="1"/>
  <c r="Y24" i="56" s="1"/>
  <c r="AB24" i="56"/>
  <c r="Z24" i="56"/>
  <c r="X24" i="56"/>
  <c r="Q24" i="56"/>
  <c r="P24" i="56"/>
  <c r="H24" i="56"/>
  <c r="E24" i="56"/>
  <c r="I24" i="56" s="1"/>
  <c r="AD23" i="56"/>
  <c r="AC23" i="56"/>
  <c r="AB23" i="56"/>
  <c r="AE23" i="56" s="1"/>
  <c r="AI23" i="56" s="1"/>
  <c r="Y23" i="56" s="1"/>
  <c r="Z23" i="56"/>
  <c r="X23" i="56"/>
  <c r="Q23" i="56"/>
  <c r="P23" i="56"/>
  <c r="H23" i="56"/>
  <c r="E23" i="56"/>
  <c r="I23" i="56" s="1"/>
  <c r="AD22" i="56"/>
  <c r="AE22" i="56" s="1"/>
  <c r="AI22" i="56" s="1"/>
  <c r="Y22" i="56" s="1"/>
  <c r="AC22" i="56"/>
  <c r="AB22" i="56"/>
  <c r="Z22" i="56"/>
  <c r="X22" i="56"/>
  <c r="Q22" i="56"/>
  <c r="P22" i="56"/>
  <c r="H22" i="56"/>
  <c r="E22" i="56"/>
  <c r="I22" i="56" s="1"/>
  <c r="AD21" i="56"/>
  <c r="AC21" i="56"/>
  <c r="AB21" i="56"/>
  <c r="AE21" i="56" s="1"/>
  <c r="AI21" i="56" s="1"/>
  <c r="Y21" i="56" s="1"/>
  <c r="Z21" i="56"/>
  <c r="X21" i="56"/>
  <c r="Q21" i="56"/>
  <c r="P21" i="56"/>
  <c r="H21" i="56"/>
  <c r="E21" i="56"/>
  <c r="I21" i="56" s="1"/>
  <c r="AD20" i="56"/>
  <c r="AC20" i="56"/>
  <c r="AB20" i="56"/>
  <c r="AE20" i="56" s="1"/>
  <c r="AI20" i="56" s="1"/>
  <c r="Y20" i="56" s="1"/>
  <c r="Z20" i="56"/>
  <c r="X20" i="56"/>
  <c r="Q20" i="56"/>
  <c r="P20" i="56"/>
  <c r="H20" i="56"/>
  <c r="E20" i="56"/>
  <c r="I20" i="56" s="1"/>
  <c r="AD19" i="56"/>
  <c r="AE19" i="56" s="1"/>
  <c r="AI19" i="56" s="1"/>
  <c r="Y19" i="56" s="1"/>
  <c r="AC19" i="56"/>
  <c r="AB19" i="56"/>
  <c r="Z19" i="56"/>
  <c r="X19" i="56"/>
  <c r="Q19" i="56"/>
  <c r="P19" i="56"/>
  <c r="I19" i="56"/>
  <c r="H19" i="56"/>
  <c r="E19" i="56"/>
  <c r="AD18" i="56"/>
  <c r="AC18" i="56"/>
  <c r="AB18" i="56"/>
  <c r="AE18" i="56" s="1"/>
  <c r="AI18" i="56" s="1"/>
  <c r="Y18" i="56" s="1"/>
  <c r="Z18" i="56"/>
  <c r="X18" i="56"/>
  <c r="Q18" i="56"/>
  <c r="P18" i="56"/>
  <c r="I18" i="56"/>
  <c r="H18" i="56"/>
  <c r="E18" i="56"/>
  <c r="AE17" i="56"/>
  <c r="AI17" i="56" s="1"/>
  <c r="Y17" i="56" s="1"/>
  <c r="AD17" i="56"/>
  <c r="AC17" i="56"/>
  <c r="AB17" i="56"/>
  <c r="Z17" i="56"/>
  <c r="X17" i="56"/>
  <c r="Q17" i="56"/>
  <c r="P17" i="56"/>
  <c r="I17" i="56"/>
  <c r="H17" i="56"/>
  <c r="E17" i="56"/>
  <c r="AD16" i="56"/>
  <c r="AC16" i="56"/>
  <c r="AB16" i="56"/>
  <c r="AE16" i="56" s="1"/>
  <c r="AI16" i="56" s="1"/>
  <c r="Y16" i="56" s="1"/>
  <c r="Z16" i="56"/>
  <c r="X16" i="56"/>
  <c r="Q16" i="56"/>
  <c r="I16" i="56"/>
  <c r="E16" i="56"/>
  <c r="AD15" i="56"/>
  <c r="AC15" i="56"/>
  <c r="AE15" i="56" s="1"/>
  <c r="AI15" i="56" s="1"/>
  <c r="Y15" i="56" s="1"/>
  <c r="AB15" i="56"/>
  <c r="Z15" i="56"/>
  <c r="X15" i="56"/>
  <c r="Q15" i="56"/>
  <c r="P15" i="56"/>
  <c r="E15" i="56"/>
  <c r="I15" i="56" s="1"/>
  <c r="AD14" i="56"/>
  <c r="AE14" i="56" s="1"/>
  <c r="AI14" i="56" s="1"/>
  <c r="Y14" i="56" s="1"/>
  <c r="AC14" i="56"/>
  <c r="AB14" i="56"/>
  <c r="Z14" i="56"/>
  <c r="X14" i="56"/>
  <c r="Q14" i="56"/>
  <c r="P14" i="56"/>
  <c r="I14" i="56"/>
  <c r="H14" i="56"/>
  <c r="E14" i="56"/>
  <c r="AD13" i="56"/>
  <c r="AC13" i="56"/>
  <c r="AB13" i="56"/>
  <c r="AE13" i="56" s="1"/>
  <c r="AI13" i="56" s="1"/>
  <c r="Y13" i="56" s="1"/>
  <c r="Z13" i="56"/>
  <c r="X13" i="56"/>
  <c r="Q13" i="56"/>
  <c r="P13" i="56"/>
  <c r="H13" i="56"/>
  <c r="E13" i="56"/>
  <c r="I13" i="56" s="1"/>
  <c r="AE12" i="56"/>
  <c r="AI12" i="56" s="1"/>
  <c r="Y12" i="56" s="1"/>
  <c r="AD12" i="56"/>
  <c r="AC12" i="56"/>
  <c r="AB12" i="56"/>
  <c r="Z12" i="56"/>
  <c r="T75" i="56" s="1"/>
  <c r="X12" i="56"/>
  <c r="T77" i="56" s="1"/>
  <c r="Q12" i="56"/>
  <c r="P12" i="56"/>
  <c r="I12" i="56"/>
  <c r="H12" i="56"/>
  <c r="E12" i="56"/>
  <c r="F77" i="57" l="1"/>
  <c r="O73" i="56"/>
  <c r="O75" i="56"/>
  <c r="F73" i="56"/>
  <c r="T73" i="56"/>
  <c r="T79" i="56"/>
  <c r="F75" i="56"/>
  <c r="P71" i="56"/>
  <c r="P16" i="56"/>
  <c r="M16" i="55"/>
  <c r="M79" i="55"/>
  <c r="W73" i="55"/>
  <c r="H71" i="55"/>
  <c r="Q70" i="55"/>
  <c r="P70" i="55"/>
  <c r="H70" i="55"/>
  <c r="E70" i="55"/>
  <c r="I70" i="55" s="1"/>
  <c r="Q69" i="55"/>
  <c r="P69" i="55"/>
  <c r="H69" i="55"/>
  <c r="E69" i="55"/>
  <c r="I69" i="55" s="1"/>
  <c r="AD68" i="55"/>
  <c r="AC68" i="55"/>
  <c r="AE68" i="55" s="1"/>
  <c r="AI68" i="55" s="1"/>
  <c r="Y68" i="55" s="1"/>
  <c r="AB68" i="55"/>
  <c r="Z68" i="55"/>
  <c r="X68" i="55"/>
  <c r="Q68" i="55"/>
  <c r="P68" i="55"/>
  <c r="H68" i="55"/>
  <c r="E68" i="55"/>
  <c r="I68" i="55" s="1"/>
  <c r="AD67" i="55"/>
  <c r="AE67" i="55" s="1"/>
  <c r="AI67" i="55" s="1"/>
  <c r="Y67" i="55" s="1"/>
  <c r="AC67" i="55"/>
  <c r="AB67" i="55"/>
  <c r="Z67" i="55"/>
  <c r="X67" i="55"/>
  <c r="Q67" i="55"/>
  <c r="P67" i="55"/>
  <c r="H67" i="55"/>
  <c r="E67" i="55"/>
  <c r="I67" i="55" s="1"/>
  <c r="AD66" i="55"/>
  <c r="AE66" i="55" s="1"/>
  <c r="AI66" i="55" s="1"/>
  <c r="Y66" i="55" s="1"/>
  <c r="AC66" i="55"/>
  <c r="AB66" i="55"/>
  <c r="Z66" i="55"/>
  <c r="X66" i="55"/>
  <c r="Q66" i="55"/>
  <c r="P66" i="55"/>
  <c r="H66" i="55"/>
  <c r="E66" i="55"/>
  <c r="I66" i="55" s="1"/>
  <c r="AD65" i="55"/>
  <c r="AC65" i="55"/>
  <c r="AB65" i="55"/>
  <c r="AE65" i="55" s="1"/>
  <c r="AI65" i="55" s="1"/>
  <c r="Y65" i="55" s="1"/>
  <c r="Z65" i="55"/>
  <c r="X65" i="55"/>
  <c r="Q65" i="55"/>
  <c r="P65" i="55"/>
  <c r="H65" i="55"/>
  <c r="E65" i="55"/>
  <c r="I65" i="55" s="1"/>
  <c r="AE64" i="55"/>
  <c r="AI64" i="55" s="1"/>
  <c r="Y64" i="55" s="1"/>
  <c r="AD64" i="55"/>
  <c r="AC64" i="55"/>
  <c r="AB64" i="55"/>
  <c r="Z64" i="55"/>
  <c r="X64" i="55"/>
  <c r="Q64" i="55"/>
  <c r="P64" i="55"/>
  <c r="I64" i="55"/>
  <c r="H64" i="55"/>
  <c r="E64" i="55"/>
  <c r="AD63" i="55"/>
  <c r="AC63" i="55"/>
  <c r="AB63" i="55"/>
  <c r="AE63" i="55" s="1"/>
  <c r="AI63" i="55" s="1"/>
  <c r="Y63" i="55" s="1"/>
  <c r="Z63" i="55"/>
  <c r="X63" i="55"/>
  <c r="Q63" i="55"/>
  <c r="P63" i="55"/>
  <c r="I63" i="55"/>
  <c r="H63" i="55"/>
  <c r="E63" i="55"/>
  <c r="AD62" i="55"/>
  <c r="AC62" i="55"/>
  <c r="AB62" i="55"/>
  <c r="AE62" i="55" s="1"/>
  <c r="AI62" i="55" s="1"/>
  <c r="Y62" i="55" s="1"/>
  <c r="Z62" i="55"/>
  <c r="X62" i="55"/>
  <c r="Q62" i="55"/>
  <c r="P62" i="55"/>
  <c r="H62" i="55"/>
  <c r="E62" i="55"/>
  <c r="I62" i="55" s="1"/>
  <c r="AE61" i="55"/>
  <c r="AI61" i="55" s="1"/>
  <c r="Y61" i="55" s="1"/>
  <c r="AC61" i="55"/>
  <c r="AB61" i="55"/>
  <c r="X61" i="55"/>
  <c r="Q61" i="55"/>
  <c r="P61" i="55"/>
  <c r="H61" i="55"/>
  <c r="E61" i="55"/>
  <c r="I61" i="55" s="1"/>
  <c r="AI60" i="55"/>
  <c r="Y60" i="55" s="1"/>
  <c r="AE60" i="55"/>
  <c r="X60" i="55"/>
  <c r="Q60" i="55"/>
  <c r="P60" i="55"/>
  <c r="I60" i="55"/>
  <c r="H60" i="55"/>
  <c r="E60" i="55"/>
  <c r="AC59" i="55"/>
  <c r="AB59" i="55"/>
  <c r="AE59" i="55" s="1"/>
  <c r="AI59" i="55" s="1"/>
  <c r="Y59" i="55" s="1"/>
  <c r="X59" i="55"/>
  <c r="Q59" i="55"/>
  <c r="P59" i="55"/>
  <c r="H59" i="55"/>
  <c r="E59" i="55"/>
  <c r="I59" i="55" s="1"/>
  <c r="AC58" i="55"/>
  <c r="AE58" i="55" s="1"/>
  <c r="AI58" i="55" s="1"/>
  <c r="Y58" i="55" s="1"/>
  <c r="AB58" i="55"/>
  <c r="X58" i="55"/>
  <c r="Q58" i="55"/>
  <c r="P58" i="55"/>
  <c r="I58" i="55"/>
  <c r="E58" i="55"/>
  <c r="AE57" i="55"/>
  <c r="AI57" i="55" s="1"/>
  <c r="Y57" i="55" s="1"/>
  <c r="AC57" i="55"/>
  <c r="AB57" i="55"/>
  <c r="X57" i="55"/>
  <c r="Q57" i="55"/>
  <c r="P57" i="55"/>
  <c r="I57" i="55"/>
  <c r="H57" i="55"/>
  <c r="E57" i="55"/>
  <c r="AD56" i="55"/>
  <c r="AC56" i="55"/>
  <c r="AB56" i="55"/>
  <c r="AE56" i="55" s="1"/>
  <c r="AI56" i="55" s="1"/>
  <c r="Y56" i="55" s="1"/>
  <c r="Z56" i="55"/>
  <c r="X56" i="55"/>
  <c r="Q56" i="55"/>
  <c r="P56" i="55"/>
  <c r="H56" i="55"/>
  <c r="E56" i="55"/>
  <c r="I56" i="55" s="1"/>
  <c r="AD55" i="55"/>
  <c r="AC55" i="55"/>
  <c r="AE55" i="55" s="1"/>
  <c r="AI55" i="55" s="1"/>
  <c r="Y55" i="55" s="1"/>
  <c r="AB55" i="55"/>
  <c r="Z55" i="55"/>
  <c r="X55" i="55"/>
  <c r="Q55" i="55"/>
  <c r="P55" i="55"/>
  <c r="I55" i="55"/>
  <c r="H55" i="55"/>
  <c r="E55" i="55"/>
  <c r="AD54" i="55"/>
  <c r="AC54" i="55"/>
  <c r="AE54" i="55" s="1"/>
  <c r="AI54" i="55" s="1"/>
  <c r="Y54" i="55" s="1"/>
  <c r="AB54" i="55"/>
  <c r="Z54" i="55"/>
  <c r="X54" i="55"/>
  <c r="Q54" i="55"/>
  <c r="P54" i="55"/>
  <c r="H54" i="55"/>
  <c r="E54" i="55"/>
  <c r="I54" i="55" s="1"/>
  <c r="AD53" i="55"/>
  <c r="AC53" i="55"/>
  <c r="AB53" i="55"/>
  <c r="AE53" i="55" s="1"/>
  <c r="AI53" i="55" s="1"/>
  <c r="Y53" i="55" s="1"/>
  <c r="Z53" i="55"/>
  <c r="X53" i="55"/>
  <c r="Q53" i="55"/>
  <c r="P53" i="55"/>
  <c r="H53" i="55"/>
  <c r="E53" i="55"/>
  <c r="I53" i="55" s="1"/>
  <c r="AE52" i="55"/>
  <c r="AI52" i="55" s="1"/>
  <c r="Y52" i="55" s="1"/>
  <c r="Z52" i="55"/>
  <c r="X52" i="55"/>
  <c r="Q52" i="55"/>
  <c r="P52" i="55"/>
  <c r="H52" i="55"/>
  <c r="E52" i="55"/>
  <c r="I52" i="55" s="1"/>
  <c r="AE51" i="55"/>
  <c r="AI51" i="55" s="1"/>
  <c r="Y51" i="55" s="1"/>
  <c r="AD51" i="55"/>
  <c r="AC51" i="55"/>
  <c r="AB51" i="55"/>
  <c r="Z51" i="55"/>
  <c r="X51" i="55"/>
  <c r="Q51" i="55"/>
  <c r="P51" i="55"/>
  <c r="H51" i="55"/>
  <c r="E51" i="55"/>
  <c r="I51" i="55" s="1"/>
  <c r="AD50" i="55"/>
  <c r="AC50" i="55"/>
  <c r="AB50" i="55"/>
  <c r="AE50" i="55" s="1"/>
  <c r="AI50" i="55" s="1"/>
  <c r="Y50" i="55" s="1"/>
  <c r="Z50" i="55"/>
  <c r="X50" i="55"/>
  <c r="Q50" i="55"/>
  <c r="P50" i="55"/>
  <c r="I50" i="55"/>
  <c r="H50" i="55"/>
  <c r="E50" i="55"/>
  <c r="AE49" i="55"/>
  <c r="AI49" i="55" s="1"/>
  <c r="Y49" i="55" s="1"/>
  <c r="Z49" i="55"/>
  <c r="X49" i="55"/>
  <c r="Q49" i="55"/>
  <c r="P49" i="55"/>
  <c r="I49" i="55"/>
  <c r="H49" i="55"/>
  <c r="E49" i="55"/>
  <c r="AE48" i="55"/>
  <c r="AI48" i="55" s="1"/>
  <c r="Y48" i="55" s="1"/>
  <c r="Z48" i="55"/>
  <c r="X48" i="55"/>
  <c r="Q48" i="55"/>
  <c r="P48" i="55"/>
  <c r="H48" i="55"/>
  <c r="E48" i="55"/>
  <c r="I48" i="55" s="1"/>
  <c r="AE47" i="55"/>
  <c r="AI47" i="55" s="1"/>
  <c r="Y47" i="55" s="1"/>
  <c r="Z47" i="55"/>
  <c r="X47" i="55"/>
  <c r="Q47" i="55"/>
  <c r="P47" i="55"/>
  <c r="H47" i="55"/>
  <c r="E47" i="55"/>
  <c r="I47" i="55" s="1"/>
  <c r="AI46" i="55"/>
  <c r="Y46" i="55" s="1"/>
  <c r="AE46" i="55"/>
  <c r="AD46" i="55"/>
  <c r="AC46" i="55"/>
  <c r="AB46" i="55"/>
  <c r="Z46" i="55"/>
  <c r="X46" i="55"/>
  <c r="Q46" i="55"/>
  <c r="P46" i="55"/>
  <c r="I46" i="55"/>
  <c r="H46" i="55"/>
  <c r="E46" i="55"/>
  <c r="AD45" i="55"/>
  <c r="AC45" i="55"/>
  <c r="AB45" i="55"/>
  <c r="AE45" i="55" s="1"/>
  <c r="AI45" i="55" s="1"/>
  <c r="Y45" i="55" s="1"/>
  <c r="Z45" i="55"/>
  <c r="X45" i="55"/>
  <c r="Q45" i="55"/>
  <c r="P45" i="55"/>
  <c r="I45" i="55"/>
  <c r="H45" i="55"/>
  <c r="E45" i="55"/>
  <c r="AD44" i="55"/>
  <c r="AC44" i="55"/>
  <c r="AB44" i="55"/>
  <c r="AE44" i="55" s="1"/>
  <c r="AI44" i="55" s="1"/>
  <c r="Y44" i="55" s="1"/>
  <c r="Z44" i="55"/>
  <c r="X44" i="55"/>
  <c r="Q44" i="55"/>
  <c r="P44" i="55"/>
  <c r="H44" i="55"/>
  <c r="E44" i="55"/>
  <c r="I44" i="55" s="1"/>
  <c r="AD43" i="55"/>
  <c r="AC43" i="55"/>
  <c r="AE43" i="55" s="1"/>
  <c r="AI43" i="55" s="1"/>
  <c r="Y43" i="55" s="1"/>
  <c r="AB43" i="55"/>
  <c r="Z43" i="55"/>
  <c r="X43" i="55"/>
  <c r="Q43" i="55"/>
  <c r="P43" i="55"/>
  <c r="I43" i="55"/>
  <c r="H43" i="55"/>
  <c r="E43" i="55"/>
  <c r="AD42" i="55"/>
  <c r="AC42" i="55"/>
  <c r="AE42" i="55" s="1"/>
  <c r="AI42" i="55" s="1"/>
  <c r="Y42" i="55" s="1"/>
  <c r="AB42" i="55"/>
  <c r="Z42" i="55"/>
  <c r="X42" i="55"/>
  <c r="Q42" i="55"/>
  <c r="P42" i="55"/>
  <c r="H42" i="55"/>
  <c r="E42" i="55"/>
  <c r="I42" i="55" s="1"/>
  <c r="AD41" i="55"/>
  <c r="AC41" i="55"/>
  <c r="AB41" i="55"/>
  <c r="AE41" i="55" s="1"/>
  <c r="AI41" i="55" s="1"/>
  <c r="Y41" i="55" s="1"/>
  <c r="Z41" i="55"/>
  <c r="X41" i="55"/>
  <c r="Q41" i="55"/>
  <c r="P41" i="55"/>
  <c r="H41" i="55"/>
  <c r="E41" i="55"/>
  <c r="I41" i="55" s="1"/>
  <c r="AD40" i="55"/>
  <c r="AE40" i="55" s="1"/>
  <c r="AI40" i="55" s="1"/>
  <c r="Y40" i="55" s="1"/>
  <c r="AC40" i="55"/>
  <c r="AB40" i="55"/>
  <c r="Z40" i="55"/>
  <c r="X40" i="55"/>
  <c r="Q40" i="55"/>
  <c r="P40" i="55"/>
  <c r="H40" i="55"/>
  <c r="E40" i="55"/>
  <c r="I40" i="55" s="1"/>
  <c r="AD39" i="55"/>
  <c r="AC39" i="55"/>
  <c r="AB39" i="55"/>
  <c r="AE39" i="55" s="1"/>
  <c r="AI39" i="55" s="1"/>
  <c r="Y39" i="55" s="1"/>
  <c r="Z39" i="55"/>
  <c r="X39" i="55"/>
  <c r="Q39" i="55"/>
  <c r="P39" i="55"/>
  <c r="H39" i="55"/>
  <c r="E39" i="55"/>
  <c r="I39" i="55" s="1"/>
  <c r="AE38" i="55"/>
  <c r="AI38" i="55" s="1"/>
  <c r="Y38" i="55" s="1"/>
  <c r="AD38" i="55"/>
  <c r="AC38" i="55"/>
  <c r="AB38" i="55"/>
  <c r="Z38" i="55"/>
  <c r="X38" i="55"/>
  <c r="Q38" i="55"/>
  <c r="P38" i="55"/>
  <c r="H38" i="55"/>
  <c r="E38" i="55"/>
  <c r="I38" i="55" s="1"/>
  <c r="AD37" i="55"/>
  <c r="AC37" i="55"/>
  <c r="AB37" i="55"/>
  <c r="AE37" i="55" s="1"/>
  <c r="AI37" i="55" s="1"/>
  <c r="Y37" i="55" s="1"/>
  <c r="Z37" i="55"/>
  <c r="X37" i="55"/>
  <c r="Q37" i="55"/>
  <c r="P37" i="55"/>
  <c r="H37" i="55"/>
  <c r="E37" i="55"/>
  <c r="I37" i="55" s="1"/>
  <c r="AD36" i="55"/>
  <c r="AC36" i="55"/>
  <c r="AB36" i="55"/>
  <c r="AE36" i="55" s="1"/>
  <c r="AI36" i="55" s="1"/>
  <c r="Y36" i="55" s="1"/>
  <c r="Z36" i="55"/>
  <c r="X36" i="55"/>
  <c r="Q36" i="55"/>
  <c r="P36" i="55"/>
  <c r="H36" i="55"/>
  <c r="E36" i="55"/>
  <c r="I36" i="55" s="1"/>
  <c r="AE35" i="55"/>
  <c r="AI35" i="55" s="1"/>
  <c r="Y35" i="55" s="1"/>
  <c r="AD35" i="55"/>
  <c r="AC35" i="55"/>
  <c r="AB35" i="55"/>
  <c r="Z35" i="55"/>
  <c r="X35" i="55"/>
  <c r="Q35" i="55"/>
  <c r="P35" i="55"/>
  <c r="I35" i="55"/>
  <c r="H35" i="55"/>
  <c r="E35" i="55"/>
  <c r="AD34" i="55"/>
  <c r="AC34" i="55"/>
  <c r="AB34" i="55"/>
  <c r="AE34" i="55" s="1"/>
  <c r="AI34" i="55" s="1"/>
  <c r="Y34" i="55" s="1"/>
  <c r="Z34" i="55"/>
  <c r="X34" i="55"/>
  <c r="Q34" i="55"/>
  <c r="P34" i="55"/>
  <c r="I34" i="55"/>
  <c r="H34" i="55"/>
  <c r="E34" i="55"/>
  <c r="AD33" i="55"/>
  <c r="AC33" i="55"/>
  <c r="AB33" i="55"/>
  <c r="AE33" i="55" s="1"/>
  <c r="AI33" i="55" s="1"/>
  <c r="Y33" i="55" s="1"/>
  <c r="Z33" i="55"/>
  <c r="X33" i="55"/>
  <c r="Q33" i="55"/>
  <c r="P33" i="55"/>
  <c r="H33" i="55"/>
  <c r="E33" i="55"/>
  <c r="I33" i="55" s="1"/>
  <c r="AE32" i="55"/>
  <c r="AI32" i="55" s="1"/>
  <c r="Y32" i="55" s="1"/>
  <c r="AD32" i="55"/>
  <c r="AC32" i="55"/>
  <c r="AB32" i="55"/>
  <c r="Z32" i="55"/>
  <c r="X32" i="55"/>
  <c r="Q32" i="55"/>
  <c r="P32" i="55"/>
  <c r="I32" i="55"/>
  <c r="H32" i="55"/>
  <c r="E32" i="55"/>
  <c r="AE31" i="55"/>
  <c r="AI31" i="55" s="1"/>
  <c r="Y31" i="55" s="1"/>
  <c r="Z31" i="55"/>
  <c r="X31" i="55"/>
  <c r="Q31" i="55"/>
  <c r="P31" i="55"/>
  <c r="I31" i="55"/>
  <c r="H31" i="55"/>
  <c r="E31" i="55"/>
  <c r="AD30" i="55"/>
  <c r="AC30" i="55"/>
  <c r="AB30" i="55"/>
  <c r="AE30" i="55" s="1"/>
  <c r="AI30" i="55" s="1"/>
  <c r="Y30" i="55" s="1"/>
  <c r="Z30" i="55"/>
  <c r="X30" i="55"/>
  <c r="Q30" i="55"/>
  <c r="P30" i="55"/>
  <c r="I30" i="55"/>
  <c r="H30" i="55"/>
  <c r="E30" i="55"/>
  <c r="AD29" i="55"/>
  <c r="AC29" i="55"/>
  <c r="AB29" i="55"/>
  <c r="AE29" i="55" s="1"/>
  <c r="AI29" i="55" s="1"/>
  <c r="Y29" i="55" s="1"/>
  <c r="Z29" i="55"/>
  <c r="X29" i="55"/>
  <c r="Q29" i="55"/>
  <c r="P29" i="55"/>
  <c r="H29" i="55"/>
  <c r="E29" i="55"/>
  <c r="I29" i="55" s="1"/>
  <c r="AD28" i="55"/>
  <c r="AC28" i="55"/>
  <c r="AB28" i="55"/>
  <c r="AE28" i="55" s="1"/>
  <c r="AI28" i="55" s="1"/>
  <c r="Y28" i="55" s="1"/>
  <c r="Z28" i="55"/>
  <c r="X28" i="55"/>
  <c r="Q28" i="55"/>
  <c r="P28" i="55"/>
  <c r="I28" i="55"/>
  <c r="H28" i="55"/>
  <c r="E28" i="55"/>
  <c r="AD27" i="55"/>
  <c r="AC27" i="55"/>
  <c r="AE27" i="55" s="1"/>
  <c r="AI27" i="55" s="1"/>
  <c r="Y27" i="55" s="1"/>
  <c r="AB27" i="55"/>
  <c r="Z27" i="55"/>
  <c r="X27" i="55"/>
  <c r="Q27" i="55"/>
  <c r="P27" i="55"/>
  <c r="H27" i="55"/>
  <c r="E27" i="55"/>
  <c r="I27" i="55" s="1"/>
  <c r="AD26" i="55"/>
  <c r="AC26" i="55"/>
  <c r="AB26" i="55"/>
  <c r="AE26" i="55" s="1"/>
  <c r="AI26" i="55" s="1"/>
  <c r="Y26" i="55" s="1"/>
  <c r="Z26" i="55"/>
  <c r="X26" i="55"/>
  <c r="Q26" i="55"/>
  <c r="P26" i="55"/>
  <c r="H26" i="55"/>
  <c r="E26" i="55"/>
  <c r="I26" i="55" s="1"/>
  <c r="AD25" i="55"/>
  <c r="AC25" i="55"/>
  <c r="AE25" i="55" s="1"/>
  <c r="AI25" i="55" s="1"/>
  <c r="Y25" i="55" s="1"/>
  <c r="AB25" i="55"/>
  <c r="Z25" i="55"/>
  <c r="X25" i="55"/>
  <c r="Q25" i="55"/>
  <c r="P25" i="55"/>
  <c r="H25" i="55"/>
  <c r="E25" i="55"/>
  <c r="I25" i="55" s="1"/>
  <c r="AD24" i="55"/>
  <c r="AC24" i="55"/>
  <c r="AB24" i="55"/>
  <c r="AE24" i="55" s="1"/>
  <c r="AI24" i="55" s="1"/>
  <c r="Y24" i="55" s="1"/>
  <c r="Z24" i="55"/>
  <c r="X24" i="55"/>
  <c r="Q24" i="55"/>
  <c r="P24" i="55"/>
  <c r="H24" i="55"/>
  <c r="E24" i="55"/>
  <c r="I24" i="55" s="1"/>
  <c r="AE23" i="55"/>
  <c r="AI23" i="55" s="1"/>
  <c r="Y23" i="55" s="1"/>
  <c r="AD23" i="55"/>
  <c r="AC23" i="55"/>
  <c r="AB23" i="55"/>
  <c r="Z23" i="55"/>
  <c r="X23" i="55"/>
  <c r="Q23" i="55"/>
  <c r="P23" i="55"/>
  <c r="H23" i="55"/>
  <c r="E23" i="55"/>
  <c r="I23" i="55" s="1"/>
  <c r="AD22" i="55"/>
  <c r="AC22" i="55"/>
  <c r="AB22" i="55"/>
  <c r="AE22" i="55" s="1"/>
  <c r="AI22" i="55" s="1"/>
  <c r="Y22" i="55" s="1"/>
  <c r="Z22" i="55"/>
  <c r="X22" i="55"/>
  <c r="Q22" i="55"/>
  <c r="P22" i="55"/>
  <c r="H22" i="55"/>
  <c r="E22" i="55"/>
  <c r="I22" i="55" s="1"/>
  <c r="AD21" i="55"/>
  <c r="AC21" i="55"/>
  <c r="AB21" i="55"/>
  <c r="AE21" i="55" s="1"/>
  <c r="AI21" i="55" s="1"/>
  <c r="Y21" i="55" s="1"/>
  <c r="Z21" i="55"/>
  <c r="X21" i="55"/>
  <c r="Q21" i="55"/>
  <c r="P21" i="55"/>
  <c r="H21" i="55"/>
  <c r="E21" i="55"/>
  <c r="I21" i="55" s="1"/>
  <c r="AE20" i="55"/>
  <c r="AI20" i="55" s="1"/>
  <c r="Y20" i="55" s="1"/>
  <c r="AD20" i="55"/>
  <c r="AC20" i="55"/>
  <c r="AB20" i="55"/>
  <c r="Z20" i="55"/>
  <c r="X20" i="55"/>
  <c r="Q20" i="55"/>
  <c r="P20" i="55"/>
  <c r="I20" i="55"/>
  <c r="H20" i="55"/>
  <c r="E20" i="55"/>
  <c r="AD19" i="55"/>
  <c r="AC19" i="55"/>
  <c r="AB19" i="55"/>
  <c r="AE19" i="55" s="1"/>
  <c r="AI19" i="55" s="1"/>
  <c r="Y19" i="55" s="1"/>
  <c r="Z19" i="55"/>
  <c r="X19" i="55"/>
  <c r="Q19" i="55"/>
  <c r="P19" i="55"/>
  <c r="I19" i="55"/>
  <c r="H19" i="55"/>
  <c r="E19" i="55"/>
  <c r="AI18" i="55"/>
  <c r="AE18" i="55"/>
  <c r="AD18" i="55"/>
  <c r="AC18" i="55"/>
  <c r="AB18" i="55"/>
  <c r="Z18" i="55"/>
  <c r="Y18" i="55"/>
  <c r="X18" i="55"/>
  <c r="Q18" i="55"/>
  <c r="P18" i="55"/>
  <c r="H18" i="55"/>
  <c r="E18" i="55"/>
  <c r="I18" i="55" s="1"/>
  <c r="AE17" i="55"/>
  <c r="AI17" i="55" s="1"/>
  <c r="Y17" i="55" s="1"/>
  <c r="AD17" i="55"/>
  <c r="AC17" i="55"/>
  <c r="AB17" i="55"/>
  <c r="Z17" i="55"/>
  <c r="X17" i="55"/>
  <c r="Q17" i="55"/>
  <c r="P17" i="55"/>
  <c r="I17" i="55"/>
  <c r="H17" i="55"/>
  <c r="E17" i="55"/>
  <c r="AD16" i="55"/>
  <c r="AC16" i="55"/>
  <c r="AB16" i="55"/>
  <c r="AE16" i="55" s="1"/>
  <c r="AI16" i="55" s="1"/>
  <c r="Y16" i="55" s="1"/>
  <c r="Z16" i="55"/>
  <c r="X16" i="55"/>
  <c r="Q16" i="55"/>
  <c r="E16" i="55"/>
  <c r="I16" i="55" s="1"/>
  <c r="AI15" i="55"/>
  <c r="Y15" i="55" s="1"/>
  <c r="AE15" i="55"/>
  <c r="AD15" i="55"/>
  <c r="AC15" i="55"/>
  <c r="AB15" i="55"/>
  <c r="Z15" i="55"/>
  <c r="X15" i="55"/>
  <c r="Q15" i="55"/>
  <c r="P15" i="55"/>
  <c r="I15" i="55"/>
  <c r="E15" i="55"/>
  <c r="AD14" i="55"/>
  <c r="AC14" i="55"/>
  <c r="AB14" i="55"/>
  <c r="AE14" i="55" s="1"/>
  <c r="AI14" i="55" s="1"/>
  <c r="Y14" i="55" s="1"/>
  <c r="Z14" i="55"/>
  <c r="X14" i="55"/>
  <c r="Q14" i="55"/>
  <c r="P14" i="55"/>
  <c r="I14" i="55"/>
  <c r="H14" i="55"/>
  <c r="E14" i="55"/>
  <c r="AI13" i="55"/>
  <c r="AE13" i="55"/>
  <c r="AD13" i="55"/>
  <c r="AC13" i="55"/>
  <c r="AB13" i="55"/>
  <c r="Z13" i="55"/>
  <c r="Y13" i="55"/>
  <c r="X13" i="55"/>
  <c r="Q13" i="55"/>
  <c r="P13" i="55"/>
  <c r="H13" i="55"/>
  <c r="E13" i="55"/>
  <c r="I13" i="55" s="1"/>
  <c r="AE12" i="55"/>
  <c r="AI12" i="55" s="1"/>
  <c r="Y12" i="55" s="1"/>
  <c r="AD12" i="55"/>
  <c r="AC12" i="55"/>
  <c r="AB12" i="55"/>
  <c r="Z12" i="55"/>
  <c r="X12" i="55"/>
  <c r="Q12" i="55"/>
  <c r="P12" i="55"/>
  <c r="I12" i="55"/>
  <c r="H12" i="55"/>
  <c r="E12" i="55"/>
  <c r="F77" i="56" l="1"/>
  <c r="O75" i="55"/>
  <c r="T75" i="55"/>
  <c r="T77" i="55"/>
  <c r="F75" i="55"/>
  <c r="O73" i="55"/>
  <c r="F73" i="55"/>
  <c r="T73" i="55"/>
  <c r="P71" i="55"/>
  <c r="P16" i="55"/>
  <c r="M16" i="54"/>
  <c r="M79" i="54"/>
  <c r="W73" i="54"/>
  <c r="P71" i="54"/>
  <c r="H71" i="54"/>
  <c r="Q70" i="54"/>
  <c r="P70" i="54"/>
  <c r="H70" i="54"/>
  <c r="E70" i="54"/>
  <c r="I70" i="54" s="1"/>
  <c r="Q69" i="54"/>
  <c r="P69" i="54"/>
  <c r="H69" i="54"/>
  <c r="E69" i="54"/>
  <c r="I69" i="54" s="1"/>
  <c r="AD68" i="54"/>
  <c r="AC68" i="54"/>
  <c r="AB68" i="54"/>
  <c r="AE68" i="54" s="1"/>
  <c r="AI68" i="54" s="1"/>
  <c r="Y68" i="54" s="1"/>
  <c r="Z68" i="54"/>
  <c r="X68" i="54"/>
  <c r="Q68" i="54"/>
  <c r="P68" i="54"/>
  <c r="I68" i="54"/>
  <c r="H68" i="54"/>
  <c r="E68" i="54"/>
  <c r="AE67" i="54"/>
  <c r="AI67" i="54" s="1"/>
  <c r="Y67" i="54" s="1"/>
  <c r="AD67" i="54"/>
  <c r="AC67" i="54"/>
  <c r="AB67" i="54"/>
  <c r="Z67" i="54"/>
  <c r="X67" i="54"/>
  <c r="Q67" i="54"/>
  <c r="P67" i="54"/>
  <c r="H67" i="54"/>
  <c r="E67" i="54"/>
  <c r="I67" i="54" s="1"/>
  <c r="AI66" i="54"/>
  <c r="Y66" i="54" s="1"/>
  <c r="AE66" i="54"/>
  <c r="AD66" i="54"/>
  <c r="AC66" i="54"/>
  <c r="AB66" i="54"/>
  <c r="Z66" i="54"/>
  <c r="X66" i="54"/>
  <c r="Q66" i="54"/>
  <c r="P66" i="54"/>
  <c r="H66" i="54"/>
  <c r="E66" i="54"/>
  <c r="I66" i="54" s="1"/>
  <c r="AE65" i="54"/>
  <c r="AI65" i="54" s="1"/>
  <c r="Y65" i="54" s="1"/>
  <c r="AD65" i="54"/>
  <c r="AC65" i="54"/>
  <c r="AB65" i="54"/>
  <c r="Z65" i="54"/>
  <c r="X65" i="54"/>
  <c r="Q65" i="54"/>
  <c r="P65" i="54"/>
  <c r="H65" i="54"/>
  <c r="E65" i="54"/>
  <c r="I65" i="54" s="1"/>
  <c r="AD64" i="54"/>
  <c r="AC64" i="54"/>
  <c r="AB64" i="54"/>
  <c r="AE64" i="54" s="1"/>
  <c r="AI64" i="54" s="1"/>
  <c r="Y64" i="54" s="1"/>
  <c r="Z64" i="54"/>
  <c r="X64" i="54"/>
  <c r="Q64" i="54"/>
  <c r="P64" i="54"/>
  <c r="I64" i="54"/>
  <c r="H64" i="54"/>
  <c r="E64" i="54"/>
  <c r="AD63" i="54"/>
  <c r="AC63" i="54"/>
  <c r="AE63" i="54" s="1"/>
  <c r="AI63" i="54" s="1"/>
  <c r="Y63" i="54" s="1"/>
  <c r="AB63" i="54"/>
  <c r="Z63" i="54"/>
  <c r="X63" i="54"/>
  <c r="Q63" i="54"/>
  <c r="P63" i="54"/>
  <c r="H63" i="54"/>
  <c r="E63" i="54"/>
  <c r="I63" i="54" s="1"/>
  <c r="AE62" i="54"/>
  <c r="AI62" i="54" s="1"/>
  <c r="Y62" i="54" s="1"/>
  <c r="AD62" i="54"/>
  <c r="AC62" i="54"/>
  <c r="AB62" i="54"/>
  <c r="Z62" i="54"/>
  <c r="X62" i="54"/>
  <c r="Q62" i="54"/>
  <c r="P62" i="54"/>
  <c r="I62" i="54"/>
  <c r="H62" i="54"/>
  <c r="E62" i="54"/>
  <c r="AC61" i="54"/>
  <c r="AE61" i="54" s="1"/>
  <c r="AI61" i="54" s="1"/>
  <c r="Y61" i="54" s="1"/>
  <c r="AB61" i="54"/>
  <c r="X61" i="54"/>
  <c r="Q61" i="54"/>
  <c r="P61" i="54"/>
  <c r="I61" i="54"/>
  <c r="H61" i="54"/>
  <c r="E61" i="54"/>
  <c r="AI60" i="54"/>
  <c r="AE60" i="54"/>
  <c r="Y60" i="54"/>
  <c r="X60" i="54"/>
  <c r="Q60" i="54"/>
  <c r="P60" i="54"/>
  <c r="I60" i="54"/>
  <c r="H60" i="54"/>
  <c r="E60" i="54"/>
  <c r="AC59" i="54"/>
  <c r="AB59" i="54"/>
  <c r="AE59" i="54" s="1"/>
  <c r="AI59" i="54" s="1"/>
  <c r="Y59" i="54" s="1"/>
  <c r="X59" i="54"/>
  <c r="Q59" i="54"/>
  <c r="P59" i="54"/>
  <c r="H59" i="54"/>
  <c r="E59" i="54"/>
  <c r="I59" i="54" s="1"/>
  <c r="AC58" i="54"/>
  <c r="AB58" i="54"/>
  <c r="AE58" i="54" s="1"/>
  <c r="AI58" i="54" s="1"/>
  <c r="Y58" i="54" s="1"/>
  <c r="X58" i="54"/>
  <c r="Q58" i="54"/>
  <c r="P58" i="54"/>
  <c r="I58" i="54"/>
  <c r="E58" i="54"/>
  <c r="AC57" i="54"/>
  <c r="AB57" i="54"/>
  <c r="AE57" i="54" s="1"/>
  <c r="AI57" i="54" s="1"/>
  <c r="Y57" i="54" s="1"/>
  <c r="X57" i="54"/>
  <c r="Q57" i="54"/>
  <c r="P57" i="54"/>
  <c r="I57" i="54"/>
  <c r="H57" i="54"/>
  <c r="E57" i="54"/>
  <c r="AD56" i="54"/>
  <c r="AC56" i="54"/>
  <c r="AB56" i="54"/>
  <c r="AE56" i="54" s="1"/>
  <c r="AI56" i="54" s="1"/>
  <c r="Y56" i="54" s="1"/>
  <c r="Z56" i="54"/>
  <c r="X56" i="54"/>
  <c r="Q56" i="54"/>
  <c r="P56" i="54"/>
  <c r="H56" i="54"/>
  <c r="E56" i="54"/>
  <c r="I56" i="54" s="1"/>
  <c r="AE55" i="54"/>
  <c r="AI55" i="54" s="1"/>
  <c r="Y55" i="54" s="1"/>
  <c r="AD55" i="54"/>
  <c r="AC55" i="54"/>
  <c r="AB55" i="54"/>
  <c r="Z55" i="54"/>
  <c r="X55" i="54"/>
  <c r="Q55" i="54"/>
  <c r="P55" i="54"/>
  <c r="H55" i="54"/>
  <c r="E55" i="54"/>
  <c r="I55" i="54" s="1"/>
  <c r="AD54" i="54"/>
  <c r="AC54" i="54"/>
  <c r="AB54" i="54"/>
  <c r="AE54" i="54" s="1"/>
  <c r="AI54" i="54" s="1"/>
  <c r="Y54" i="54" s="1"/>
  <c r="Z54" i="54"/>
  <c r="X54" i="54"/>
  <c r="Q54" i="54"/>
  <c r="P54" i="54"/>
  <c r="I54" i="54"/>
  <c r="H54" i="54"/>
  <c r="E54" i="54"/>
  <c r="AD53" i="54"/>
  <c r="AC53" i="54"/>
  <c r="AB53" i="54"/>
  <c r="AE53" i="54" s="1"/>
  <c r="AI53" i="54" s="1"/>
  <c r="Y53" i="54" s="1"/>
  <c r="Z53" i="54"/>
  <c r="X53" i="54"/>
  <c r="Q53" i="54"/>
  <c r="P53" i="54"/>
  <c r="H53" i="54"/>
  <c r="E53" i="54"/>
  <c r="I53" i="54" s="1"/>
  <c r="AE52" i="54"/>
  <c r="AI52" i="54" s="1"/>
  <c r="Y52" i="54" s="1"/>
  <c r="Z52" i="54"/>
  <c r="X52" i="54"/>
  <c r="Q52" i="54"/>
  <c r="P52" i="54"/>
  <c r="I52" i="54"/>
  <c r="H52" i="54"/>
  <c r="E52" i="54"/>
  <c r="AI51" i="54"/>
  <c r="Y51" i="54" s="1"/>
  <c r="AE51" i="54"/>
  <c r="AD51" i="54"/>
  <c r="AC51" i="54"/>
  <c r="AB51" i="54"/>
  <c r="Z51" i="54"/>
  <c r="X51" i="54"/>
  <c r="Q51" i="54"/>
  <c r="P51" i="54"/>
  <c r="H51" i="54"/>
  <c r="E51" i="54"/>
  <c r="I51" i="54" s="1"/>
  <c r="AD50" i="54"/>
  <c r="AC50" i="54"/>
  <c r="AE50" i="54" s="1"/>
  <c r="AI50" i="54" s="1"/>
  <c r="Y50" i="54" s="1"/>
  <c r="AB50" i="54"/>
  <c r="Z50" i="54"/>
  <c r="X50" i="54"/>
  <c r="Q50" i="54"/>
  <c r="P50" i="54"/>
  <c r="H50" i="54"/>
  <c r="E50" i="54"/>
  <c r="I50" i="54" s="1"/>
  <c r="AE49" i="54"/>
  <c r="AI49" i="54" s="1"/>
  <c r="Y49" i="54" s="1"/>
  <c r="Z49" i="54"/>
  <c r="X49" i="54"/>
  <c r="Q49" i="54"/>
  <c r="P49" i="54"/>
  <c r="I49" i="54"/>
  <c r="H49" i="54"/>
  <c r="E49" i="54"/>
  <c r="AE48" i="54"/>
  <c r="AI48" i="54" s="1"/>
  <c r="Y48" i="54" s="1"/>
  <c r="Z48" i="54"/>
  <c r="X48" i="54"/>
  <c r="Q48" i="54"/>
  <c r="P48" i="54"/>
  <c r="I48" i="54"/>
  <c r="H48" i="54"/>
  <c r="E48" i="54"/>
  <c r="AI47" i="54"/>
  <c r="Y47" i="54" s="1"/>
  <c r="AE47" i="54"/>
  <c r="Z47" i="54"/>
  <c r="X47" i="54"/>
  <c r="Q47" i="54"/>
  <c r="P47" i="54"/>
  <c r="I47" i="54"/>
  <c r="H47" i="54"/>
  <c r="E47" i="54"/>
  <c r="AD46" i="54"/>
  <c r="AC46" i="54"/>
  <c r="AE46" i="54" s="1"/>
  <c r="AI46" i="54" s="1"/>
  <c r="Y46" i="54" s="1"/>
  <c r="AB46" i="54"/>
  <c r="Z46" i="54"/>
  <c r="X46" i="54"/>
  <c r="Q46" i="54"/>
  <c r="P46" i="54"/>
  <c r="I46" i="54"/>
  <c r="H46" i="54"/>
  <c r="E46" i="54"/>
  <c r="AD45" i="54"/>
  <c r="AC45" i="54"/>
  <c r="AB45" i="54"/>
  <c r="AE45" i="54" s="1"/>
  <c r="AI45" i="54" s="1"/>
  <c r="Y45" i="54" s="1"/>
  <c r="Z45" i="54"/>
  <c r="X45" i="54"/>
  <c r="Q45" i="54"/>
  <c r="P45" i="54"/>
  <c r="H45" i="54"/>
  <c r="E45" i="54"/>
  <c r="I45" i="54" s="1"/>
  <c r="AD44" i="54"/>
  <c r="AC44" i="54"/>
  <c r="AB44" i="54"/>
  <c r="AE44" i="54" s="1"/>
  <c r="AI44" i="54" s="1"/>
  <c r="Y44" i="54" s="1"/>
  <c r="Z44" i="54"/>
  <c r="X44" i="54"/>
  <c r="Q44" i="54"/>
  <c r="P44" i="54"/>
  <c r="H44" i="54"/>
  <c r="E44" i="54"/>
  <c r="I44" i="54" s="1"/>
  <c r="AE43" i="54"/>
  <c r="AI43" i="54" s="1"/>
  <c r="Y43" i="54" s="1"/>
  <c r="AD43" i="54"/>
  <c r="AC43" i="54"/>
  <c r="AB43" i="54"/>
  <c r="Z43" i="54"/>
  <c r="X43" i="54"/>
  <c r="Q43" i="54"/>
  <c r="P43" i="54"/>
  <c r="H43" i="54"/>
  <c r="E43" i="54"/>
  <c r="I43" i="54" s="1"/>
  <c r="AD42" i="54"/>
  <c r="AC42" i="54"/>
  <c r="AB42" i="54"/>
  <c r="AE42" i="54" s="1"/>
  <c r="AI42" i="54" s="1"/>
  <c r="Y42" i="54" s="1"/>
  <c r="Z42" i="54"/>
  <c r="X42" i="54"/>
  <c r="Q42" i="54"/>
  <c r="P42" i="54"/>
  <c r="I42" i="54"/>
  <c r="H42" i="54"/>
  <c r="E42" i="54"/>
  <c r="AD41" i="54"/>
  <c r="AC41" i="54"/>
  <c r="AB41" i="54"/>
  <c r="AE41" i="54" s="1"/>
  <c r="AI41" i="54" s="1"/>
  <c r="Y41" i="54" s="1"/>
  <c r="Z41" i="54"/>
  <c r="X41" i="54"/>
  <c r="Q41" i="54"/>
  <c r="P41" i="54"/>
  <c r="H41" i="54"/>
  <c r="E41" i="54"/>
  <c r="I41" i="54" s="1"/>
  <c r="AD40" i="54"/>
  <c r="AC40" i="54"/>
  <c r="AE40" i="54" s="1"/>
  <c r="AI40" i="54" s="1"/>
  <c r="Y40" i="54" s="1"/>
  <c r="AB40" i="54"/>
  <c r="Z40" i="54"/>
  <c r="X40" i="54"/>
  <c r="Q40" i="54"/>
  <c r="P40" i="54"/>
  <c r="I40" i="54"/>
  <c r="H40" i="54"/>
  <c r="E40" i="54"/>
  <c r="AD39" i="54"/>
  <c r="AC39" i="54"/>
  <c r="AB39" i="54"/>
  <c r="AE39" i="54" s="1"/>
  <c r="AI39" i="54" s="1"/>
  <c r="Y39" i="54" s="1"/>
  <c r="Z39" i="54"/>
  <c r="X39" i="54"/>
  <c r="Q39" i="54"/>
  <c r="P39" i="54"/>
  <c r="I39" i="54"/>
  <c r="H39" i="54"/>
  <c r="E39" i="54"/>
  <c r="AI38" i="54"/>
  <c r="Y38" i="54" s="1"/>
  <c r="AE38" i="54"/>
  <c r="AD38" i="54"/>
  <c r="AC38" i="54"/>
  <c r="AB38" i="54"/>
  <c r="Z38" i="54"/>
  <c r="X38" i="54"/>
  <c r="Q38" i="54"/>
  <c r="P38" i="54"/>
  <c r="H38" i="54"/>
  <c r="E38" i="54"/>
  <c r="I38" i="54" s="1"/>
  <c r="AD37" i="54"/>
  <c r="AC37" i="54"/>
  <c r="AE37" i="54" s="1"/>
  <c r="AI37" i="54" s="1"/>
  <c r="Y37" i="54" s="1"/>
  <c r="AB37" i="54"/>
  <c r="Z37" i="54"/>
  <c r="X37" i="54"/>
  <c r="Q37" i="54"/>
  <c r="P37" i="54"/>
  <c r="H37" i="54"/>
  <c r="E37" i="54"/>
  <c r="I37" i="54" s="1"/>
  <c r="AE36" i="54"/>
  <c r="AI36" i="54" s="1"/>
  <c r="Y36" i="54" s="1"/>
  <c r="AD36" i="54"/>
  <c r="AC36" i="54"/>
  <c r="AB36" i="54"/>
  <c r="Z36" i="54"/>
  <c r="X36" i="54"/>
  <c r="Q36" i="54"/>
  <c r="P36" i="54"/>
  <c r="I36" i="54"/>
  <c r="H36" i="54"/>
  <c r="E36" i="54"/>
  <c r="AD35" i="54"/>
  <c r="AC35" i="54"/>
  <c r="AB35" i="54"/>
  <c r="AE35" i="54" s="1"/>
  <c r="AI35" i="54" s="1"/>
  <c r="Y35" i="54" s="1"/>
  <c r="Z35" i="54"/>
  <c r="X35" i="54"/>
  <c r="Q35" i="54"/>
  <c r="P35" i="54"/>
  <c r="I35" i="54"/>
  <c r="H35" i="54"/>
  <c r="E35" i="54"/>
  <c r="AE34" i="54"/>
  <c r="AI34" i="54" s="1"/>
  <c r="Y34" i="54" s="1"/>
  <c r="AD34" i="54"/>
  <c r="AC34" i="54"/>
  <c r="AB34" i="54"/>
  <c r="Z34" i="54"/>
  <c r="X34" i="54"/>
  <c r="Q34" i="54"/>
  <c r="P34" i="54"/>
  <c r="H34" i="54"/>
  <c r="E34" i="54"/>
  <c r="I34" i="54" s="1"/>
  <c r="AD33" i="54"/>
  <c r="AC33" i="54"/>
  <c r="AB33" i="54"/>
  <c r="AE33" i="54" s="1"/>
  <c r="AI33" i="54" s="1"/>
  <c r="Y33" i="54" s="1"/>
  <c r="Z33" i="54"/>
  <c r="X33" i="54"/>
  <c r="Q33" i="54"/>
  <c r="P33" i="54"/>
  <c r="I33" i="54"/>
  <c r="H33" i="54"/>
  <c r="E33" i="54"/>
  <c r="AD32" i="54"/>
  <c r="AE32" i="54" s="1"/>
  <c r="AI32" i="54" s="1"/>
  <c r="Y32" i="54" s="1"/>
  <c r="AC32" i="54"/>
  <c r="AB32" i="54"/>
  <c r="Z32" i="54"/>
  <c r="X32" i="54"/>
  <c r="Q32" i="54"/>
  <c r="P32" i="54"/>
  <c r="H32" i="54"/>
  <c r="E32" i="54"/>
  <c r="I32" i="54" s="1"/>
  <c r="AI31" i="54"/>
  <c r="Y31" i="54" s="1"/>
  <c r="AE31" i="54"/>
  <c r="Z31" i="54"/>
  <c r="X31" i="54"/>
  <c r="Q31" i="54"/>
  <c r="P31" i="54"/>
  <c r="I31" i="54"/>
  <c r="H31" i="54"/>
  <c r="E31" i="54"/>
  <c r="AD30" i="54"/>
  <c r="AC30" i="54"/>
  <c r="AB30" i="54"/>
  <c r="AE30" i="54" s="1"/>
  <c r="AI30" i="54" s="1"/>
  <c r="Y30" i="54" s="1"/>
  <c r="Z30" i="54"/>
  <c r="X30" i="54"/>
  <c r="Q30" i="54"/>
  <c r="P30" i="54"/>
  <c r="H30" i="54"/>
  <c r="E30" i="54"/>
  <c r="I30" i="54" s="1"/>
  <c r="AD29" i="54"/>
  <c r="AC29" i="54"/>
  <c r="AE29" i="54" s="1"/>
  <c r="AI29" i="54" s="1"/>
  <c r="Y29" i="54" s="1"/>
  <c r="AB29" i="54"/>
  <c r="Z29" i="54"/>
  <c r="X29" i="54"/>
  <c r="Q29" i="54"/>
  <c r="P29" i="54"/>
  <c r="H29" i="54"/>
  <c r="E29" i="54"/>
  <c r="I29" i="54" s="1"/>
  <c r="AE28" i="54"/>
  <c r="AI28" i="54" s="1"/>
  <c r="Y28" i="54" s="1"/>
  <c r="AD28" i="54"/>
  <c r="AC28" i="54"/>
  <c r="AB28" i="54"/>
  <c r="Z28" i="54"/>
  <c r="X28" i="54"/>
  <c r="Q28" i="54"/>
  <c r="P28" i="54"/>
  <c r="H28" i="54"/>
  <c r="E28" i="54"/>
  <c r="I28" i="54" s="1"/>
  <c r="AD27" i="54"/>
  <c r="AC27" i="54"/>
  <c r="AB27" i="54"/>
  <c r="AE27" i="54" s="1"/>
  <c r="AI27" i="54" s="1"/>
  <c r="Y27" i="54" s="1"/>
  <c r="Z27" i="54"/>
  <c r="X27" i="54"/>
  <c r="Q27" i="54"/>
  <c r="P27" i="54"/>
  <c r="I27" i="54"/>
  <c r="H27" i="54"/>
  <c r="E27" i="54"/>
  <c r="AD26" i="54"/>
  <c r="AC26" i="54"/>
  <c r="AB26" i="54"/>
  <c r="AE26" i="54" s="1"/>
  <c r="AI26" i="54" s="1"/>
  <c r="Y26" i="54" s="1"/>
  <c r="Z26" i="54"/>
  <c r="X26" i="54"/>
  <c r="Q26" i="54"/>
  <c r="P26" i="54"/>
  <c r="H26" i="54"/>
  <c r="E26" i="54"/>
  <c r="I26" i="54" s="1"/>
  <c r="AD25" i="54"/>
  <c r="AC25" i="54"/>
  <c r="AE25" i="54" s="1"/>
  <c r="AI25" i="54" s="1"/>
  <c r="Y25" i="54" s="1"/>
  <c r="AB25" i="54"/>
  <c r="Z25" i="54"/>
  <c r="X25" i="54"/>
  <c r="Q25" i="54"/>
  <c r="P25" i="54"/>
  <c r="I25" i="54"/>
  <c r="H25" i="54"/>
  <c r="E25" i="54"/>
  <c r="AD24" i="54"/>
  <c r="AC24" i="54"/>
  <c r="AB24" i="54"/>
  <c r="AE24" i="54" s="1"/>
  <c r="AI24" i="54" s="1"/>
  <c r="Y24" i="54" s="1"/>
  <c r="Z24" i="54"/>
  <c r="X24" i="54"/>
  <c r="Q24" i="54"/>
  <c r="P24" i="54"/>
  <c r="H24" i="54"/>
  <c r="E24" i="54"/>
  <c r="I24" i="54" s="1"/>
  <c r="AI23" i="54"/>
  <c r="Y23" i="54" s="1"/>
  <c r="AE23" i="54"/>
  <c r="AD23" i="54"/>
  <c r="AC23" i="54"/>
  <c r="AB23" i="54"/>
  <c r="Z23" i="54"/>
  <c r="X23" i="54"/>
  <c r="Q23" i="54"/>
  <c r="P23" i="54"/>
  <c r="H23" i="54"/>
  <c r="E23" i="54"/>
  <c r="I23" i="54" s="1"/>
  <c r="AD22" i="54"/>
  <c r="AC22" i="54"/>
  <c r="AE22" i="54" s="1"/>
  <c r="AI22" i="54" s="1"/>
  <c r="Y22" i="54" s="1"/>
  <c r="AB22" i="54"/>
  <c r="Z22" i="54"/>
  <c r="X22" i="54"/>
  <c r="Q22" i="54"/>
  <c r="P22" i="54"/>
  <c r="H22" i="54"/>
  <c r="E22" i="54"/>
  <c r="I22" i="54" s="1"/>
  <c r="AE21" i="54"/>
  <c r="AI21" i="54" s="1"/>
  <c r="Y21" i="54" s="1"/>
  <c r="AD21" i="54"/>
  <c r="AC21" i="54"/>
  <c r="AB21" i="54"/>
  <c r="Z21" i="54"/>
  <c r="X21" i="54"/>
  <c r="Q21" i="54"/>
  <c r="P21" i="54"/>
  <c r="I21" i="54"/>
  <c r="H21" i="54"/>
  <c r="E21" i="54"/>
  <c r="AD20" i="54"/>
  <c r="AC20" i="54"/>
  <c r="AB20" i="54"/>
  <c r="AE20" i="54" s="1"/>
  <c r="AI20" i="54" s="1"/>
  <c r="Y20" i="54" s="1"/>
  <c r="Z20" i="54"/>
  <c r="X20" i="54"/>
  <c r="Q20" i="54"/>
  <c r="P20" i="54"/>
  <c r="I20" i="54"/>
  <c r="H20" i="54"/>
  <c r="E20" i="54"/>
  <c r="AE19" i="54"/>
  <c r="AI19" i="54" s="1"/>
  <c r="Y19" i="54" s="1"/>
  <c r="AD19" i="54"/>
  <c r="AC19" i="54"/>
  <c r="AB19" i="54"/>
  <c r="Z19" i="54"/>
  <c r="X19" i="54"/>
  <c r="Q19" i="54"/>
  <c r="P19" i="54"/>
  <c r="H19" i="54"/>
  <c r="E19" i="54"/>
  <c r="I19" i="54" s="1"/>
  <c r="AD18" i="54"/>
  <c r="AC18" i="54"/>
  <c r="AB18" i="54"/>
  <c r="AE18" i="54" s="1"/>
  <c r="AI18" i="54" s="1"/>
  <c r="Y18" i="54" s="1"/>
  <c r="Z18" i="54"/>
  <c r="X18" i="54"/>
  <c r="Q18" i="54"/>
  <c r="P18" i="54"/>
  <c r="I18" i="54"/>
  <c r="H18" i="54"/>
  <c r="E18" i="54"/>
  <c r="AD17" i="54"/>
  <c r="AE17" i="54" s="1"/>
  <c r="AI17" i="54" s="1"/>
  <c r="Y17" i="54" s="1"/>
  <c r="AC17" i="54"/>
  <c r="AB17" i="54"/>
  <c r="Z17" i="54"/>
  <c r="X17" i="54"/>
  <c r="Q17" i="54"/>
  <c r="P17" i="54"/>
  <c r="H17" i="54"/>
  <c r="E17" i="54"/>
  <c r="I17" i="54" s="1"/>
  <c r="AD16" i="54"/>
  <c r="AC16" i="54"/>
  <c r="AB16" i="54"/>
  <c r="AE16" i="54" s="1"/>
  <c r="AI16" i="54" s="1"/>
  <c r="Y16" i="54" s="1"/>
  <c r="Z16" i="54"/>
  <c r="X16" i="54"/>
  <c r="Q16" i="54"/>
  <c r="P16" i="54"/>
  <c r="I16" i="54"/>
  <c r="E16" i="54"/>
  <c r="AD15" i="54"/>
  <c r="AC15" i="54"/>
  <c r="AB15" i="54"/>
  <c r="AE15" i="54" s="1"/>
  <c r="AI15" i="54" s="1"/>
  <c r="Y15" i="54" s="1"/>
  <c r="Z15" i="54"/>
  <c r="X15" i="54"/>
  <c r="Q15" i="54"/>
  <c r="P15" i="54"/>
  <c r="I15" i="54"/>
  <c r="E15" i="54"/>
  <c r="AD14" i="54"/>
  <c r="AC14" i="54"/>
  <c r="AB14" i="54"/>
  <c r="AE14" i="54" s="1"/>
  <c r="AI14" i="54" s="1"/>
  <c r="Y14" i="54" s="1"/>
  <c r="Z14" i="54"/>
  <c r="X14" i="54"/>
  <c r="Q14" i="54"/>
  <c r="P14" i="54"/>
  <c r="H14" i="54"/>
  <c r="E14" i="54"/>
  <c r="I14" i="54" s="1"/>
  <c r="AI13" i="54"/>
  <c r="Y13" i="54" s="1"/>
  <c r="AE13" i="54"/>
  <c r="AD13" i="54"/>
  <c r="AC13" i="54"/>
  <c r="AB13" i="54"/>
  <c r="Z13" i="54"/>
  <c r="X13" i="54"/>
  <c r="Q13" i="54"/>
  <c r="P13" i="54"/>
  <c r="H13" i="54"/>
  <c r="E13" i="54"/>
  <c r="I13" i="54" s="1"/>
  <c r="AD12" i="54"/>
  <c r="AC12" i="54"/>
  <c r="AE12" i="54" s="1"/>
  <c r="AI12" i="54" s="1"/>
  <c r="Y12" i="54" s="1"/>
  <c r="AB12" i="54"/>
  <c r="Z12" i="54"/>
  <c r="X12" i="54"/>
  <c r="Q12" i="54"/>
  <c r="P12" i="54"/>
  <c r="H12" i="54"/>
  <c r="E12" i="54"/>
  <c r="I12" i="54" s="1"/>
  <c r="T79" i="55" l="1"/>
  <c r="F77" i="55" s="1"/>
  <c r="T77" i="54"/>
  <c r="T75" i="54"/>
  <c r="O75" i="54"/>
  <c r="O73" i="54"/>
  <c r="F73" i="54"/>
  <c r="F75" i="54"/>
  <c r="T73" i="54"/>
  <c r="T79" i="54" s="1"/>
  <c r="M79" i="53"/>
  <c r="W73" i="53"/>
  <c r="H71" i="53"/>
  <c r="Q70" i="53"/>
  <c r="P70" i="53"/>
  <c r="H70" i="53"/>
  <c r="E70" i="53"/>
  <c r="I70" i="53" s="1"/>
  <c r="Q69" i="53"/>
  <c r="P69" i="53"/>
  <c r="I69" i="53"/>
  <c r="H69" i="53"/>
  <c r="E69" i="53"/>
  <c r="AD68" i="53"/>
  <c r="AC68" i="53"/>
  <c r="AB68" i="53"/>
  <c r="AE68" i="53" s="1"/>
  <c r="AI68" i="53" s="1"/>
  <c r="Y68" i="53" s="1"/>
  <c r="Z68" i="53"/>
  <c r="X68" i="53"/>
  <c r="Q68" i="53"/>
  <c r="P68" i="53"/>
  <c r="H68" i="53"/>
  <c r="E68" i="53"/>
  <c r="I68" i="53" s="1"/>
  <c r="AI67" i="53"/>
  <c r="Y67" i="53" s="1"/>
  <c r="AE67" i="53"/>
  <c r="AD67" i="53"/>
  <c r="AC67" i="53"/>
  <c r="AB67" i="53"/>
  <c r="Z67" i="53"/>
  <c r="X67" i="53"/>
  <c r="Q67" i="53"/>
  <c r="P67" i="53"/>
  <c r="I67" i="53"/>
  <c r="H67" i="53"/>
  <c r="E67" i="53"/>
  <c r="AD66" i="53"/>
  <c r="AC66" i="53"/>
  <c r="AE66" i="53" s="1"/>
  <c r="AI66" i="53" s="1"/>
  <c r="Y66" i="53" s="1"/>
  <c r="AB66" i="53"/>
  <c r="Z66" i="53"/>
  <c r="X66" i="53"/>
  <c r="Q66" i="53"/>
  <c r="P66" i="53"/>
  <c r="H66" i="53"/>
  <c r="E66" i="53"/>
  <c r="I66" i="53" s="1"/>
  <c r="AD65" i="53"/>
  <c r="AC65" i="53"/>
  <c r="AB65" i="53"/>
  <c r="AE65" i="53" s="1"/>
  <c r="AI65" i="53" s="1"/>
  <c r="Y65" i="53" s="1"/>
  <c r="Z65" i="53"/>
  <c r="X65" i="53"/>
  <c r="Q65" i="53"/>
  <c r="P65" i="53"/>
  <c r="H65" i="53"/>
  <c r="E65" i="53"/>
  <c r="I65" i="53" s="1"/>
  <c r="AE64" i="53"/>
  <c r="AI64" i="53" s="1"/>
  <c r="Y64" i="53" s="1"/>
  <c r="AD64" i="53"/>
  <c r="AC64" i="53"/>
  <c r="AB64" i="53"/>
  <c r="Z64" i="53"/>
  <c r="X64" i="53"/>
  <c r="Q64" i="53"/>
  <c r="P64" i="53"/>
  <c r="H64" i="53"/>
  <c r="E64" i="53"/>
  <c r="I64" i="53" s="1"/>
  <c r="AD63" i="53"/>
  <c r="AC63" i="53"/>
  <c r="AB63" i="53"/>
  <c r="AE63" i="53" s="1"/>
  <c r="AI63" i="53" s="1"/>
  <c r="Y63" i="53" s="1"/>
  <c r="Z63" i="53"/>
  <c r="X63" i="53"/>
  <c r="Q63" i="53"/>
  <c r="P63" i="53"/>
  <c r="H63" i="53"/>
  <c r="E63" i="53"/>
  <c r="I63" i="53" s="1"/>
  <c r="AD62" i="53"/>
  <c r="AC62" i="53"/>
  <c r="AB62" i="53"/>
  <c r="AE62" i="53" s="1"/>
  <c r="AI62" i="53" s="1"/>
  <c r="Y62" i="53" s="1"/>
  <c r="Z62" i="53"/>
  <c r="X62" i="53"/>
  <c r="Q62" i="53"/>
  <c r="P62" i="53"/>
  <c r="H62" i="53"/>
  <c r="E62" i="53"/>
  <c r="I62" i="53" s="1"/>
  <c r="AE61" i="53"/>
  <c r="AI61" i="53" s="1"/>
  <c r="Y61" i="53" s="1"/>
  <c r="AC61" i="53"/>
  <c r="AB61" i="53"/>
  <c r="X61" i="53"/>
  <c r="Q61" i="53"/>
  <c r="P61" i="53"/>
  <c r="H61" i="53"/>
  <c r="E61" i="53"/>
  <c r="I61" i="53" s="1"/>
  <c r="AI60" i="53"/>
  <c r="Y60" i="53" s="1"/>
  <c r="AE60" i="53"/>
  <c r="X60" i="53"/>
  <c r="Q60" i="53"/>
  <c r="P60" i="53"/>
  <c r="I60" i="53"/>
  <c r="H60" i="53"/>
  <c r="E60" i="53"/>
  <c r="AC59" i="53"/>
  <c r="AB59" i="53"/>
  <c r="AE59" i="53" s="1"/>
  <c r="AI59" i="53" s="1"/>
  <c r="Y59" i="53" s="1"/>
  <c r="X59" i="53"/>
  <c r="Q59" i="53"/>
  <c r="P59" i="53"/>
  <c r="I59" i="53"/>
  <c r="H59" i="53"/>
  <c r="E59" i="53"/>
  <c r="AC58" i="53"/>
  <c r="AB58" i="53"/>
  <c r="AE58" i="53" s="1"/>
  <c r="AI58" i="53" s="1"/>
  <c r="Y58" i="53" s="1"/>
  <c r="X58" i="53"/>
  <c r="Q58" i="53"/>
  <c r="P58" i="53"/>
  <c r="E58" i="53"/>
  <c r="I58" i="53" s="1"/>
  <c r="AE57" i="53"/>
  <c r="AI57" i="53" s="1"/>
  <c r="Y57" i="53" s="1"/>
  <c r="AC57" i="53"/>
  <c r="AB57" i="53"/>
  <c r="X57" i="53"/>
  <c r="Q57" i="53"/>
  <c r="P57" i="53"/>
  <c r="I57" i="53"/>
  <c r="H57" i="53"/>
  <c r="E57" i="53"/>
  <c r="AD56" i="53"/>
  <c r="AC56" i="53"/>
  <c r="AB56" i="53"/>
  <c r="AE56" i="53" s="1"/>
  <c r="AI56" i="53" s="1"/>
  <c r="Y56" i="53" s="1"/>
  <c r="Z56" i="53"/>
  <c r="X56" i="53"/>
  <c r="Q56" i="53"/>
  <c r="P56" i="53"/>
  <c r="H56" i="53"/>
  <c r="E56" i="53"/>
  <c r="I56" i="53" s="1"/>
  <c r="AI55" i="53"/>
  <c r="Y55" i="53" s="1"/>
  <c r="AE55" i="53"/>
  <c r="AD55" i="53"/>
  <c r="AC55" i="53"/>
  <c r="AB55" i="53"/>
  <c r="Z55" i="53"/>
  <c r="X55" i="53"/>
  <c r="Q55" i="53"/>
  <c r="P55" i="53"/>
  <c r="I55" i="53"/>
  <c r="H55" i="53"/>
  <c r="E55" i="53"/>
  <c r="AD54" i="53"/>
  <c r="AC54" i="53"/>
  <c r="AB54" i="53"/>
  <c r="AE54" i="53" s="1"/>
  <c r="AI54" i="53" s="1"/>
  <c r="Y54" i="53" s="1"/>
  <c r="Z54" i="53"/>
  <c r="X54" i="53"/>
  <c r="Q54" i="53"/>
  <c r="P54" i="53"/>
  <c r="H54" i="53"/>
  <c r="E54" i="53"/>
  <c r="I54" i="53" s="1"/>
  <c r="AD53" i="53"/>
  <c r="AC53" i="53"/>
  <c r="AB53" i="53"/>
  <c r="AE53" i="53" s="1"/>
  <c r="AI53" i="53" s="1"/>
  <c r="Y53" i="53" s="1"/>
  <c r="Z53" i="53"/>
  <c r="X53" i="53"/>
  <c r="Q53" i="53"/>
  <c r="P53" i="53"/>
  <c r="H53" i="53"/>
  <c r="E53" i="53"/>
  <c r="I53" i="53" s="1"/>
  <c r="AE52" i="53"/>
  <c r="AI52" i="53" s="1"/>
  <c r="Y52" i="53" s="1"/>
  <c r="Z52" i="53"/>
  <c r="X52" i="53"/>
  <c r="Q52" i="53"/>
  <c r="P52" i="53"/>
  <c r="H52" i="53"/>
  <c r="E52" i="53"/>
  <c r="I52" i="53" s="1"/>
  <c r="AI51" i="53"/>
  <c r="Y51" i="53" s="1"/>
  <c r="AE51" i="53"/>
  <c r="AD51" i="53"/>
  <c r="AC51" i="53"/>
  <c r="AB51" i="53"/>
  <c r="Z51" i="53"/>
  <c r="X51" i="53"/>
  <c r="Q51" i="53"/>
  <c r="P51" i="53"/>
  <c r="I51" i="53"/>
  <c r="H51" i="53"/>
  <c r="E51" i="53"/>
  <c r="AD50" i="53"/>
  <c r="AC50" i="53"/>
  <c r="AE50" i="53" s="1"/>
  <c r="AI50" i="53" s="1"/>
  <c r="Y50" i="53" s="1"/>
  <c r="AB50" i="53"/>
  <c r="Z50" i="53"/>
  <c r="X50" i="53"/>
  <c r="Q50" i="53"/>
  <c r="P50" i="53"/>
  <c r="H50" i="53"/>
  <c r="E50" i="53"/>
  <c r="I50" i="53" s="1"/>
  <c r="AE49" i="53"/>
  <c r="AI49" i="53" s="1"/>
  <c r="Y49" i="53" s="1"/>
  <c r="Z49" i="53"/>
  <c r="X49" i="53"/>
  <c r="Q49" i="53"/>
  <c r="P49" i="53"/>
  <c r="I49" i="53"/>
  <c r="H49" i="53"/>
  <c r="E49" i="53"/>
  <c r="AE48" i="53"/>
  <c r="AI48" i="53" s="1"/>
  <c r="Y48" i="53" s="1"/>
  <c r="Z48" i="53"/>
  <c r="X48" i="53"/>
  <c r="Q48" i="53"/>
  <c r="P48" i="53"/>
  <c r="H48" i="53"/>
  <c r="E48" i="53"/>
  <c r="I48" i="53" s="1"/>
  <c r="AE47" i="53"/>
  <c r="AI47" i="53" s="1"/>
  <c r="Y47" i="53" s="1"/>
  <c r="Z47" i="53"/>
  <c r="X47" i="53"/>
  <c r="Q47" i="53"/>
  <c r="P47" i="53"/>
  <c r="H47" i="53"/>
  <c r="E47" i="53"/>
  <c r="I47" i="53" s="1"/>
  <c r="AE46" i="53"/>
  <c r="AI46" i="53" s="1"/>
  <c r="Y46" i="53" s="1"/>
  <c r="AD46" i="53"/>
  <c r="AC46" i="53"/>
  <c r="AB46" i="53"/>
  <c r="Z46" i="53"/>
  <c r="X46" i="53"/>
  <c r="Q46" i="53"/>
  <c r="P46" i="53"/>
  <c r="H46" i="53"/>
  <c r="E46" i="53"/>
  <c r="I46" i="53" s="1"/>
  <c r="AD45" i="53"/>
  <c r="AC45" i="53"/>
  <c r="AB45" i="53"/>
  <c r="AE45" i="53" s="1"/>
  <c r="AI45" i="53" s="1"/>
  <c r="Y45" i="53" s="1"/>
  <c r="Z45" i="53"/>
  <c r="X45" i="53"/>
  <c r="Q45" i="53"/>
  <c r="P45" i="53"/>
  <c r="I45" i="53"/>
  <c r="H45" i="53"/>
  <c r="E45" i="53"/>
  <c r="AD44" i="53"/>
  <c r="AC44" i="53"/>
  <c r="AB44" i="53"/>
  <c r="AE44" i="53" s="1"/>
  <c r="AI44" i="53" s="1"/>
  <c r="Y44" i="53" s="1"/>
  <c r="Z44" i="53"/>
  <c r="X44" i="53"/>
  <c r="Q44" i="53"/>
  <c r="P44" i="53"/>
  <c r="H44" i="53"/>
  <c r="E44" i="53"/>
  <c r="I44" i="53" s="1"/>
  <c r="AE43" i="53"/>
  <c r="AI43" i="53" s="1"/>
  <c r="Y43" i="53" s="1"/>
  <c r="AD43" i="53"/>
  <c r="AC43" i="53"/>
  <c r="AB43" i="53"/>
  <c r="Z43" i="53"/>
  <c r="X43" i="53"/>
  <c r="Q43" i="53"/>
  <c r="P43" i="53"/>
  <c r="I43" i="53"/>
  <c r="H43" i="53"/>
  <c r="E43" i="53"/>
  <c r="AD42" i="53"/>
  <c r="AC42" i="53"/>
  <c r="AB42" i="53"/>
  <c r="AE42" i="53" s="1"/>
  <c r="AI42" i="53" s="1"/>
  <c r="Y42" i="53" s="1"/>
  <c r="Z42" i="53"/>
  <c r="X42" i="53"/>
  <c r="Q42" i="53"/>
  <c r="P42" i="53"/>
  <c r="H42" i="53"/>
  <c r="E42" i="53"/>
  <c r="I42" i="53" s="1"/>
  <c r="AD41" i="53"/>
  <c r="AC41" i="53"/>
  <c r="AB41" i="53"/>
  <c r="AE41" i="53" s="1"/>
  <c r="AI41" i="53" s="1"/>
  <c r="Y41" i="53" s="1"/>
  <c r="Z41" i="53"/>
  <c r="X41" i="53"/>
  <c r="Q41" i="53"/>
  <c r="P41" i="53"/>
  <c r="H41" i="53"/>
  <c r="E41" i="53"/>
  <c r="I41" i="53" s="1"/>
  <c r="AD40" i="53"/>
  <c r="AC40" i="53"/>
  <c r="AE40" i="53" s="1"/>
  <c r="AI40" i="53" s="1"/>
  <c r="Y40" i="53" s="1"/>
  <c r="AB40" i="53"/>
  <c r="Z40" i="53"/>
  <c r="X40" i="53"/>
  <c r="Q40" i="53"/>
  <c r="P40" i="53"/>
  <c r="I40" i="53"/>
  <c r="H40" i="53"/>
  <c r="E40" i="53"/>
  <c r="AD39" i="53"/>
  <c r="AC39" i="53"/>
  <c r="AB39" i="53"/>
  <c r="AE39" i="53" s="1"/>
  <c r="AI39" i="53" s="1"/>
  <c r="Y39" i="53" s="1"/>
  <c r="Z39" i="53"/>
  <c r="X39" i="53"/>
  <c r="Q39" i="53"/>
  <c r="P39" i="53"/>
  <c r="H39" i="53"/>
  <c r="E39" i="53"/>
  <c r="I39" i="53" s="1"/>
  <c r="AI38" i="53"/>
  <c r="Y38" i="53" s="1"/>
  <c r="AE38" i="53"/>
  <c r="AD38" i="53"/>
  <c r="AC38" i="53"/>
  <c r="AB38" i="53"/>
  <c r="Z38" i="53"/>
  <c r="X38" i="53"/>
  <c r="Q38" i="53"/>
  <c r="P38" i="53"/>
  <c r="I38" i="53"/>
  <c r="H38" i="53"/>
  <c r="E38" i="53"/>
  <c r="AD37" i="53"/>
  <c r="AC37" i="53"/>
  <c r="AE37" i="53" s="1"/>
  <c r="AI37" i="53" s="1"/>
  <c r="Y37" i="53" s="1"/>
  <c r="AB37" i="53"/>
  <c r="Z37" i="53"/>
  <c r="X37" i="53"/>
  <c r="Q37" i="53"/>
  <c r="P37" i="53"/>
  <c r="H37" i="53"/>
  <c r="E37" i="53"/>
  <c r="I37" i="53" s="1"/>
  <c r="AD36" i="53"/>
  <c r="AC36" i="53"/>
  <c r="AB36" i="53"/>
  <c r="AE36" i="53" s="1"/>
  <c r="AI36" i="53" s="1"/>
  <c r="Y36" i="53" s="1"/>
  <c r="Z36" i="53"/>
  <c r="X36" i="53"/>
  <c r="Q36" i="53"/>
  <c r="P36" i="53"/>
  <c r="H36" i="53"/>
  <c r="E36" i="53"/>
  <c r="I36" i="53" s="1"/>
  <c r="AD35" i="53"/>
  <c r="AE35" i="53" s="1"/>
  <c r="AI35" i="53" s="1"/>
  <c r="Y35" i="53" s="1"/>
  <c r="AC35" i="53"/>
  <c r="AB35" i="53"/>
  <c r="Z35" i="53"/>
  <c r="X35" i="53"/>
  <c r="Q35" i="53"/>
  <c r="P35" i="53"/>
  <c r="I35" i="53"/>
  <c r="H35" i="53"/>
  <c r="E35" i="53"/>
  <c r="AD34" i="53"/>
  <c r="AC34" i="53"/>
  <c r="AB34" i="53"/>
  <c r="AE34" i="53" s="1"/>
  <c r="AI34" i="53" s="1"/>
  <c r="Y34" i="53" s="1"/>
  <c r="Z34" i="53"/>
  <c r="X34" i="53"/>
  <c r="Q34" i="53"/>
  <c r="P34" i="53"/>
  <c r="H34" i="53"/>
  <c r="E34" i="53"/>
  <c r="I34" i="53" s="1"/>
  <c r="AD33" i="53"/>
  <c r="AC33" i="53"/>
  <c r="AB33" i="53"/>
  <c r="AE33" i="53" s="1"/>
  <c r="AI33" i="53" s="1"/>
  <c r="Y33" i="53" s="1"/>
  <c r="Z33" i="53"/>
  <c r="X33" i="53"/>
  <c r="Q33" i="53"/>
  <c r="P33" i="53"/>
  <c r="H33" i="53"/>
  <c r="E33" i="53"/>
  <c r="I33" i="53" s="1"/>
  <c r="AD32" i="53"/>
  <c r="AE32" i="53" s="1"/>
  <c r="AI32" i="53" s="1"/>
  <c r="Y32" i="53" s="1"/>
  <c r="AC32" i="53"/>
  <c r="AB32" i="53"/>
  <c r="Z32" i="53"/>
  <c r="X32" i="53"/>
  <c r="Q32" i="53"/>
  <c r="P32" i="53"/>
  <c r="I32" i="53"/>
  <c r="H32" i="53"/>
  <c r="E32" i="53"/>
  <c r="AI31" i="53"/>
  <c r="AE31" i="53"/>
  <c r="Z31" i="53"/>
  <c r="Y31" i="53"/>
  <c r="X31" i="53"/>
  <c r="Q31" i="53"/>
  <c r="P31" i="53"/>
  <c r="I31" i="53"/>
  <c r="H31" i="53"/>
  <c r="E31" i="53"/>
  <c r="AD30" i="53"/>
  <c r="AC30" i="53"/>
  <c r="AB30" i="53"/>
  <c r="AE30" i="53" s="1"/>
  <c r="AI30" i="53" s="1"/>
  <c r="Y30" i="53" s="1"/>
  <c r="Z30" i="53"/>
  <c r="X30" i="53"/>
  <c r="Q30" i="53"/>
  <c r="P30" i="53"/>
  <c r="I30" i="53"/>
  <c r="H30" i="53"/>
  <c r="E30" i="53"/>
  <c r="AD29" i="53"/>
  <c r="AC29" i="53"/>
  <c r="AB29" i="53"/>
  <c r="AE29" i="53" s="1"/>
  <c r="AI29" i="53" s="1"/>
  <c r="Y29" i="53" s="1"/>
  <c r="Z29" i="53"/>
  <c r="X29" i="53"/>
  <c r="Q29" i="53"/>
  <c r="P29" i="53"/>
  <c r="H29" i="53"/>
  <c r="E29" i="53"/>
  <c r="I29" i="53" s="1"/>
  <c r="AE28" i="53"/>
  <c r="AI28" i="53" s="1"/>
  <c r="Y28" i="53" s="1"/>
  <c r="AD28" i="53"/>
  <c r="AC28" i="53"/>
  <c r="AB28" i="53"/>
  <c r="Z28" i="53"/>
  <c r="X28" i="53"/>
  <c r="Q28" i="53"/>
  <c r="P28" i="53"/>
  <c r="I28" i="53"/>
  <c r="H28" i="53"/>
  <c r="E28" i="53"/>
  <c r="AD27" i="53"/>
  <c r="AC27" i="53"/>
  <c r="AB27" i="53"/>
  <c r="AE27" i="53" s="1"/>
  <c r="AI27" i="53" s="1"/>
  <c r="Y27" i="53" s="1"/>
  <c r="Z27" i="53"/>
  <c r="X27" i="53"/>
  <c r="Q27" i="53"/>
  <c r="P27" i="53"/>
  <c r="H27" i="53"/>
  <c r="E27" i="53"/>
  <c r="I27" i="53" s="1"/>
  <c r="AD26" i="53"/>
  <c r="AC26" i="53"/>
  <c r="AB26" i="53"/>
  <c r="AE26" i="53" s="1"/>
  <c r="AI26" i="53" s="1"/>
  <c r="Y26" i="53" s="1"/>
  <c r="Z26" i="53"/>
  <c r="X26" i="53"/>
  <c r="Q26" i="53"/>
  <c r="P26" i="53"/>
  <c r="H26" i="53"/>
  <c r="E26" i="53"/>
  <c r="I26" i="53" s="1"/>
  <c r="AD25" i="53"/>
  <c r="AC25" i="53"/>
  <c r="AE25" i="53" s="1"/>
  <c r="AI25" i="53" s="1"/>
  <c r="Y25" i="53" s="1"/>
  <c r="AB25" i="53"/>
  <c r="Z25" i="53"/>
  <c r="X25" i="53"/>
  <c r="Q25" i="53"/>
  <c r="P25" i="53"/>
  <c r="I25" i="53"/>
  <c r="H25" i="53"/>
  <c r="E25" i="53"/>
  <c r="AD24" i="53"/>
  <c r="AC24" i="53"/>
  <c r="AB24" i="53"/>
  <c r="AE24" i="53" s="1"/>
  <c r="AI24" i="53" s="1"/>
  <c r="Y24" i="53" s="1"/>
  <c r="Z24" i="53"/>
  <c r="X24" i="53"/>
  <c r="Q24" i="53"/>
  <c r="P24" i="53"/>
  <c r="H24" i="53"/>
  <c r="E24" i="53"/>
  <c r="I24" i="53" s="1"/>
  <c r="AI23" i="53"/>
  <c r="Y23" i="53" s="1"/>
  <c r="AE23" i="53"/>
  <c r="AD23" i="53"/>
  <c r="AC23" i="53"/>
  <c r="AB23" i="53"/>
  <c r="Z23" i="53"/>
  <c r="X23" i="53"/>
  <c r="Q23" i="53"/>
  <c r="P23" i="53"/>
  <c r="I23" i="53"/>
  <c r="H23" i="53"/>
  <c r="E23" i="53"/>
  <c r="AD22" i="53"/>
  <c r="AC22" i="53"/>
  <c r="AE22" i="53" s="1"/>
  <c r="AI22" i="53" s="1"/>
  <c r="Y22" i="53" s="1"/>
  <c r="AB22" i="53"/>
  <c r="Z22" i="53"/>
  <c r="X22" i="53"/>
  <c r="Q22" i="53"/>
  <c r="P22" i="53"/>
  <c r="H22" i="53"/>
  <c r="E22" i="53"/>
  <c r="I22" i="53" s="1"/>
  <c r="AD21" i="53"/>
  <c r="AC21" i="53"/>
  <c r="AB21" i="53"/>
  <c r="AE21" i="53" s="1"/>
  <c r="AI21" i="53" s="1"/>
  <c r="Y21" i="53" s="1"/>
  <c r="Z21" i="53"/>
  <c r="X21" i="53"/>
  <c r="Q21" i="53"/>
  <c r="P21" i="53"/>
  <c r="H21" i="53"/>
  <c r="E21" i="53"/>
  <c r="I21" i="53" s="1"/>
  <c r="AD20" i="53"/>
  <c r="AE20" i="53" s="1"/>
  <c r="AI20" i="53" s="1"/>
  <c r="Y20" i="53" s="1"/>
  <c r="AC20" i="53"/>
  <c r="AB20" i="53"/>
  <c r="Z20" i="53"/>
  <c r="X20" i="53"/>
  <c r="Q20" i="53"/>
  <c r="P20" i="53"/>
  <c r="I20" i="53"/>
  <c r="H20" i="53"/>
  <c r="E20" i="53"/>
  <c r="AD19" i="53"/>
  <c r="AC19" i="53"/>
  <c r="AB19" i="53"/>
  <c r="AE19" i="53" s="1"/>
  <c r="AI19" i="53" s="1"/>
  <c r="Y19" i="53" s="1"/>
  <c r="Z19" i="53"/>
  <c r="X19" i="53"/>
  <c r="Q19" i="53"/>
  <c r="P19" i="53"/>
  <c r="H19" i="53"/>
  <c r="E19" i="53"/>
  <c r="I19" i="53" s="1"/>
  <c r="AD18" i="53"/>
  <c r="AC18" i="53"/>
  <c r="AB18" i="53"/>
  <c r="AE18" i="53" s="1"/>
  <c r="AI18" i="53" s="1"/>
  <c r="Y18" i="53" s="1"/>
  <c r="Z18" i="53"/>
  <c r="X18" i="53"/>
  <c r="Q18" i="53"/>
  <c r="P18" i="53"/>
  <c r="I18" i="53"/>
  <c r="H18" i="53"/>
  <c r="E18" i="53"/>
  <c r="AD17" i="53"/>
  <c r="AE17" i="53" s="1"/>
  <c r="AI17" i="53" s="1"/>
  <c r="Y17" i="53" s="1"/>
  <c r="AC17" i="53"/>
  <c r="AB17" i="53"/>
  <c r="Z17" i="53"/>
  <c r="X17" i="53"/>
  <c r="Q17" i="53"/>
  <c r="P17" i="53"/>
  <c r="I17" i="53"/>
  <c r="H17" i="53"/>
  <c r="E17" i="53"/>
  <c r="AD16" i="53"/>
  <c r="AC16" i="53"/>
  <c r="AB16" i="53"/>
  <c r="AE16" i="53" s="1"/>
  <c r="AI16" i="53" s="1"/>
  <c r="Y16" i="53" s="1"/>
  <c r="Z16" i="53"/>
  <c r="X16" i="53"/>
  <c r="Q16" i="53"/>
  <c r="E16" i="53"/>
  <c r="I16" i="53" s="1"/>
  <c r="AE15" i="53"/>
  <c r="AI15" i="53" s="1"/>
  <c r="Y15" i="53" s="1"/>
  <c r="AD15" i="53"/>
  <c r="AC15" i="53"/>
  <c r="AB15" i="53"/>
  <c r="Z15" i="53"/>
  <c r="X15" i="53"/>
  <c r="Q15" i="53"/>
  <c r="P15" i="53"/>
  <c r="E15" i="53"/>
  <c r="I15" i="53" s="1"/>
  <c r="AD14" i="53"/>
  <c r="AC14" i="53"/>
  <c r="AB14" i="53"/>
  <c r="AE14" i="53" s="1"/>
  <c r="AI14" i="53" s="1"/>
  <c r="Y14" i="53" s="1"/>
  <c r="Z14" i="53"/>
  <c r="X14" i="53"/>
  <c r="Q14" i="53"/>
  <c r="O75" i="53" s="1"/>
  <c r="P14" i="53"/>
  <c r="H14" i="53"/>
  <c r="E14" i="53"/>
  <c r="I14" i="53" s="1"/>
  <c r="AD13" i="53"/>
  <c r="AC13" i="53"/>
  <c r="AB13" i="53"/>
  <c r="AE13" i="53" s="1"/>
  <c r="AI13" i="53" s="1"/>
  <c r="Y13" i="53" s="1"/>
  <c r="Z13" i="53"/>
  <c r="X13" i="53"/>
  <c r="Q13" i="53"/>
  <c r="P13" i="53"/>
  <c r="I13" i="53"/>
  <c r="H13" i="53"/>
  <c r="E13" i="53"/>
  <c r="AD12" i="53"/>
  <c r="AE12" i="53" s="1"/>
  <c r="AI12" i="53" s="1"/>
  <c r="Y12" i="53" s="1"/>
  <c r="AC12" i="53"/>
  <c r="AB12" i="53"/>
  <c r="Z12" i="53"/>
  <c r="X12" i="53"/>
  <c r="T77" i="53" s="1"/>
  <c r="Q12" i="53"/>
  <c r="P12" i="53"/>
  <c r="I12" i="53"/>
  <c r="H12" i="53"/>
  <c r="E12" i="53"/>
  <c r="M16" i="52"/>
  <c r="P16" i="52" s="1"/>
  <c r="M79" i="52"/>
  <c r="W73" i="52"/>
  <c r="H71" i="52"/>
  <c r="Q70" i="52"/>
  <c r="P70" i="52"/>
  <c r="I70" i="52"/>
  <c r="H70" i="52"/>
  <c r="E70" i="52"/>
  <c r="Q69" i="52"/>
  <c r="P69" i="52"/>
  <c r="I69" i="52"/>
  <c r="H69" i="52"/>
  <c r="E69" i="52"/>
  <c r="AD68" i="52"/>
  <c r="AC68" i="52"/>
  <c r="AB68" i="52"/>
  <c r="AE68" i="52" s="1"/>
  <c r="AI68" i="52" s="1"/>
  <c r="Y68" i="52" s="1"/>
  <c r="Z68" i="52"/>
  <c r="X68" i="52"/>
  <c r="Q68" i="52"/>
  <c r="P68" i="52"/>
  <c r="H68" i="52"/>
  <c r="E68" i="52"/>
  <c r="I68" i="52" s="1"/>
  <c r="AI67" i="52"/>
  <c r="Y67" i="52" s="1"/>
  <c r="AE67" i="52"/>
  <c r="AD67" i="52"/>
  <c r="AC67" i="52"/>
  <c r="AB67" i="52"/>
  <c r="Z67" i="52"/>
  <c r="X67" i="52"/>
  <c r="Q67" i="52"/>
  <c r="P67" i="52"/>
  <c r="I67" i="52"/>
  <c r="H67" i="52"/>
  <c r="E67" i="52"/>
  <c r="AD66" i="52"/>
  <c r="AC66" i="52"/>
  <c r="AE66" i="52" s="1"/>
  <c r="AI66" i="52" s="1"/>
  <c r="Y66" i="52" s="1"/>
  <c r="AB66" i="52"/>
  <c r="Z66" i="52"/>
  <c r="X66" i="52"/>
  <c r="Q66" i="52"/>
  <c r="P66" i="52"/>
  <c r="H66" i="52"/>
  <c r="E66" i="52"/>
  <c r="I66" i="52" s="1"/>
  <c r="AD65" i="52"/>
  <c r="AC65" i="52"/>
  <c r="AB65" i="52"/>
  <c r="AE65" i="52" s="1"/>
  <c r="AI65" i="52" s="1"/>
  <c r="Y65" i="52" s="1"/>
  <c r="Z65" i="52"/>
  <c r="X65" i="52"/>
  <c r="Q65" i="52"/>
  <c r="P65" i="52"/>
  <c r="H65" i="52"/>
  <c r="E65" i="52"/>
  <c r="I65" i="52" s="1"/>
  <c r="AD64" i="52"/>
  <c r="AE64" i="52" s="1"/>
  <c r="AI64" i="52" s="1"/>
  <c r="Y64" i="52" s="1"/>
  <c r="AC64" i="52"/>
  <c r="AB64" i="52"/>
  <c r="Z64" i="52"/>
  <c r="X64" i="52"/>
  <c r="Q64" i="52"/>
  <c r="P64" i="52"/>
  <c r="H64" i="52"/>
  <c r="E64" i="52"/>
  <c r="I64" i="52" s="1"/>
  <c r="AD63" i="52"/>
  <c r="AC63" i="52"/>
  <c r="AB63" i="52"/>
  <c r="AE63" i="52" s="1"/>
  <c r="AI63" i="52" s="1"/>
  <c r="Y63" i="52" s="1"/>
  <c r="Z63" i="52"/>
  <c r="X63" i="52"/>
  <c r="Q63" i="52"/>
  <c r="P63" i="52"/>
  <c r="H63" i="52"/>
  <c r="E63" i="52"/>
  <c r="I63" i="52" s="1"/>
  <c r="AD62" i="52"/>
  <c r="AC62" i="52"/>
  <c r="AB62" i="52"/>
  <c r="AE62" i="52" s="1"/>
  <c r="AI62" i="52" s="1"/>
  <c r="Y62" i="52" s="1"/>
  <c r="Z62" i="52"/>
  <c r="X62" i="52"/>
  <c r="Q62" i="52"/>
  <c r="P62" i="52"/>
  <c r="I62" i="52"/>
  <c r="H62" i="52"/>
  <c r="E62" i="52"/>
  <c r="AC61" i="52"/>
  <c r="AE61" i="52" s="1"/>
  <c r="AI61" i="52" s="1"/>
  <c r="Y61" i="52" s="1"/>
  <c r="AB61" i="52"/>
  <c r="X61" i="52"/>
  <c r="Q61" i="52"/>
  <c r="P61" i="52"/>
  <c r="H61" i="52"/>
  <c r="E61" i="52"/>
  <c r="I61" i="52" s="1"/>
  <c r="AI60" i="52"/>
  <c r="Y60" i="52" s="1"/>
  <c r="AE60" i="52"/>
  <c r="X60" i="52"/>
  <c r="Q60" i="52"/>
  <c r="P60" i="52"/>
  <c r="I60" i="52"/>
  <c r="H60" i="52"/>
  <c r="E60" i="52"/>
  <c r="AC59" i="52"/>
  <c r="AB59" i="52"/>
  <c r="AE59" i="52" s="1"/>
  <c r="AI59" i="52" s="1"/>
  <c r="Y59" i="52" s="1"/>
  <c r="X59" i="52"/>
  <c r="Q59" i="52"/>
  <c r="P59" i="52"/>
  <c r="I59" i="52"/>
  <c r="H59" i="52"/>
  <c r="E59" i="52"/>
  <c r="AC58" i="52"/>
  <c r="AB58" i="52"/>
  <c r="AE58" i="52" s="1"/>
  <c r="AI58" i="52" s="1"/>
  <c r="Y58" i="52" s="1"/>
  <c r="X58" i="52"/>
  <c r="Q58" i="52"/>
  <c r="P58" i="52"/>
  <c r="I58" i="52"/>
  <c r="E58" i="52"/>
  <c r="AC57" i="52"/>
  <c r="AE57" i="52" s="1"/>
  <c r="AI57" i="52" s="1"/>
  <c r="Y57" i="52" s="1"/>
  <c r="AB57" i="52"/>
  <c r="X57" i="52"/>
  <c r="Q57" i="52"/>
  <c r="P57" i="52"/>
  <c r="I57" i="52"/>
  <c r="H57" i="52"/>
  <c r="E57" i="52"/>
  <c r="AD56" i="52"/>
  <c r="AC56" i="52"/>
  <c r="AE56" i="52" s="1"/>
  <c r="AI56" i="52" s="1"/>
  <c r="Y56" i="52" s="1"/>
  <c r="AB56" i="52"/>
  <c r="Z56" i="52"/>
  <c r="X56" i="52"/>
  <c r="Q56" i="52"/>
  <c r="P56" i="52"/>
  <c r="H56" i="52"/>
  <c r="E56" i="52"/>
  <c r="I56" i="52" s="1"/>
  <c r="AE55" i="52"/>
  <c r="AI55" i="52" s="1"/>
  <c r="Y55" i="52" s="1"/>
  <c r="AD55" i="52"/>
  <c r="AC55" i="52"/>
  <c r="AB55" i="52"/>
  <c r="Z55" i="52"/>
  <c r="X55" i="52"/>
  <c r="Q55" i="52"/>
  <c r="P55" i="52"/>
  <c r="I55" i="52"/>
  <c r="H55" i="52"/>
  <c r="E55" i="52"/>
  <c r="AD54" i="52"/>
  <c r="AC54" i="52"/>
  <c r="AB54" i="52"/>
  <c r="AE54" i="52" s="1"/>
  <c r="AI54" i="52" s="1"/>
  <c r="Y54" i="52" s="1"/>
  <c r="Z54" i="52"/>
  <c r="X54" i="52"/>
  <c r="Q54" i="52"/>
  <c r="P54" i="52"/>
  <c r="H54" i="52"/>
  <c r="E54" i="52"/>
  <c r="I54" i="52" s="1"/>
  <c r="AD53" i="52"/>
  <c r="AE53" i="52" s="1"/>
  <c r="AI53" i="52" s="1"/>
  <c r="Y53" i="52" s="1"/>
  <c r="AC53" i="52"/>
  <c r="AB53" i="52"/>
  <c r="Z53" i="52"/>
  <c r="X53" i="52"/>
  <c r="Q53" i="52"/>
  <c r="P53" i="52"/>
  <c r="H53" i="52"/>
  <c r="E53" i="52"/>
  <c r="I53" i="52" s="1"/>
  <c r="AE52" i="52"/>
  <c r="AI52" i="52" s="1"/>
  <c r="Y52" i="52" s="1"/>
  <c r="Z52" i="52"/>
  <c r="X52" i="52"/>
  <c r="Q52" i="52"/>
  <c r="P52" i="52"/>
  <c r="H52" i="52"/>
  <c r="E52" i="52"/>
  <c r="I52" i="52" s="1"/>
  <c r="AD51" i="52"/>
  <c r="AC51" i="52"/>
  <c r="AB51" i="52"/>
  <c r="AE51" i="52" s="1"/>
  <c r="AI51" i="52" s="1"/>
  <c r="Y51" i="52" s="1"/>
  <c r="Z51" i="52"/>
  <c r="X51" i="52"/>
  <c r="Q51" i="52"/>
  <c r="P51" i="52"/>
  <c r="I51" i="52"/>
  <c r="H51" i="52"/>
  <c r="E51" i="52"/>
  <c r="AD50" i="52"/>
  <c r="AC50" i="52"/>
  <c r="AE50" i="52" s="1"/>
  <c r="AI50" i="52" s="1"/>
  <c r="Y50" i="52" s="1"/>
  <c r="AB50" i="52"/>
  <c r="Z50" i="52"/>
  <c r="X50" i="52"/>
  <c r="Q50" i="52"/>
  <c r="P50" i="52"/>
  <c r="H50" i="52"/>
  <c r="E50" i="52"/>
  <c r="I50" i="52" s="1"/>
  <c r="AE49" i="52"/>
  <c r="AI49" i="52" s="1"/>
  <c r="Y49" i="52" s="1"/>
  <c r="Z49" i="52"/>
  <c r="X49" i="52"/>
  <c r="Q49" i="52"/>
  <c r="P49" i="52"/>
  <c r="H49" i="52"/>
  <c r="E49" i="52"/>
  <c r="I49" i="52" s="1"/>
  <c r="AE48" i="52"/>
  <c r="AI48" i="52" s="1"/>
  <c r="Y48" i="52" s="1"/>
  <c r="Z48" i="52"/>
  <c r="X48" i="52"/>
  <c r="Q48" i="52"/>
  <c r="P48" i="52"/>
  <c r="I48" i="52"/>
  <c r="H48" i="52"/>
  <c r="E48" i="52"/>
  <c r="AE47" i="52"/>
  <c r="AI47" i="52" s="1"/>
  <c r="Y47" i="52" s="1"/>
  <c r="Z47" i="52"/>
  <c r="X47" i="52"/>
  <c r="Q47" i="52"/>
  <c r="P47" i="52"/>
  <c r="I47" i="52"/>
  <c r="H47" i="52"/>
  <c r="E47" i="52"/>
  <c r="AE46" i="52"/>
  <c r="AI46" i="52" s="1"/>
  <c r="Y46" i="52" s="1"/>
  <c r="AD46" i="52"/>
  <c r="AC46" i="52"/>
  <c r="AB46" i="52"/>
  <c r="Z46" i="52"/>
  <c r="X46" i="52"/>
  <c r="Q46" i="52"/>
  <c r="P46" i="52"/>
  <c r="H46" i="52"/>
  <c r="E46" i="52"/>
  <c r="I46" i="52" s="1"/>
  <c r="AD45" i="52"/>
  <c r="AC45" i="52"/>
  <c r="AB45" i="52"/>
  <c r="AE45" i="52" s="1"/>
  <c r="AI45" i="52" s="1"/>
  <c r="Y45" i="52" s="1"/>
  <c r="Z45" i="52"/>
  <c r="X45" i="52"/>
  <c r="Q45" i="52"/>
  <c r="P45" i="52"/>
  <c r="I45" i="52"/>
  <c r="H45" i="52"/>
  <c r="E45" i="52"/>
  <c r="AD44" i="52"/>
  <c r="AC44" i="52"/>
  <c r="AE44" i="52" s="1"/>
  <c r="AI44" i="52" s="1"/>
  <c r="Y44" i="52" s="1"/>
  <c r="AB44" i="52"/>
  <c r="Z44" i="52"/>
  <c r="X44" i="52"/>
  <c r="Q44" i="52"/>
  <c r="P44" i="52"/>
  <c r="H44" i="52"/>
  <c r="E44" i="52"/>
  <c r="I44" i="52" s="1"/>
  <c r="AE43" i="52"/>
  <c r="AI43" i="52" s="1"/>
  <c r="Y43" i="52" s="1"/>
  <c r="AD43" i="52"/>
  <c r="AC43" i="52"/>
  <c r="AB43" i="52"/>
  <c r="Z43" i="52"/>
  <c r="X43" i="52"/>
  <c r="Q43" i="52"/>
  <c r="P43" i="52"/>
  <c r="I43" i="52"/>
  <c r="H43" i="52"/>
  <c r="E43" i="52"/>
  <c r="AD42" i="52"/>
  <c r="AC42" i="52"/>
  <c r="AB42" i="52"/>
  <c r="AE42" i="52" s="1"/>
  <c r="AI42" i="52" s="1"/>
  <c r="Y42" i="52" s="1"/>
  <c r="Z42" i="52"/>
  <c r="X42" i="52"/>
  <c r="Q42" i="52"/>
  <c r="P42" i="52"/>
  <c r="H42" i="52"/>
  <c r="E42" i="52"/>
  <c r="I42" i="52" s="1"/>
  <c r="AD41" i="52"/>
  <c r="AE41" i="52" s="1"/>
  <c r="AI41" i="52" s="1"/>
  <c r="Y41" i="52" s="1"/>
  <c r="AC41" i="52"/>
  <c r="AB41" i="52"/>
  <c r="Z41" i="52"/>
  <c r="X41" i="52"/>
  <c r="Q41" i="52"/>
  <c r="P41" i="52"/>
  <c r="H41" i="52"/>
  <c r="E41" i="52"/>
  <c r="I41" i="52" s="1"/>
  <c r="AD40" i="52"/>
  <c r="AC40" i="52"/>
  <c r="AB40" i="52"/>
  <c r="AE40" i="52" s="1"/>
  <c r="AI40" i="52" s="1"/>
  <c r="Y40" i="52" s="1"/>
  <c r="Z40" i="52"/>
  <c r="X40" i="52"/>
  <c r="Q40" i="52"/>
  <c r="P40" i="52"/>
  <c r="I40" i="52"/>
  <c r="H40" i="52"/>
  <c r="E40" i="52"/>
  <c r="AD39" i="52"/>
  <c r="AC39" i="52"/>
  <c r="AB39" i="52"/>
  <c r="AE39" i="52" s="1"/>
  <c r="AI39" i="52" s="1"/>
  <c r="Y39" i="52" s="1"/>
  <c r="Z39" i="52"/>
  <c r="X39" i="52"/>
  <c r="Q39" i="52"/>
  <c r="P39" i="52"/>
  <c r="H39" i="52"/>
  <c r="E39" i="52"/>
  <c r="I39" i="52" s="1"/>
  <c r="AD38" i="52"/>
  <c r="AC38" i="52"/>
  <c r="AB38" i="52"/>
  <c r="AE38" i="52" s="1"/>
  <c r="AI38" i="52" s="1"/>
  <c r="Y38" i="52" s="1"/>
  <c r="Z38" i="52"/>
  <c r="X38" i="52"/>
  <c r="Q38" i="52"/>
  <c r="P38" i="52"/>
  <c r="I38" i="52"/>
  <c r="H38" i="52"/>
  <c r="E38" i="52"/>
  <c r="AD37" i="52"/>
  <c r="AC37" i="52"/>
  <c r="AE37" i="52" s="1"/>
  <c r="AI37" i="52" s="1"/>
  <c r="Y37" i="52" s="1"/>
  <c r="AB37" i="52"/>
  <c r="Z37" i="52"/>
  <c r="X37" i="52"/>
  <c r="Q37" i="52"/>
  <c r="P37" i="52"/>
  <c r="H37" i="52"/>
  <c r="E37" i="52"/>
  <c r="I37" i="52" s="1"/>
  <c r="AD36" i="52"/>
  <c r="AC36" i="52"/>
  <c r="AB36" i="52"/>
  <c r="AE36" i="52" s="1"/>
  <c r="AI36" i="52" s="1"/>
  <c r="Y36" i="52" s="1"/>
  <c r="Z36" i="52"/>
  <c r="X36" i="52"/>
  <c r="Q36" i="52"/>
  <c r="P36" i="52"/>
  <c r="I36" i="52"/>
  <c r="H36" i="52"/>
  <c r="E36" i="52"/>
  <c r="AD35" i="52"/>
  <c r="AC35" i="52"/>
  <c r="AB35" i="52"/>
  <c r="AE35" i="52" s="1"/>
  <c r="AI35" i="52" s="1"/>
  <c r="Y35" i="52" s="1"/>
  <c r="Z35" i="52"/>
  <c r="X35" i="52"/>
  <c r="Q35" i="52"/>
  <c r="P35" i="52"/>
  <c r="H35" i="52"/>
  <c r="E35" i="52"/>
  <c r="I35" i="52" s="1"/>
  <c r="AD34" i="52"/>
  <c r="AC34" i="52"/>
  <c r="AB34" i="52"/>
  <c r="AE34" i="52" s="1"/>
  <c r="AI34" i="52" s="1"/>
  <c r="Y34" i="52" s="1"/>
  <c r="Z34" i="52"/>
  <c r="X34" i="52"/>
  <c r="Q34" i="52"/>
  <c r="P34" i="52"/>
  <c r="H34" i="52"/>
  <c r="E34" i="52"/>
  <c r="I34" i="52" s="1"/>
  <c r="AD33" i="52"/>
  <c r="AC33" i="52"/>
  <c r="AB33" i="52"/>
  <c r="AE33" i="52" s="1"/>
  <c r="AI33" i="52" s="1"/>
  <c r="Y33" i="52" s="1"/>
  <c r="Z33" i="52"/>
  <c r="X33" i="52"/>
  <c r="Q33" i="52"/>
  <c r="P33" i="52"/>
  <c r="I33" i="52"/>
  <c r="H33" i="52"/>
  <c r="E33" i="52"/>
  <c r="AD32" i="52"/>
  <c r="AE32" i="52" s="1"/>
  <c r="AI32" i="52" s="1"/>
  <c r="Y32" i="52" s="1"/>
  <c r="AC32" i="52"/>
  <c r="AB32" i="52"/>
  <c r="Z32" i="52"/>
  <c r="X32" i="52"/>
  <c r="Q32" i="52"/>
  <c r="P32" i="52"/>
  <c r="H32" i="52"/>
  <c r="E32" i="52"/>
  <c r="I32" i="52" s="1"/>
  <c r="AI31" i="52"/>
  <c r="AE31" i="52"/>
  <c r="Z31" i="52"/>
  <c r="Y31" i="52"/>
  <c r="X31" i="52"/>
  <c r="Q31" i="52"/>
  <c r="P31" i="52"/>
  <c r="H31" i="52"/>
  <c r="E31" i="52"/>
  <c r="I31" i="52" s="1"/>
  <c r="AD30" i="52"/>
  <c r="AC30" i="52"/>
  <c r="AB30" i="52"/>
  <c r="AE30" i="52" s="1"/>
  <c r="AI30" i="52" s="1"/>
  <c r="Y30" i="52" s="1"/>
  <c r="Z30" i="52"/>
  <c r="X30" i="52"/>
  <c r="Q30" i="52"/>
  <c r="P30" i="52"/>
  <c r="I30" i="52"/>
  <c r="H30" i="52"/>
  <c r="E30" i="52"/>
  <c r="AD29" i="52"/>
  <c r="AC29" i="52"/>
  <c r="AE29" i="52" s="1"/>
  <c r="AI29" i="52" s="1"/>
  <c r="Y29" i="52" s="1"/>
  <c r="AB29" i="52"/>
  <c r="Z29" i="52"/>
  <c r="X29" i="52"/>
  <c r="Q29" i="52"/>
  <c r="P29" i="52"/>
  <c r="H29" i="52"/>
  <c r="E29" i="52"/>
  <c r="I29" i="52" s="1"/>
  <c r="AE28" i="52"/>
  <c r="AI28" i="52" s="1"/>
  <c r="Y28" i="52" s="1"/>
  <c r="AD28" i="52"/>
  <c r="AC28" i="52"/>
  <c r="AB28" i="52"/>
  <c r="Z28" i="52"/>
  <c r="X28" i="52"/>
  <c r="Q28" i="52"/>
  <c r="P28" i="52"/>
  <c r="H28" i="52"/>
  <c r="E28" i="52"/>
  <c r="I28" i="52" s="1"/>
  <c r="AD27" i="52"/>
  <c r="AC27" i="52"/>
  <c r="AB27" i="52"/>
  <c r="AE27" i="52" s="1"/>
  <c r="AI27" i="52" s="1"/>
  <c r="Y27" i="52" s="1"/>
  <c r="Z27" i="52"/>
  <c r="X27" i="52"/>
  <c r="Q27" i="52"/>
  <c r="P27" i="52"/>
  <c r="H27" i="52"/>
  <c r="E27" i="52"/>
  <c r="I27" i="52" s="1"/>
  <c r="AD26" i="52"/>
  <c r="AE26" i="52" s="1"/>
  <c r="AI26" i="52" s="1"/>
  <c r="Y26" i="52" s="1"/>
  <c r="AC26" i="52"/>
  <c r="AB26" i="52"/>
  <c r="Z26" i="52"/>
  <c r="X26" i="52"/>
  <c r="Q26" i="52"/>
  <c r="P26" i="52"/>
  <c r="H26" i="52"/>
  <c r="E26" i="52"/>
  <c r="I26" i="52" s="1"/>
  <c r="AD25" i="52"/>
  <c r="AC25" i="52"/>
  <c r="AB25" i="52"/>
  <c r="AE25" i="52" s="1"/>
  <c r="AI25" i="52" s="1"/>
  <c r="Y25" i="52" s="1"/>
  <c r="Z25" i="52"/>
  <c r="X25" i="52"/>
  <c r="Q25" i="52"/>
  <c r="P25" i="52"/>
  <c r="I25" i="52"/>
  <c r="H25" i="52"/>
  <c r="E25" i="52"/>
  <c r="AD24" i="52"/>
  <c r="AC24" i="52"/>
  <c r="AB24" i="52"/>
  <c r="AE24" i="52" s="1"/>
  <c r="AI24" i="52" s="1"/>
  <c r="Y24" i="52" s="1"/>
  <c r="Z24" i="52"/>
  <c r="X24" i="52"/>
  <c r="Q24" i="52"/>
  <c r="P24" i="52"/>
  <c r="H24" i="52"/>
  <c r="E24" i="52"/>
  <c r="I24" i="52" s="1"/>
  <c r="AD23" i="52"/>
  <c r="AC23" i="52"/>
  <c r="AB23" i="52"/>
  <c r="AE23" i="52" s="1"/>
  <c r="AI23" i="52" s="1"/>
  <c r="Y23" i="52" s="1"/>
  <c r="Z23" i="52"/>
  <c r="X23" i="52"/>
  <c r="Q23" i="52"/>
  <c r="P23" i="52"/>
  <c r="I23" i="52"/>
  <c r="H23" i="52"/>
  <c r="E23" i="52"/>
  <c r="AD22" i="52"/>
  <c r="AC22" i="52"/>
  <c r="AE22" i="52" s="1"/>
  <c r="AI22" i="52" s="1"/>
  <c r="Y22" i="52" s="1"/>
  <c r="AB22" i="52"/>
  <c r="Z22" i="52"/>
  <c r="X22" i="52"/>
  <c r="Q22" i="52"/>
  <c r="P22" i="52"/>
  <c r="H22" i="52"/>
  <c r="E22" i="52"/>
  <c r="I22" i="52" s="1"/>
  <c r="AD21" i="52"/>
  <c r="AC21" i="52"/>
  <c r="AB21" i="52"/>
  <c r="AE21" i="52" s="1"/>
  <c r="AI21" i="52" s="1"/>
  <c r="Y21" i="52" s="1"/>
  <c r="Z21" i="52"/>
  <c r="X21" i="52"/>
  <c r="Q21" i="52"/>
  <c r="P21" i="52"/>
  <c r="I21" i="52"/>
  <c r="H21" i="52"/>
  <c r="E21" i="52"/>
  <c r="AD20" i="52"/>
  <c r="AC20" i="52"/>
  <c r="AB20" i="52"/>
  <c r="AE20" i="52" s="1"/>
  <c r="AI20" i="52" s="1"/>
  <c r="Y20" i="52" s="1"/>
  <c r="Z20" i="52"/>
  <c r="X20" i="52"/>
  <c r="Q20" i="52"/>
  <c r="P20" i="52"/>
  <c r="H20" i="52"/>
  <c r="E20" i="52"/>
  <c r="I20" i="52" s="1"/>
  <c r="AD19" i="52"/>
  <c r="AC19" i="52"/>
  <c r="AB19" i="52"/>
  <c r="AE19" i="52" s="1"/>
  <c r="AI19" i="52" s="1"/>
  <c r="Y19" i="52" s="1"/>
  <c r="Z19" i="52"/>
  <c r="X19" i="52"/>
  <c r="Q19" i="52"/>
  <c r="P19" i="52"/>
  <c r="H19" i="52"/>
  <c r="E19" i="52"/>
  <c r="I19" i="52" s="1"/>
  <c r="AD18" i="52"/>
  <c r="AC18" i="52"/>
  <c r="AB18" i="52"/>
  <c r="AE18" i="52" s="1"/>
  <c r="AI18" i="52" s="1"/>
  <c r="Y18" i="52" s="1"/>
  <c r="Z18" i="52"/>
  <c r="X18" i="52"/>
  <c r="Q18" i="52"/>
  <c r="P18" i="52"/>
  <c r="I18" i="52"/>
  <c r="H18" i="52"/>
  <c r="E18" i="52"/>
  <c r="AD17" i="52"/>
  <c r="AE17" i="52" s="1"/>
  <c r="AI17" i="52" s="1"/>
  <c r="Y17" i="52" s="1"/>
  <c r="AC17" i="52"/>
  <c r="AB17" i="52"/>
  <c r="Z17" i="52"/>
  <c r="X17" i="52"/>
  <c r="Q17" i="52"/>
  <c r="P17" i="52"/>
  <c r="H17" i="52"/>
  <c r="E17" i="52"/>
  <c r="I17" i="52" s="1"/>
  <c r="AD16" i="52"/>
  <c r="AC16" i="52"/>
  <c r="AB16" i="52"/>
  <c r="AE16" i="52" s="1"/>
  <c r="AI16" i="52" s="1"/>
  <c r="Y16" i="52" s="1"/>
  <c r="Z16" i="52"/>
  <c r="X16" i="52"/>
  <c r="E16" i="52"/>
  <c r="I16" i="52" s="1"/>
  <c r="AD15" i="52"/>
  <c r="AC15" i="52"/>
  <c r="AE15" i="52" s="1"/>
  <c r="AI15" i="52" s="1"/>
  <c r="Y15" i="52" s="1"/>
  <c r="AB15" i="52"/>
  <c r="Z15" i="52"/>
  <c r="X15" i="52"/>
  <c r="Q15" i="52"/>
  <c r="P15" i="52"/>
  <c r="I15" i="52"/>
  <c r="E15" i="52"/>
  <c r="AD14" i="52"/>
  <c r="AC14" i="52"/>
  <c r="AB14" i="52"/>
  <c r="AE14" i="52" s="1"/>
  <c r="AI14" i="52" s="1"/>
  <c r="Y14" i="52" s="1"/>
  <c r="Z14" i="52"/>
  <c r="X14" i="52"/>
  <c r="Q14" i="52"/>
  <c r="P14" i="52"/>
  <c r="H14" i="52"/>
  <c r="E14" i="52"/>
  <c r="I14" i="52" s="1"/>
  <c r="AD13" i="52"/>
  <c r="AC13" i="52"/>
  <c r="AB13" i="52"/>
  <c r="AE13" i="52" s="1"/>
  <c r="AI13" i="52" s="1"/>
  <c r="Y13" i="52" s="1"/>
  <c r="Z13" i="52"/>
  <c r="X13" i="52"/>
  <c r="Q13" i="52"/>
  <c r="P13" i="52"/>
  <c r="I13" i="52"/>
  <c r="H13" i="52"/>
  <c r="E13" i="52"/>
  <c r="AD12" i="52"/>
  <c r="AE12" i="52" s="1"/>
  <c r="AI12" i="52" s="1"/>
  <c r="Y12" i="52" s="1"/>
  <c r="AC12" i="52"/>
  <c r="AB12" i="52"/>
  <c r="Z12" i="52"/>
  <c r="X12" i="52"/>
  <c r="Q12" i="52"/>
  <c r="P12" i="52"/>
  <c r="H12" i="52"/>
  <c r="E12" i="52"/>
  <c r="I12" i="52" s="1"/>
  <c r="F77" i="54" l="1"/>
  <c r="T75" i="53"/>
  <c r="F73" i="53"/>
  <c r="O73" i="53"/>
  <c r="F75" i="53"/>
  <c r="T73" i="53"/>
  <c r="T79" i="53" s="1"/>
  <c r="P71" i="53"/>
  <c r="P16" i="53"/>
  <c r="T77" i="52"/>
  <c r="T75" i="52"/>
  <c r="T73" i="52"/>
  <c r="T79" i="52" s="1"/>
  <c r="F73" i="52"/>
  <c r="F75" i="52"/>
  <c r="P71" i="52"/>
  <c r="Q16" i="52"/>
  <c r="O75" i="52" s="1"/>
  <c r="M16" i="51"/>
  <c r="Q16" i="51"/>
  <c r="M79" i="51"/>
  <c r="W73" i="51"/>
  <c r="H71" i="51"/>
  <c r="Q70" i="51"/>
  <c r="P70" i="51"/>
  <c r="I70" i="51"/>
  <c r="H70" i="51"/>
  <c r="E70" i="51"/>
  <c r="Q69" i="51"/>
  <c r="P69" i="51"/>
  <c r="H69" i="51"/>
  <c r="E69" i="51"/>
  <c r="I69" i="51" s="1"/>
  <c r="AD68" i="51"/>
  <c r="AC68" i="51"/>
  <c r="AB68" i="51"/>
  <c r="AE68" i="51" s="1"/>
  <c r="AI68" i="51" s="1"/>
  <c r="Y68" i="51" s="1"/>
  <c r="Z68" i="51"/>
  <c r="X68" i="51"/>
  <c r="Q68" i="51"/>
  <c r="P68" i="51"/>
  <c r="I68" i="51"/>
  <c r="H68" i="51"/>
  <c r="E68" i="51"/>
  <c r="AE67" i="51"/>
  <c r="AI67" i="51" s="1"/>
  <c r="Y67" i="51" s="1"/>
  <c r="AD67" i="51"/>
  <c r="AC67" i="51"/>
  <c r="AB67" i="51"/>
  <c r="Z67" i="51"/>
  <c r="X67" i="51"/>
  <c r="Q67" i="51"/>
  <c r="P67" i="51"/>
  <c r="I67" i="51"/>
  <c r="H67" i="51"/>
  <c r="E67" i="51"/>
  <c r="AD66" i="51"/>
  <c r="AC66" i="51"/>
  <c r="AB66" i="51"/>
  <c r="AE66" i="51" s="1"/>
  <c r="AI66" i="51" s="1"/>
  <c r="Y66" i="51" s="1"/>
  <c r="Z66" i="51"/>
  <c r="X66" i="51"/>
  <c r="Q66" i="51"/>
  <c r="P66" i="51"/>
  <c r="H66" i="51"/>
  <c r="E66" i="51"/>
  <c r="I66" i="51" s="1"/>
  <c r="AE65" i="51"/>
  <c r="AI65" i="51" s="1"/>
  <c r="Y65" i="51" s="1"/>
  <c r="AD65" i="51"/>
  <c r="AC65" i="51"/>
  <c r="AB65" i="51"/>
  <c r="Z65" i="51"/>
  <c r="X65" i="51"/>
  <c r="Q65" i="51"/>
  <c r="P65" i="51"/>
  <c r="H65" i="51"/>
  <c r="E65" i="51"/>
  <c r="I65" i="51" s="1"/>
  <c r="AD64" i="51"/>
  <c r="AC64" i="51"/>
  <c r="AB64" i="51"/>
  <c r="AE64" i="51" s="1"/>
  <c r="AI64" i="51" s="1"/>
  <c r="Y64" i="51" s="1"/>
  <c r="Z64" i="51"/>
  <c r="X64" i="51"/>
  <c r="Q64" i="51"/>
  <c r="P64" i="51"/>
  <c r="I64" i="51"/>
  <c r="H64" i="51"/>
  <c r="E64" i="51"/>
  <c r="AE63" i="51"/>
  <c r="AI63" i="51" s="1"/>
  <c r="Y63" i="51" s="1"/>
  <c r="AD63" i="51"/>
  <c r="AC63" i="51"/>
  <c r="AB63" i="51"/>
  <c r="Z63" i="51"/>
  <c r="X63" i="51"/>
  <c r="Q63" i="51"/>
  <c r="P63" i="51"/>
  <c r="I63" i="51"/>
  <c r="H63" i="51"/>
  <c r="E63" i="51"/>
  <c r="AD62" i="51"/>
  <c r="AC62" i="51"/>
  <c r="AB62" i="51"/>
  <c r="AE62" i="51" s="1"/>
  <c r="AI62" i="51" s="1"/>
  <c r="Y62" i="51" s="1"/>
  <c r="Z62" i="51"/>
  <c r="X62" i="51"/>
  <c r="Q62" i="51"/>
  <c r="P62" i="51"/>
  <c r="I62" i="51"/>
  <c r="H62" i="51"/>
  <c r="E62" i="51"/>
  <c r="AC61" i="51"/>
  <c r="AB61" i="51"/>
  <c r="AE61" i="51" s="1"/>
  <c r="AI61" i="51" s="1"/>
  <c r="Y61" i="51" s="1"/>
  <c r="X61" i="51"/>
  <c r="Q61" i="51"/>
  <c r="P61" i="51"/>
  <c r="H61" i="51"/>
  <c r="E61" i="51"/>
  <c r="I61" i="51" s="1"/>
  <c r="AI60" i="51"/>
  <c r="AE60" i="51"/>
  <c r="Y60" i="51"/>
  <c r="X60" i="51"/>
  <c r="Q60" i="51"/>
  <c r="P60" i="51"/>
  <c r="H60" i="51"/>
  <c r="E60" i="51"/>
  <c r="I60" i="51" s="1"/>
  <c r="AC59" i="51"/>
  <c r="AB59" i="51"/>
  <c r="AE59" i="51" s="1"/>
  <c r="AI59" i="51" s="1"/>
  <c r="Y59" i="51" s="1"/>
  <c r="X59" i="51"/>
  <c r="Q59" i="51"/>
  <c r="P59" i="51"/>
  <c r="I59" i="51"/>
  <c r="H59" i="51"/>
  <c r="E59" i="51"/>
  <c r="AC58" i="51"/>
  <c r="AE58" i="51" s="1"/>
  <c r="AI58" i="51" s="1"/>
  <c r="Y58" i="51" s="1"/>
  <c r="AB58" i="51"/>
  <c r="X58" i="51"/>
  <c r="Q58" i="51"/>
  <c r="P58" i="51"/>
  <c r="I58" i="51"/>
  <c r="E58" i="51"/>
  <c r="AC57" i="51"/>
  <c r="AE57" i="51" s="1"/>
  <c r="AI57" i="51" s="1"/>
  <c r="Y57" i="51" s="1"/>
  <c r="AB57" i="51"/>
  <c r="X57" i="51"/>
  <c r="Q57" i="51"/>
  <c r="P57" i="51"/>
  <c r="H57" i="51"/>
  <c r="E57" i="51"/>
  <c r="I57" i="51" s="1"/>
  <c r="AD56" i="51"/>
  <c r="AC56" i="51"/>
  <c r="AE56" i="51" s="1"/>
  <c r="AI56" i="51" s="1"/>
  <c r="Y56" i="51" s="1"/>
  <c r="AB56" i="51"/>
  <c r="Z56" i="51"/>
  <c r="X56" i="51"/>
  <c r="Q56" i="51"/>
  <c r="P56" i="51"/>
  <c r="I56" i="51"/>
  <c r="H56" i="51"/>
  <c r="E56" i="51"/>
  <c r="AD55" i="51"/>
  <c r="AE55" i="51" s="1"/>
  <c r="AI55" i="51" s="1"/>
  <c r="Y55" i="51" s="1"/>
  <c r="AC55" i="51"/>
  <c r="AB55" i="51"/>
  <c r="Z55" i="51"/>
  <c r="X55" i="51"/>
  <c r="Q55" i="51"/>
  <c r="P55" i="51"/>
  <c r="H55" i="51"/>
  <c r="E55" i="51"/>
  <c r="I55" i="51" s="1"/>
  <c r="AE54" i="51"/>
  <c r="AI54" i="51" s="1"/>
  <c r="Y54" i="51" s="1"/>
  <c r="AD54" i="51"/>
  <c r="AC54" i="51"/>
  <c r="AB54" i="51"/>
  <c r="Z54" i="51"/>
  <c r="X54" i="51"/>
  <c r="Q54" i="51"/>
  <c r="P54" i="51"/>
  <c r="H54" i="51"/>
  <c r="E54" i="51"/>
  <c r="I54" i="51" s="1"/>
  <c r="AD53" i="51"/>
  <c r="AC53" i="51"/>
  <c r="AB53" i="51"/>
  <c r="AE53" i="51" s="1"/>
  <c r="AI53" i="51" s="1"/>
  <c r="Y53" i="51" s="1"/>
  <c r="Z53" i="51"/>
  <c r="X53" i="51"/>
  <c r="Q53" i="51"/>
  <c r="P53" i="51"/>
  <c r="H53" i="51"/>
  <c r="E53" i="51"/>
  <c r="I53" i="51" s="1"/>
  <c r="AE52" i="51"/>
  <c r="AI52" i="51" s="1"/>
  <c r="Y52" i="51" s="1"/>
  <c r="Z52" i="51"/>
  <c r="X52" i="51"/>
  <c r="Q52" i="51"/>
  <c r="P52" i="51"/>
  <c r="I52" i="51"/>
  <c r="H52" i="51"/>
  <c r="E52" i="51"/>
  <c r="AE51" i="51"/>
  <c r="AI51" i="51" s="1"/>
  <c r="Y51" i="51" s="1"/>
  <c r="AD51" i="51"/>
  <c r="AC51" i="51"/>
  <c r="AB51" i="51"/>
  <c r="Z51" i="51"/>
  <c r="X51" i="51"/>
  <c r="Q51" i="51"/>
  <c r="P51" i="51"/>
  <c r="I51" i="51"/>
  <c r="H51" i="51"/>
  <c r="E51" i="51"/>
  <c r="AD50" i="51"/>
  <c r="AC50" i="51"/>
  <c r="AB50" i="51"/>
  <c r="AE50" i="51" s="1"/>
  <c r="AI50" i="51" s="1"/>
  <c r="Y50" i="51" s="1"/>
  <c r="Z50" i="51"/>
  <c r="X50" i="51"/>
  <c r="Q50" i="51"/>
  <c r="P50" i="51"/>
  <c r="H50" i="51"/>
  <c r="E50" i="51"/>
  <c r="I50" i="51" s="1"/>
  <c r="AE49" i="51"/>
  <c r="AI49" i="51" s="1"/>
  <c r="Y49" i="51" s="1"/>
  <c r="Z49" i="51"/>
  <c r="X49" i="51"/>
  <c r="Q49" i="51"/>
  <c r="P49" i="51"/>
  <c r="I49" i="51"/>
  <c r="H49" i="51"/>
  <c r="E49" i="51"/>
  <c r="AE48" i="51"/>
  <c r="AI48" i="51" s="1"/>
  <c r="Y48" i="51" s="1"/>
  <c r="Z48" i="51"/>
  <c r="X48" i="51"/>
  <c r="Q48" i="51"/>
  <c r="P48" i="51"/>
  <c r="I48" i="51"/>
  <c r="H48" i="51"/>
  <c r="E48" i="51"/>
  <c r="AI47" i="51"/>
  <c r="AE47" i="51"/>
  <c r="Z47" i="51"/>
  <c r="Y47" i="51"/>
  <c r="X47" i="51"/>
  <c r="Q47" i="51"/>
  <c r="P47" i="51"/>
  <c r="I47" i="51"/>
  <c r="H47" i="51"/>
  <c r="E47" i="51"/>
  <c r="AD46" i="51"/>
  <c r="AC46" i="51"/>
  <c r="AE46" i="51" s="1"/>
  <c r="AI46" i="51" s="1"/>
  <c r="Y46" i="51" s="1"/>
  <c r="AB46" i="51"/>
  <c r="Z46" i="51"/>
  <c r="X46" i="51"/>
  <c r="Q46" i="51"/>
  <c r="P46" i="51"/>
  <c r="H46" i="51"/>
  <c r="E46" i="51"/>
  <c r="I46" i="51" s="1"/>
  <c r="AD45" i="51"/>
  <c r="AC45" i="51"/>
  <c r="AB45" i="51"/>
  <c r="AE45" i="51" s="1"/>
  <c r="AI45" i="51" s="1"/>
  <c r="Y45" i="51" s="1"/>
  <c r="Z45" i="51"/>
  <c r="X45" i="51"/>
  <c r="Q45" i="51"/>
  <c r="P45" i="51"/>
  <c r="H45" i="51"/>
  <c r="E45" i="51"/>
  <c r="I45" i="51" s="1"/>
  <c r="AD44" i="51"/>
  <c r="AC44" i="51"/>
  <c r="AB44" i="51"/>
  <c r="AE44" i="51" s="1"/>
  <c r="AI44" i="51" s="1"/>
  <c r="Y44" i="51" s="1"/>
  <c r="Z44" i="51"/>
  <c r="X44" i="51"/>
  <c r="Q44" i="51"/>
  <c r="P44" i="51"/>
  <c r="I44" i="51"/>
  <c r="H44" i="51"/>
  <c r="E44" i="51"/>
  <c r="AD43" i="51"/>
  <c r="AE43" i="51" s="1"/>
  <c r="AI43" i="51" s="1"/>
  <c r="Y43" i="51" s="1"/>
  <c r="AC43" i="51"/>
  <c r="AB43" i="51"/>
  <c r="Z43" i="51"/>
  <c r="X43" i="51"/>
  <c r="Q43" i="51"/>
  <c r="P43" i="51"/>
  <c r="H43" i="51"/>
  <c r="E43" i="51"/>
  <c r="I43" i="51" s="1"/>
  <c r="AE42" i="51"/>
  <c r="AI42" i="51" s="1"/>
  <c r="Y42" i="51" s="1"/>
  <c r="AD42" i="51"/>
  <c r="AC42" i="51"/>
  <c r="AB42" i="51"/>
  <c r="Z42" i="51"/>
  <c r="X42" i="51"/>
  <c r="Q42" i="51"/>
  <c r="P42" i="51"/>
  <c r="H42" i="51"/>
  <c r="E42" i="51"/>
  <c r="I42" i="51" s="1"/>
  <c r="AD41" i="51"/>
  <c r="AC41" i="51"/>
  <c r="AB41" i="51"/>
  <c r="AE41" i="51" s="1"/>
  <c r="AI41" i="51" s="1"/>
  <c r="Y41" i="51" s="1"/>
  <c r="Z41" i="51"/>
  <c r="X41" i="51"/>
  <c r="Q41" i="51"/>
  <c r="P41" i="51"/>
  <c r="H41" i="51"/>
  <c r="E41" i="51"/>
  <c r="I41" i="51" s="1"/>
  <c r="AD40" i="51"/>
  <c r="AC40" i="51"/>
  <c r="AB40" i="51"/>
  <c r="AE40" i="51" s="1"/>
  <c r="AI40" i="51" s="1"/>
  <c r="Y40" i="51" s="1"/>
  <c r="Z40" i="51"/>
  <c r="X40" i="51"/>
  <c r="Q40" i="51"/>
  <c r="P40" i="51"/>
  <c r="H40" i="51"/>
  <c r="E40" i="51"/>
  <c r="I40" i="51" s="1"/>
  <c r="AD39" i="51"/>
  <c r="AE39" i="51" s="1"/>
  <c r="AI39" i="51" s="1"/>
  <c r="Y39" i="51" s="1"/>
  <c r="AC39" i="51"/>
  <c r="AB39" i="51"/>
  <c r="Z39" i="51"/>
  <c r="X39" i="51"/>
  <c r="Q39" i="51"/>
  <c r="P39" i="51"/>
  <c r="I39" i="51"/>
  <c r="H39" i="51"/>
  <c r="E39" i="51"/>
  <c r="AE38" i="51"/>
  <c r="AI38" i="51" s="1"/>
  <c r="Y38" i="51" s="1"/>
  <c r="AD38" i="51"/>
  <c r="AC38" i="51"/>
  <c r="AB38" i="51"/>
  <c r="Z38" i="51"/>
  <c r="X38" i="51"/>
  <c r="Q38" i="51"/>
  <c r="P38" i="51"/>
  <c r="I38" i="51"/>
  <c r="H38" i="51"/>
  <c r="E38" i="51"/>
  <c r="AD37" i="51"/>
  <c r="AC37" i="51"/>
  <c r="AB37" i="51"/>
  <c r="AE37" i="51" s="1"/>
  <c r="AI37" i="51" s="1"/>
  <c r="Y37" i="51" s="1"/>
  <c r="Z37" i="51"/>
  <c r="X37" i="51"/>
  <c r="Q37" i="51"/>
  <c r="P37" i="51"/>
  <c r="H37" i="51"/>
  <c r="E37" i="51"/>
  <c r="I37" i="51" s="1"/>
  <c r="AE36" i="51"/>
  <c r="AI36" i="51" s="1"/>
  <c r="Y36" i="51" s="1"/>
  <c r="AD36" i="51"/>
  <c r="AC36" i="51"/>
  <c r="AB36" i="51"/>
  <c r="Z36" i="51"/>
  <c r="X36" i="51"/>
  <c r="Q36" i="51"/>
  <c r="P36" i="51"/>
  <c r="H36" i="51"/>
  <c r="E36" i="51"/>
  <c r="I36" i="51" s="1"/>
  <c r="AD35" i="51"/>
  <c r="AC35" i="51"/>
  <c r="AB35" i="51"/>
  <c r="AE35" i="51" s="1"/>
  <c r="AI35" i="51" s="1"/>
  <c r="Y35" i="51" s="1"/>
  <c r="Z35" i="51"/>
  <c r="X35" i="51"/>
  <c r="Q35" i="51"/>
  <c r="P35" i="51"/>
  <c r="I35" i="51"/>
  <c r="H35" i="51"/>
  <c r="E35" i="51"/>
  <c r="AE34" i="51"/>
  <c r="AI34" i="51" s="1"/>
  <c r="Y34" i="51" s="1"/>
  <c r="AD34" i="51"/>
  <c r="AC34" i="51"/>
  <c r="AB34" i="51"/>
  <c r="Z34" i="51"/>
  <c r="X34" i="51"/>
  <c r="Q34" i="51"/>
  <c r="P34" i="51"/>
  <c r="H34" i="51"/>
  <c r="E34" i="51"/>
  <c r="I34" i="51" s="1"/>
  <c r="AD33" i="51"/>
  <c r="AC33" i="51"/>
  <c r="AB33" i="51"/>
  <c r="AE33" i="51" s="1"/>
  <c r="AI33" i="51" s="1"/>
  <c r="Y33" i="51" s="1"/>
  <c r="Z33" i="51"/>
  <c r="X33" i="51"/>
  <c r="Q33" i="51"/>
  <c r="P33" i="51"/>
  <c r="I33" i="51"/>
  <c r="H33" i="51"/>
  <c r="E33" i="51"/>
  <c r="AD32" i="51"/>
  <c r="AC32" i="51"/>
  <c r="AB32" i="51"/>
  <c r="AE32" i="51" s="1"/>
  <c r="AI32" i="51" s="1"/>
  <c r="Y32" i="51" s="1"/>
  <c r="Z32" i="51"/>
  <c r="X32" i="51"/>
  <c r="Q32" i="51"/>
  <c r="P32" i="51"/>
  <c r="I32" i="51"/>
  <c r="H32" i="51"/>
  <c r="E32" i="51"/>
  <c r="AI31" i="51"/>
  <c r="Y31" i="51" s="1"/>
  <c r="AE31" i="51"/>
  <c r="Z31" i="51"/>
  <c r="X31" i="51"/>
  <c r="Q31" i="51"/>
  <c r="P31" i="51"/>
  <c r="I31" i="51"/>
  <c r="H31" i="51"/>
  <c r="E31" i="51"/>
  <c r="AD30" i="51"/>
  <c r="AC30" i="51"/>
  <c r="AB30" i="51"/>
  <c r="AE30" i="51" s="1"/>
  <c r="AI30" i="51" s="1"/>
  <c r="Y30" i="51" s="1"/>
  <c r="Z30" i="51"/>
  <c r="X30" i="51"/>
  <c r="Q30" i="51"/>
  <c r="P30" i="51"/>
  <c r="H30" i="51"/>
  <c r="E30" i="51"/>
  <c r="I30" i="51" s="1"/>
  <c r="AD29" i="51"/>
  <c r="AC29" i="51"/>
  <c r="AE29" i="51" s="1"/>
  <c r="AI29" i="51" s="1"/>
  <c r="Y29" i="51" s="1"/>
  <c r="AB29" i="51"/>
  <c r="Z29" i="51"/>
  <c r="X29" i="51"/>
  <c r="Q29" i="51"/>
  <c r="P29" i="51"/>
  <c r="I29" i="51"/>
  <c r="H29" i="51"/>
  <c r="E29" i="51"/>
  <c r="AD28" i="51"/>
  <c r="AE28" i="51" s="1"/>
  <c r="AI28" i="51" s="1"/>
  <c r="Y28" i="51" s="1"/>
  <c r="AC28" i="51"/>
  <c r="AB28" i="51"/>
  <c r="Z28" i="51"/>
  <c r="X28" i="51"/>
  <c r="Q28" i="51"/>
  <c r="P28" i="51"/>
  <c r="H28" i="51"/>
  <c r="E28" i="51"/>
  <c r="I28" i="51" s="1"/>
  <c r="AE27" i="51"/>
  <c r="AI27" i="51" s="1"/>
  <c r="Y27" i="51" s="1"/>
  <c r="AD27" i="51"/>
  <c r="AC27" i="51"/>
  <c r="AB27" i="51"/>
  <c r="Z27" i="51"/>
  <c r="X27" i="51"/>
  <c r="Q27" i="51"/>
  <c r="P27" i="51"/>
  <c r="H27" i="51"/>
  <c r="E27" i="51"/>
  <c r="I27" i="51" s="1"/>
  <c r="AD26" i="51"/>
  <c r="AC26" i="51"/>
  <c r="AB26" i="51"/>
  <c r="AE26" i="51" s="1"/>
  <c r="AI26" i="51" s="1"/>
  <c r="Y26" i="51" s="1"/>
  <c r="Z26" i="51"/>
  <c r="X26" i="51"/>
  <c r="Q26" i="51"/>
  <c r="P26" i="51"/>
  <c r="H26" i="51"/>
  <c r="E26" i="51"/>
  <c r="I26" i="51" s="1"/>
  <c r="AD25" i="51"/>
  <c r="AC25" i="51"/>
  <c r="AB25" i="51"/>
  <c r="AE25" i="51" s="1"/>
  <c r="AI25" i="51" s="1"/>
  <c r="Y25" i="51" s="1"/>
  <c r="Z25" i="51"/>
  <c r="X25" i="51"/>
  <c r="Q25" i="51"/>
  <c r="P25" i="51"/>
  <c r="H25" i="51"/>
  <c r="E25" i="51"/>
  <c r="I25" i="51" s="1"/>
  <c r="AD24" i="51"/>
  <c r="AC24" i="51"/>
  <c r="AB24" i="51"/>
  <c r="AE24" i="51" s="1"/>
  <c r="AI24" i="51" s="1"/>
  <c r="Y24" i="51" s="1"/>
  <c r="Z24" i="51"/>
  <c r="X24" i="51"/>
  <c r="Q24" i="51"/>
  <c r="P24" i="51"/>
  <c r="I24" i="51"/>
  <c r="H24" i="51"/>
  <c r="E24" i="51"/>
  <c r="AE23" i="51"/>
  <c r="AI23" i="51" s="1"/>
  <c r="Y23" i="51" s="1"/>
  <c r="AD23" i="51"/>
  <c r="AC23" i="51"/>
  <c r="AB23" i="51"/>
  <c r="Z23" i="51"/>
  <c r="X23" i="51"/>
  <c r="Q23" i="51"/>
  <c r="P23" i="51"/>
  <c r="I23" i="51"/>
  <c r="H23" i="51"/>
  <c r="E23" i="51"/>
  <c r="AD22" i="51"/>
  <c r="AC22" i="51"/>
  <c r="AB22" i="51"/>
  <c r="AE22" i="51" s="1"/>
  <c r="AI22" i="51" s="1"/>
  <c r="Y22" i="51" s="1"/>
  <c r="Z22" i="51"/>
  <c r="X22" i="51"/>
  <c r="Q22" i="51"/>
  <c r="P22" i="51"/>
  <c r="H22" i="51"/>
  <c r="E22" i="51"/>
  <c r="I22" i="51" s="1"/>
  <c r="AE21" i="51"/>
  <c r="AI21" i="51" s="1"/>
  <c r="Y21" i="51" s="1"/>
  <c r="AD21" i="51"/>
  <c r="AC21" i="51"/>
  <c r="AB21" i="51"/>
  <c r="Z21" i="51"/>
  <c r="X21" i="51"/>
  <c r="Q21" i="51"/>
  <c r="P21" i="51"/>
  <c r="H21" i="51"/>
  <c r="E21" i="51"/>
  <c r="I21" i="51" s="1"/>
  <c r="AD20" i="51"/>
  <c r="AC20" i="51"/>
  <c r="AB20" i="51"/>
  <c r="AE20" i="51" s="1"/>
  <c r="AI20" i="51" s="1"/>
  <c r="Y20" i="51" s="1"/>
  <c r="Z20" i="51"/>
  <c r="X20" i="51"/>
  <c r="Q20" i="51"/>
  <c r="P20" i="51"/>
  <c r="I20" i="51"/>
  <c r="H20" i="51"/>
  <c r="E20" i="51"/>
  <c r="AE19" i="51"/>
  <c r="AI19" i="51" s="1"/>
  <c r="Y19" i="51" s="1"/>
  <c r="AD19" i="51"/>
  <c r="AC19" i="51"/>
  <c r="AB19" i="51"/>
  <c r="Z19" i="51"/>
  <c r="X19" i="51"/>
  <c r="Q19" i="51"/>
  <c r="P19" i="51"/>
  <c r="H19" i="51"/>
  <c r="E19" i="51"/>
  <c r="I19" i="51" s="1"/>
  <c r="AD18" i="51"/>
  <c r="AC18" i="51"/>
  <c r="AB18" i="51"/>
  <c r="AE18" i="51" s="1"/>
  <c r="AI18" i="51" s="1"/>
  <c r="Y18" i="51" s="1"/>
  <c r="Z18" i="51"/>
  <c r="X18" i="51"/>
  <c r="Q18" i="51"/>
  <c r="P18" i="51"/>
  <c r="I18" i="51"/>
  <c r="H18" i="51"/>
  <c r="E18" i="51"/>
  <c r="AD17" i="51"/>
  <c r="AC17" i="51"/>
  <c r="AB17" i="51"/>
  <c r="AE17" i="51" s="1"/>
  <c r="AI17" i="51" s="1"/>
  <c r="Y17" i="51" s="1"/>
  <c r="Z17" i="51"/>
  <c r="X17" i="51"/>
  <c r="Q17" i="51"/>
  <c r="P17" i="51"/>
  <c r="I17" i="51"/>
  <c r="H17" i="51"/>
  <c r="E17" i="51"/>
  <c r="AD16" i="51"/>
  <c r="AE16" i="51" s="1"/>
  <c r="AI16" i="51" s="1"/>
  <c r="Y16" i="51" s="1"/>
  <c r="AC16" i="51"/>
  <c r="AB16" i="51"/>
  <c r="Z16" i="51"/>
  <c r="X16" i="51"/>
  <c r="E16" i="51"/>
  <c r="I16" i="51" s="1"/>
  <c r="AD15" i="51"/>
  <c r="AC15" i="51"/>
  <c r="AE15" i="51" s="1"/>
  <c r="AI15" i="51" s="1"/>
  <c r="Y15" i="51" s="1"/>
  <c r="AB15" i="51"/>
  <c r="Z15" i="51"/>
  <c r="X15" i="51"/>
  <c r="Q15" i="51"/>
  <c r="P15" i="51"/>
  <c r="I15" i="51"/>
  <c r="E15" i="51"/>
  <c r="AE14" i="51"/>
  <c r="AI14" i="51" s="1"/>
  <c r="Y14" i="51" s="1"/>
  <c r="AD14" i="51"/>
  <c r="AC14" i="51"/>
  <c r="AB14" i="51"/>
  <c r="Z14" i="51"/>
  <c r="X14" i="51"/>
  <c r="Q14" i="51"/>
  <c r="P14" i="51"/>
  <c r="H14" i="51"/>
  <c r="E14" i="51"/>
  <c r="I14" i="51" s="1"/>
  <c r="AD13" i="51"/>
  <c r="AC13" i="51"/>
  <c r="AB13" i="51"/>
  <c r="AE13" i="51" s="1"/>
  <c r="AI13" i="51" s="1"/>
  <c r="Y13" i="51" s="1"/>
  <c r="Z13" i="51"/>
  <c r="X13" i="51"/>
  <c r="Q13" i="51"/>
  <c r="P13" i="51"/>
  <c r="I13" i="51"/>
  <c r="H13" i="51"/>
  <c r="E13" i="51"/>
  <c r="AD12" i="51"/>
  <c r="AC12" i="51"/>
  <c r="AE12" i="51" s="1"/>
  <c r="AI12" i="51" s="1"/>
  <c r="Y12" i="51" s="1"/>
  <c r="AB12" i="51"/>
  <c r="Z12" i="51"/>
  <c r="X12" i="51"/>
  <c r="Q12" i="51"/>
  <c r="P12" i="51"/>
  <c r="H12" i="51"/>
  <c r="E12" i="51"/>
  <c r="I12" i="51" s="1"/>
  <c r="M79" i="50"/>
  <c r="W73" i="50"/>
  <c r="H71" i="50"/>
  <c r="Q70" i="50"/>
  <c r="P70" i="50"/>
  <c r="I70" i="50"/>
  <c r="H70" i="50"/>
  <c r="E70" i="50"/>
  <c r="Q69" i="50"/>
  <c r="P69" i="50"/>
  <c r="I69" i="50"/>
  <c r="H69" i="50"/>
  <c r="E69" i="50"/>
  <c r="AD68" i="50"/>
  <c r="AC68" i="50"/>
  <c r="AB68" i="50"/>
  <c r="AE68" i="50" s="1"/>
  <c r="AI68" i="50" s="1"/>
  <c r="Y68" i="50" s="1"/>
  <c r="Z68" i="50"/>
  <c r="X68" i="50"/>
  <c r="Q68" i="50"/>
  <c r="P68" i="50"/>
  <c r="H68" i="50"/>
  <c r="E68" i="50"/>
  <c r="I68" i="50" s="1"/>
  <c r="AE67" i="50"/>
  <c r="AI67" i="50" s="1"/>
  <c r="Y67" i="50" s="1"/>
  <c r="AD67" i="50"/>
  <c r="AC67" i="50"/>
  <c r="AB67" i="50"/>
  <c r="Z67" i="50"/>
  <c r="X67" i="50"/>
  <c r="Q67" i="50"/>
  <c r="P67" i="50"/>
  <c r="I67" i="50"/>
  <c r="H67" i="50"/>
  <c r="E67" i="50"/>
  <c r="AD66" i="50"/>
  <c r="AC66" i="50"/>
  <c r="AB66" i="50"/>
  <c r="AE66" i="50" s="1"/>
  <c r="AI66" i="50" s="1"/>
  <c r="Y66" i="50" s="1"/>
  <c r="Z66" i="50"/>
  <c r="X66" i="50"/>
  <c r="Q66" i="50"/>
  <c r="P66" i="50"/>
  <c r="H66" i="50"/>
  <c r="E66" i="50"/>
  <c r="I66" i="50" s="1"/>
  <c r="AE65" i="50"/>
  <c r="AI65" i="50" s="1"/>
  <c r="Y65" i="50" s="1"/>
  <c r="AD65" i="50"/>
  <c r="AC65" i="50"/>
  <c r="AB65" i="50"/>
  <c r="Z65" i="50"/>
  <c r="X65" i="50"/>
  <c r="Q65" i="50"/>
  <c r="P65" i="50"/>
  <c r="H65" i="50"/>
  <c r="E65" i="50"/>
  <c r="I65" i="50" s="1"/>
  <c r="AD64" i="50"/>
  <c r="AC64" i="50"/>
  <c r="AB64" i="50"/>
  <c r="AE64" i="50" s="1"/>
  <c r="AI64" i="50" s="1"/>
  <c r="Y64" i="50" s="1"/>
  <c r="Z64" i="50"/>
  <c r="X64" i="50"/>
  <c r="Q64" i="50"/>
  <c r="P64" i="50"/>
  <c r="I64" i="50"/>
  <c r="H64" i="50"/>
  <c r="E64" i="50"/>
  <c r="AD63" i="50"/>
  <c r="AC63" i="50"/>
  <c r="AB63" i="50"/>
  <c r="AE63" i="50" s="1"/>
  <c r="AI63" i="50" s="1"/>
  <c r="Y63" i="50" s="1"/>
  <c r="Z63" i="50"/>
  <c r="X63" i="50"/>
  <c r="Q63" i="50"/>
  <c r="P63" i="50"/>
  <c r="H63" i="50"/>
  <c r="E63" i="50"/>
  <c r="I63" i="50" s="1"/>
  <c r="AD62" i="50"/>
  <c r="AC62" i="50"/>
  <c r="AB62" i="50"/>
  <c r="AE62" i="50" s="1"/>
  <c r="AI62" i="50" s="1"/>
  <c r="Y62" i="50" s="1"/>
  <c r="Z62" i="50"/>
  <c r="X62" i="50"/>
  <c r="Q62" i="50"/>
  <c r="P62" i="50"/>
  <c r="I62" i="50"/>
  <c r="H62" i="50"/>
  <c r="E62" i="50"/>
  <c r="AC61" i="50"/>
  <c r="AB61" i="50"/>
  <c r="AE61" i="50" s="1"/>
  <c r="AI61" i="50" s="1"/>
  <c r="Y61" i="50" s="1"/>
  <c r="X61" i="50"/>
  <c r="Q61" i="50"/>
  <c r="P61" i="50"/>
  <c r="H61" i="50"/>
  <c r="E61" i="50"/>
  <c r="I61" i="50" s="1"/>
  <c r="AI60" i="50"/>
  <c r="AE60" i="50"/>
  <c r="Y60" i="50"/>
  <c r="X60" i="50"/>
  <c r="Q60" i="50"/>
  <c r="P60" i="50"/>
  <c r="H60" i="50"/>
  <c r="E60" i="50"/>
  <c r="I60" i="50" s="1"/>
  <c r="AE59" i="50"/>
  <c r="AI59" i="50" s="1"/>
  <c r="Y59" i="50" s="1"/>
  <c r="AC59" i="50"/>
  <c r="AB59" i="50"/>
  <c r="X59" i="50"/>
  <c r="Q59" i="50"/>
  <c r="P59" i="50"/>
  <c r="I59" i="50"/>
  <c r="H59" i="50"/>
  <c r="E59" i="50"/>
  <c r="AC58" i="50"/>
  <c r="AB58" i="50"/>
  <c r="AE58" i="50" s="1"/>
  <c r="AI58" i="50" s="1"/>
  <c r="Y58" i="50" s="1"/>
  <c r="X58" i="50"/>
  <c r="Q58" i="50"/>
  <c r="P58" i="50"/>
  <c r="I58" i="50"/>
  <c r="E58" i="50"/>
  <c r="AE57" i="50"/>
  <c r="AI57" i="50" s="1"/>
  <c r="Y57" i="50" s="1"/>
  <c r="AC57" i="50"/>
  <c r="AB57" i="50"/>
  <c r="X57" i="50"/>
  <c r="Q57" i="50"/>
  <c r="P57" i="50"/>
  <c r="H57" i="50"/>
  <c r="E57" i="50"/>
  <c r="I57" i="50" s="1"/>
  <c r="AE56" i="50"/>
  <c r="AI56" i="50" s="1"/>
  <c r="Y56" i="50" s="1"/>
  <c r="AD56" i="50"/>
  <c r="AC56" i="50"/>
  <c r="AB56" i="50"/>
  <c r="Z56" i="50"/>
  <c r="X56" i="50"/>
  <c r="Q56" i="50"/>
  <c r="P56" i="50"/>
  <c r="H56" i="50"/>
  <c r="E56" i="50"/>
  <c r="I56" i="50" s="1"/>
  <c r="AD55" i="50"/>
  <c r="AC55" i="50"/>
  <c r="AB55" i="50"/>
  <c r="AE55" i="50" s="1"/>
  <c r="AI55" i="50" s="1"/>
  <c r="Y55" i="50" s="1"/>
  <c r="Z55" i="50"/>
  <c r="X55" i="50"/>
  <c r="Q55" i="50"/>
  <c r="P55" i="50"/>
  <c r="H55" i="50"/>
  <c r="E55" i="50"/>
  <c r="I55" i="50" s="1"/>
  <c r="AD54" i="50"/>
  <c r="AC54" i="50"/>
  <c r="AB54" i="50"/>
  <c r="AE54" i="50" s="1"/>
  <c r="AI54" i="50" s="1"/>
  <c r="Y54" i="50" s="1"/>
  <c r="Z54" i="50"/>
  <c r="X54" i="50"/>
  <c r="Q54" i="50"/>
  <c r="P54" i="50"/>
  <c r="H54" i="50"/>
  <c r="E54" i="50"/>
  <c r="I54" i="50" s="1"/>
  <c r="AD53" i="50"/>
  <c r="AE53" i="50" s="1"/>
  <c r="AI53" i="50" s="1"/>
  <c r="Y53" i="50" s="1"/>
  <c r="AC53" i="50"/>
  <c r="AB53" i="50"/>
  <c r="Z53" i="50"/>
  <c r="X53" i="50"/>
  <c r="Q53" i="50"/>
  <c r="P53" i="50"/>
  <c r="I53" i="50"/>
  <c r="H53" i="50"/>
  <c r="E53" i="50"/>
  <c r="AE52" i="50"/>
  <c r="AI52" i="50" s="1"/>
  <c r="Y52" i="50" s="1"/>
  <c r="Z52" i="50"/>
  <c r="X52" i="50"/>
  <c r="Q52" i="50"/>
  <c r="P52" i="50"/>
  <c r="I52" i="50"/>
  <c r="H52" i="50"/>
  <c r="E52" i="50"/>
  <c r="AE51" i="50"/>
  <c r="AI51" i="50" s="1"/>
  <c r="Y51" i="50" s="1"/>
  <c r="AD51" i="50"/>
  <c r="AC51" i="50"/>
  <c r="AB51" i="50"/>
  <c r="Z51" i="50"/>
  <c r="X51" i="50"/>
  <c r="Q51" i="50"/>
  <c r="P51" i="50"/>
  <c r="I51" i="50"/>
  <c r="H51" i="50"/>
  <c r="E51" i="50"/>
  <c r="AD50" i="50"/>
  <c r="AC50" i="50"/>
  <c r="AB50" i="50"/>
  <c r="AE50" i="50" s="1"/>
  <c r="AI50" i="50" s="1"/>
  <c r="Y50" i="50" s="1"/>
  <c r="Z50" i="50"/>
  <c r="X50" i="50"/>
  <c r="Q50" i="50"/>
  <c r="P50" i="50"/>
  <c r="H50" i="50"/>
  <c r="E50" i="50"/>
  <c r="I50" i="50" s="1"/>
  <c r="AE49" i="50"/>
  <c r="AI49" i="50" s="1"/>
  <c r="Y49" i="50" s="1"/>
  <c r="Z49" i="50"/>
  <c r="X49" i="50"/>
  <c r="Q49" i="50"/>
  <c r="P49" i="50"/>
  <c r="I49" i="50"/>
  <c r="H49" i="50"/>
  <c r="E49" i="50"/>
  <c r="AE48" i="50"/>
  <c r="AI48" i="50" s="1"/>
  <c r="Y48" i="50" s="1"/>
  <c r="Z48" i="50"/>
  <c r="X48" i="50"/>
  <c r="Q48" i="50"/>
  <c r="P48" i="50"/>
  <c r="I48" i="50"/>
  <c r="H48" i="50"/>
  <c r="E48" i="50"/>
  <c r="AI47" i="50"/>
  <c r="AE47" i="50"/>
  <c r="Z47" i="50"/>
  <c r="Y47" i="50"/>
  <c r="X47" i="50"/>
  <c r="Q47" i="50"/>
  <c r="P47" i="50"/>
  <c r="H47" i="50"/>
  <c r="E47" i="50"/>
  <c r="I47" i="50" s="1"/>
  <c r="AD46" i="50"/>
  <c r="AC46" i="50"/>
  <c r="AE46" i="50" s="1"/>
  <c r="AI46" i="50" s="1"/>
  <c r="Y46" i="50" s="1"/>
  <c r="AB46" i="50"/>
  <c r="Z46" i="50"/>
  <c r="X46" i="50"/>
  <c r="Q46" i="50"/>
  <c r="P46" i="50"/>
  <c r="H46" i="50"/>
  <c r="E46" i="50"/>
  <c r="I46" i="50" s="1"/>
  <c r="AD45" i="50"/>
  <c r="AC45" i="50"/>
  <c r="AB45" i="50"/>
  <c r="AE45" i="50" s="1"/>
  <c r="AI45" i="50" s="1"/>
  <c r="Y45" i="50" s="1"/>
  <c r="Z45" i="50"/>
  <c r="X45" i="50"/>
  <c r="Q45" i="50"/>
  <c r="P45" i="50"/>
  <c r="H45" i="50"/>
  <c r="E45" i="50"/>
  <c r="I45" i="50" s="1"/>
  <c r="AE44" i="50"/>
  <c r="AI44" i="50" s="1"/>
  <c r="Y44" i="50" s="1"/>
  <c r="AD44" i="50"/>
  <c r="AC44" i="50"/>
  <c r="AB44" i="50"/>
  <c r="Z44" i="50"/>
  <c r="X44" i="50"/>
  <c r="Q44" i="50"/>
  <c r="P44" i="50"/>
  <c r="I44" i="50"/>
  <c r="H44" i="50"/>
  <c r="E44" i="50"/>
  <c r="AD43" i="50"/>
  <c r="AC43" i="50"/>
  <c r="AB43" i="50"/>
  <c r="AE43" i="50" s="1"/>
  <c r="AI43" i="50" s="1"/>
  <c r="Y43" i="50" s="1"/>
  <c r="Z43" i="50"/>
  <c r="X43" i="50"/>
  <c r="Q43" i="50"/>
  <c r="P43" i="50"/>
  <c r="H43" i="50"/>
  <c r="E43" i="50"/>
  <c r="I43" i="50" s="1"/>
  <c r="AD42" i="50"/>
  <c r="AC42" i="50"/>
  <c r="AB42" i="50"/>
  <c r="AE42" i="50" s="1"/>
  <c r="AI42" i="50" s="1"/>
  <c r="Y42" i="50" s="1"/>
  <c r="Z42" i="50"/>
  <c r="X42" i="50"/>
  <c r="Q42" i="50"/>
  <c r="P42" i="50"/>
  <c r="H42" i="50"/>
  <c r="E42" i="50"/>
  <c r="I42" i="50" s="1"/>
  <c r="AD41" i="50"/>
  <c r="AE41" i="50" s="1"/>
  <c r="AI41" i="50" s="1"/>
  <c r="Y41" i="50" s="1"/>
  <c r="AC41" i="50"/>
  <c r="AB41" i="50"/>
  <c r="Z41" i="50"/>
  <c r="X41" i="50"/>
  <c r="Q41" i="50"/>
  <c r="P41" i="50"/>
  <c r="I41" i="50"/>
  <c r="H41" i="50"/>
  <c r="E41" i="50"/>
  <c r="AD40" i="50"/>
  <c r="AC40" i="50"/>
  <c r="AB40" i="50"/>
  <c r="AE40" i="50" s="1"/>
  <c r="AI40" i="50" s="1"/>
  <c r="Y40" i="50" s="1"/>
  <c r="Z40" i="50"/>
  <c r="X40" i="50"/>
  <c r="Q40" i="50"/>
  <c r="P40" i="50"/>
  <c r="I40" i="50"/>
  <c r="H40" i="50"/>
  <c r="E40" i="50"/>
  <c r="AD39" i="50"/>
  <c r="AC39" i="50"/>
  <c r="AB39" i="50"/>
  <c r="AE39" i="50" s="1"/>
  <c r="AI39" i="50" s="1"/>
  <c r="Y39" i="50" s="1"/>
  <c r="Z39" i="50"/>
  <c r="X39" i="50"/>
  <c r="Q39" i="50"/>
  <c r="P39" i="50"/>
  <c r="I39" i="50"/>
  <c r="H39" i="50"/>
  <c r="E39" i="50"/>
  <c r="AE38" i="50"/>
  <c r="AI38" i="50" s="1"/>
  <c r="Y38" i="50" s="1"/>
  <c r="AD38" i="50"/>
  <c r="AC38" i="50"/>
  <c r="AB38" i="50"/>
  <c r="Z38" i="50"/>
  <c r="X38" i="50"/>
  <c r="Q38" i="50"/>
  <c r="P38" i="50"/>
  <c r="I38" i="50"/>
  <c r="H38" i="50"/>
  <c r="E38" i="50"/>
  <c r="AD37" i="50"/>
  <c r="AC37" i="50"/>
  <c r="AB37" i="50"/>
  <c r="AE37" i="50" s="1"/>
  <c r="AI37" i="50" s="1"/>
  <c r="Y37" i="50" s="1"/>
  <c r="Z37" i="50"/>
  <c r="X37" i="50"/>
  <c r="Q37" i="50"/>
  <c r="P37" i="50"/>
  <c r="H37" i="50"/>
  <c r="E37" i="50"/>
  <c r="I37" i="50" s="1"/>
  <c r="AE36" i="50"/>
  <c r="AI36" i="50" s="1"/>
  <c r="Y36" i="50" s="1"/>
  <c r="AD36" i="50"/>
  <c r="AC36" i="50"/>
  <c r="AB36" i="50"/>
  <c r="Z36" i="50"/>
  <c r="X36" i="50"/>
  <c r="Q36" i="50"/>
  <c r="P36" i="50"/>
  <c r="H36" i="50"/>
  <c r="E36" i="50"/>
  <c r="I36" i="50" s="1"/>
  <c r="AD35" i="50"/>
  <c r="AC35" i="50"/>
  <c r="AB35" i="50"/>
  <c r="AE35" i="50" s="1"/>
  <c r="AI35" i="50" s="1"/>
  <c r="Y35" i="50" s="1"/>
  <c r="Z35" i="50"/>
  <c r="X35" i="50"/>
  <c r="Q35" i="50"/>
  <c r="P35" i="50"/>
  <c r="I35" i="50"/>
  <c r="H35" i="50"/>
  <c r="E35" i="50"/>
  <c r="AD34" i="50"/>
  <c r="AC34" i="50"/>
  <c r="AB34" i="50"/>
  <c r="AE34" i="50" s="1"/>
  <c r="AI34" i="50" s="1"/>
  <c r="Y34" i="50" s="1"/>
  <c r="Z34" i="50"/>
  <c r="X34" i="50"/>
  <c r="Q34" i="50"/>
  <c r="P34" i="50"/>
  <c r="H34" i="50"/>
  <c r="E34" i="50"/>
  <c r="I34" i="50" s="1"/>
  <c r="AD33" i="50"/>
  <c r="AC33" i="50"/>
  <c r="AB33" i="50"/>
  <c r="AE33" i="50" s="1"/>
  <c r="AI33" i="50" s="1"/>
  <c r="Y33" i="50" s="1"/>
  <c r="Z33" i="50"/>
  <c r="X33" i="50"/>
  <c r="Q33" i="50"/>
  <c r="P33" i="50"/>
  <c r="I33" i="50"/>
  <c r="H33" i="50"/>
  <c r="E33" i="50"/>
  <c r="AD32" i="50"/>
  <c r="AC32" i="50"/>
  <c r="AB32" i="50"/>
  <c r="AE32" i="50" s="1"/>
  <c r="AI32" i="50" s="1"/>
  <c r="Y32" i="50" s="1"/>
  <c r="Z32" i="50"/>
  <c r="X32" i="50"/>
  <c r="Q32" i="50"/>
  <c r="P32" i="50"/>
  <c r="I32" i="50"/>
  <c r="H32" i="50"/>
  <c r="E32" i="50"/>
  <c r="AI31" i="50"/>
  <c r="Y31" i="50" s="1"/>
  <c r="AE31" i="50"/>
  <c r="Z31" i="50"/>
  <c r="X31" i="50"/>
  <c r="Q31" i="50"/>
  <c r="P31" i="50"/>
  <c r="I31" i="50"/>
  <c r="H31" i="50"/>
  <c r="E31" i="50"/>
  <c r="AD30" i="50"/>
  <c r="AC30" i="50"/>
  <c r="AB30" i="50"/>
  <c r="AE30" i="50" s="1"/>
  <c r="AI30" i="50" s="1"/>
  <c r="Y30" i="50" s="1"/>
  <c r="Z30" i="50"/>
  <c r="X30" i="50"/>
  <c r="Q30" i="50"/>
  <c r="P30" i="50"/>
  <c r="H30" i="50"/>
  <c r="E30" i="50"/>
  <c r="I30" i="50" s="1"/>
  <c r="AE29" i="50"/>
  <c r="AI29" i="50" s="1"/>
  <c r="Y29" i="50" s="1"/>
  <c r="AD29" i="50"/>
  <c r="AC29" i="50"/>
  <c r="AB29" i="50"/>
  <c r="Z29" i="50"/>
  <c r="X29" i="50"/>
  <c r="Q29" i="50"/>
  <c r="P29" i="50"/>
  <c r="I29" i="50"/>
  <c r="H29" i="50"/>
  <c r="E29" i="50"/>
  <c r="AD28" i="50"/>
  <c r="AC28" i="50"/>
  <c r="AB28" i="50"/>
  <c r="AE28" i="50" s="1"/>
  <c r="AI28" i="50" s="1"/>
  <c r="Y28" i="50" s="1"/>
  <c r="Z28" i="50"/>
  <c r="X28" i="50"/>
  <c r="Q28" i="50"/>
  <c r="P28" i="50"/>
  <c r="H28" i="50"/>
  <c r="E28" i="50"/>
  <c r="I28" i="50" s="1"/>
  <c r="AD27" i="50"/>
  <c r="AC27" i="50"/>
  <c r="AB27" i="50"/>
  <c r="AE27" i="50" s="1"/>
  <c r="AI27" i="50" s="1"/>
  <c r="Y27" i="50" s="1"/>
  <c r="Z27" i="50"/>
  <c r="X27" i="50"/>
  <c r="Q27" i="50"/>
  <c r="P27" i="50"/>
  <c r="H27" i="50"/>
  <c r="E27" i="50"/>
  <c r="I27" i="50" s="1"/>
  <c r="AD26" i="50"/>
  <c r="AE26" i="50" s="1"/>
  <c r="AI26" i="50" s="1"/>
  <c r="Y26" i="50" s="1"/>
  <c r="AC26" i="50"/>
  <c r="AB26" i="50"/>
  <c r="Z26" i="50"/>
  <c r="X26" i="50"/>
  <c r="Q26" i="50"/>
  <c r="P26" i="50"/>
  <c r="I26" i="50"/>
  <c r="H26" i="50"/>
  <c r="E26" i="50"/>
  <c r="AD25" i="50"/>
  <c r="AC25" i="50"/>
  <c r="AE25" i="50" s="1"/>
  <c r="AI25" i="50" s="1"/>
  <c r="Y25" i="50" s="1"/>
  <c r="AB25" i="50"/>
  <c r="Z25" i="50"/>
  <c r="X25" i="50"/>
  <c r="Q25" i="50"/>
  <c r="P25" i="50"/>
  <c r="I25" i="50"/>
  <c r="H25" i="50"/>
  <c r="E25" i="50"/>
  <c r="AD24" i="50"/>
  <c r="AC24" i="50"/>
  <c r="AB24" i="50"/>
  <c r="AE24" i="50" s="1"/>
  <c r="AI24" i="50" s="1"/>
  <c r="Y24" i="50" s="1"/>
  <c r="Z24" i="50"/>
  <c r="X24" i="50"/>
  <c r="Q24" i="50"/>
  <c r="P24" i="50"/>
  <c r="I24" i="50"/>
  <c r="H24" i="50"/>
  <c r="E24" i="50"/>
  <c r="AE23" i="50"/>
  <c r="AI23" i="50" s="1"/>
  <c r="Y23" i="50" s="1"/>
  <c r="AD23" i="50"/>
  <c r="AC23" i="50"/>
  <c r="AB23" i="50"/>
  <c r="Z23" i="50"/>
  <c r="X23" i="50"/>
  <c r="Q23" i="50"/>
  <c r="P23" i="50"/>
  <c r="I23" i="50"/>
  <c r="H23" i="50"/>
  <c r="E23" i="50"/>
  <c r="AD22" i="50"/>
  <c r="AC22" i="50"/>
  <c r="AB22" i="50"/>
  <c r="AE22" i="50" s="1"/>
  <c r="AI22" i="50" s="1"/>
  <c r="Y22" i="50" s="1"/>
  <c r="Z22" i="50"/>
  <c r="X22" i="50"/>
  <c r="Q22" i="50"/>
  <c r="P22" i="50"/>
  <c r="H22" i="50"/>
  <c r="E22" i="50"/>
  <c r="I22" i="50" s="1"/>
  <c r="AE21" i="50"/>
  <c r="AI21" i="50" s="1"/>
  <c r="Y21" i="50" s="1"/>
  <c r="AD21" i="50"/>
  <c r="AC21" i="50"/>
  <c r="AB21" i="50"/>
  <c r="Z21" i="50"/>
  <c r="X21" i="50"/>
  <c r="Q21" i="50"/>
  <c r="P21" i="50"/>
  <c r="H21" i="50"/>
  <c r="E21" i="50"/>
  <c r="I21" i="50" s="1"/>
  <c r="AD20" i="50"/>
  <c r="AC20" i="50"/>
  <c r="AB20" i="50"/>
  <c r="AE20" i="50" s="1"/>
  <c r="AI20" i="50" s="1"/>
  <c r="Y20" i="50" s="1"/>
  <c r="Z20" i="50"/>
  <c r="X20" i="50"/>
  <c r="Q20" i="50"/>
  <c r="P20" i="50"/>
  <c r="I20" i="50"/>
  <c r="H20" i="50"/>
  <c r="E20" i="50"/>
  <c r="AD19" i="50"/>
  <c r="AC19" i="50"/>
  <c r="AB19" i="50"/>
  <c r="AE19" i="50" s="1"/>
  <c r="AI19" i="50" s="1"/>
  <c r="Y19" i="50" s="1"/>
  <c r="Z19" i="50"/>
  <c r="X19" i="50"/>
  <c r="Q19" i="50"/>
  <c r="P19" i="50"/>
  <c r="H19" i="50"/>
  <c r="E19" i="50"/>
  <c r="I19" i="50" s="1"/>
  <c r="AD18" i="50"/>
  <c r="AC18" i="50"/>
  <c r="AB18" i="50"/>
  <c r="AE18" i="50" s="1"/>
  <c r="AI18" i="50" s="1"/>
  <c r="Y18" i="50" s="1"/>
  <c r="Z18" i="50"/>
  <c r="X18" i="50"/>
  <c r="Q18" i="50"/>
  <c r="P18" i="50"/>
  <c r="I18" i="50"/>
  <c r="H18" i="50"/>
  <c r="E18" i="50"/>
  <c r="AD17" i="50"/>
  <c r="AC17" i="50"/>
  <c r="AB17" i="50"/>
  <c r="AE17" i="50" s="1"/>
  <c r="AI17" i="50" s="1"/>
  <c r="Y17" i="50" s="1"/>
  <c r="Z17" i="50"/>
  <c r="X17" i="50"/>
  <c r="Q17" i="50"/>
  <c r="P17" i="50"/>
  <c r="I17" i="50"/>
  <c r="H17" i="50"/>
  <c r="E17" i="50"/>
  <c r="AI16" i="50"/>
  <c r="Y16" i="50" s="1"/>
  <c r="AE16" i="50"/>
  <c r="AD16" i="50"/>
  <c r="AC16" i="50"/>
  <c r="AB16" i="50"/>
  <c r="Z16" i="50"/>
  <c r="X16" i="50"/>
  <c r="Q16" i="50"/>
  <c r="P16" i="50"/>
  <c r="E16" i="50"/>
  <c r="I16" i="50" s="1"/>
  <c r="AD15" i="50"/>
  <c r="AC15" i="50"/>
  <c r="AE15" i="50" s="1"/>
  <c r="AI15" i="50" s="1"/>
  <c r="Y15" i="50" s="1"/>
  <c r="AB15" i="50"/>
  <c r="Z15" i="50"/>
  <c r="X15" i="50"/>
  <c r="Q15" i="50"/>
  <c r="P15" i="50"/>
  <c r="E15" i="50"/>
  <c r="I15" i="50" s="1"/>
  <c r="AD14" i="50"/>
  <c r="AC14" i="50"/>
  <c r="AB14" i="50"/>
  <c r="AE14" i="50" s="1"/>
  <c r="AI14" i="50" s="1"/>
  <c r="Y14" i="50" s="1"/>
  <c r="Z14" i="50"/>
  <c r="X14" i="50"/>
  <c r="Q14" i="50"/>
  <c r="P14" i="50"/>
  <c r="H14" i="50"/>
  <c r="E14" i="50"/>
  <c r="I14" i="50" s="1"/>
  <c r="AD13" i="50"/>
  <c r="AC13" i="50"/>
  <c r="AB13" i="50"/>
  <c r="AE13" i="50" s="1"/>
  <c r="AI13" i="50" s="1"/>
  <c r="Y13" i="50" s="1"/>
  <c r="Z13" i="50"/>
  <c r="X13" i="50"/>
  <c r="Q13" i="50"/>
  <c r="P13" i="50"/>
  <c r="I13" i="50"/>
  <c r="H13" i="50"/>
  <c r="E13" i="50"/>
  <c r="AD12" i="50"/>
  <c r="AC12" i="50"/>
  <c r="AE12" i="50" s="1"/>
  <c r="AI12" i="50" s="1"/>
  <c r="Y12" i="50" s="1"/>
  <c r="AB12" i="50"/>
  <c r="Z12" i="50"/>
  <c r="X12" i="50"/>
  <c r="Q12" i="50"/>
  <c r="P12" i="50"/>
  <c r="I12" i="50"/>
  <c r="H12" i="50"/>
  <c r="E12" i="50"/>
  <c r="M16" i="49"/>
  <c r="M79" i="49"/>
  <c r="W73" i="49"/>
  <c r="P71" i="49"/>
  <c r="H71" i="49"/>
  <c r="Q70" i="49"/>
  <c r="P70" i="49"/>
  <c r="H70" i="49"/>
  <c r="E70" i="49"/>
  <c r="I70" i="49" s="1"/>
  <c r="Q69" i="49"/>
  <c r="P69" i="49"/>
  <c r="I69" i="49"/>
  <c r="H69" i="49"/>
  <c r="E69" i="49"/>
  <c r="AD68" i="49"/>
  <c r="AC68" i="49"/>
  <c r="AB68" i="49"/>
  <c r="AE68" i="49" s="1"/>
  <c r="AI68" i="49" s="1"/>
  <c r="Y68" i="49" s="1"/>
  <c r="Z68" i="49"/>
  <c r="X68" i="49"/>
  <c r="Q68" i="49"/>
  <c r="P68" i="49"/>
  <c r="I68" i="49"/>
  <c r="H68" i="49"/>
  <c r="E68" i="49"/>
  <c r="AE67" i="49"/>
  <c r="AI67" i="49" s="1"/>
  <c r="Y67" i="49" s="1"/>
  <c r="AD67" i="49"/>
  <c r="AC67" i="49"/>
  <c r="AB67" i="49"/>
  <c r="Z67" i="49"/>
  <c r="X67" i="49"/>
  <c r="Q67" i="49"/>
  <c r="P67" i="49"/>
  <c r="I67" i="49"/>
  <c r="H67" i="49"/>
  <c r="E67" i="49"/>
  <c r="AE66" i="49"/>
  <c r="AI66" i="49" s="1"/>
  <c r="Y66" i="49" s="1"/>
  <c r="AD66" i="49"/>
  <c r="AC66" i="49"/>
  <c r="AB66" i="49"/>
  <c r="Z66" i="49"/>
  <c r="X66" i="49"/>
  <c r="Q66" i="49"/>
  <c r="P66" i="49"/>
  <c r="H66" i="49"/>
  <c r="E66" i="49"/>
  <c r="I66" i="49" s="1"/>
  <c r="AD65" i="49"/>
  <c r="AC65" i="49"/>
  <c r="AB65" i="49"/>
  <c r="AE65" i="49" s="1"/>
  <c r="AI65" i="49" s="1"/>
  <c r="Y65" i="49" s="1"/>
  <c r="Z65" i="49"/>
  <c r="X65" i="49"/>
  <c r="Q65" i="49"/>
  <c r="P65" i="49"/>
  <c r="H65" i="49"/>
  <c r="E65" i="49"/>
  <c r="I65" i="49" s="1"/>
  <c r="AD64" i="49"/>
  <c r="AE64" i="49" s="1"/>
  <c r="AI64" i="49" s="1"/>
  <c r="Y64" i="49" s="1"/>
  <c r="AC64" i="49"/>
  <c r="AB64" i="49"/>
  <c r="Z64" i="49"/>
  <c r="X64" i="49"/>
  <c r="Q64" i="49"/>
  <c r="P64" i="49"/>
  <c r="I64" i="49"/>
  <c r="H64" i="49"/>
  <c r="E64" i="49"/>
  <c r="AD63" i="49"/>
  <c r="AC63" i="49"/>
  <c r="AB63" i="49"/>
  <c r="AE63" i="49" s="1"/>
  <c r="AI63" i="49" s="1"/>
  <c r="Y63" i="49" s="1"/>
  <c r="Z63" i="49"/>
  <c r="X63" i="49"/>
  <c r="Q63" i="49"/>
  <c r="P63" i="49"/>
  <c r="I63" i="49"/>
  <c r="H63" i="49"/>
  <c r="E63" i="49"/>
  <c r="AD62" i="49"/>
  <c r="AC62" i="49"/>
  <c r="AB62" i="49"/>
  <c r="AE62" i="49" s="1"/>
  <c r="AI62" i="49" s="1"/>
  <c r="Y62" i="49" s="1"/>
  <c r="Z62" i="49"/>
  <c r="X62" i="49"/>
  <c r="Q62" i="49"/>
  <c r="P62" i="49"/>
  <c r="H62" i="49"/>
  <c r="E62" i="49"/>
  <c r="I62" i="49" s="1"/>
  <c r="AC61" i="49"/>
  <c r="AB61" i="49"/>
  <c r="AE61" i="49" s="1"/>
  <c r="AI61" i="49" s="1"/>
  <c r="Y61" i="49" s="1"/>
  <c r="X61" i="49"/>
  <c r="Q61" i="49"/>
  <c r="P61" i="49"/>
  <c r="H61" i="49"/>
  <c r="E61" i="49"/>
  <c r="I61" i="49" s="1"/>
  <c r="AI60" i="49"/>
  <c r="Y60" i="49" s="1"/>
  <c r="AE60" i="49"/>
  <c r="X60" i="49"/>
  <c r="Q60" i="49"/>
  <c r="P60" i="49"/>
  <c r="H60" i="49"/>
  <c r="E60" i="49"/>
  <c r="I60" i="49" s="1"/>
  <c r="AE59" i="49"/>
  <c r="AI59" i="49" s="1"/>
  <c r="Y59" i="49" s="1"/>
  <c r="AC59" i="49"/>
  <c r="AB59" i="49"/>
  <c r="X59" i="49"/>
  <c r="Q59" i="49"/>
  <c r="P59" i="49"/>
  <c r="I59" i="49"/>
  <c r="H59" i="49"/>
  <c r="E59" i="49"/>
  <c r="AI58" i="49"/>
  <c r="Y58" i="49" s="1"/>
  <c r="AE58" i="49"/>
  <c r="AC58" i="49"/>
  <c r="AB58" i="49"/>
  <c r="X58" i="49"/>
  <c r="Q58" i="49"/>
  <c r="P58" i="49"/>
  <c r="E58" i="49"/>
  <c r="I58" i="49" s="1"/>
  <c r="AC57" i="49"/>
  <c r="AE57" i="49" s="1"/>
  <c r="AI57" i="49" s="1"/>
  <c r="Y57" i="49" s="1"/>
  <c r="AB57" i="49"/>
  <c r="X57" i="49"/>
  <c r="Q57" i="49"/>
  <c r="P57" i="49"/>
  <c r="H57" i="49"/>
  <c r="E57" i="49"/>
  <c r="I57" i="49" s="1"/>
  <c r="AD56" i="49"/>
  <c r="AC56" i="49"/>
  <c r="AB56" i="49"/>
  <c r="AE56" i="49" s="1"/>
  <c r="AI56" i="49" s="1"/>
  <c r="Y56" i="49" s="1"/>
  <c r="Z56" i="49"/>
  <c r="X56" i="49"/>
  <c r="Q56" i="49"/>
  <c r="P56" i="49"/>
  <c r="H56" i="49"/>
  <c r="E56" i="49"/>
  <c r="I56" i="49" s="1"/>
  <c r="AD55" i="49"/>
  <c r="AE55" i="49" s="1"/>
  <c r="AI55" i="49" s="1"/>
  <c r="Y55" i="49" s="1"/>
  <c r="AC55" i="49"/>
  <c r="AB55" i="49"/>
  <c r="Z55" i="49"/>
  <c r="X55" i="49"/>
  <c r="Q55" i="49"/>
  <c r="P55" i="49"/>
  <c r="I55" i="49"/>
  <c r="H55" i="49"/>
  <c r="E55" i="49"/>
  <c r="AE54" i="49"/>
  <c r="AI54" i="49" s="1"/>
  <c r="Y54" i="49" s="1"/>
  <c r="AD54" i="49"/>
  <c r="AC54" i="49"/>
  <c r="AB54" i="49"/>
  <c r="Z54" i="49"/>
  <c r="X54" i="49"/>
  <c r="Q54" i="49"/>
  <c r="P54" i="49"/>
  <c r="H54" i="49"/>
  <c r="E54" i="49"/>
  <c r="I54" i="49" s="1"/>
  <c r="AD53" i="49"/>
  <c r="AC53" i="49"/>
  <c r="AB53" i="49"/>
  <c r="AE53" i="49" s="1"/>
  <c r="AI53" i="49" s="1"/>
  <c r="Y53" i="49" s="1"/>
  <c r="Z53" i="49"/>
  <c r="X53" i="49"/>
  <c r="Q53" i="49"/>
  <c r="P53" i="49"/>
  <c r="H53" i="49"/>
  <c r="E53" i="49"/>
  <c r="I53" i="49" s="1"/>
  <c r="AE52" i="49"/>
  <c r="AI52" i="49" s="1"/>
  <c r="Y52" i="49" s="1"/>
  <c r="Z52" i="49"/>
  <c r="X52" i="49"/>
  <c r="Q52" i="49"/>
  <c r="P52" i="49"/>
  <c r="I52" i="49"/>
  <c r="H52" i="49"/>
  <c r="E52" i="49"/>
  <c r="AE51" i="49"/>
  <c r="AI51" i="49" s="1"/>
  <c r="Y51" i="49" s="1"/>
  <c r="AD51" i="49"/>
  <c r="AC51" i="49"/>
  <c r="AB51" i="49"/>
  <c r="Z51" i="49"/>
  <c r="X51" i="49"/>
  <c r="Q51" i="49"/>
  <c r="P51" i="49"/>
  <c r="I51" i="49"/>
  <c r="H51" i="49"/>
  <c r="E51" i="49"/>
  <c r="AI50" i="49"/>
  <c r="Y50" i="49" s="1"/>
  <c r="AE50" i="49"/>
  <c r="AD50" i="49"/>
  <c r="AC50" i="49"/>
  <c r="AB50" i="49"/>
  <c r="Z50" i="49"/>
  <c r="X50" i="49"/>
  <c r="Q50" i="49"/>
  <c r="P50" i="49"/>
  <c r="H50" i="49"/>
  <c r="E50" i="49"/>
  <c r="I50" i="49" s="1"/>
  <c r="AI49" i="49"/>
  <c r="AE49" i="49"/>
  <c r="Z49" i="49"/>
  <c r="Y49" i="49"/>
  <c r="X49" i="49"/>
  <c r="Q49" i="49"/>
  <c r="P49" i="49"/>
  <c r="I49" i="49"/>
  <c r="H49" i="49"/>
  <c r="E49" i="49"/>
  <c r="AE48" i="49"/>
  <c r="AI48" i="49" s="1"/>
  <c r="Y48" i="49" s="1"/>
  <c r="Z48" i="49"/>
  <c r="X48" i="49"/>
  <c r="Q48" i="49"/>
  <c r="P48" i="49"/>
  <c r="H48" i="49"/>
  <c r="E48" i="49"/>
  <c r="I48" i="49" s="1"/>
  <c r="AI47" i="49"/>
  <c r="Y47" i="49" s="1"/>
  <c r="AE47" i="49"/>
  <c r="Z47" i="49"/>
  <c r="X47" i="49"/>
  <c r="Q47" i="49"/>
  <c r="P47" i="49"/>
  <c r="H47" i="49"/>
  <c r="E47" i="49"/>
  <c r="I47" i="49" s="1"/>
  <c r="AE46" i="49"/>
  <c r="AI46" i="49" s="1"/>
  <c r="Y46" i="49" s="1"/>
  <c r="AD46" i="49"/>
  <c r="AC46" i="49"/>
  <c r="AB46" i="49"/>
  <c r="Z46" i="49"/>
  <c r="X46" i="49"/>
  <c r="Q46" i="49"/>
  <c r="P46" i="49"/>
  <c r="H46" i="49"/>
  <c r="E46" i="49"/>
  <c r="I46" i="49" s="1"/>
  <c r="AD45" i="49"/>
  <c r="AC45" i="49"/>
  <c r="AB45" i="49"/>
  <c r="AE45" i="49" s="1"/>
  <c r="AI45" i="49" s="1"/>
  <c r="Y45" i="49" s="1"/>
  <c r="Z45" i="49"/>
  <c r="X45" i="49"/>
  <c r="Q45" i="49"/>
  <c r="P45" i="49"/>
  <c r="H45" i="49"/>
  <c r="E45" i="49"/>
  <c r="I45" i="49" s="1"/>
  <c r="AD44" i="49"/>
  <c r="AC44" i="49"/>
  <c r="AB44" i="49"/>
  <c r="AE44" i="49" s="1"/>
  <c r="AI44" i="49" s="1"/>
  <c r="Y44" i="49" s="1"/>
  <c r="Z44" i="49"/>
  <c r="X44" i="49"/>
  <c r="Q44" i="49"/>
  <c r="P44" i="49"/>
  <c r="H44" i="49"/>
  <c r="E44" i="49"/>
  <c r="I44" i="49" s="1"/>
  <c r="AD43" i="49"/>
  <c r="AE43" i="49" s="1"/>
  <c r="AI43" i="49" s="1"/>
  <c r="Y43" i="49" s="1"/>
  <c r="AC43" i="49"/>
  <c r="AB43" i="49"/>
  <c r="Z43" i="49"/>
  <c r="X43" i="49"/>
  <c r="Q43" i="49"/>
  <c r="P43" i="49"/>
  <c r="I43" i="49"/>
  <c r="H43" i="49"/>
  <c r="E43" i="49"/>
  <c r="AE42" i="49"/>
  <c r="AI42" i="49" s="1"/>
  <c r="Y42" i="49" s="1"/>
  <c r="AD42" i="49"/>
  <c r="AC42" i="49"/>
  <c r="AB42" i="49"/>
  <c r="Z42" i="49"/>
  <c r="X42" i="49"/>
  <c r="Q42" i="49"/>
  <c r="P42" i="49"/>
  <c r="H42" i="49"/>
  <c r="E42" i="49"/>
  <c r="I42" i="49" s="1"/>
  <c r="AD41" i="49"/>
  <c r="AC41" i="49"/>
  <c r="AB41" i="49"/>
  <c r="AE41" i="49" s="1"/>
  <c r="AI41" i="49" s="1"/>
  <c r="Y41" i="49" s="1"/>
  <c r="Z41" i="49"/>
  <c r="X41" i="49"/>
  <c r="Q41" i="49"/>
  <c r="P41" i="49"/>
  <c r="H41" i="49"/>
  <c r="E41" i="49"/>
  <c r="I41" i="49" s="1"/>
  <c r="AD40" i="49"/>
  <c r="AC40" i="49"/>
  <c r="AB40" i="49"/>
  <c r="AE40" i="49" s="1"/>
  <c r="AI40" i="49" s="1"/>
  <c r="Y40" i="49" s="1"/>
  <c r="Z40" i="49"/>
  <c r="X40" i="49"/>
  <c r="Q40" i="49"/>
  <c r="P40" i="49"/>
  <c r="I40" i="49"/>
  <c r="H40" i="49"/>
  <c r="E40" i="49"/>
  <c r="AD39" i="49"/>
  <c r="AC39" i="49"/>
  <c r="AB39" i="49"/>
  <c r="AE39" i="49" s="1"/>
  <c r="AI39" i="49" s="1"/>
  <c r="Y39" i="49" s="1"/>
  <c r="Z39" i="49"/>
  <c r="X39" i="49"/>
  <c r="Q39" i="49"/>
  <c r="P39" i="49"/>
  <c r="I39" i="49"/>
  <c r="H39" i="49"/>
  <c r="E39" i="49"/>
  <c r="AE38" i="49"/>
  <c r="AI38" i="49" s="1"/>
  <c r="Y38" i="49" s="1"/>
  <c r="AD38" i="49"/>
  <c r="AC38" i="49"/>
  <c r="AB38" i="49"/>
  <c r="Z38" i="49"/>
  <c r="X38" i="49"/>
  <c r="Q38" i="49"/>
  <c r="P38" i="49"/>
  <c r="I38" i="49"/>
  <c r="H38" i="49"/>
  <c r="E38" i="49"/>
  <c r="AI37" i="49"/>
  <c r="Y37" i="49" s="1"/>
  <c r="AE37" i="49"/>
  <c r="AD37" i="49"/>
  <c r="AC37" i="49"/>
  <c r="AB37" i="49"/>
  <c r="Z37" i="49"/>
  <c r="X37" i="49"/>
  <c r="Q37" i="49"/>
  <c r="P37" i="49"/>
  <c r="H37" i="49"/>
  <c r="E37" i="49"/>
  <c r="I37" i="49" s="1"/>
  <c r="AD36" i="49"/>
  <c r="AC36" i="49"/>
  <c r="AB36" i="49"/>
  <c r="AE36" i="49" s="1"/>
  <c r="AI36" i="49" s="1"/>
  <c r="Y36" i="49" s="1"/>
  <c r="Z36" i="49"/>
  <c r="X36" i="49"/>
  <c r="Q36" i="49"/>
  <c r="P36" i="49"/>
  <c r="H36" i="49"/>
  <c r="E36" i="49"/>
  <c r="I36" i="49" s="1"/>
  <c r="AD35" i="49"/>
  <c r="AE35" i="49" s="1"/>
  <c r="AI35" i="49" s="1"/>
  <c r="Y35" i="49" s="1"/>
  <c r="AC35" i="49"/>
  <c r="AB35" i="49"/>
  <c r="Z35" i="49"/>
  <c r="X35" i="49"/>
  <c r="Q35" i="49"/>
  <c r="P35" i="49"/>
  <c r="I35" i="49"/>
  <c r="H35" i="49"/>
  <c r="E35" i="49"/>
  <c r="AD34" i="49"/>
  <c r="AC34" i="49"/>
  <c r="AB34" i="49"/>
  <c r="AE34" i="49" s="1"/>
  <c r="AI34" i="49" s="1"/>
  <c r="Y34" i="49" s="1"/>
  <c r="Z34" i="49"/>
  <c r="X34" i="49"/>
  <c r="Q34" i="49"/>
  <c r="P34" i="49"/>
  <c r="I34" i="49"/>
  <c r="H34" i="49"/>
  <c r="E34" i="49"/>
  <c r="AD33" i="49"/>
  <c r="AC33" i="49"/>
  <c r="AB33" i="49"/>
  <c r="AE33" i="49" s="1"/>
  <c r="AI33" i="49" s="1"/>
  <c r="Y33" i="49" s="1"/>
  <c r="Z33" i="49"/>
  <c r="X33" i="49"/>
  <c r="Q33" i="49"/>
  <c r="P33" i="49"/>
  <c r="H33" i="49"/>
  <c r="E33" i="49"/>
  <c r="I33" i="49" s="1"/>
  <c r="AD32" i="49"/>
  <c r="AC32" i="49"/>
  <c r="AE32" i="49" s="1"/>
  <c r="AI32" i="49" s="1"/>
  <c r="Y32" i="49" s="1"/>
  <c r="AB32" i="49"/>
  <c r="Z32" i="49"/>
  <c r="X32" i="49"/>
  <c r="Q32" i="49"/>
  <c r="P32" i="49"/>
  <c r="I32" i="49"/>
  <c r="H32" i="49"/>
  <c r="E32" i="49"/>
  <c r="AI31" i="49"/>
  <c r="AE31" i="49"/>
  <c r="Z31" i="49"/>
  <c r="Y31" i="49"/>
  <c r="X31" i="49"/>
  <c r="Q31" i="49"/>
  <c r="P31" i="49"/>
  <c r="H31" i="49"/>
  <c r="E31" i="49"/>
  <c r="I31" i="49" s="1"/>
  <c r="AD30" i="49"/>
  <c r="AC30" i="49"/>
  <c r="AB30" i="49"/>
  <c r="AE30" i="49" s="1"/>
  <c r="AI30" i="49" s="1"/>
  <c r="Y30" i="49" s="1"/>
  <c r="Z30" i="49"/>
  <c r="X30" i="49"/>
  <c r="Q30" i="49"/>
  <c r="P30" i="49"/>
  <c r="H30" i="49"/>
  <c r="E30" i="49"/>
  <c r="I30" i="49" s="1"/>
  <c r="AD29" i="49"/>
  <c r="AC29" i="49"/>
  <c r="AB29" i="49"/>
  <c r="AE29" i="49" s="1"/>
  <c r="AI29" i="49" s="1"/>
  <c r="Y29" i="49" s="1"/>
  <c r="Z29" i="49"/>
  <c r="X29" i="49"/>
  <c r="Q29" i="49"/>
  <c r="P29" i="49"/>
  <c r="H29" i="49"/>
  <c r="E29" i="49"/>
  <c r="I29" i="49" s="1"/>
  <c r="AD28" i="49"/>
  <c r="AE28" i="49" s="1"/>
  <c r="AI28" i="49" s="1"/>
  <c r="Y28" i="49" s="1"/>
  <c r="AC28" i="49"/>
  <c r="AB28" i="49"/>
  <c r="Z28" i="49"/>
  <c r="X28" i="49"/>
  <c r="Q28" i="49"/>
  <c r="P28" i="49"/>
  <c r="I28" i="49"/>
  <c r="H28" i="49"/>
  <c r="E28" i="49"/>
  <c r="AE27" i="49"/>
  <c r="AI27" i="49" s="1"/>
  <c r="Y27" i="49" s="1"/>
  <c r="AD27" i="49"/>
  <c r="AC27" i="49"/>
  <c r="AB27" i="49"/>
  <c r="Z27" i="49"/>
  <c r="X27" i="49"/>
  <c r="Q27" i="49"/>
  <c r="P27" i="49"/>
  <c r="H27" i="49"/>
  <c r="E27" i="49"/>
  <c r="I27" i="49" s="1"/>
  <c r="AI26" i="49"/>
  <c r="Y26" i="49" s="1"/>
  <c r="AE26" i="49"/>
  <c r="AD26" i="49"/>
  <c r="AC26" i="49"/>
  <c r="AB26" i="49"/>
  <c r="Z26" i="49"/>
  <c r="X26" i="49"/>
  <c r="Q26" i="49"/>
  <c r="P26" i="49"/>
  <c r="H26" i="49"/>
  <c r="E26" i="49"/>
  <c r="I26" i="49" s="1"/>
  <c r="AD25" i="49"/>
  <c r="AC25" i="49"/>
  <c r="AB25" i="49"/>
  <c r="AE25" i="49" s="1"/>
  <c r="AI25" i="49" s="1"/>
  <c r="Y25" i="49" s="1"/>
  <c r="Z25" i="49"/>
  <c r="X25" i="49"/>
  <c r="Q25" i="49"/>
  <c r="P25" i="49"/>
  <c r="I25" i="49"/>
  <c r="H25" i="49"/>
  <c r="E25" i="49"/>
  <c r="AD24" i="49"/>
  <c r="AC24" i="49"/>
  <c r="AB24" i="49"/>
  <c r="AE24" i="49" s="1"/>
  <c r="AI24" i="49" s="1"/>
  <c r="Y24" i="49" s="1"/>
  <c r="Z24" i="49"/>
  <c r="X24" i="49"/>
  <c r="Q24" i="49"/>
  <c r="P24" i="49"/>
  <c r="I24" i="49"/>
  <c r="H24" i="49"/>
  <c r="E24" i="49"/>
  <c r="AE23" i="49"/>
  <c r="AI23" i="49" s="1"/>
  <c r="Y23" i="49" s="1"/>
  <c r="AD23" i="49"/>
  <c r="AC23" i="49"/>
  <c r="AB23" i="49"/>
  <c r="Z23" i="49"/>
  <c r="X23" i="49"/>
  <c r="Q23" i="49"/>
  <c r="P23" i="49"/>
  <c r="I23" i="49"/>
  <c r="H23" i="49"/>
  <c r="E23" i="49"/>
  <c r="AI22" i="49"/>
  <c r="Y22" i="49" s="1"/>
  <c r="AE22" i="49"/>
  <c r="AD22" i="49"/>
  <c r="AC22" i="49"/>
  <c r="AB22" i="49"/>
  <c r="Z22" i="49"/>
  <c r="X22" i="49"/>
  <c r="Q22" i="49"/>
  <c r="P22" i="49"/>
  <c r="H22" i="49"/>
  <c r="E22" i="49"/>
  <c r="I22" i="49" s="1"/>
  <c r="AD21" i="49"/>
  <c r="AC21" i="49"/>
  <c r="AB21" i="49"/>
  <c r="AE21" i="49" s="1"/>
  <c r="AI21" i="49" s="1"/>
  <c r="Y21" i="49" s="1"/>
  <c r="Z21" i="49"/>
  <c r="X21" i="49"/>
  <c r="Q21" i="49"/>
  <c r="P21" i="49"/>
  <c r="H21" i="49"/>
  <c r="E21" i="49"/>
  <c r="I21" i="49" s="1"/>
  <c r="AD20" i="49"/>
  <c r="AE20" i="49" s="1"/>
  <c r="AI20" i="49" s="1"/>
  <c r="Y20" i="49" s="1"/>
  <c r="AC20" i="49"/>
  <c r="AB20" i="49"/>
  <c r="Z20" i="49"/>
  <c r="X20" i="49"/>
  <c r="Q20" i="49"/>
  <c r="P20" i="49"/>
  <c r="I20" i="49"/>
  <c r="H20" i="49"/>
  <c r="E20" i="49"/>
  <c r="AD19" i="49"/>
  <c r="AC19" i="49"/>
  <c r="AB19" i="49"/>
  <c r="AE19" i="49" s="1"/>
  <c r="AI19" i="49" s="1"/>
  <c r="Y19" i="49" s="1"/>
  <c r="Z19" i="49"/>
  <c r="X19" i="49"/>
  <c r="Q19" i="49"/>
  <c r="P19" i="49"/>
  <c r="I19" i="49"/>
  <c r="H19" i="49"/>
  <c r="E19" i="49"/>
  <c r="AD18" i="49"/>
  <c r="AC18" i="49"/>
  <c r="AB18" i="49"/>
  <c r="AE18" i="49" s="1"/>
  <c r="AI18" i="49" s="1"/>
  <c r="Y18" i="49" s="1"/>
  <c r="Z18" i="49"/>
  <c r="X18" i="49"/>
  <c r="Q18" i="49"/>
  <c r="P18" i="49"/>
  <c r="H18" i="49"/>
  <c r="E18" i="49"/>
  <c r="I18" i="49" s="1"/>
  <c r="AD17" i="49"/>
  <c r="AC17" i="49"/>
  <c r="AE17" i="49" s="1"/>
  <c r="AI17" i="49" s="1"/>
  <c r="Y17" i="49" s="1"/>
  <c r="AB17" i="49"/>
  <c r="Z17" i="49"/>
  <c r="X17" i="49"/>
  <c r="Q17" i="49"/>
  <c r="P17" i="49"/>
  <c r="I17" i="49"/>
  <c r="H17" i="49"/>
  <c r="E17" i="49"/>
  <c r="AD16" i="49"/>
  <c r="AC16" i="49"/>
  <c r="AE16" i="49" s="1"/>
  <c r="AI16" i="49" s="1"/>
  <c r="Y16" i="49" s="1"/>
  <c r="AB16" i="49"/>
  <c r="Z16" i="49"/>
  <c r="X16" i="49"/>
  <c r="Q16" i="49"/>
  <c r="P16" i="49"/>
  <c r="E16" i="49"/>
  <c r="I16" i="49" s="1"/>
  <c r="AD15" i="49"/>
  <c r="AE15" i="49" s="1"/>
  <c r="AI15" i="49" s="1"/>
  <c r="Y15" i="49" s="1"/>
  <c r="AC15" i="49"/>
  <c r="AB15" i="49"/>
  <c r="Z15" i="49"/>
  <c r="X15" i="49"/>
  <c r="Q15" i="49"/>
  <c r="P15" i="49"/>
  <c r="I15" i="49"/>
  <c r="E15" i="49"/>
  <c r="AD14" i="49"/>
  <c r="AC14" i="49"/>
  <c r="AB14" i="49"/>
  <c r="AE14" i="49" s="1"/>
  <c r="AI14" i="49" s="1"/>
  <c r="Y14" i="49" s="1"/>
  <c r="Z14" i="49"/>
  <c r="X14" i="49"/>
  <c r="Q14" i="49"/>
  <c r="P14" i="49"/>
  <c r="I14" i="49"/>
  <c r="H14" i="49"/>
  <c r="E14" i="49"/>
  <c r="AE13" i="49"/>
  <c r="AI13" i="49" s="1"/>
  <c r="Y13" i="49" s="1"/>
  <c r="AD13" i="49"/>
  <c r="AC13" i="49"/>
  <c r="AB13" i="49"/>
  <c r="Z13" i="49"/>
  <c r="X13" i="49"/>
  <c r="Q13" i="49"/>
  <c r="P13" i="49"/>
  <c r="I13" i="49"/>
  <c r="H13" i="49"/>
  <c r="E13" i="49"/>
  <c r="AI12" i="49"/>
  <c r="Y12" i="49" s="1"/>
  <c r="AE12" i="49"/>
  <c r="AD12" i="49"/>
  <c r="AC12" i="49"/>
  <c r="AB12" i="49"/>
  <c r="Z12" i="49"/>
  <c r="X12" i="49"/>
  <c r="Q12" i="49"/>
  <c r="P12" i="49"/>
  <c r="H12" i="49"/>
  <c r="E12" i="49"/>
  <c r="I12" i="49" s="1"/>
  <c r="F77" i="53" l="1"/>
  <c r="O73" i="52"/>
  <c r="F77" i="52" s="1"/>
  <c r="T75" i="51"/>
  <c r="T77" i="51"/>
  <c r="T73" i="51"/>
  <c r="O73" i="51"/>
  <c r="F75" i="51"/>
  <c r="F73" i="51"/>
  <c r="O75" i="51"/>
  <c r="P71" i="51"/>
  <c r="P16" i="51"/>
  <c r="T75" i="50"/>
  <c r="T77" i="50"/>
  <c r="O75" i="50"/>
  <c r="O73" i="50"/>
  <c r="F75" i="50"/>
  <c r="T73" i="50"/>
  <c r="T79" i="50" s="1"/>
  <c r="F73" i="50"/>
  <c r="P71" i="50"/>
  <c r="O75" i="49"/>
  <c r="O73" i="49"/>
  <c r="F73" i="49"/>
  <c r="T77" i="49"/>
  <c r="T75" i="49"/>
  <c r="T73" i="49"/>
  <c r="F75" i="49"/>
  <c r="M79" i="48"/>
  <c r="W73" i="48"/>
  <c r="H71" i="48"/>
  <c r="Q70" i="48"/>
  <c r="P70" i="48"/>
  <c r="H70" i="48"/>
  <c r="E70" i="48"/>
  <c r="I70" i="48" s="1"/>
  <c r="Q69" i="48"/>
  <c r="P69" i="48"/>
  <c r="I69" i="48"/>
  <c r="H69" i="48"/>
  <c r="E69" i="48"/>
  <c r="AD68" i="48"/>
  <c r="AC68" i="48"/>
  <c r="AB68" i="48"/>
  <c r="AE68" i="48" s="1"/>
  <c r="AI68" i="48" s="1"/>
  <c r="Y68" i="48" s="1"/>
  <c r="Z68" i="48"/>
  <c r="X68" i="48"/>
  <c r="Q68" i="48"/>
  <c r="P68" i="48"/>
  <c r="H68" i="48"/>
  <c r="E68" i="48"/>
  <c r="I68" i="48" s="1"/>
  <c r="AE67" i="48"/>
  <c r="AI67" i="48" s="1"/>
  <c r="Y67" i="48" s="1"/>
  <c r="AD67" i="48"/>
  <c r="AC67" i="48"/>
  <c r="AB67" i="48"/>
  <c r="Z67" i="48"/>
  <c r="X67" i="48"/>
  <c r="Q67" i="48"/>
  <c r="P67" i="48"/>
  <c r="H67" i="48"/>
  <c r="E67" i="48"/>
  <c r="I67" i="48" s="1"/>
  <c r="AD66" i="48"/>
  <c r="AC66" i="48"/>
  <c r="AB66" i="48"/>
  <c r="AE66" i="48" s="1"/>
  <c r="AI66" i="48" s="1"/>
  <c r="Y66" i="48" s="1"/>
  <c r="Z66" i="48"/>
  <c r="X66" i="48"/>
  <c r="Q66" i="48"/>
  <c r="P66" i="48"/>
  <c r="H66" i="48"/>
  <c r="E66" i="48"/>
  <c r="I66" i="48" s="1"/>
  <c r="AD65" i="48"/>
  <c r="AC65" i="48"/>
  <c r="AB65" i="48"/>
  <c r="AE65" i="48" s="1"/>
  <c r="AI65" i="48" s="1"/>
  <c r="Y65" i="48" s="1"/>
  <c r="Z65" i="48"/>
  <c r="X65" i="48"/>
  <c r="Q65" i="48"/>
  <c r="P65" i="48"/>
  <c r="H65" i="48"/>
  <c r="E65" i="48"/>
  <c r="I65" i="48" s="1"/>
  <c r="AD64" i="48"/>
  <c r="AE64" i="48" s="1"/>
  <c r="AI64" i="48" s="1"/>
  <c r="Y64" i="48" s="1"/>
  <c r="AC64" i="48"/>
  <c r="AB64" i="48"/>
  <c r="Z64" i="48"/>
  <c r="X64" i="48"/>
  <c r="Q64" i="48"/>
  <c r="P64" i="48"/>
  <c r="H64" i="48"/>
  <c r="E64" i="48"/>
  <c r="I64" i="48" s="1"/>
  <c r="AD63" i="48"/>
  <c r="AC63" i="48"/>
  <c r="AB63" i="48"/>
  <c r="AE63" i="48" s="1"/>
  <c r="AI63" i="48" s="1"/>
  <c r="Y63" i="48" s="1"/>
  <c r="Z63" i="48"/>
  <c r="X63" i="48"/>
  <c r="Q63" i="48"/>
  <c r="P63" i="48"/>
  <c r="H63" i="48"/>
  <c r="E63" i="48"/>
  <c r="I63" i="48" s="1"/>
  <c r="AD62" i="48"/>
  <c r="AC62" i="48"/>
  <c r="AB62" i="48"/>
  <c r="AE62" i="48" s="1"/>
  <c r="AI62" i="48" s="1"/>
  <c r="Y62" i="48" s="1"/>
  <c r="Z62" i="48"/>
  <c r="X62" i="48"/>
  <c r="Q62" i="48"/>
  <c r="P62" i="48"/>
  <c r="H62" i="48"/>
  <c r="E62" i="48"/>
  <c r="I62" i="48" s="1"/>
  <c r="AC61" i="48"/>
  <c r="AB61" i="48"/>
  <c r="AE61" i="48" s="1"/>
  <c r="AI61" i="48" s="1"/>
  <c r="Y61" i="48" s="1"/>
  <c r="X61" i="48"/>
  <c r="Q61" i="48"/>
  <c r="P61" i="48"/>
  <c r="H61" i="48"/>
  <c r="E61" i="48"/>
  <c r="I61" i="48" s="1"/>
  <c r="AI60" i="48"/>
  <c r="Y60" i="48" s="1"/>
  <c r="AE60" i="48"/>
  <c r="X60" i="48"/>
  <c r="Q60" i="48"/>
  <c r="P60" i="48"/>
  <c r="H60" i="48"/>
  <c r="E60" i="48"/>
  <c r="I60" i="48" s="1"/>
  <c r="AE59" i="48"/>
  <c r="AI59" i="48" s="1"/>
  <c r="Y59" i="48" s="1"/>
  <c r="AC59" i="48"/>
  <c r="AB59" i="48"/>
  <c r="X59" i="48"/>
  <c r="Q59" i="48"/>
  <c r="P59" i="48"/>
  <c r="H59" i="48"/>
  <c r="E59" i="48"/>
  <c r="I59" i="48" s="1"/>
  <c r="AC58" i="48"/>
  <c r="AB58" i="48"/>
  <c r="AE58" i="48" s="1"/>
  <c r="AI58" i="48" s="1"/>
  <c r="Y58" i="48" s="1"/>
  <c r="X58" i="48"/>
  <c r="Q58" i="48"/>
  <c r="P58" i="48"/>
  <c r="I58" i="48"/>
  <c r="E58" i="48"/>
  <c r="AC57" i="48"/>
  <c r="AE57" i="48" s="1"/>
  <c r="AI57" i="48" s="1"/>
  <c r="Y57" i="48" s="1"/>
  <c r="AB57" i="48"/>
  <c r="X57" i="48"/>
  <c r="Q57" i="48"/>
  <c r="P57" i="48"/>
  <c r="H57" i="48"/>
  <c r="E57" i="48"/>
  <c r="I57" i="48" s="1"/>
  <c r="AE56" i="48"/>
  <c r="AI56" i="48" s="1"/>
  <c r="Y56" i="48" s="1"/>
  <c r="AD56" i="48"/>
  <c r="AC56" i="48"/>
  <c r="AB56" i="48"/>
  <c r="Z56" i="48"/>
  <c r="X56" i="48"/>
  <c r="Q56" i="48"/>
  <c r="P56" i="48"/>
  <c r="I56" i="48"/>
  <c r="H56" i="48"/>
  <c r="E56" i="48"/>
  <c r="AE55" i="48"/>
  <c r="AI55" i="48" s="1"/>
  <c r="Y55" i="48" s="1"/>
  <c r="AD55" i="48"/>
  <c r="AC55" i="48"/>
  <c r="AB55" i="48"/>
  <c r="Z55" i="48"/>
  <c r="X55" i="48"/>
  <c r="Q55" i="48"/>
  <c r="P55" i="48"/>
  <c r="I55" i="48"/>
  <c r="H55" i="48"/>
  <c r="E55" i="48"/>
  <c r="AD54" i="48"/>
  <c r="AC54" i="48"/>
  <c r="AB54" i="48"/>
  <c r="AE54" i="48" s="1"/>
  <c r="AI54" i="48" s="1"/>
  <c r="Y54" i="48" s="1"/>
  <c r="Z54" i="48"/>
  <c r="X54" i="48"/>
  <c r="Q54" i="48"/>
  <c r="P54" i="48"/>
  <c r="H54" i="48"/>
  <c r="E54" i="48"/>
  <c r="I54" i="48" s="1"/>
  <c r="AD53" i="48"/>
  <c r="AC53" i="48"/>
  <c r="AB53" i="48"/>
  <c r="AE53" i="48" s="1"/>
  <c r="AI53" i="48" s="1"/>
  <c r="Y53" i="48" s="1"/>
  <c r="Z53" i="48"/>
  <c r="X53" i="48"/>
  <c r="Q53" i="48"/>
  <c r="P53" i="48"/>
  <c r="I53" i="48"/>
  <c r="H53" i="48"/>
  <c r="E53" i="48"/>
  <c r="AE52" i="48"/>
  <c r="AI52" i="48" s="1"/>
  <c r="Y52" i="48" s="1"/>
  <c r="Z52" i="48"/>
  <c r="X52" i="48"/>
  <c r="Q52" i="48"/>
  <c r="P52" i="48"/>
  <c r="I52" i="48"/>
  <c r="H52" i="48"/>
  <c r="E52" i="48"/>
  <c r="AE51" i="48"/>
  <c r="AI51" i="48" s="1"/>
  <c r="Y51" i="48" s="1"/>
  <c r="AD51" i="48"/>
  <c r="AC51" i="48"/>
  <c r="AB51" i="48"/>
  <c r="Z51" i="48"/>
  <c r="X51" i="48"/>
  <c r="Q51" i="48"/>
  <c r="P51" i="48"/>
  <c r="H51" i="48"/>
  <c r="E51" i="48"/>
  <c r="I51" i="48" s="1"/>
  <c r="AD50" i="48"/>
  <c r="AC50" i="48"/>
  <c r="AB50" i="48"/>
  <c r="AE50" i="48" s="1"/>
  <c r="AI50" i="48" s="1"/>
  <c r="Y50" i="48" s="1"/>
  <c r="Z50" i="48"/>
  <c r="X50" i="48"/>
  <c r="Q50" i="48"/>
  <c r="P50" i="48"/>
  <c r="H50" i="48"/>
  <c r="E50" i="48"/>
  <c r="I50" i="48" s="1"/>
  <c r="AE49" i="48"/>
  <c r="AI49" i="48" s="1"/>
  <c r="Y49" i="48" s="1"/>
  <c r="Z49" i="48"/>
  <c r="X49" i="48"/>
  <c r="Q49" i="48"/>
  <c r="P49" i="48"/>
  <c r="I49" i="48"/>
  <c r="H49" i="48"/>
  <c r="E49" i="48"/>
  <c r="AE48" i="48"/>
  <c r="AI48" i="48" s="1"/>
  <c r="Y48" i="48" s="1"/>
  <c r="Z48" i="48"/>
  <c r="X48" i="48"/>
  <c r="Q48" i="48"/>
  <c r="P48" i="48"/>
  <c r="H48" i="48"/>
  <c r="E48" i="48"/>
  <c r="I48" i="48" s="1"/>
  <c r="AE47" i="48"/>
  <c r="AI47" i="48" s="1"/>
  <c r="Y47" i="48" s="1"/>
  <c r="Z47" i="48"/>
  <c r="X47" i="48"/>
  <c r="Q47" i="48"/>
  <c r="P47" i="48"/>
  <c r="I47" i="48"/>
  <c r="H47" i="48"/>
  <c r="E47" i="48"/>
  <c r="AE46" i="48"/>
  <c r="AI46" i="48" s="1"/>
  <c r="Y46" i="48" s="1"/>
  <c r="AD46" i="48"/>
  <c r="AC46" i="48"/>
  <c r="AB46" i="48"/>
  <c r="Z46" i="48"/>
  <c r="X46" i="48"/>
  <c r="Q46" i="48"/>
  <c r="P46" i="48"/>
  <c r="I46" i="48"/>
  <c r="H46" i="48"/>
  <c r="E46" i="48"/>
  <c r="AD45" i="48"/>
  <c r="AC45" i="48"/>
  <c r="AB45" i="48"/>
  <c r="AE45" i="48" s="1"/>
  <c r="AI45" i="48" s="1"/>
  <c r="Y45" i="48" s="1"/>
  <c r="Z45" i="48"/>
  <c r="X45" i="48"/>
  <c r="Q45" i="48"/>
  <c r="P45" i="48"/>
  <c r="H45" i="48"/>
  <c r="E45" i="48"/>
  <c r="I45" i="48" s="1"/>
  <c r="AE44" i="48"/>
  <c r="AI44" i="48" s="1"/>
  <c r="Y44" i="48" s="1"/>
  <c r="AD44" i="48"/>
  <c r="AC44" i="48"/>
  <c r="AB44" i="48"/>
  <c r="Z44" i="48"/>
  <c r="X44" i="48"/>
  <c r="Q44" i="48"/>
  <c r="P44" i="48"/>
  <c r="I44" i="48"/>
  <c r="H44" i="48"/>
  <c r="E44" i="48"/>
  <c r="AD43" i="48"/>
  <c r="AE43" i="48" s="1"/>
  <c r="AI43" i="48" s="1"/>
  <c r="Y43" i="48" s="1"/>
  <c r="AC43" i="48"/>
  <c r="AB43" i="48"/>
  <c r="Z43" i="48"/>
  <c r="X43" i="48"/>
  <c r="Q43" i="48"/>
  <c r="P43" i="48"/>
  <c r="I43" i="48"/>
  <c r="H43" i="48"/>
  <c r="E43" i="48"/>
  <c r="AD42" i="48"/>
  <c r="AC42" i="48"/>
  <c r="AB42" i="48"/>
  <c r="AE42" i="48" s="1"/>
  <c r="AI42" i="48" s="1"/>
  <c r="Y42" i="48" s="1"/>
  <c r="Z42" i="48"/>
  <c r="X42" i="48"/>
  <c r="Q42" i="48"/>
  <c r="P42" i="48"/>
  <c r="H42" i="48"/>
  <c r="E42" i="48"/>
  <c r="I42" i="48" s="1"/>
  <c r="AD41" i="48"/>
  <c r="AC41" i="48"/>
  <c r="AB41" i="48"/>
  <c r="AE41" i="48" s="1"/>
  <c r="AI41" i="48" s="1"/>
  <c r="Y41" i="48" s="1"/>
  <c r="Z41" i="48"/>
  <c r="X41" i="48"/>
  <c r="Q41" i="48"/>
  <c r="P41" i="48"/>
  <c r="I41" i="48"/>
  <c r="H41" i="48"/>
  <c r="E41" i="48"/>
  <c r="AD40" i="48"/>
  <c r="AC40" i="48"/>
  <c r="AB40" i="48"/>
  <c r="AE40" i="48" s="1"/>
  <c r="AI40" i="48" s="1"/>
  <c r="Y40" i="48" s="1"/>
  <c r="Z40" i="48"/>
  <c r="X40" i="48"/>
  <c r="Q40" i="48"/>
  <c r="P40" i="48"/>
  <c r="I40" i="48"/>
  <c r="H40" i="48"/>
  <c r="E40" i="48"/>
  <c r="AD39" i="48"/>
  <c r="AC39" i="48"/>
  <c r="AB39" i="48"/>
  <c r="AE39" i="48" s="1"/>
  <c r="AI39" i="48" s="1"/>
  <c r="Y39" i="48" s="1"/>
  <c r="Z39" i="48"/>
  <c r="X39" i="48"/>
  <c r="Q39" i="48"/>
  <c r="P39" i="48"/>
  <c r="I39" i="48"/>
  <c r="H39" i="48"/>
  <c r="E39" i="48"/>
  <c r="AE38" i="48"/>
  <c r="AI38" i="48" s="1"/>
  <c r="Y38" i="48" s="1"/>
  <c r="AD38" i="48"/>
  <c r="AC38" i="48"/>
  <c r="AB38" i="48"/>
  <c r="Z38" i="48"/>
  <c r="X38" i="48"/>
  <c r="Q38" i="48"/>
  <c r="P38" i="48"/>
  <c r="H38" i="48"/>
  <c r="E38" i="48"/>
  <c r="I38" i="48" s="1"/>
  <c r="AD37" i="48"/>
  <c r="AC37" i="48"/>
  <c r="AB37" i="48"/>
  <c r="AE37" i="48" s="1"/>
  <c r="AI37" i="48" s="1"/>
  <c r="Y37" i="48" s="1"/>
  <c r="Z37" i="48"/>
  <c r="X37" i="48"/>
  <c r="Q37" i="48"/>
  <c r="P37" i="48"/>
  <c r="H37" i="48"/>
  <c r="E37" i="48"/>
  <c r="I37" i="48" s="1"/>
  <c r="AD36" i="48"/>
  <c r="AC36" i="48"/>
  <c r="AE36" i="48" s="1"/>
  <c r="AI36" i="48" s="1"/>
  <c r="Y36" i="48" s="1"/>
  <c r="AB36" i="48"/>
  <c r="Z36" i="48"/>
  <c r="X36" i="48"/>
  <c r="Q36" i="48"/>
  <c r="P36" i="48"/>
  <c r="I36" i="48"/>
  <c r="H36" i="48"/>
  <c r="E36" i="48"/>
  <c r="AD35" i="48"/>
  <c r="AE35" i="48" s="1"/>
  <c r="AI35" i="48" s="1"/>
  <c r="Y35" i="48" s="1"/>
  <c r="AC35" i="48"/>
  <c r="AB35" i="48"/>
  <c r="Z35" i="48"/>
  <c r="X35" i="48"/>
  <c r="Q35" i="48"/>
  <c r="P35" i="48"/>
  <c r="I35" i="48"/>
  <c r="H35" i="48"/>
  <c r="E35" i="48"/>
  <c r="AD34" i="48"/>
  <c r="AC34" i="48"/>
  <c r="AB34" i="48"/>
  <c r="AE34" i="48" s="1"/>
  <c r="AI34" i="48" s="1"/>
  <c r="Y34" i="48" s="1"/>
  <c r="Z34" i="48"/>
  <c r="X34" i="48"/>
  <c r="Q34" i="48"/>
  <c r="P34" i="48"/>
  <c r="H34" i="48"/>
  <c r="E34" i="48"/>
  <c r="I34" i="48" s="1"/>
  <c r="AD33" i="48"/>
  <c r="AC33" i="48"/>
  <c r="AB33" i="48"/>
  <c r="AE33" i="48" s="1"/>
  <c r="AI33" i="48" s="1"/>
  <c r="Y33" i="48" s="1"/>
  <c r="Z33" i="48"/>
  <c r="X33" i="48"/>
  <c r="Q33" i="48"/>
  <c r="P33" i="48"/>
  <c r="H33" i="48"/>
  <c r="E33" i="48"/>
  <c r="I33" i="48" s="1"/>
  <c r="AD32" i="48"/>
  <c r="AC32" i="48"/>
  <c r="AE32" i="48" s="1"/>
  <c r="AI32" i="48" s="1"/>
  <c r="Y32" i="48" s="1"/>
  <c r="AB32" i="48"/>
  <c r="Z32" i="48"/>
  <c r="X32" i="48"/>
  <c r="Q32" i="48"/>
  <c r="P32" i="48"/>
  <c r="I32" i="48"/>
  <c r="H32" i="48"/>
  <c r="E32" i="48"/>
  <c r="AE31" i="48"/>
  <c r="AI31" i="48" s="1"/>
  <c r="Y31" i="48" s="1"/>
  <c r="Z31" i="48"/>
  <c r="X31" i="48"/>
  <c r="Q31" i="48"/>
  <c r="P31" i="48"/>
  <c r="I31" i="48"/>
  <c r="H31" i="48"/>
  <c r="E31" i="48"/>
  <c r="AD30" i="48"/>
  <c r="AC30" i="48"/>
  <c r="AB30" i="48"/>
  <c r="AE30" i="48" s="1"/>
  <c r="AI30" i="48" s="1"/>
  <c r="Y30" i="48" s="1"/>
  <c r="Z30" i="48"/>
  <c r="X30" i="48"/>
  <c r="Q30" i="48"/>
  <c r="P30" i="48"/>
  <c r="H30" i="48"/>
  <c r="E30" i="48"/>
  <c r="I30" i="48" s="1"/>
  <c r="AE29" i="48"/>
  <c r="AI29" i="48" s="1"/>
  <c r="Y29" i="48" s="1"/>
  <c r="AD29" i="48"/>
  <c r="AC29" i="48"/>
  <c r="AB29" i="48"/>
  <c r="Z29" i="48"/>
  <c r="X29" i="48"/>
  <c r="Q29" i="48"/>
  <c r="P29" i="48"/>
  <c r="I29" i="48"/>
  <c r="H29" i="48"/>
  <c r="E29" i="48"/>
  <c r="AD28" i="48"/>
  <c r="AE28" i="48" s="1"/>
  <c r="AI28" i="48" s="1"/>
  <c r="Y28" i="48" s="1"/>
  <c r="AC28" i="48"/>
  <c r="AB28" i="48"/>
  <c r="Z28" i="48"/>
  <c r="X28" i="48"/>
  <c r="Q28" i="48"/>
  <c r="P28" i="48"/>
  <c r="I28" i="48"/>
  <c r="H28" i="48"/>
  <c r="E28" i="48"/>
  <c r="AD27" i="48"/>
  <c r="AC27" i="48"/>
  <c r="AB27" i="48"/>
  <c r="AE27" i="48" s="1"/>
  <c r="AI27" i="48" s="1"/>
  <c r="Y27" i="48" s="1"/>
  <c r="Z27" i="48"/>
  <c r="X27" i="48"/>
  <c r="Q27" i="48"/>
  <c r="P27" i="48"/>
  <c r="H27" i="48"/>
  <c r="E27" i="48"/>
  <c r="I27" i="48" s="1"/>
  <c r="AD26" i="48"/>
  <c r="AC26" i="48"/>
  <c r="AB26" i="48"/>
  <c r="AE26" i="48" s="1"/>
  <c r="AI26" i="48" s="1"/>
  <c r="Y26" i="48" s="1"/>
  <c r="Z26" i="48"/>
  <c r="X26" i="48"/>
  <c r="Q26" i="48"/>
  <c r="P26" i="48"/>
  <c r="I26" i="48"/>
  <c r="H26" i="48"/>
  <c r="E26" i="48"/>
  <c r="AD25" i="48"/>
  <c r="AC25" i="48"/>
  <c r="AE25" i="48" s="1"/>
  <c r="AI25" i="48" s="1"/>
  <c r="Y25" i="48" s="1"/>
  <c r="AB25" i="48"/>
  <c r="Z25" i="48"/>
  <c r="X25" i="48"/>
  <c r="Q25" i="48"/>
  <c r="P25" i="48"/>
  <c r="I25" i="48"/>
  <c r="H25" i="48"/>
  <c r="E25" i="48"/>
  <c r="AD24" i="48"/>
  <c r="AC24" i="48"/>
  <c r="AB24" i="48"/>
  <c r="AE24" i="48" s="1"/>
  <c r="AI24" i="48" s="1"/>
  <c r="Y24" i="48" s="1"/>
  <c r="Z24" i="48"/>
  <c r="X24" i="48"/>
  <c r="Q24" i="48"/>
  <c r="P24" i="48"/>
  <c r="I24" i="48"/>
  <c r="H24" i="48"/>
  <c r="E24" i="48"/>
  <c r="AE23" i="48"/>
  <c r="AI23" i="48" s="1"/>
  <c r="Y23" i="48" s="1"/>
  <c r="AD23" i="48"/>
  <c r="AC23" i="48"/>
  <c r="AB23" i="48"/>
  <c r="Z23" i="48"/>
  <c r="X23" i="48"/>
  <c r="Q23" i="48"/>
  <c r="P23" i="48"/>
  <c r="H23" i="48"/>
  <c r="E23" i="48"/>
  <c r="I23" i="48" s="1"/>
  <c r="AD22" i="48"/>
  <c r="AC22" i="48"/>
  <c r="AB22" i="48"/>
  <c r="AE22" i="48" s="1"/>
  <c r="AI22" i="48" s="1"/>
  <c r="Y22" i="48" s="1"/>
  <c r="Z22" i="48"/>
  <c r="X22" i="48"/>
  <c r="Q22" i="48"/>
  <c r="P22" i="48"/>
  <c r="H22" i="48"/>
  <c r="E22" i="48"/>
  <c r="I22" i="48" s="1"/>
  <c r="AD21" i="48"/>
  <c r="AC21" i="48"/>
  <c r="AE21" i="48" s="1"/>
  <c r="AI21" i="48" s="1"/>
  <c r="Y21" i="48" s="1"/>
  <c r="AB21" i="48"/>
  <c r="Z21" i="48"/>
  <c r="X21" i="48"/>
  <c r="Q21" i="48"/>
  <c r="P21" i="48"/>
  <c r="I21" i="48"/>
  <c r="H21" i="48"/>
  <c r="E21" i="48"/>
  <c r="AD20" i="48"/>
  <c r="AE20" i="48" s="1"/>
  <c r="AI20" i="48" s="1"/>
  <c r="Y20" i="48" s="1"/>
  <c r="AC20" i="48"/>
  <c r="AB20" i="48"/>
  <c r="Z20" i="48"/>
  <c r="X20" i="48"/>
  <c r="Q20" i="48"/>
  <c r="P20" i="48"/>
  <c r="I20" i="48"/>
  <c r="H20" i="48"/>
  <c r="E20" i="48"/>
  <c r="AD19" i="48"/>
  <c r="AC19" i="48"/>
  <c r="AB19" i="48"/>
  <c r="AE19" i="48" s="1"/>
  <c r="AI19" i="48" s="1"/>
  <c r="Y19" i="48" s="1"/>
  <c r="Z19" i="48"/>
  <c r="X19" i="48"/>
  <c r="Q19" i="48"/>
  <c r="P19" i="48"/>
  <c r="H19" i="48"/>
  <c r="E19" i="48"/>
  <c r="I19" i="48" s="1"/>
  <c r="AD18" i="48"/>
  <c r="AC18" i="48"/>
  <c r="AB18" i="48"/>
  <c r="AE18" i="48" s="1"/>
  <c r="AI18" i="48" s="1"/>
  <c r="Y18" i="48" s="1"/>
  <c r="Z18" i="48"/>
  <c r="X18" i="48"/>
  <c r="Q18" i="48"/>
  <c r="P18" i="48"/>
  <c r="H18" i="48"/>
  <c r="E18" i="48"/>
  <c r="I18" i="48" s="1"/>
  <c r="AD17" i="48"/>
  <c r="AC17" i="48"/>
  <c r="AE17" i="48" s="1"/>
  <c r="AI17" i="48" s="1"/>
  <c r="Y17" i="48" s="1"/>
  <c r="AB17" i="48"/>
  <c r="Z17" i="48"/>
  <c r="X17" i="48"/>
  <c r="Q17" i="48"/>
  <c r="P17" i="48"/>
  <c r="I17" i="48"/>
  <c r="H17" i="48"/>
  <c r="E17" i="48"/>
  <c r="AD16" i="48"/>
  <c r="AE16" i="48" s="1"/>
  <c r="AI16" i="48" s="1"/>
  <c r="Y16" i="48" s="1"/>
  <c r="AC16" i="48"/>
  <c r="AB16" i="48"/>
  <c r="Z16" i="48"/>
  <c r="X16" i="48"/>
  <c r="Q16" i="48"/>
  <c r="P16" i="48"/>
  <c r="E16" i="48"/>
  <c r="I16" i="48" s="1"/>
  <c r="AE15" i="48"/>
  <c r="AI15" i="48" s="1"/>
  <c r="Y15" i="48" s="1"/>
  <c r="AD15" i="48"/>
  <c r="AC15" i="48"/>
  <c r="AB15" i="48"/>
  <c r="Z15" i="48"/>
  <c r="X15" i="48"/>
  <c r="Q15" i="48"/>
  <c r="P15" i="48"/>
  <c r="E15" i="48"/>
  <c r="I15" i="48" s="1"/>
  <c r="AD14" i="48"/>
  <c r="AC14" i="48"/>
  <c r="AB14" i="48"/>
  <c r="AE14" i="48" s="1"/>
  <c r="AI14" i="48" s="1"/>
  <c r="Y14" i="48" s="1"/>
  <c r="Z14" i="48"/>
  <c r="X14" i="48"/>
  <c r="Q14" i="48"/>
  <c r="P14" i="48"/>
  <c r="H14" i="48"/>
  <c r="E14" i="48"/>
  <c r="I14" i="48" s="1"/>
  <c r="AD13" i="48"/>
  <c r="AC13" i="48"/>
  <c r="AB13" i="48"/>
  <c r="AE13" i="48" s="1"/>
  <c r="AI13" i="48" s="1"/>
  <c r="Y13" i="48" s="1"/>
  <c r="Z13" i="48"/>
  <c r="X13" i="48"/>
  <c r="Q13" i="48"/>
  <c r="P13" i="48"/>
  <c r="H13" i="48"/>
  <c r="E13" i="48"/>
  <c r="I13" i="48" s="1"/>
  <c r="AD12" i="48"/>
  <c r="AC12" i="48"/>
  <c r="AB12" i="48"/>
  <c r="AE12" i="48" s="1"/>
  <c r="AI12" i="48" s="1"/>
  <c r="Y12" i="48" s="1"/>
  <c r="Z12" i="48"/>
  <c r="T75" i="48" s="1"/>
  <c r="X12" i="48"/>
  <c r="T77" i="48" s="1"/>
  <c r="Q12" i="48"/>
  <c r="P12" i="48"/>
  <c r="I12" i="48"/>
  <c r="H12" i="48"/>
  <c r="E12" i="48"/>
  <c r="T79" i="51" l="1"/>
  <c r="F77" i="51"/>
  <c r="F77" i="50"/>
  <c r="T79" i="49"/>
  <c r="F77" i="49" s="1"/>
  <c r="O73" i="48"/>
  <c r="O75" i="48"/>
  <c r="T73" i="48"/>
  <c r="T79" i="48" s="1"/>
  <c r="F73" i="48"/>
  <c r="F75" i="48"/>
  <c r="P71" i="48"/>
  <c r="M16" i="47"/>
  <c r="M79" i="47"/>
  <c r="W73" i="47"/>
  <c r="P71" i="47"/>
  <c r="H71" i="47"/>
  <c r="Q70" i="47"/>
  <c r="P70" i="47"/>
  <c r="H70" i="47"/>
  <c r="E70" i="47"/>
  <c r="I70" i="47" s="1"/>
  <c r="Q69" i="47"/>
  <c r="P69" i="47"/>
  <c r="H69" i="47"/>
  <c r="E69" i="47"/>
  <c r="I69" i="47" s="1"/>
  <c r="AD68" i="47"/>
  <c r="AC68" i="47"/>
  <c r="AB68" i="47"/>
  <c r="AE68" i="47" s="1"/>
  <c r="AI68" i="47" s="1"/>
  <c r="Y68" i="47" s="1"/>
  <c r="Z68" i="47"/>
  <c r="X68" i="47"/>
  <c r="Q68" i="47"/>
  <c r="P68" i="47"/>
  <c r="H68" i="47"/>
  <c r="E68" i="47"/>
  <c r="I68" i="47" s="1"/>
  <c r="AE67" i="47"/>
  <c r="AI67" i="47" s="1"/>
  <c r="Y67" i="47" s="1"/>
  <c r="AD67" i="47"/>
  <c r="AC67" i="47"/>
  <c r="AB67" i="47"/>
  <c r="Z67" i="47"/>
  <c r="X67" i="47"/>
  <c r="Q67" i="47"/>
  <c r="P67" i="47"/>
  <c r="H67" i="47"/>
  <c r="E67" i="47"/>
  <c r="I67" i="47" s="1"/>
  <c r="AD66" i="47"/>
  <c r="AE66" i="47" s="1"/>
  <c r="AI66" i="47" s="1"/>
  <c r="Y66" i="47" s="1"/>
  <c r="AC66" i="47"/>
  <c r="AB66" i="47"/>
  <c r="Z66" i="47"/>
  <c r="X66" i="47"/>
  <c r="Q66" i="47"/>
  <c r="P66" i="47"/>
  <c r="H66" i="47"/>
  <c r="E66" i="47"/>
  <c r="I66" i="47" s="1"/>
  <c r="AD65" i="47"/>
  <c r="AC65" i="47"/>
  <c r="AB65" i="47"/>
  <c r="AE65" i="47" s="1"/>
  <c r="AI65" i="47" s="1"/>
  <c r="Y65" i="47" s="1"/>
  <c r="Z65" i="47"/>
  <c r="X65" i="47"/>
  <c r="Q65" i="47"/>
  <c r="P65" i="47"/>
  <c r="H65" i="47"/>
  <c r="E65" i="47"/>
  <c r="I65" i="47" s="1"/>
  <c r="AD64" i="47"/>
  <c r="AE64" i="47" s="1"/>
  <c r="AI64" i="47" s="1"/>
  <c r="Y64" i="47" s="1"/>
  <c r="AC64" i="47"/>
  <c r="AB64" i="47"/>
  <c r="Z64" i="47"/>
  <c r="X64" i="47"/>
  <c r="Q64" i="47"/>
  <c r="P64" i="47"/>
  <c r="H64" i="47"/>
  <c r="E64" i="47"/>
  <c r="I64" i="47" s="1"/>
  <c r="AD63" i="47"/>
  <c r="AC63" i="47"/>
  <c r="AB63" i="47"/>
  <c r="AE63" i="47" s="1"/>
  <c r="AI63" i="47" s="1"/>
  <c r="Y63" i="47" s="1"/>
  <c r="Z63" i="47"/>
  <c r="X63" i="47"/>
  <c r="Q63" i="47"/>
  <c r="P63" i="47"/>
  <c r="H63" i="47"/>
  <c r="E63" i="47"/>
  <c r="I63" i="47" s="1"/>
  <c r="AD62" i="47"/>
  <c r="AC62" i="47"/>
  <c r="AB62" i="47"/>
  <c r="AE62" i="47" s="1"/>
  <c r="AI62" i="47" s="1"/>
  <c r="Y62" i="47" s="1"/>
  <c r="Z62" i="47"/>
  <c r="X62" i="47"/>
  <c r="Q62" i="47"/>
  <c r="P62" i="47"/>
  <c r="H62" i="47"/>
  <c r="E62" i="47"/>
  <c r="I62" i="47" s="1"/>
  <c r="AE61" i="47"/>
  <c r="AI61" i="47" s="1"/>
  <c r="Y61" i="47" s="1"/>
  <c r="AC61" i="47"/>
  <c r="AB61" i="47"/>
  <c r="X61" i="47"/>
  <c r="Q61" i="47"/>
  <c r="P61" i="47"/>
  <c r="I61" i="47"/>
  <c r="H61" i="47"/>
  <c r="E61" i="47"/>
  <c r="AI60" i="47"/>
  <c r="Y60" i="47" s="1"/>
  <c r="AE60" i="47"/>
  <c r="X60" i="47"/>
  <c r="Q60" i="47"/>
  <c r="P60" i="47"/>
  <c r="I60" i="47"/>
  <c r="H60" i="47"/>
  <c r="E60" i="47"/>
  <c r="AC59" i="47"/>
  <c r="AB59" i="47"/>
  <c r="AE59" i="47" s="1"/>
  <c r="AI59" i="47" s="1"/>
  <c r="Y59" i="47" s="1"/>
  <c r="X59" i="47"/>
  <c r="Q59" i="47"/>
  <c r="P59" i="47"/>
  <c r="H59" i="47"/>
  <c r="E59" i="47"/>
  <c r="I59" i="47" s="1"/>
  <c r="AC58" i="47"/>
  <c r="AB58" i="47"/>
  <c r="AE58" i="47" s="1"/>
  <c r="AI58" i="47" s="1"/>
  <c r="Y58" i="47" s="1"/>
  <c r="X58" i="47"/>
  <c r="Q58" i="47"/>
  <c r="P58" i="47"/>
  <c r="E58" i="47"/>
  <c r="I58" i="47" s="1"/>
  <c r="AC57" i="47"/>
  <c r="AE57" i="47" s="1"/>
  <c r="AI57" i="47" s="1"/>
  <c r="Y57" i="47" s="1"/>
  <c r="AB57" i="47"/>
  <c r="X57" i="47"/>
  <c r="Q57" i="47"/>
  <c r="P57" i="47"/>
  <c r="I57" i="47"/>
  <c r="H57" i="47"/>
  <c r="E57" i="47"/>
  <c r="AD56" i="47"/>
  <c r="AC56" i="47"/>
  <c r="AB56" i="47"/>
  <c r="AE56" i="47" s="1"/>
  <c r="AI56" i="47" s="1"/>
  <c r="Y56" i="47" s="1"/>
  <c r="Z56" i="47"/>
  <c r="X56" i="47"/>
  <c r="Q56" i="47"/>
  <c r="P56" i="47"/>
  <c r="I56" i="47"/>
  <c r="H56" i="47"/>
  <c r="E56" i="47"/>
  <c r="AI55" i="47"/>
  <c r="Y55" i="47" s="1"/>
  <c r="AE55" i="47"/>
  <c r="AD55" i="47"/>
  <c r="AC55" i="47"/>
  <c r="AB55" i="47"/>
  <c r="Z55" i="47"/>
  <c r="X55" i="47"/>
  <c r="Q55" i="47"/>
  <c r="P55" i="47"/>
  <c r="I55" i="47"/>
  <c r="H55" i="47"/>
  <c r="E55" i="47"/>
  <c r="AD54" i="47"/>
  <c r="AC54" i="47"/>
  <c r="AE54" i="47" s="1"/>
  <c r="AI54" i="47" s="1"/>
  <c r="Y54" i="47" s="1"/>
  <c r="AB54" i="47"/>
  <c r="Z54" i="47"/>
  <c r="X54" i="47"/>
  <c r="Q54" i="47"/>
  <c r="P54" i="47"/>
  <c r="I54" i="47"/>
  <c r="H54" i="47"/>
  <c r="E54" i="47"/>
  <c r="AI53" i="47"/>
  <c r="Y53" i="47" s="1"/>
  <c r="AE53" i="47"/>
  <c r="AD53" i="47"/>
  <c r="AC53" i="47"/>
  <c r="AB53" i="47"/>
  <c r="Z53" i="47"/>
  <c r="X53" i="47"/>
  <c r="Q53" i="47"/>
  <c r="P53" i="47"/>
  <c r="H53" i="47"/>
  <c r="E53" i="47"/>
  <c r="I53" i="47" s="1"/>
  <c r="AI52" i="47"/>
  <c r="AE52" i="47"/>
  <c r="Z52" i="47"/>
  <c r="Y52" i="47"/>
  <c r="X52" i="47"/>
  <c r="Q52" i="47"/>
  <c r="P52" i="47"/>
  <c r="H52" i="47"/>
  <c r="E52" i="47"/>
  <c r="I52" i="47" s="1"/>
  <c r="AD51" i="47"/>
  <c r="AC51" i="47"/>
  <c r="AB51" i="47"/>
  <c r="AE51" i="47" s="1"/>
  <c r="AI51" i="47" s="1"/>
  <c r="Y51" i="47" s="1"/>
  <c r="Z51" i="47"/>
  <c r="X51" i="47"/>
  <c r="Q51" i="47"/>
  <c r="P51" i="47"/>
  <c r="H51" i="47"/>
  <c r="E51" i="47"/>
  <c r="I51" i="47" s="1"/>
  <c r="AD50" i="47"/>
  <c r="AE50" i="47" s="1"/>
  <c r="AI50" i="47" s="1"/>
  <c r="Y50" i="47" s="1"/>
  <c r="AC50" i="47"/>
  <c r="AB50" i="47"/>
  <c r="Z50" i="47"/>
  <c r="X50" i="47"/>
  <c r="Q50" i="47"/>
  <c r="P50" i="47"/>
  <c r="H50" i="47"/>
  <c r="E50" i="47"/>
  <c r="I50" i="47" s="1"/>
  <c r="AI49" i="47"/>
  <c r="Y49" i="47" s="1"/>
  <c r="AE49" i="47"/>
  <c r="Z49" i="47"/>
  <c r="X49" i="47"/>
  <c r="Q49" i="47"/>
  <c r="P49" i="47"/>
  <c r="H49" i="47"/>
  <c r="E49" i="47"/>
  <c r="I49" i="47" s="1"/>
  <c r="AE48" i="47"/>
  <c r="AI48" i="47" s="1"/>
  <c r="Y48" i="47" s="1"/>
  <c r="Z48" i="47"/>
  <c r="X48" i="47"/>
  <c r="Q48" i="47"/>
  <c r="P48" i="47"/>
  <c r="H48" i="47"/>
  <c r="E48" i="47"/>
  <c r="I48" i="47" s="1"/>
  <c r="AE47" i="47"/>
  <c r="AI47" i="47" s="1"/>
  <c r="Y47" i="47" s="1"/>
  <c r="Z47" i="47"/>
  <c r="X47" i="47"/>
  <c r="Q47" i="47"/>
  <c r="P47" i="47"/>
  <c r="I47" i="47"/>
  <c r="H47" i="47"/>
  <c r="E47" i="47"/>
  <c r="AE46" i="47"/>
  <c r="AI46" i="47" s="1"/>
  <c r="Y46" i="47" s="1"/>
  <c r="AD46" i="47"/>
  <c r="AC46" i="47"/>
  <c r="AB46" i="47"/>
  <c r="Z46" i="47"/>
  <c r="X46" i="47"/>
  <c r="Q46" i="47"/>
  <c r="P46" i="47"/>
  <c r="H46" i="47"/>
  <c r="E46" i="47"/>
  <c r="I46" i="47" s="1"/>
  <c r="AD45" i="47"/>
  <c r="AC45" i="47"/>
  <c r="AB45" i="47"/>
  <c r="AE45" i="47" s="1"/>
  <c r="AI45" i="47" s="1"/>
  <c r="Y45" i="47" s="1"/>
  <c r="Z45" i="47"/>
  <c r="X45" i="47"/>
  <c r="Q45" i="47"/>
  <c r="P45" i="47"/>
  <c r="I45" i="47"/>
  <c r="H45" i="47"/>
  <c r="E45" i="47"/>
  <c r="AD44" i="47"/>
  <c r="AC44" i="47"/>
  <c r="AB44" i="47"/>
  <c r="AE44" i="47" s="1"/>
  <c r="AI44" i="47" s="1"/>
  <c r="Y44" i="47" s="1"/>
  <c r="Z44" i="47"/>
  <c r="X44" i="47"/>
  <c r="Q44" i="47"/>
  <c r="P44" i="47"/>
  <c r="I44" i="47"/>
  <c r="H44" i="47"/>
  <c r="E44" i="47"/>
  <c r="AI43" i="47"/>
  <c r="AE43" i="47"/>
  <c r="AD43" i="47"/>
  <c r="AC43" i="47"/>
  <c r="AB43" i="47"/>
  <c r="Z43" i="47"/>
  <c r="Y43" i="47"/>
  <c r="X43" i="47"/>
  <c r="Q43" i="47"/>
  <c r="P43" i="47"/>
  <c r="I43" i="47"/>
  <c r="H43" i="47"/>
  <c r="E43" i="47"/>
  <c r="AD42" i="47"/>
  <c r="AC42" i="47"/>
  <c r="AE42" i="47" s="1"/>
  <c r="AI42" i="47" s="1"/>
  <c r="Y42" i="47" s="1"/>
  <c r="AB42" i="47"/>
  <c r="Z42" i="47"/>
  <c r="X42" i="47"/>
  <c r="Q42" i="47"/>
  <c r="P42" i="47"/>
  <c r="I42" i="47"/>
  <c r="H42" i="47"/>
  <c r="E42" i="47"/>
  <c r="AI41" i="47"/>
  <c r="Y41" i="47" s="1"/>
  <c r="AE41" i="47"/>
  <c r="AD41" i="47"/>
  <c r="AC41" i="47"/>
  <c r="AB41" i="47"/>
  <c r="Z41" i="47"/>
  <c r="X41" i="47"/>
  <c r="Q41" i="47"/>
  <c r="P41" i="47"/>
  <c r="H41" i="47"/>
  <c r="E41" i="47"/>
  <c r="I41" i="47" s="1"/>
  <c r="AD40" i="47"/>
  <c r="AC40" i="47"/>
  <c r="AB40" i="47"/>
  <c r="AE40" i="47" s="1"/>
  <c r="AI40" i="47" s="1"/>
  <c r="Y40" i="47" s="1"/>
  <c r="Z40" i="47"/>
  <c r="X40" i="47"/>
  <c r="Q40" i="47"/>
  <c r="P40" i="47"/>
  <c r="I40" i="47"/>
  <c r="H40" i="47"/>
  <c r="E40" i="47"/>
  <c r="AD39" i="47"/>
  <c r="AC39" i="47"/>
  <c r="AE39" i="47" s="1"/>
  <c r="AI39" i="47" s="1"/>
  <c r="Y39" i="47" s="1"/>
  <c r="AB39" i="47"/>
  <c r="Z39" i="47"/>
  <c r="X39" i="47"/>
  <c r="Q39" i="47"/>
  <c r="P39" i="47"/>
  <c r="H39" i="47"/>
  <c r="E39" i="47"/>
  <c r="I39" i="47" s="1"/>
  <c r="AD38" i="47"/>
  <c r="AC38" i="47"/>
  <c r="AB38" i="47"/>
  <c r="AE38" i="47" s="1"/>
  <c r="AI38" i="47" s="1"/>
  <c r="Y38" i="47" s="1"/>
  <c r="Z38" i="47"/>
  <c r="X38" i="47"/>
  <c r="Q38" i="47"/>
  <c r="P38" i="47"/>
  <c r="H38" i="47"/>
  <c r="E38" i="47"/>
  <c r="I38" i="47" s="1"/>
  <c r="AE37" i="47"/>
  <c r="AI37" i="47" s="1"/>
  <c r="Y37" i="47" s="1"/>
  <c r="AD37" i="47"/>
  <c r="AC37" i="47"/>
  <c r="AB37" i="47"/>
  <c r="Z37" i="47"/>
  <c r="X37" i="47"/>
  <c r="Q37" i="47"/>
  <c r="P37" i="47"/>
  <c r="H37" i="47"/>
  <c r="E37" i="47"/>
  <c r="I37" i="47" s="1"/>
  <c r="AD36" i="47"/>
  <c r="AC36" i="47"/>
  <c r="AB36" i="47"/>
  <c r="AE36" i="47" s="1"/>
  <c r="AI36" i="47" s="1"/>
  <c r="Y36" i="47" s="1"/>
  <c r="Z36" i="47"/>
  <c r="X36" i="47"/>
  <c r="Q36" i="47"/>
  <c r="P36" i="47"/>
  <c r="H36" i="47"/>
  <c r="E36" i="47"/>
  <c r="I36" i="47" s="1"/>
  <c r="AD35" i="47"/>
  <c r="AE35" i="47" s="1"/>
  <c r="AI35" i="47" s="1"/>
  <c r="Y35" i="47" s="1"/>
  <c r="AC35" i="47"/>
  <c r="AB35" i="47"/>
  <c r="Z35" i="47"/>
  <c r="X35" i="47"/>
  <c r="Q35" i="47"/>
  <c r="P35" i="47"/>
  <c r="H35" i="47"/>
  <c r="E35" i="47"/>
  <c r="I35" i="47" s="1"/>
  <c r="AD34" i="47"/>
  <c r="AC34" i="47"/>
  <c r="AB34" i="47"/>
  <c r="AE34" i="47" s="1"/>
  <c r="AI34" i="47" s="1"/>
  <c r="Y34" i="47" s="1"/>
  <c r="Z34" i="47"/>
  <c r="X34" i="47"/>
  <c r="Q34" i="47"/>
  <c r="P34" i="47"/>
  <c r="I34" i="47"/>
  <c r="H34" i="47"/>
  <c r="E34" i="47"/>
  <c r="AD33" i="47"/>
  <c r="AC33" i="47"/>
  <c r="AB33" i="47"/>
  <c r="AE33" i="47" s="1"/>
  <c r="AI33" i="47" s="1"/>
  <c r="Y33" i="47" s="1"/>
  <c r="Z33" i="47"/>
  <c r="X33" i="47"/>
  <c r="Q33" i="47"/>
  <c r="P33" i="47"/>
  <c r="H33" i="47"/>
  <c r="E33" i="47"/>
  <c r="I33" i="47" s="1"/>
  <c r="AE32" i="47"/>
  <c r="AI32" i="47" s="1"/>
  <c r="Y32" i="47" s="1"/>
  <c r="AD32" i="47"/>
  <c r="AC32" i="47"/>
  <c r="AB32" i="47"/>
  <c r="Z32" i="47"/>
  <c r="X32" i="47"/>
  <c r="Q32" i="47"/>
  <c r="P32" i="47"/>
  <c r="I32" i="47"/>
  <c r="H32" i="47"/>
  <c r="E32" i="47"/>
  <c r="AE31" i="47"/>
  <c r="AI31" i="47" s="1"/>
  <c r="Y31" i="47" s="1"/>
  <c r="Z31" i="47"/>
  <c r="X31" i="47"/>
  <c r="Q31" i="47"/>
  <c r="P31" i="47"/>
  <c r="H31" i="47"/>
  <c r="E31" i="47"/>
  <c r="I31" i="47" s="1"/>
  <c r="AD30" i="47"/>
  <c r="AC30" i="47"/>
  <c r="AB30" i="47"/>
  <c r="AE30" i="47" s="1"/>
  <c r="AI30" i="47" s="1"/>
  <c r="Y30" i="47" s="1"/>
  <c r="Z30" i="47"/>
  <c r="X30" i="47"/>
  <c r="Q30" i="47"/>
  <c r="P30" i="47"/>
  <c r="I30" i="47"/>
  <c r="H30" i="47"/>
  <c r="E30" i="47"/>
  <c r="AD29" i="47"/>
  <c r="AC29" i="47"/>
  <c r="AB29" i="47"/>
  <c r="AE29" i="47" s="1"/>
  <c r="AI29" i="47" s="1"/>
  <c r="Y29" i="47" s="1"/>
  <c r="Z29" i="47"/>
  <c r="X29" i="47"/>
  <c r="Q29" i="47"/>
  <c r="P29" i="47"/>
  <c r="H29" i="47"/>
  <c r="E29" i="47"/>
  <c r="I29" i="47" s="1"/>
  <c r="AD28" i="47"/>
  <c r="AC28" i="47"/>
  <c r="AB28" i="47"/>
  <c r="AE28" i="47" s="1"/>
  <c r="AI28" i="47" s="1"/>
  <c r="Y28" i="47" s="1"/>
  <c r="Z28" i="47"/>
  <c r="X28" i="47"/>
  <c r="Q28" i="47"/>
  <c r="P28" i="47"/>
  <c r="I28" i="47"/>
  <c r="H28" i="47"/>
  <c r="E28" i="47"/>
  <c r="AD27" i="47"/>
  <c r="AC27" i="47"/>
  <c r="AE27" i="47" s="1"/>
  <c r="AI27" i="47" s="1"/>
  <c r="Y27" i="47" s="1"/>
  <c r="AB27" i="47"/>
  <c r="Z27" i="47"/>
  <c r="X27" i="47"/>
  <c r="Q27" i="47"/>
  <c r="P27" i="47"/>
  <c r="I27" i="47"/>
  <c r="H27" i="47"/>
  <c r="E27" i="47"/>
  <c r="AI26" i="47"/>
  <c r="Y26" i="47" s="1"/>
  <c r="AE26" i="47"/>
  <c r="AD26" i="47"/>
  <c r="AC26" i="47"/>
  <c r="AB26" i="47"/>
  <c r="Z26" i="47"/>
  <c r="X26" i="47"/>
  <c r="Q26" i="47"/>
  <c r="P26" i="47"/>
  <c r="H26" i="47"/>
  <c r="E26" i="47"/>
  <c r="I26" i="47" s="1"/>
  <c r="AD25" i="47"/>
  <c r="AC25" i="47"/>
  <c r="AB25" i="47"/>
  <c r="AE25" i="47" s="1"/>
  <c r="AI25" i="47" s="1"/>
  <c r="Y25" i="47" s="1"/>
  <c r="Z25" i="47"/>
  <c r="X25" i="47"/>
  <c r="Q25" i="47"/>
  <c r="P25" i="47"/>
  <c r="I25" i="47"/>
  <c r="H25" i="47"/>
  <c r="E25" i="47"/>
  <c r="AD24" i="47"/>
  <c r="AC24" i="47"/>
  <c r="AE24" i="47" s="1"/>
  <c r="AI24" i="47" s="1"/>
  <c r="Y24" i="47" s="1"/>
  <c r="AB24" i="47"/>
  <c r="Z24" i="47"/>
  <c r="X24" i="47"/>
  <c r="Q24" i="47"/>
  <c r="P24" i="47"/>
  <c r="H24" i="47"/>
  <c r="E24" i="47"/>
  <c r="I24" i="47" s="1"/>
  <c r="AD23" i="47"/>
  <c r="AC23" i="47"/>
  <c r="AB23" i="47"/>
  <c r="AE23" i="47" s="1"/>
  <c r="AI23" i="47" s="1"/>
  <c r="Y23" i="47" s="1"/>
  <c r="Z23" i="47"/>
  <c r="X23" i="47"/>
  <c r="Q23" i="47"/>
  <c r="P23" i="47"/>
  <c r="H23" i="47"/>
  <c r="E23" i="47"/>
  <c r="I23" i="47" s="1"/>
  <c r="AE22" i="47"/>
  <c r="AI22" i="47" s="1"/>
  <c r="Y22" i="47" s="1"/>
  <c r="AD22" i="47"/>
  <c r="AC22" i="47"/>
  <c r="AB22" i="47"/>
  <c r="Z22" i="47"/>
  <c r="X22" i="47"/>
  <c r="Q22" i="47"/>
  <c r="P22" i="47"/>
  <c r="H22" i="47"/>
  <c r="E22" i="47"/>
  <c r="I22" i="47" s="1"/>
  <c r="AD21" i="47"/>
  <c r="AC21" i="47"/>
  <c r="AB21" i="47"/>
  <c r="AE21" i="47" s="1"/>
  <c r="AI21" i="47" s="1"/>
  <c r="Y21" i="47" s="1"/>
  <c r="Z21" i="47"/>
  <c r="X21" i="47"/>
  <c r="Q21" i="47"/>
  <c r="P21" i="47"/>
  <c r="H21" i="47"/>
  <c r="E21" i="47"/>
  <c r="I21" i="47" s="1"/>
  <c r="AD20" i="47"/>
  <c r="AC20" i="47"/>
  <c r="AE20" i="47" s="1"/>
  <c r="AI20" i="47" s="1"/>
  <c r="Y20" i="47" s="1"/>
  <c r="AB20" i="47"/>
  <c r="Z20" i="47"/>
  <c r="X20" i="47"/>
  <c r="Q20" i="47"/>
  <c r="P20" i="47"/>
  <c r="H20" i="47"/>
  <c r="E20" i="47"/>
  <c r="I20" i="47" s="1"/>
  <c r="AD19" i="47"/>
  <c r="AC19" i="47"/>
  <c r="AB19" i="47"/>
  <c r="AE19" i="47" s="1"/>
  <c r="AI19" i="47" s="1"/>
  <c r="Y19" i="47" s="1"/>
  <c r="Z19" i="47"/>
  <c r="X19" i="47"/>
  <c r="Q19" i="47"/>
  <c r="P19" i="47"/>
  <c r="I19" i="47"/>
  <c r="H19" i="47"/>
  <c r="E19" i="47"/>
  <c r="AD18" i="47"/>
  <c r="AC18" i="47"/>
  <c r="AB18" i="47"/>
  <c r="AE18" i="47" s="1"/>
  <c r="AI18" i="47" s="1"/>
  <c r="Y18" i="47" s="1"/>
  <c r="Z18" i="47"/>
  <c r="X18" i="47"/>
  <c r="Q18" i="47"/>
  <c r="P18" i="47"/>
  <c r="H18" i="47"/>
  <c r="E18" i="47"/>
  <c r="I18" i="47" s="1"/>
  <c r="AE17" i="47"/>
  <c r="AI17" i="47" s="1"/>
  <c r="Y17" i="47" s="1"/>
  <c r="AD17" i="47"/>
  <c r="AC17" i="47"/>
  <c r="AB17" i="47"/>
  <c r="Z17" i="47"/>
  <c r="X17" i="47"/>
  <c r="Q17" i="47"/>
  <c r="P17" i="47"/>
  <c r="H17" i="47"/>
  <c r="E17" i="47"/>
  <c r="I17" i="47" s="1"/>
  <c r="AD16" i="47"/>
  <c r="AC16" i="47"/>
  <c r="AB16" i="47"/>
  <c r="AE16" i="47" s="1"/>
  <c r="AI16" i="47" s="1"/>
  <c r="Y16" i="47" s="1"/>
  <c r="Z16" i="47"/>
  <c r="X16" i="47"/>
  <c r="Q16" i="47"/>
  <c r="P16" i="47"/>
  <c r="E16" i="47"/>
  <c r="I16" i="47" s="1"/>
  <c r="AD15" i="47"/>
  <c r="AC15" i="47"/>
  <c r="AE15" i="47" s="1"/>
  <c r="AI15" i="47" s="1"/>
  <c r="Y15" i="47" s="1"/>
  <c r="AB15" i="47"/>
  <c r="Z15" i="47"/>
  <c r="X15" i="47"/>
  <c r="Q15" i="47"/>
  <c r="P15" i="47"/>
  <c r="E15" i="47"/>
  <c r="I15" i="47" s="1"/>
  <c r="AD14" i="47"/>
  <c r="AC14" i="47"/>
  <c r="AE14" i="47" s="1"/>
  <c r="AI14" i="47" s="1"/>
  <c r="Y14" i="47" s="1"/>
  <c r="AB14" i="47"/>
  <c r="Z14" i="47"/>
  <c r="X14" i="47"/>
  <c r="Q14" i="47"/>
  <c r="O75" i="47" s="1"/>
  <c r="P14" i="47"/>
  <c r="H14" i="47"/>
  <c r="E14" i="47"/>
  <c r="I14" i="47" s="1"/>
  <c r="AD13" i="47"/>
  <c r="AC13" i="47"/>
  <c r="AB13" i="47"/>
  <c r="AE13" i="47" s="1"/>
  <c r="AI13" i="47" s="1"/>
  <c r="Y13" i="47" s="1"/>
  <c r="Z13" i="47"/>
  <c r="X13" i="47"/>
  <c r="Q13" i="47"/>
  <c r="P13" i="47"/>
  <c r="I13" i="47"/>
  <c r="H13" i="47"/>
  <c r="E13" i="47"/>
  <c r="AD12" i="47"/>
  <c r="AC12" i="47"/>
  <c r="AE12" i="47" s="1"/>
  <c r="AI12" i="47" s="1"/>
  <c r="Y12" i="47" s="1"/>
  <c r="AB12" i="47"/>
  <c r="Z12" i="47"/>
  <c r="X12" i="47"/>
  <c r="Q12" i="47"/>
  <c r="P12" i="47"/>
  <c r="H12" i="47"/>
  <c r="E12" i="47"/>
  <c r="I12" i="47" s="1"/>
  <c r="F77" i="48" l="1"/>
  <c r="T77" i="47"/>
  <c r="O73" i="47"/>
  <c r="T75" i="47"/>
  <c r="F73" i="47"/>
  <c r="F75" i="47"/>
  <c r="T73" i="47"/>
  <c r="M79" i="46"/>
  <c r="W73" i="46"/>
  <c r="H71" i="46"/>
  <c r="Q70" i="46"/>
  <c r="P70" i="46"/>
  <c r="H70" i="46"/>
  <c r="E70" i="46"/>
  <c r="I70" i="46" s="1"/>
  <c r="Q69" i="46"/>
  <c r="P69" i="46"/>
  <c r="H69" i="46"/>
  <c r="E69" i="46"/>
  <c r="I69" i="46" s="1"/>
  <c r="AD68" i="46"/>
  <c r="AC68" i="46"/>
  <c r="AB68" i="46"/>
  <c r="AE68" i="46" s="1"/>
  <c r="AI68" i="46" s="1"/>
  <c r="Y68" i="46" s="1"/>
  <c r="Z68" i="46"/>
  <c r="X68" i="46"/>
  <c r="Q68" i="46"/>
  <c r="P68" i="46"/>
  <c r="I68" i="46"/>
  <c r="H68" i="46"/>
  <c r="E68" i="46"/>
  <c r="AE67" i="46"/>
  <c r="AI67" i="46" s="1"/>
  <c r="Y67" i="46" s="1"/>
  <c r="AD67" i="46"/>
  <c r="AC67" i="46"/>
  <c r="AB67" i="46"/>
  <c r="Z67" i="46"/>
  <c r="X67" i="46"/>
  <c r="Q67" i="46"/>
  <c r="P67" i="46"/>
  <c r="H67" i="46"/>
  <c r="E67" i="46"/>
  <c r="I67" i="46" s="1"/>
  <c r="AD66" i="46"/>
  <c r="AE66" i="46" s="1"/>
  <c r="AI66" i="46" s="1"/>
  <c r="Y66" i="46" s="1"/>
  <c r="AC66" i="46"/>
  <c r="AB66" i="46"/>
  <c r="Z66" i="46"/>
  <c r="X66" i="46"/>
  <c r="Q66" i="46"/>
  <c r="P66" i="46"/>
  <c r="H66" i="46"/>
  <c r="E66" i="46"/>
  <c r="I66" i="46" s="1"/>
  <c r="AD65" i="46"/>
  <c r="AE65" i="46" s="1"/>
  <c r="AI65" i="46" s="1"/>
  <c r="Y65" i="46" s="1"/>
  <c r="AC65" i="46"/>
  <c r="AB65" i="46"/>
  <c r="Z65" i="46"/>
  <c r="X65" i="46"/>
  <c r="Q65" i="46"/>
  <c r="P65" i="46"/>
  <c r="H65" i="46"/>
  <c r="E65" i="46"/>
  <c r="I65" i="46" s="1"/>
  <c r="AE64" i="46"/>
  <c r="AI64" i="46" s="1"/>
  <c r="Y64" i="46" s="1"/>
  <c r="AD64" i="46"/>
  <c r="AC64" i="46"/>
  <c r="AB64" i="46"/>
  <c r="Z64" i="46"/>
  <c r="X64" i="46"/>
  <c r="Q64" i="46"/>
  <c r="P64" i="46"/>
  <c r="I64" i="46"/>
  <c r="H64" i="46"/>
  <c r="E64" i="46"/>
  <c r="AD63" i="46"/>
  <c r="AC63" i="46"/>
  <c r="AB63" i="46"/>
  <c r="AE63" i="46" s="1"/>
  <c r="AI63" i="46" s="1"/>
  <c r="Y63" i="46" s="1"/>
  <c r="Z63" i="46"/>
  <c r="X63" i="46"/>
  <c r="Q63" i="46"/>
  <c r="P63" i="46"/>
  <c r="I63" i="46"/>
  <c r="H63" i="46"/>
  <c r="E63" i="46"/>
  <c r="AD62" i="46"/>
  <c r="AC62" i="46"/>
  <c r="AB62" i="46"/>
  <c r="AE62" i="46" s="1"/>
  <c r="AI62" i="46" s="1"/>
  <c r="Y62" i="46" s="1"/>
  <c r="Z62" i="46"/>
  <c r="X62" i="46"/>
  <c r="Q62" i="46"/>
  <c r="P62" i="46"/>
  <c r="H62" i="46"/>
  <c r="E62" i="46"/>
  <c r="I62" i="46" s="1"/>
  <c r="AE61" i="46"/>
  <c r="AI61" i="46" s="1"/>
  <c r="Y61" i="46" s="1"/>
  <c r="AC61" i="46"/>
  <c r="AB61" i="46"/>
  <c r="X61" i="46"/>
  <c r="Q61" i="46"/>
  <c r="P61" i="46"/>
  <c r="H61" i="46"/>
  <c r="E61" i="46"/>
  <c r="I61" i="46" s="1"/>
  <c r="AI60" i="46"/>
  <c r="Y60" i="46" s="1"/>
  <c r="AE60" i="46"/>
  <c r="X60" i="46"/>
  <c r="Q60" i="46"/>
  <c r="P60" i="46"/>
  <c r="I60" i="46"/>
  <c r="H60" i="46"/>
  <c r="E60" i="46"/>
  <c r="AC59" i="46"/>
  <c r="AB59" i="46"/>
  <c r="AE59" i="46" s="1"/>
  <c r="AI59" i="46" s="1"/>
  <c r="Y59" i="46" s="1"/>
  <c r="X59" i="46"/>
  <c r="Q59" i="46"/>
  <c r="P59" i="46"/>
  <c r="H59" i="46"/>
  <c r="E59" i="46"/>
  <c r="I59" i="46" s="1"/>
  <c r="AC58" i="46"/>
  <c r="AE58" i="46" s="1"/>
  <c r="AI58" i="46" s="1"/>
  <c r="Y58" i="46" s="1"/>
  <c r="AB58" i="46"/>
  <c r="X58" i="46"/>
  <c r="Q58" i="46"/>
  <c r="P58" i="46"/>
  <c r="I58" i="46"/>
  <c r="E58" i="46"/>
  <c r="AE57" i="46"/>
  <c r="AI57" i="46" s="1"/>
  <c r="Y57" i="46" s="1"/>
  <c r="AC57" i="46"/>
  <c r="AB57" i="46"/>
  <c r="X57" i="46"/>
  <c r="Q57" i="46"/>
  <c r="P57" i="46"/>
  <c r="I57" i="46"/>
  <c r="H57" i="46"/>
  <c r="E57" i="46"/>
  <c r="AD56" i="46"/>
  <c r="AC56" i="46"/>
  <c r="AB56" i="46"/>
  <c r="AE56" i="46" s="1"/>
  <c r="AI56" i="46" s="1"/>
  <c r="Y56" i="46" s="1"/>
  <c r="Z56" i="46"/>
  <c r="X56" i="46"/>
  <c r="Q56" i="46"/>
  <c r="P56" i="46"/>
  <c r="I56" i="46"/>
  <c r="H56" i="46"/>
  <c r="E56" i="46"/>
  <c r="AI55" i="46"/>
  <c r="AE55" i="46"/>
  <c r="AD55" i="46"/>
  <c r="AC55" i="46"/>
  <c r="AB55" i="46"/>
  <c r="Z55" i="46"/>
  <c r="Y55" i="46"/>
  <c r="X55" i="46"/>
  <c r="Q55" i="46"/>
  <c r="P55" i="46"/>
  <c r="I55" i="46"/>
  <c r="H55" i="46"/>
  <c r="E55" i="46"/>
  <c r="AI54" i="46"/>
  <c r="Y54" i="46" s="1"/>
  <c r="AE54" i="46"/>
  <c r="AD54" i="46"/>
  <c r="AC54" i="46"/>
  <c r="AB54" i="46"/>
  <c r="Z54" i="46"/>
  <c r="X54" i="46"/>
  <c r="Q54" i="46"/>
  <c r="P54" i="46"/>
  <c r="H54" i="46"/>
  <c r="E54" i="46"/>
  <c r="I54" i="46" s="1"/>
  <c r="AD53" i="46"/>
  <c r="AC53" i="46"/>
  <c r="AB53" i="46"/>
  <c r="AE53" i="46" s="1"/>
  <c r="AI53" i="46" s="1"/>
  <c r="Y53" i="46" s="1"/>
  <c r="Z53" i="46"/>
  <c r="X53" i="46"/>
  <c r="Q53" i="46"/>
  <c r="P53" i="46"/>
  <c r="H53" i="46"/>
  <c r="E53" i="46"/>
  <c r="I53" i="46" s="1"/>
  <c r="AI52" i="46"/>
  <c r="AE52" i="46"/>
  <c r="Z52" i="46"/>
  <c r="Y52" i="46"/>
  <c r="X52" i="46"/>
  <c r="Q52" i="46"/>
  <c r="P52" i="46"/>
  <c r="I52" i="46"/>
  <c r="H52" i="46"/>
  <c r="E52" i="46"/>
  <c r="AE51" i="46"/>
  <c r="AI51" i="46" s="1"/>
  <c r="Y51" i="46" s="1"/>
  <c r="AD51" i="46"/>
  <c r="AC51" i="46"/>
  <c r="AB51" i="46"/>
  <c r="Z51" i="46"/>
  <c r="X51" i="46"/>
  <c r="Q51" i="46"/>
  <c r="P51" i="46"/>
  <c r="H51" i="46"/>
  <c r="E51" i="46"/>
  <c r="I51" i="46" s="1"/>
  <c r="AD50" i="46"/>
  <c r="AE50" i="46" s="1"/>
  <c r="AI50" i="46" s="1"/>
  <c r="Y50" i="46" s="1"/>
  <c r="AC50" i="46"/>
  <c r="AB50" i="46"/>
  <c r="Z50" i="46"/>
  <c r="X50" i="46"/>
  <c r="Q50" i="46"/>
  <c r="P50" i="46"/>
  <c r="H50" i="46"/>
  <c r="E50" i="46"/>
  <c r="I50" i="46" s="1"/>
  <c r="AE49" i="46"/>
  <c r="AI49" i="46" s="1"/>
  <c r="Y49" i="46" s="1"/>
  <c r="Z49" i="46"/>
  <c r="X49" i="46"/>
  <c r="Q49" i="46"/>
  <c r="P49" i="46"/>
  <c r="I49" i="46"/>
  <c r="H49" i="46"/>
  <c r="E49" i="46"/>
  <c r="AE48" i="46"/>
  <c r="AI48" i="46" s="1"/>
  <c r="Y48" i="46" s="1"/>
  <c r="Z48" i="46"/>
  <c r="X48" i="46"/>
  <c r="Q48" i="46"/>
  <c r="P48" i="46"/>
  <c r="H48" i="46"/>
  <c r="E48" i="46"/>
  <c r="I48" i="46" s="1"/>
  <c r="AE47" i="46"/>
  <c r="AI47" i="46" s="1"/>
  <c r="Y47" i="46" s="1"/>
  <c r="Z47" i="46"/>
  <c r="X47" i="46"/>
  <c r="Q47" i="46"/>
  <c r="P47" i="46"/>
  <c r="I47" i="46"/>
  <c r="H47" i="46"/>
  <c r="E47" i="46"/>
  <c r="AD46" i="46"/>
  <c r="AC46" i="46"/>
  <c r="AB46" i="46"/>
  <c r="AE46" i="46" s="1"/>
  <c r="AI46" i="46" s="1"/>
  <c r="Y46" i="46" s="1"/>
  <c r="Z46" i="46"/>
  <c r="X46" i="46"/>
  <c r="Q46" i="46"/>
  <c r="P46" i="46"/>
  <c r="H46" i="46"/>
  <c r="E46" i="46"/>
  <c r="I46" i="46" s="1"/>
  <c r="AD45" i="46"/>
  <c r="AC45" i="46"/>
  <c r="AB45" i="46"/>
  <c r="AE45" i="46" s="1"/>
  <c r="AI45" i="46" s="1"/>
  <c r="Y45" i="46" s="1"/>
  <c r="Z45" i="46"/>
  <c r="X45" i="46"/>
  <c r="Q45" i="46"/>
  <c r="P45" i="46"/>
  <c r="I45" i="46"/>
  <c r="H45" i="46"/>
  <c r="E45" i="46"/>
  <c r="AD44" i="46"/>
  <c r="AC44" i="46"/>
  <c r="AB44" i="46"/>
  <c r="AE44" i="46" s="1"/>
  <c r="AI44" i="46" s="1"/>
  <c r="Y44" i="46" s="1"/>
  <c r="Z44" i="46"/>
  <c r="X44" i="46"/>
  <c r="Q44" i="46"/>
  <c r="P44" i="46"/>
  <c r="I44" i="46"/>
  <c r="H44" i="46"/>
  <c r="E44" i="46"/>
  <c r="AE43" i="46"/>
  <c r="AI43" i="46" s="1"/>
  <c r="Y43" i="46" s="1"/>
  <c r="AD43" i="46"/>
  <c r="AC43" i="46"/>
  <c r="AB43" i="46"/>
  <c r="Z43" i="46"/>
  <c r="X43" i="46"/>
  <c r="Q43" i="46"/>
  <c r="P43" i="46"/>
  <c r="I43" i="46"/>
  <c r="H43" i="46"/>
  <c r="E43" i="46"/>
  <c r="AI42" i="46"/>
  <c r="Y42" i="46" s="1"/>
  <c r="AE42" i="46"/>
  <c r="AD42" i="46"/>
  <c r="AC42" i="46"/>
  <c r="AB42" i="46"/>
  <c r="Z42" i="46"/>
  <c r="X42" i="46"/>
  <c r="Q42" i="46"/>
  <c r="P42" i="46"/>
  <c r="H42" i="46"/>
  <c r="E42" i="46"/>
  <c r="I42" i="46" s="1"/>
  <c r="AD41" i="46"/>
  <c r="AC41" i="46"/>
  <c r="AB41" i="46"/>
  <c r="AE41" i="46" s="1"/>
  <c r="AI41" i="46" s="1"/>
  <c r="Y41" i="46" s="1"/>
  <c r="Z41" i="46"/>
  <c r="X41" i="46"/>
  <c r="Q41" i="46"/>
  <c r="P41" i="46"/>
  <c r="H41" i="46"/>
  <c r="E41" i="46"/>
  <c r="I41" i="46" s="1"/>
  <c r="AD40" i="46"/>
  <c r="AC40" i="46"/>
  <c r="AB40" i="46"/>
  <c r="AE40" i="46" s="1"/>
  <c r="AI40" i="46" s="1"/>
  <c r="Y40" i="46" s="1"/>
  <c r="Z40" i="46"/>
  <c r="X40" i="46"/>
  <c r="Q40" i="46"/>
  <c r="P40" i="46"/>
  <c r="I40" i="46"/>
  <c r="H40" i="46"/>
  <c r="E40" i="46"/>
  <c r="AD39" i="46"/>
  <c r="AE39" i="46" s="1"/>
  <c r="AI39" i="46" s="1"/>
  <c r="Y39" i="46" s="1"/>
  <c r="AC39" i="46"/>
  <c r="AB39" i="46"/>
  <c r="Z39" i="46"/>
  <c r="X39" i="46"/>
  <c r="Q39" i="46"/>
  <c r="P39" i="46"/>
  <c r="I39" i="46"/>
  <c r="H39" i="46"/>
  <c r="E39" i="46"/>
  <c r="AD38" i="46"/>
  <c r="AC38" i="46"/>
  <c r="AB38" i="46"/>
  <c r="AE38" i="46" s="1"/>
  <c r="AI38" i="46" s="1"/>
  <c r="Y38" i="46" s="1"/>
  <c r="Z38" i="46"/>
  <c r="X38" i="46"/>
  <c r="Q38" i="46"/>
  <c r="P38" i="46"/>
  <c r="H38" i="46"/>
  <c r="E38" i="46"/>
  <c r="I38" i="46" s="1"/>
  <c r="AD37" i="46"/>
  <c r="AC37" i="46"/>
  <c r="AB37" i="46"/>
  <c r="AE37" i="46" s="1"/>
  <c r="AI37" i="46" s="1"/>
  <c r="Y37" i="46" s="1"/>
  <c r="Z37" i="46"/>
  <c r="X37" i="46"/>
  <c r="Q37" i="46"/>
  <c r="P37" i="46"/>
  <c r="H37" i="46"/>
  <c r="E37" i="46"/>
  <c r="I37" i="46" s="1"/>
  <c r="AD36" i="46"/>
  <c r="AC36" i="46"/>
  <c r="AE36" i="46" s="1"/>
  <c r="AI36" i="46" s="1"/>
  <c r="Y36" i="46" s="1"/>
  <c r="AB36" i="46"/>
  <c r="Z36" i="46"/>
  <c r="X36" i="46"/>
  <c r="Q36" i="46"/>
  <c r="P36" i="46"/>
  <c r="I36" i="46"/>
  <c r="H36" i="46"/>
  <c r="E36" i="46"/>
  <c r="AD35" i="46"/>
  <c r="AE35" i="46" s="1"/>
  <c r="AI35" i="46" s="1"/>
  <c r="Y35" i="46" s="1"/>
  <c r="AC35" i="46"/>
  <c r="AB35" i="46"/>
  <c r="Z35" i="46"/>
  <c r="X35" i="46"/>
  <c r="Q35" i="46"/>
  <c r="P35" i="46"/>
  <c r="I35" i="46"/>
  <c r="H35" i="46"/>
  <c r="E35" i="46"/>
  <c r="AD34" i="46"/>
  <c r="AC34" i="46"/>
  <c r="AB34" i="46"/>
  <c r="AE34" i="46" s="1"/>
  <c r="AI34" i="46" s="1"/>
  <c r="Y34" i="46" s="1"/>
  <c r="Z34" i="46"/>
  <c r="X34" i="46"/>
  <c r="Q34" i="46"/>
  <c r="P34" i="46"/>
  <c r="H34" i="46"/>
  <c r="E34" i="46"/>
  <c r="I34" i="46" s="1"/>
  <c r="AD33" i="46"/>
  <c r="AC33" i="46"/>
  <c r="AB33" i="46"/>
  <c r="AE33" i="46" s="1"/>
  <c r="AI33" i="46" s="1"/>
  <c r="Y33" i="46" s="1"/>
  <c r="Z33" i="46"/>
  <c r="X33" i="46"/>
  <c r="Q33" i="46"/>
  <c r="P33" i="46"/>
  <c r="H33" i="46"/>
  <c r="E33" i="46"/>
  <c r="I33" i="46" s="1"/>
  <c r="AE32" i="46"/>
  <c r="AI32" i="46" s="1"/>
  <c r="Y32" i="46" s="1"/>
  <c r="AD32" i="46"/>
  <c r="AC32" i="46"/>
  <c r="AB32" i="46"/>
  <c r="Z32" i="46"/>
  <c r="X32" i="46"/>
  <c r="Q32" i="46"/>
  <c r="P32" i="46"/>
  <c r="I32" i="46"/>
  <c r="H32" i="46"/>
  <c r="E32" i="46"/>
  <c r="AE31" i="46"/>
  <c r="AI31" i="46" s="1"/>
  <c r="Y31" i="46" s="1"/>
  <c r="Z31" i="46"/>
  <c r="X31" i="46"/>
  <c r="Q31" i="46"/>
  <c r="P31" i="46"/>
  <c r="H31" i="46"/>
  <c r="E31" i="46"/>
  <c r="I31" i="46" s="1"/>
  <c r="AD30" i="46"/>
  <c r="AC30" i="46"/>
  <c r="AB30" i="46"/>
  <c r="AE30" i="46" s="1"/>
  <c r="AI30" i="46" s="1"/>
  <c r="Y30" i="46" s="1"/>
  <c r="Z30" i="46"/>
  <c r="X30" i="46"/>
  <c r="Q30" i="46"/>
  <c r="P30" i="46"/>
  <c r="H30" i="46"/>
  <c r="E30" i="46"/>
  <c r="I30" i="46" s="1"/>
  <c r="AD29" i="46"/>
  <c r="AC29" i="46"/>
  <c r="AB29" i="46"/>
  <c r="AE29" i="46" s="1"/>
  <c r="AI29" i="46" s="1"/>
  <c r="Y29" i="46" s="1"/>
  <c r="Z29" i="46"/>
  <c r="X29" i="46"/>
  <c r="Q29" i="46"/>
  <c r="P29" i="46"/>
  <c r="I29" i="46"/>
  <c r="H29" i="46"/>
  <c r="E29" i="46"/>
  <c r="AD28" i="46"/>
  <c r="AE28" i="46" s="1"/>
  <c r="AI28" i="46" s="1"/>
  <c r="Y28" i="46" s="1"/>
  <c r="AC28" i="46"/>
  <c r="AB28" i="46"/>
  <c r="Z28" i="46"/>
  <c r="X28" i="46"/>
  <c r="Q28" i="46"/>
  <c r="P28" i="46"/>
  <c r="I28" i="46"/>
  <c r="H28" i="46"/>
  <c r="E28" i="46"/>
  <c r="AI27" i="46"/>
  <c r="Y27" i="46" s="1"/>
  <c r="AE27" i="46"/>
  <c r="AD27" i="46"/>
  <c r="AC27" i="46"/>
  <c r="AB27" i="46"/>
  <c r="Z27" i="46"/>
  <c r="X27" i="46"/>
  <c r="Q27" i="46"/>
  <c r="P27" i="46"/>
  <c r="H27" i="46"/>
  <c r="E27" i="46"/>
  <c r="I27" i="46" s="1"/>
  <c r="AD26" i="46"/>
  <c r="AC26" i="46"/>
  <c r="AB26" i="46"/>
  <c r="AE26" i="46" s="1"/>
  <c r="AI26" i="46" s="1"/>
  <c r="Y26" i="46" s="1"/>
  <c r="Z26" i="46"/>
  <c r="X26" i="46"/>
  <c r="Q26" i="46"/>
  <c r="P26" i="46"/>
  <c r="H26" i="46"/>
  <c r="E26" i="46"/>
  <c r="I26" i="46" s="1"/>
  <c r="AD25" i="46"/>
  <c r="AC25" i="46"/>
  <c r="AB25" i="46"/>
  <c r="AE25" i="46" s="1"/>
  <c r="AI25" i="46" s="1"/>
  <c r="Y25" i="46" s="1"/>
  <c r="Z25" i="46"/>
  <c r="X25" i="46"/>
  <c r="Q25" i="46"/>
  <c r="P25" i="46"/>
  <c r="I25" i="46"/>
  <c r="H25" i="46"/>
  <c r="E25" i="46"/>
  <c r="AD24" i="46"/>
  <c r="AE24" i="46" s="1"/>
  <c r="AI24" i="46" s="1"/>
  <c r="Y24" i="46" s="1"/>
  <c r="AC24" i="46"/>
  <c r="AB24" i="46"/>
  <c r="Z24" i="46"/>
  <c r="X24" i="46"/>
  <c r="Q24" i="46"/>
  <c r="P24" i="46"/>
  <c r="I24" i="46"/>
  <c r="H24" i="46"/>
  <c r="E24" i="46"/>
  <c r="AE23" i="46"/>
  <c r="AI23" i="46" s="1"/>
  <c r="Y23" i="46" s="1"/>
  <c r="AD23" i="46"/>
  <c r="AC23" i="46"/>
  <c r="AB23" i="46"/>
  <c r="Z23" i="46"/>
  <c r="X23" i="46"/>
  <c r="Q23" i="46"/>
  <c r="P23" i="46"/>
  <c r="H23" i="46"/>
  <c r="E23" i="46"/>
  <c r="I23" i="46" s="1"/>
  <c r="AD22" i="46"/>
  <c r="AC22" i="46"/>
  <c r="AB22" i="46"/>
  <c r="AE22" i="46" s="1"/>
  <c r="AI22" i="46" s="1"/>
  <c r="Y22" i="46" s="1"/>
  <c r="Z22" i="46"/>
  <c r="X22" i="46"/>
  <c r="Q22" i="46"/>
  <c r="P22" i="46"/>
  <c r="H22" i="46"/>
  <c r="E22" i="46"/>
  <c r="I22" i="46" s="1"/>
  <c r="AD21" i="46"/>
  <c r="AC21" i="46"/>
  <c r="AE21" i="46" s="1"/>
  <c r="AI21" i="46" s="1"/>
  <c r="Y21" i="46" s="1"/>
  <c r="AB21" i="46"/>
  <c r="Z21" i="46"/>
  <c r="X21" i="46"/>
  <c r="Q21" i="46"/>
  <c r="P21" i="46"/>
  <c r="I21" i="46"/>
  <c r="H21" i="46"/>
  <c r="E21" i="46"/>
  <c r="AD20" i="46"/>
  <c r="AE20" i="46" s="1"/>
  <c r="AI20" i="46" s="1"/>
  <c r="Y20" i="46" s="1"/>
  <c r="AC20" i="46"/>
  <c r="AB20" i="46"/>
  <c r="Z20" i="46"/>
  <c r="X20" i="46"/>
  <c r="Q20" i="46"/>
  <c r="P20" i="46"/>
  <c r="I20" i="46"/>
  <c r="H20" i="46"/>
  <c r="E20" i="46"/>
  <c r="AD19" i="46"/>
  <c r="AC19" i="46"/>
  <c r="AB19" i="46"/>
  <c r="AE19" i="46" s="1"/>
  <c r="AI19" i="46" s="1"/>
  <c r="Y19" i="46" s="1"/>
  <c r="Z19" i="46"/>
  <c r="X19" i="46"/>
  <c r="Q19" i="46"/>
  <c r="P19" i="46"/>
  <c r="H19" i="46"/>
  <c r="E19" i="46"/>
  <c r="I19" i="46" s="1"/>
  <c r="AD18" i="46"/>
  <c r="AC18" i="46"/>
  <c r="AB18" i="46"/>
  <c r="AE18" i="46" s="1"/>
  <c r="AI18" i="46" s="1"/>
  <c r="Y18" i="46" s="1"/>
  <c r="Z18" i="46"/>
  <c r="X18" i="46"/>
  <c r="Q18" i="46"/>
  <c r="P18" i="46"/>
  <c r="H18" i="46"/>
  <c r="E18" i="46"/>
  <c r="I18" i="46" s="1"/>
  <c r="AD17" i="46"/>
  <c r="AC17" i="46"/>
  <c r="AE17" i="46" s="1"/>
  <c r="AI17" i="46" s="1"/>
  <c r="Y17" i="46" s="1"/>
  <c r="AB17" i="46"/>
  <c r="Z17" i="46"/>
  <c r="X17" i="46"/>
  <c r="Q17" i="46"/>
  <c r="P17" i="46"/>
  <c r="I17" i="46"/>
  <c r="H17" i="46"/>
  <c r="E17" i="46"/>
  <c r="AE16" i="46"/>
  <c r="AI16" i="46" s="1"/>
  <c r="Y16" i="46" s="1"/>
  <c r="AD16" i="46"/>
  <c r="AC16" i="46"/>
  <c r="AB16" i="46"/>
  <c r="Z16" i="46"/>
  <c r="X16" i="46"/>
  <c r="Q16" i="46"/>
  <c r="I16" i="46"/>
  <c r="E16" i="46"/>
  <c r="AD15" i="46"/>
  <c r="AC15" i="46"/>
  <c r="AB15" i="46"/>
  <c r="AE15" i="46" s="1"/>
  <c r="AI15" i="46" s="1"/>
  <c r="Y15" i="46" s="1"/>
  <c r="Z15" i="46"/>
  <c r="X15" i="46"/>
  <c r="Q15" i="46"/>
  <c r="P15" i="46"/>
  <c r="E15" i="46"/>
  <c r="I15" i="46" s="1"/>
  <c r="AD14" i="46"/>
  <c r="AC14" i="46"/>
  <c r="AB14" i="46"/>
  <c r="AE14" i="46" s="1"/>
  <c r="AI14" i="46" s="1"/>
  <c r="Y14" i="46" s="1"/>
  <c r="Z14" i="46"/>
  <c r="X14" i="46"/>
  <c r="Q14" i="46"/>
  <c r="O75" i="46" s="1"/>
  <c r="P14" i="46"/>
  <c r="H14" i="46"/>
  <c r="E14" i="46"/>
  <c r="I14" i="46" s="1"/>
  <c r="AD13" i="46"/>
  <c r="AC13" i="46"/>
  <c r="AB13" i="46"/>
  <c r="AE13" i="46" s="1"/>
  <c r="AI13" i="46" s="1"/>
  <c r="Y13" i="46" s="1"/>
  <c r="Z13" i="46"/>
  <c r="X13" i="46"/>
  <c r="Q13" i="46"/>
  <c r="P13" i="46"/>
  <c r="H13" i="46"/>
  <c r="E13" i="46"/>
  <c r="I13" i="46" s="1"/>
  <c r="AD12" i="46"/>
  <c r="AC12" i="46"/>
  <c r="AE12" i="46" s="1"/>
  <c r="AI12" i="46" s="1"/>
  <c r="Y12" i="46" s="1"/>
  <c r="AB12" i="46"/>
  <c r="Z12" i="46"/>
  <c r="X12" i="46"/>
  <c r="T77" i="46" s="1"/>
  <c r="Q12" i="46"/>
  <c r="P12" i="46"/>
  <c r="I12" i="46"/>
  <c r="H12" i="46"/>
  <c r="E12" i="46"/>
  <c r="T79" i="47" l="1"/>
  <c r="F77" i="47"/>
  <c r="O73" i="46"/>
  <c r="T75" i="46"/>
  <c r="T73" i="46"/>
  <c r="T79" i="46" s="1"/>
  <c r="F73" i="46"/>
  <c r="F75" i="46"/>
  <c r="P71" i="46"/>
  <c r="P16" i="46"/>
  <c r="M16" i="45"/>
  <c r="M79" i="45"/>
  <c r="W73" i="45"/>
  <c r="P71" i="45"/>
  <c r="H71" i="45"/>
  <c r="Q70" i="45"/>
  <c r="P70" i="45"/>
  <c r="H70" i="45"/>
  <c r="E70" i="45"/>
  <c r="I70" i="45" s="1"/>
  <c r="Q69" i="45"/>
  <c r="P69" i="45"/>
  <c r="H69" i="45"/>
  <c r="E69" i="45"/>
  <c r="I69" i="45" s="1"/>
  <c r="AD68" i="45"/>
  <c r="AC68" i="45"/>
  <c r="AB68" i="45"/>
  <c r="AE68" i="45" s="1"/>
  <c r="AI68" i="45" s="1"/>
  <c r="Y68" i="45" s="1"/>
  <c r="Z68" i="45"/>
  <c r="X68" i="45"/>
  <c r="Q68" i="45"/>
  <c r="P68" i="45"/>
  <c r="H68" i="45"/>
  <c r="E68" i="45"/>
  <c r="I68" i="45" s="1"/>
  <c r="AD67" i="45"/>
  <c r="AC67" i="45"/>
  <c r="AE67" i="45" s="1"/>
  <c r="AI67" i="45" s="1"/>
  <c r="Y67" i="45" s="1"/>
  <c r="AB67" i="45"/>
  <c r="Z67" i="45"/>
  <c r="X67" i="45"/>
  <c r="Q67" i="45"/>
  <c r="P67" i="45"/>
  <c r="I67" i="45"/>
  <c r="H67" i="45"/>
  <c r="E67" i="45"/>
  <c r="AE66" i="45"/>
  <c r="AI66" i="45" s="1"/>
  <c r="Y66" i="45" s="1"/>
  <c r="AD66" i="45"/>
  <c r="AC66" i="45"/>
  <c r="AB66" i="45"/>
  <c r="Z66" i="45"/>
  <c r="X66" i="45"/>
  <c r="Q66" i="45"/>
  <c r="P66" i="45"/>
  <c r="H66" i="45"/>
  <c r="E66" i="45"/>
  <c r="I66" i="45" s="1"/>
  <c r="AD65" i="45"/>
  <c r="AC65" i="45"/>
  <c r="AB65" i="45"/>
  <c r="AE65" i="45" s="1"/>
  <c r="AI65" i="45" s="1"/>
  <c r="Y65" i="45" s="1"/>
  <c r="Z65" i="45"/>
  <c r="X65" i="45"/>
  <c r="Q65" i="45"/>
  <c r="P65" i="45"/>
  <c r="H65" i="45"/>
  <c r="E65" i="45"/>
  <c r="I65" i="45" s="1"/>
  <c r="AE64" i="45"/>
  <c r="AI64" i="45" s="1"/>
  <c r="Y64" i="45" s="1"/>
  <c r="AD64" i="45"/>
  <c r="AC64" i="45"/>
  <c r="AB64" i="45"/>
  <c r="Z64" i="45"/>
  <c r="X64" i="45"/>
  <c r="Q64" i="45"/>
  <c r="P64" i="45"/>
  <c r="H64" i="45"/>
  <c r="E64" i="45"/>
  <c r="I64" i="45" s="1"/>
  <c r="AD63" i="45"/>
  <c r="AC63" i="45"/>
  <c r="AB63" i="45"/>
  <c r="AE63" i="45" s="1"/>
  <c r="AI63" i="45" s="1"/>
  <c r="Y63" i="45" s="1"/>
  <c r="Z63" i="45"/>
  <c r="X63" i="45"/>
  <c r="Q63" i="45"/>
  <c r="P63" i="45"/>
  <c r="H63" i="45"/>
  <c r="E63" i="45"/>
  <c r="I63" i="45" s="1"/>
  <c r="AE62" i="45"/>
  <c r="AI62" i="45" s="1"/>
  <c r="Y62" i="45" s="1"/>
  <c r="AD62" i="45"/>
  <c r="AC62" i="45"/>
  <c r="AB62" i="45"/>
  <c r="Z62" i="45"/>
  <c r="X62" i="45"/>
  <c r="Q62" i="45"/>
  <c r="P62" i="45"/>
  <c r="H62" i="45"/>
  <c r="E62" i="45"/>
  <c r="I62" i="45" s="1"/>
  <c r="AC61" i="45"/>
  <c r="AE61" i="45" s="1"/>
  <c r="AI61" i="45" s="1"/>
  <c r="Y61" i="45" s="1"/>
  <c r="AB61" i="45"/>
  <c r="X61" i="45"/>
  <c r="Q61" i="45"/>
  <c r="P61" i="45"/>
  <c r="H61" i="45"/>
  <c r="E61" i="45"/>
  <c r="I61" i="45" s="1"/>
  <c r="AE60" i="45"/>
  <c r="AI60" i="45" s="1"/>
  <c r="Y60" i="45" s="1"/>
  <c r="X60" i="45"/>
  <c r="Q60" i="45"/>
  <c r="P60" i="45"/>
  <c r="I60" i="45"/>
  <c r="H60" i="45"/>
  <c r="E60" i="45"/>
  <c r="AI59" i="45"/>
  <c r="Y59" i="45" s="1"/>
  <c r="AE59" i="45"/>
  <c r="AC59" i="45"/>
  <c r="AB59" i="45"/>
  <c r="X59" i="45"/>
  <c r="Q59" i="45"/>
  <c r="P59" i="45"/>
  <c r="I59" i="45"/>
  <c r="H59" i="45"/>
  <c r="E59" i="45"/>
  <c r="AE58" i="45"/>
  <c r="AI58" i="45" s="1"/>
  <c r="Y58" i="45" s="1"/>
  <c r="AC58" i="45"/>
  <c r="AB58" i="45"/>
  <c r="X58" i="45"/>
  <c r="Q58" i="45"/>
  <c r="P58" i="45"/>
  <c r="E58" i="45"/>
  <c r="I58" i="45" s="1"/>
  <c r="AE57" i="45"/>
  <c r="AI57" i="45" s="1"/>
  <c r="Y57" i="45" s="1"/>
  <c r="AC57" i="45"/>
  <c r="AB57" i="45"/>
  <c r="X57" i="45"/>
  <c r="Q57" i="45"/>
  <c r="P57" i="45"/>
  <c r="I57" i="45"/>
  <c r="H57" i="45"/>
  <c r="E57" i="45"/>
  <c r="AD56" i="45"/>
  <c r="AC56" i="45"/>
  <c r="AB56" i="45"/>
  <c r="AE56" i="45" s="1"/>
  <c r="AI56" i="45" s="1"/>
  <c r="Y56" i="45" s="1"/>
  <c r="Z56" i="45"/>
  <c r="X56" i="45"/>
  <c r="Q56" i="45"/>
  <c r="P56" i="45"/>
  <c r="H56" i="45"/>
  <c r="E56" i="45"/>
  <c r="I56" i="45" s="1"/>
  <c r="AE55" i="45"/>
  <c r="AI55" i="45" s="1"/>
  <c r="Y55" i="45" s="1"/>
  <c r="AD55" i="45"/>
  <c r="AC55" i="45"/>
  <c r="AB55" i="45"/>
  <c r="Z55" i="45"/>
  <c r="X55" i="45"/>
  <c r="Q55" i="45"/>
  <c r="P55" i="45"/>
  <c r="I55" i="45"/>
  <c r="H55" i="45"/>
  <c r="E55" i="45"/>
  <c r="AD54" i="45"/>
  <c r="AC54" i="45"/>
  <c r="AB54" i="45"/>
  <c r="AE54" i="45" s="1"/>
  <c r="AI54" i="45" s="1"/>
  <c r="Y54" i="45" s="1"/>
  <c r="Z54" i="45"/>
  <c r="X54" i="45"/>
  <c r="Q54" i="45"/>
  <c r="P54" i="45"/>
  <c r="H54" i="45"/>
  <c r="E54" i="45"/>
  <c r="I54" i="45" s="1"/>
  <c r="AE53" i="45"/>
  <c r="AI53" i="45" s="1"/>
  <c r="Y53" i="45" s="1"/>
  <c r="AD53" i="45"/>
  <c r="AC53" i="45"/>
  <c r="AB53" i="45"/>
  <c r="Z53" i="45"/>
  <c r="X53" i="45"/>
  <c r="Q53" i="45"/>
  <c r="P53" i="45"/>
  <c r="I53" i="45"/>
  <c r="H53" i="45"/>
  <c r="E53" i="45"/>
  <c r="AI52" i="45"/>
  <c r="Y52" i="45" s="1"/>
  <c r="AE52" i="45"/>
  <c r="Z52" i="45"/>
  <c r="X52" i="45"/>
  <c r="Q52" i="45"/>
  <c r="P52" i="45"/>
  <c r="H52" i="45"/>
  <c r="E52" i="45"/>
  <c r="I52" i="45" s="1"/>
  <c r="AD51" i="45"/>
  <c r="AC51" i="45"/>
  <c r="AB51" i="45"/>
  <c r="AE51" i="45" s="1"/>
  <c r="AI51" i="45" s="1"/>
  <c r="Y51" i="45" s="1"/>
  <c r="Z51" i="45"/>
  <c r="X51" i="45"/>
  <c r="Q51" i="45"/>
  <c r="P51" i="45"/>
  <c r="I51" i="45"/>
  <c r="H51" i="45"/>
  <c r="E51" i="45"/>
  <c r="AE50" i="45"/>
  <c r="AI50" i="45" s="1"/>
  <c r="Y50" i="45" s="1"/>
  <c r="AD50" i="45"/>
  <c r="AC50" i="45"/>
  <c r="AB50" i="45"/>
  <c r="Z50" i="45"/>
  <c r="X50" i="45"/>
  <c r="Q50" i="45"/>
  <c r="P50" i="45"/>
  <c r="H50" i="45"/>
  <c r="E50" i="45"/>
  <c r="I50" i="45" s="1"/>
  <c r="AI49" i="45"/>
  <c r="Y49" i="45" s="1"/>
  <c r="AE49" i="45"/>
  <c r="Z49" i="45"/>
  <c r="X49" i="45"/>
  <c r="Q49" i="45"/>
  <c r="P49" i="45"/>
  <c r="H49" i="45"/>
  <c r="E49" i="45"/>
  <c r="I49" i="45" s="1"/>
  <c r="AI48" i="45"/>
  <c r="Y48" i="45" s="1"/>
  <c r="AE48" i="45"/>
  <c r="Z48" i="45"/>
  <c r="X48" i="45"/>
  <c r="Q48" i="45"/>
  <c r="P48" i="45"/>
  <c r="H48" i="45"/>
  <c r="E48" i="45"/>
  <c r="I48" i="45" s="1"/>
  <c r="AI47" i="45"/>
  <c r="Y47" i="45" s="1"/>
  <c r="AE47" i="45"/>
  <c r="Z47" i="45"/>
  <c r="X47" i="45"/>
  <c r="Q47" i="45"/>
  <c r="P47" i="45"/>
  <c r="I47" i="45"/>
  <c r="H47" i="45"/>
  <c r="E47" i="45"/>
  <c r="AD46" i="45"/>
  <c r="AE46" i="45" s="1"/>
  <c r="AI46" i="45" s="1"/>
  <c r="Y46" i="45" s="1"/>
  <c r="AC46" i="45"/>
  <c r="AB46" i="45"/>
  <c r="Z46" i="45"/>
  <c r="X46" i="45"/>
  <c r="Q46" i="45"/>
  <c r="P46" i="45"/>
  <c r="I46" i="45"/>
  <c r="H46" i="45"/>
  <c r="E46" i="45"/>
  <c r="AD45" i="45"/>
  <c r="AC45" i="45"/>
  <c r="AE45" i="45" s="1"/>
  <c r="AI45" i="45" s="1"/>
  <c r="Y45" i="45" s="1"/>
  <c r="AB45" i="45"/>
  <c r="Z45" i="45"/>
  <c r="X45" i="45"/>
  <c r="Q45" i="45"/>
  <c r="P45" i="45"/>
  <c r="I45" i="45"/>
  <c r="H45" i="45"/>
  <c r="E45" i="45"/>
  <c r="AD44" i="45"/>
  <c r="AC44" i="45"/>
  <c r="AB44" i="45"/>
  <c r="AE44" i="45" s="1"/>
  <c r="AI44" i="45" s="1"/>
  <c r="Y44" i="45" s="1"/>
  <c r="Z44" i="45"/>
  <c r="X44" i="45"/>
  <c r="Q44" i="45"/>
  <c r="P44" i="45"/>
  <c r="H44" i="45"/>
  <c r="E44" i="45"/>
  <c r="I44" i="45" s="1"/>
  <c r="AE43" i="45"/>
  <c r="AI43" i="45" s="1"/>
  <c r="Y43" i="45" s="1"/>
  <c r="AD43" i="45"/>
  <c r="AC43" i="45"/>
  <c r="AB43" i="45"/>
  <c r="Z43" i="45"/>
  <c r="X43" i="45"/>
  <c r="Q43" i="45"/>
  <c r="P43" i="45"/>
  <c r="I43" i="45"/>
  <c r="H43" i="45"/>
  <c r="E43" i="45"/>
  <c r="AD42" i="45"/>
  <c r="AC42" i="45"/>
  <c r="AB42" i="45"/>
  <c r="AE42" i="45" s="1"/>
  <c r="AI42" i="45" s="1"/>
  <c r="Y42" i="45" s="1"/>
  <c r="Z42" i="45"/>
  <c r="X42" i="45"/>
  <c r="Q42" i="45"/>
  <c r="P42" i="45"/>
  <c r="H42" i="45"/>
  <c r="E42" i="45"/>
  <c r="I42" i="45" s="1"/>
  <c r="AE41" i="45"/>
  <c r="AI41" i="45" s="1"/>
  <c r="Y41" i="45" s="1"/>
  <c r="AD41" i="45"/>
  <c r="AC41" i="45"/>
  <c r="AB41" i="45"/>
  <c r="Z41" i="45"/>
  <c r="X41" i="45"/>
  <c r="Q41" i="45"/>
  <c r="P41" i="45"/>
  <c r="I41" i="45"/>
  <c r="H41" i="45"/>
  <c r="E41" i="45"/>
  <c r="AD40" i="45"/>
  <c r="AC40" i="45"/>
  <c r="AB40" i="45"/>
  <c r="AE40" i="45" s="1"/>
  <c r="AI40" i="45" s="1"/>
  <c r="Y40" i="45" s="1"/>
  <c r="Z40" i="45"/>
  <c r="X40" i="45"/>
  <c r="Q40" i="45"/>
  <c r="P40" i="45"/>
  <c r="I40" i="45"/>
  <c r="H40" i="45"/>
  <c r="E40" i="45"/>
  <c r="AE39" i="45"/>
  <c r="AI39" i="45" s="1"/>
  <c r="Y39" i="45" s="1"/>
  <c r="AD39" i="45"/>
  <c r="AC39" i="45"/>
  <c r="AB39" i="45"/>
  <c r="Z39" i="45"/>
  <c r="X39" i="45"/>
  <c r="Q39" i="45"/>
  <c r="P39" i="45"/>
  <c r="H39" i="45"/>
  <c r="E39" i="45"/>
  <c r="I39" i="45" s="1"/>
  <c r="AD38" i="45"/>
  <c r="AC38" i="45"/>
  <c r="AB38" i="45"/>
  <c r="AE38" i="45" s="1"/>
  <c r="AI38" i="45" s="1"/>
  <c r="Y38" i="45" s="1"/>
  <c r="Z38" i="45"/>
  <c r="X38" i="45"/>
  <c r="Q38" i="45"/>
  <c r="P38" i="45"/>
  <c r="I38" i="45"/>
  <c r="H38" i="45"/>
  <c r="E38" i="45"/>
  <c r="AD37" i="45"/>
  <c r="AC37" i="45"/>
  <c r="AE37" i="45" s="1"/>
  <c r="AI37" i="45" s="1"/>
  <c r="Y37" i="45" s="1"/>
  <c r="AB37" i="45"/>
  <c r="Z37" i="45"/>
  <c r="X37" i="45"/>
  <c r="Q37" i="45"/>
  <c r="P37" i="45"/>
  <c r="H37" i="45"/>
  <c r="E37" i="45"/>
  <c r="I37" i="45" s="1"/>
  <c r="AD36" i="45"/>
  <c r="AC36" i="45"/>
  <c r="AB36" i="45"/>
  <c r="AE36" i="45" s="1"/>
  <c r="AI36" i="45" s="1"/>
  <c r="Y36" i="45" s="1"/>
  <c r="Z36" i="45"/>
  <c r="X36" i="45"/>
  <c r="Q36" i="45"/>
  <c r="P36" i="45"/>
  <c r="I36" i="45"/>
  <c r="H36" i="45"/>
  <c r="E36" i="45"/>
  <c r="AE35" i="45"/>
  <c r="AI35" i="45" s="1"/>
  <c r="Y35" i="45" s="1"/>
  <c r="AD35" i="45"/>
  <c r="AC35" i="45"/>
  <c r="AB35" i="45"/>
  <c r="Z35" i="45"/>
  <c r="X35" i="45"/>
  <c r="Q35" i="45"/>
  <c r="P35" i="45"/>
  <c r="H35" i="45"/>
  <c r="E35" i="45"/>
  <c r="I35" i="45" s="1"/>
  <c r="AD34" i="45"/>
  <c r="AC34" i="45"/>
  <c r="AB34" i="45"/>
  <c r="AE34" i="45" s="1"/>
  <c r="AI34" i="45" s="1"/>
  <c r="Y34" i="45" s="1"/>
  <c r="Z34" i="45"/>
  <c r="X34" i="45"/>
  <c r="Q34" i="45"/>
  <c r="P34" i="45"/>
  <c r="H34" i="45"/>
  <c r="E34" i="45"/>
  <c r="I34" i="45" s="1"/>
  <c r="AE33" i="45"/>
  <c r="AI33" i="45" s="1"/>
  <c r="Y33" i="45" s="1"/>
  <c r="AD33" i="45"/>
  <c r="AC33" i="45"/>
  <c r="AB33" i="45"/>
  <c r="Z33" i="45"/>
  <c r="X33" i="45"/>
  <c r="Q33" i="45"/>
  <c r="P33" i="45"/>
  <c r="H33" i="45"/>
  <c r="E33" i="45"/>
  <c r="I33" i="45" s="1"/>
  <c r="AD32" i="45"/>
  <c r="AC32" i="45"/>
  <c r="AB32" i="45"/>
  <c r="AE32" i="45" s="1"/>
  <c r="AI32" i="45" s="1"/>
  <c r="Y32" i="45" s="1"/>
  <c r="Z32" i="45"/>
  <c r="X32" i="45"/>
  <c r="Q32" i="45"/>
  <c r="P32" i="45"/>
  <c r="I32" i="45"/>
  <c r="H32" i="45"/>
  <c r="E32" i="45"/>
  <c r="AE31" i="45"/>
  <c r="AI31" i="45" s="1"/>
  <c r="Y31" i="45" s="1"/>
  <c r="Z31" i="45"/>
  <c r="X31" i="45"/>
  <c r="Q31" i="45"/>
  <c r="P31" i="45"/>
  <c r="I31" i="45"/>
  <c r="H31" i="45"/>
  <c r="E31" i="45"/>
  <c r="AD30" i="45"/>
  <c r="AC30" i="45"/>
  <c r="AE30" i="45" s="1"/>
  <c r="AI30" i="45" s="1"/>
  <c r="Y30" i="45" s="1"/>
  <c r="AB30" i="45"/>
  <c r="Z30" i="45"/>
  <c r="X30" i="45"/>
  <c r="Q30" i="45"/>
  <c r="P30" i="45"/>
  <c r="I30" i="45"/>
  <c r="H30" i="45"/>
  <c r="E30" i="45"/>
  <c r="AD29" i="45"/>
  <c r="AC29" i="45"/>
  <c r="AB29" i="45"/>
  <c r="AE29" i="45" s="1"/>
  <c r="AI29" i="45" s="1"/>
  <c r="Y29" i="45" s="1"/>
  <c r="Z29" i="45"/>
  <c r="X29" i="45"/>
  <c r="Q29" i="45"/>
  <c r="P29" i="45"/>
  <c r="H29" i="45"/>
  <c r="E29" i="45"/>
  <c r="I29" i="45" s="1"/>
  <c r="AE28" i="45"/>
  <c r="AI28" i="45" s="1"/>
  <c r="Y28" i="45" s="1"/>
  <c r="AD28" i="45"/>
  <c r="AC28" i="45"/>
  <c r="AB28" i="45"/>
  <c r="Z28" i="45"/>
  <c r="X28" i="45"/>
  <c r="Q28" i="45"/>
  <c r="P28" i="45"/>
  <c r="I28" i="45"/>
  <c r="H28" i="45"/>
  <c r="E28" i="45"/>
  <c r="AD27" i="45"/>
  <c r="AC27" i="45"/>
  <c r="AB27" i="45"/>
  <c r="AE27" i="45" s="1"/>
  <c r="AI27" i="45" s="1"/>
  <c r="Y27" i="45" s="1"/>
  <c r="Z27" i="45"/>
  <c r="X27" i="45"/>
  <c r="Q27" i="45"/>
  <c r="P27" i="45"/>
  <c r="H27" i="45"/>
  <c r="E27" i="45"/>
  <c r="I27" i="45" s="1"/>
  <c r="AE26" i="45"/>
  <c r="AI26" i="45" s="1"/>
  <c r="Y26" i="45" s="1"/>
  <c r="AD26" i="45"/>
  <c r="AC26" i="45"/>
  <c r="AB26" i="45"/>
  <c r="Z26" i="45"/>
  <c r="X26" i="45"/>
  <c r="Q26" i="45"/>
  <c r="P26" i="45"/>
  <c r="I26" i="45"/>
  <c r="H26" i="45"/>
  <c r="E26" i="45"/>
  <c r="AD25" i="45"/>
  <c r="AC25" i="45"/>
  <c r="AB25" i="45"/>
  <c r="AE25" i="45" s="1"/>
  <c r="AI25" i="45" s="1"/>
  <c r="Y25" i="45" s="1"/>
  <c r="Z25" i="45"/>
  <c r="X25" i="45"/>
  <c r="Q25" i="45"/>
  <c r="P25" i="45"/>
  <c r="I25" i="45"/>
  <c r="H25" i="45"/>
  <c r="E25" i="45"/>
  <c r="AE24" i="45"/>
  <c r="AI24" i="45" s="1"/>
  <c r="Y24" i="45" s="1"/>
  <c r="AD24" i="45"/>
  <c r="AC24" i="45"/>
  <c r="AB24" i="45"/>
  <c r="Z24" i="45"/>
  <c r="X24" i="45"/>
  <c r="Q24" i="45"/>
  <c r="P24" i="45"/>
  <c r="H24" i="45"/>
  <c r="E24" i="45"/>
  <c r="I24" i="45" s="1"/>
  <c r="AD23" i="45"/>
  <c r="AC23" i="45"/>
  <c r="AB23" i="45"/>
  <c r="AE23" i="45" s="1"/>
  <c r="AI23" i="45" s="1"/>
  <c r="Y23" i="45" s="1"/>
  <c r="Z23" i="45"/>
  <c r="X23" i="45"/>
  <c r="Q23" i="45"/>
  <c r="P23" i="45"/>
  <c r="I23" i="45"/>
  <c r="H23" i="45"/>
  <c r="E23" i="45"/>
  <c r="AD22" i="45"/>
  <c r="AC22" i="45"/>
  <c r="AE22" i="45" s="1"/>
  <c r="AI22" i="45" s="1"/>
  <c r="Y22" i="45" s="1"/>
  <c r="AB22" i="45"/>
  <c r="Z22" i="45"/>
  <c r="X22" i="45"/>
  <c r="Q22" i="45"/>
  <c r="P22" i="45"/>
  <c r="H22" i="45"/>
  <c r="E22" i="45"/>
  <c r="I22" i="45" s="1"/>
  <c r="AD21" i="45"/>
  <c r="AC21" i="45"/>
  <c r="AB21" i="45"/>
  <c r="AE21" i="45" s="1"/>
  <c r="AI21" i="45" s="1"/>
  <c r="Y21" i="45" s="1"/>
  <c r="Z21" i="45"/>
  <c r="X21" i="45"/>
  <c r="Q21" i="45"/>
  <c r="P21" i="45"/>
  <c r="I21" i="45"/>
  <c r="H21" i="45"/>
  <c r="E21" i="45"/>
  <c r="AE20" i="45"/>
  <c r="AI20" i="45" s="1"/>
  <c r="Y20" i="45" s="1"/>
  <c r="AD20" i="45"/>
  <c r="AC20" i="45"/>
  <c r="AB20" i="45"/>
  <c r="Z20" i="45"/>
  <c r="X20" i="45"/>
  <c r="Q20" i="45"/>
  <c r="P20" i="45"/>
  <c r="H20" i="45"/>
  <c r="E20" i="45"/>
  <c r="I20" i="45" s="1"/>
  <c r="AD19" i="45"/>
  <c r="AC19" i="45"/>
  <c r="AB19" i="45"/>
  <c r="AE19" i="45" s="1"/>
  <c r="AI19" i="45" s="1"/>
  <c r="Y19" i="45" s="1"/>
  <c r="Z19" i="45"/>
  <c r="X19" i="45"/>
  <c r="Q19" i="45"/>
  <c r="P19" i="45"/>
  <c r="H19" i="45"/>
  <c r="E19" i="45"/>
  <c r="I19" i="45" s="1"/>
  <c r="AE18" i="45"/>
  <c r="AI18" i="45" s="1"/>
  <c r="Y18" i="45" s="1"/>
  <c r="AD18" i="45"/>
  <c r="AC18" i="45"/>
  <c r="AB18" i="45"/>
  <c r="Z18" i="45"/>
  <c r="X18" i="45"/>
  <c r="Q18" i="45"/>
  <c r="P18" i="45"/>
  <c r="H18" i="45"/>
  <c r="E18" i="45"/>
  <c r="I18" i="45" s="1"/>
  <c r="AD17" i="45"/>
  <c r="AE17" i="45" s="1"/>
  <c r="AI17" i="45" s="1"/>
  <c r="Y17" i="45" s="1"/>
  <c r="AC17" i="45"/>
  <c r="AB17" i="45"/>
  <c r="Z17" i="45"/>
  <c r="X17" i="45"/>
  <c r="Q17" i="45"/>
  <c r="P17" i="45"/>
  <c r="I17" i="45"/>
  <c r="H17" i="45"/>
  <c r="E17" i="45"/>
  <c r="AD16" i="45"/>
  <c r="AC16" i="45"/>
  <c r="AB16" i="45"/>
  <c r="AE16" i="45" s="1"/>
  <c r="AI16" i="45" s="1"/>
  <c r="Y16" i="45" s="1"/>
  <c r="Z16" i="45"/>
  <c r="X16" i="45"/>
  <c r="Q16" i="45"/>
  <c r="P16" i="45"/>
  <c r="E16" i="45"/>
  <c r="I16" i="45" s="1"/>
  <c r="AE15" i="45"/>
  <c r="AI15" i="45" s="1"/>
  <c r="Y15" i="45" s="1"/>
  <c r="AD15" i="45"/>
  <c r="AC15" i="45"/>
  <c r="AB15" i="45"/>
  <c r="Z15" i="45"/>
  <c r="X15" i="45"/>
  <c r="Q15" i="45"/>
  <c r="P15" i="45"/>
  <c r="E15" i="45"/>
  <c r="I15" i="45" s="1"/>
  <c r="AE14" i="45"/>
  <c r="AI14" i="45" s="1"/>
  <c r="Y14" i="45" s="1"/>
  <c r="AD14" i="45"/>
  <c r="AC14" i="45"/>
  <c r="AB14" i="45"/>
  <c r="Z14" i="45"/>
  <c r="X14" i="45"/>
  <c r="Q14" i="45"/>
  <c r="P14" i="45"/>
  <c r="H14" i="45"/>
  <c r="E14" i="45"/>
  <c r="I14" i="45" s="1"/>
  <c r="AD13" i="45"/>
  <c r="AC13" i="45"/>
  <c r="AB13" i="45"/>
  <c r="AE13" i="45" s="1"/>
  <c r="AI13" i="45" s="1"/>
  <c r="Y13" i="45" s="1"/>
  <c r="Z13" i="45"/>
  <c r="X13" i="45"/>
  <c r="Q13" i="45"/>
  <c r="P13" i="45"/>
  <c r="I13" i="45"/>
  <c r="H13" i="45"/>
  <c r="E13" i="45"/>
  <c r="AD12" i="45"/>
  <c r="AC12" i="45"/>
  <c r="AE12" i="45" s="1"/>
  <c r="AI12" i="45" s="1"/>
  <c r="Y12" i="45" s="1"/>
  <c r="AB12" i="45"/>
  <c r="Z12" i="45"/>
  <c r="T75" i="45" s="1"/>
  <c r="X12" i="45"/>
  <c r="T77" i="45" s="1"/>
  <c r="Q12" i="45"/>
  <c r="O73" i="45" s="1"/>
  <c r="P12" i="45"/>
  <c r="H12" i="45"/>
  <c r="E12" i="45"/>
  <c r="I12" i="45" s="1"/>
  <c r="F77" i="46" l="1"/>
  <c r="O75" i="45"/>
  <c r="T73" i="45"/>
  <c r="T79" i="45" s="1"/>
  <c r="F73" i="45"/>
  <c r="F75" i="45"/>
  <c r="W73" i="44"/>
  <c r="Q57" i="44"/>
  <c r="F77" i="45" l="1"/>
  <c r="M79" i="44"/>
  <c r="P71" i="44"/>
  <c r="H71" i="44"/>
  <c r="Q70" i="44"/>
  <c r="P70" i="44"/>
  <c r="H70" i="44"/>
  <c r="E70" i="44"/>
  <c r="I70" i="44" s="1"/>
  <c r="Q69" i="44"/>
  <c r="P69" i="44"/>
  <c r="I69" i="44"/>
  <c r="H69" i="44"/>
  <c r="E69" i="44"/>
  <c r="AD68" i="44"/>
  <c r="AC68" i="44"/>
  <c r="AB68" i="44"/>
  <c r="AE68" i="44" s="1"/>
  <c r="AI68" i="44" s="1"/>
  <c r="Y68" i="44" s="1"/>
  <c r="Z68" i="44"/>
  <c r="X68" i="44"/>
  <c r="Q68" i="44"/>
  <c r="P68" i="44"/>
  <c r="H68" i="44"/>
  <c r="E68" i="44"/>
  <c r="I68" i="44" s="1"/>
  <c r="AI67" i="44"/>
  <c r="Y67" i="44" s="1"/>
  <c r="AE67" i="44"/>
  <c r="AD67" i="44"/>
  <c r="AC67" i="44"/>
  <c r="AB67" i="44"/>
  <c r="Z67" i="44"/>
  <c r="X67" i="44"/>
  <c r="Q67" i="44"/>
  <c r="P67" i="44"/>
  <c r="H67" i="44"/>
  <c r="E67" i="44"/>
  <c r="I67" i="44" s="1"/>
  <c r="AD66" i="44"/>
  <c r="AC66" i="44"/>
  <c r="AE66" i="44" s="1"/>
  <c r="AI66" i="44" s="1"/>
  <c r="Y66" i="44" s="1"/>
  <c r="AB66" i="44"/>
  <c r="Z66" i="44"/>
  <c r="X66" i="44"/>
  <c r="Q66" i="44"/>
  <c r="P66" i="44"/>
  <c r="H66" i="44"/>
  <c r="E66" i="44"/>
  <c r="I66" i="44" s="1"/>
  <c r="AD65" i="44"/>
  <c r="AC65" i="44"/>
  <c r="AB65" i="44"/>
  <c r="AE65" i="44" s="1"/>
  <c r="AI65" i="44" s="1"/>
  <c r="Y65" i="44" s="1"/>
  <c r="Z65" i="44"/>
  <c r="X65" i="44"/>
  <c r="Q65" i="44"/>
  <c r="P65" i="44"/>
  <c r="H65" i="44"/>
  <c r="E65" i="44"/>
  <c r="I65" i="44" s="1"/>
  <c r="AD64" i="44"/>
  <c r="AE64" i="44" s="1"/>
  <c r="AI64" i="44" s="1"/>
  <c r="Y64" i="44" s="1"/>
  <c r="AC64" i="44"/>
  <c r="AB64" i="44"/>
  <c r="Z64" i="44"/>
  <c r="X64" i="44"/>
  <c r="Q64" i="44"/>
  <c r="P64" i="44"/>
  <c r="I64" i="44"/>
  <c r="H64" i="44"/>
  <c r="E64" i="44"/>
  <c r="AD63" i="44"/>
  <c r="AC63" i="44"/>
  <c r="AB63" i="44"/>
  <c r="AE63" i="44" s="1"/>
  <c r="AI63" i="44" s="1"/>
  <c r="Y63" i="44" s="1"/>
  <c r="Z63" i="44"/>
  <c r="X63" i="44"/>
  <c r="Q63" i="44"/>
  <c r="P63" i="44"/>
  <c r="H63" i="44"/>
  <c r="E63" i="44"/>
  <c r="I63" i="44" s="1"/>
  <c r="AD62" i="44"/>
  <c r="AC62" i="44"/>
  <c r="AB62" i="44"/>
  <c r="AE62" i="44" s="1"/>
  <c r="AI62" i="44" s="1"/>
  <c r="Y62" i="44" s="1"/>
  <c r="Z62" i="44"/>
  <c r="X62" i="44"/>
  <c r="Q62" i="44"/>
  <c r="P62" i="44"/>
  <c r="H62" i="44"/>
  <c r="E62" i="44"/>
  <c r="I62" i="44" s="1"/>
  <c r="AC61" i="44"/>
  <c r="AE61" i="44" s="1"/>
  <c r="AI61" i="44" s="1"/>
  <c r="Y61" i="44" s="1"/>
  <c r="AB61" i="44"/>
  <c r="X61" i="44"/>
  <c r="Q61" i="44"/>
  <c r="P61" i="44"/>
  <c r="H61" i="44"/>
  <c r="E61" i="44"/>
  <c r="I61" i="44" s="1"/>
  <c r="AI60" i="44"/>
  <c r="Y60" i="44" s="1"/>
  <c r="AE60" i="44"/>
  <c r="X60" i="44"/>
  <c r="Q60" i="44"/>
  <c r="P60" i="44"/>
  <c r="H60" i="44"/>
  <c r="E60" i="44"/>
  <c r="I60" i="44" s="1"/>
  <c r="AC59" i="44"/>
  <c r="AB59" i="44"/>
  <c r="AE59" i="44" s="1"/>
  <c r="AI59" i="44" s="1"/>
  <c r="Y59" i="44" s="1"/>
  <c r="X59" i="44"/>
  <c r="Q59" i="44"/>
  <c r="P59" i="44"/>
  <c r="H59" i="44"/>
  <c r="E59" i="44"/>
  <c r="I59" i="44" s="1"/>
  <c r="AC58" i="44"/>
  <c r="AB58" i="44"/>
  <c r="AE58" i="44" s="1"/>
  <c r="AI58" i="44" s="1"/>
  <c r="Y58" i="44" s="1"/>
  <c r="X58" i="44"/>
  <c r="Q58" i="44"/>
  <c r="P58" i="44"/>
  <c r="E58" i="44"/>
  <c r="I58" i="44" s="1"/>
  <c r="AC57" i="44"/>
  <c r="AE57" i="44" s="1"/>
  <c r="AB57" i="44"/>
  <c r="X57" i="44"/>
  <c r="P57" i="44"/>
  <c r="H57" i="44"/>
  <c r="E57" i="44"/>
  <c r="I57" i="44" s="1"/>
  <c r="AD56" i="44"/>
  <c r="AC56" i="44"/>
  <c r="AB56" i="44"/>
  <c r="AE56" i="44" s="1"/>
  <c r="AI56" i="44" s="1"/>
  <c r="Y56" i="44" s="1"/>
  <c r="Z56" i="44"/>
  <c r="X56" i="44"/>
  <c r="Q56" i="44"/>
  <c r="P56" i="44"/>
  <c r="H56" i="44"/>
  <c r="E56" i="44"/>
  <c r="I56" i="44" s="1"/>
  <c r="AD55" i="44"/>
  <c r="AE55" i="44" s="1"/>
  <c r="AI55" i="44" s="1"/>
  <c r="Y55" i="44" s="1"/>
  <c r="AC55" i="44"/>
  <c r="AB55" i="44"/>
  <c r="Z55" i="44"/>
  <c r="X55" i="44"/>
  <c r="Q55" i="44"/>
  <c r="P55" i="44"/>
  <c r="I55" i="44"/>
  <c r="H55" i="44"/>
  <c r="E55" i="44"/>
  <c r="AD54" i="44"/>
  <c r="AC54" i="44"/>
  <c r="AB54" i="44"/>
  <c r="AE54" i="44" s="1"/>
  <c r="AI54" i="44" s="1"/>
  <c r="Y54" i="44" s="1"/>
  <c r="Z54" i="44"/>
  <c r="X54" i="44"/>
  <c r="Q54" i="44"/>
  <c r="P54" i="44"/>
  <c r="H54" i="44"/>
  <c r="E54" i="44"/>
  <c r="I54" i="44" s="1"/>
  <c r="AD53" i="44"/>
  <c r="AC53" i="44"/>
  <c r="AB53" i="44"/>
  <c r="AE53" i="44" s="1"/>
  <c r="AI53" i="44" s="1"/>
  <c r="Y53" i="44" s="1"/>
  <c r="Z53" i="44"/>
  <c r="X53" i="44"/>
  <c r="Q53" i="44"/>
  <c r="P53" i="44"/>
  <c r="H53" i="44"/>
  <c r="E53" i="44"/>
  <c r="I53" i="44" s="1"/>
  <c r="AE52" i="44"/>
  <c r="AI52" i="44" s="1"/>
  <c r="Y52" i="44" s="1"/>
  <c r="Z52" i="44"/>
  <c r="X52" i="44"/>
  <c r="Q52" i="44"/>
  <c r="P52" i="44"/>
  <c r="H52" i="44"/>
  <c r="E52" i="44"/>
  <c r="I52" i="44" s="1"/>
  <c r="AD51" i="44"/>
  <c r="AC51" i="44"/>
  <c r="AB51" i="44"/>
  <c r="AE51" i="44" s="1"/>
  <c r="AI51" i="44" s="1"/>
  <c r="Y51" i="44" s="1"/>
  <c r="Z51" i="44"/>
  <c r="X51" i="44"/>
  <c r="Q51" i="44"/>
  <c r="P51" i="44"/>
  <c r="I51" i="44"/>
  <c r="H51" i="44"/>
  <c r="E51" i="44"/>
  <c r="AD50" i="44"/>
  <c r="AC50" i="44"/>
  <c r="AB50" i="44"/>
  <c r="AE50" i="44" s="1"/>
  <c r="AI50" i="44" s="1"/>
  <c r="Y50" i="44" s="1"/>
  <c r="Z50" i="44"/>
  <c r="X50" i="44"/>
  <c r="Q50" i="44"/>
  <c r="P50" i="44"/>
  <c r="I50" i="44"/>
  <c r="H50" i="44"/>
  <c r="E50" i="44"/>
  <c r="AI49" i="44"/>
  <c r="AE49" i="44"/>
  <c r="Z49" i="44"/>
  <c r="Y49" i="44"/>
  <c r="X49" i="44"/>
  <c r="Q49" i="44"/>
  <c r="P49" i="44"/>
  <c r="I49" i="44"/>
  <c r="H49" i="44"/>
  <c r="E49" i="44"/>
  <c r="AI48" i="44"/>
  <c r="Y48" i="44" s="1"/>
  <c r="AE48" i="44"/>
  <c r="Z48" i="44"/>
  <c r="X48" i="44"/>
  <c r="Q48" i="44"/>
  <c r="P48" i="44"/>
  <c r="H48" i="44"/>
  <c r="E48" i="44"/>
  <c r="I48" i="44" s="1"/>
  <c r="AI47" i="44"/>
  <c r="AE47" i="44"/>
  <c r="Z47" i="44"/>
  <c r="Y47" i="44"/>
  <c r="X47" i="44"/>
  <c r="Q47" i="44"/>
  <c r="P47" i="44"/>
  <c r="H47" i="44"/>
  <c r="E47" i="44"/>
  <c r="I47" i="44" s="1"/>
  <c r="AI46" i="44"/>
  <c r="Y46" i="44" s="1"/>
  <c r="AE46" i="44"/>
  <c r="AD46" i="44"/>
  <c r="AC46" i="44"/>
  <c r="AB46" i="44"/>
  <c r="Z46" i="44"/>
  <c r="X46" i="44"/>
  <c r="Q46" i="44"/>
  <c r="P46" i="44"/>
  <c r="H46" i="44"/>
  <c r="E46" i="44"/>
  <c r="I46" i="44" s="1"/>
  <c r="AD45" i="44"/>
  <c r="AC45" i="44"/>
  <c r="AE45" i="44" s="1"/>
  <c r="AI45" i="44" s="1"/>
  <c r="Y45" i="44" s="1"/>
  <c r="AB45" i="44"/>
  <c r="Z45" i="44"/>
  <c r="X45" i="44"/>
  <c r="Q45" i="44"/>
  <c r="P45" i="44"/>
  <c r="H45" i="44"/>
  <c r="E45" i="44"/>
  <c r="I45" i="44" s="1"/>
  <c r="AD44" i="44"/>
  <c r="AC44" i="44"/>
  <c r="AB44" i="44"/>
  <c r="AE44" i="44" s="1"/>
  <c r="AI44" i="44" s="1"/>
  <c r="Y44" i="44" s="1"/>
  <c r="Z44" i="44"/>
  <c r="X44" i="44"/>
  <c r="Q44" i="44"/>
  <c r="P44" i="44"/>
  <c r="H44" i="44"/>
  <c r="E44" i="44"/>
  <c r="I44" i="44" s="1"/>
  <c r="AD43" i="44"/>
  <c r="AE43" i="44" s="1"/>
  <c r="AI43" i="44" s="1"/>
  <c r="Y43" i="44" s="1"/>
  <c r="AC43" i="44"/>
  <c r="AB43" i="44"/>
  <c r="Z43" i="44"/>
  <c r="X43" i="44"/>
  <c r="Q43" i="44"/>
  <c r="P43" i="44"/>
  <c r="I43" i="44"/>
  <c r="H43" i="44"/>
  <c r="E43" i="44"/>
  <c r="AD42" i="44"/>
  <c r="AC42" i="44"/>
  <c r="AB42" i="44"/>
  <c r="AE42" i="44" s="1"/>
  <c r="AI42" i="44" s="1"/>
  <c r="Y42" i="44" s="1"/>
  <c r="Z42" i="44"/>
  <c r="X42" i="44"/>
  <c r="Q42" i="44"/>
  <c r="P42" i="44"/>
  <c r="H42" i="44"/>
  <c r="E42" i="44"/>
  <c r="I42" i="44" s="1"/>
  <c r="AE41" i="44"/>
  <c r="AI41" i="44" s="1"/>
  <c r="Y41" i="44" s="1"/>
  <c r="AD41" i="44"/>
  <c r="AC41" i="44"/>
  <c r="AB41" i="44"/>
  <c r="Z41" i="44"/>
  <c r="X41" i="44"/>
  <c r="Q41" i="44"/>
  <c r="P41" i="44"/>
  <c r="H41" i="44"/>
  <c r="E41" i="44"/>
  <c r="I41" i="44" s="1"/>
  <c r="AD40" i="44"/>
  <c r="AE40" i="44" s="1"/>
  <c r="AI40" i="44" s="1"/>
  <c r="Y40" i="44" s="1"/>
  <c r="AC40" i="44"/>
  <c r="AB40" i="44"/>
  <c r="Z40" i="44"/>
  <c r="X40" i="44"/>
  <c r="Q40" i="44"/>
  <c r="P40" i="44"/>
  <c r="I40" i="44"/>
  <c r="H40" i="44"/>
  <c r="E40" i="44"/>
  <c r="AE39" i="44"/>
  <c r="AI39" i="44" s="1"/>
  <c r="Y39" i="44" s="1"/>
  <c r="AD39" i="44"/>
  <c r="AC39" i="44"/>
  <c r="AB39" i="44"/>
  <c r="Z39" i="44"/>
  <c r="X39" i="44"/>
  <c r="Q39" i="44"/>
  <c r="P39" i="44"/>
  <c r="H39" i="44"/>
  <c r="E39" i="44"/>
  <c r="I39" i="44" s="1"/>
  <c r="AD38" i="44"/>
  <c r="AC38" i="44"/>
  <c r="AB38" i="44"/>
  <c r="AE38" i="44" s="1"/>
  <c r="AI38" i="44" s="1"/>
  <c r="Y38" i="44" s="1"/>
  <c r="Z38" i="44"/>
  <c r="X38" i="44"/>
  <c r="Q38" i="44"/>
  <c r="P38" i="44"/>
  <c r="I38" i="44"/>
  <c r="H38" i="44"/>
  <c r="E38" i="44"/>
  <c r="AD37" i="44"/>
  <c r="AC37" i="44"/>
  <c r="AB37" i="44"/>
  <c r="AE37" i="44" s="1"/>
  <c r="AI37" i="44" s="1"/>
  <c r="Y37" i="44" s="1"/>
  <c r="Z37" i="44"/>
  <c r="X37" i="44"/>
  <c r="Q37" i="44"/>
  <c r="P37" i="44"/>
  <c r="I37" i="44"/>
  <c r="H37" i="44"/>
  <c r="E37" i="44"/>
  <c r="AD36" i="44"/>
  <c r="AC36" i="44"/>
  <c r="AB36" i="44"/>
  <c r="AE36" i="44" s="1"/>
  <c r="AI36" i="44" s="1"/>
  <c r="Y36" i="44" s="1"/>
  <c r="Z36" i="44"/>
  <c r="X36" i="44"/>
  <c r="Q36" i="44"/>
  <c r="P36" i="44"/>
  <c r="I36" i="44"/>
  <c r="H36" i="44"/>
  <c r="E36" i="44"/>
  <c r="AE35" i="44"/>
  <c r="AI35" i="44" s="1"/>
  <c r="Y35" i="44" s="1"/>
  <c r="AD35" i="44"/>
  <c r="AC35" i="44"/>
  <c r="AB35" i="44"/>
  <c r="Z35" i="44"/>
  <c r="X35" i="44"/>
  <c r="Q35" i="44"/>
  <c r="P35" i="44"/>
  <c r="I35" i="44"/>
  <c r="H35" i="44"/>
  <c r="E35" i="44"/>
  <c r="AD34" i="44"/>
  <c r="AC34" i="44"/>
  <c r="AB34" i="44"/>
  <c r="AE34" i="44" s="1"/>
  <c r="AI34" i="44" s="1"/>
  <c r="Y34" i="44" s="1"/>
  <c r="Z34" i="44"/>
  <c r="X34" i="44"/>
  <c r="Q34" i="44"/>
  <c r="P34" i="44"/>
  <c r="H34" i="44"/>
  <c r="E34" i="44"/>
  <c r="I34" i="44" s="1"/>
  <c r="AD33" i="44"/>
  <c r="AC33" i="44"/>
  <c r="AB33" i="44"/>
  <c r="AE33" i="44" s="1"/>
  <c r="AI33" i="44" s="1"/>
  <c r="Y33" i="44" s="1"/>
  <c r="Z33" i="44"/>
  <c r="X33" i="44"/>
  <c r="Q33" i="44"/>
  <c r="P33" i="44"/>
  <c r="H33" i="44"/>
  <c r="E33" i="44"/>
  <c r="I33" i="44" s="1"/>
  <c r="AD32" i="44"/>
  <c r="AC32" i="44"/>
  <c r="AB32" i="44"/>
  <c r="AE32" i="44" s="1"/>
  <c r="AI32" i="44" s="1"/>
  <c r="Y32" i="44" s="1"/>
  <c r="Z32" i="44"/>
  <c r="X32" i="44"/>
  <c r="Q32" i="44"/>
  <c r="P32" i="44"/>
  <c r="I32" i="44"/>
  <c r="H32" i="44"/>
  <c r="E32" i="44"/>
  <c r="AE31" i="44"/>
  <c r="AI31" i="44" s="1"/>
  <c r="Y31" i="44" s="1"/>
  <c r="Z31" i="44"/>
  <c r="X31" i="44"/>
  <c r="Q31" i="44"/>
  <c r="P31" i="44"/>
  <c r="H31" i="44"/>
  <c r="E31" i="44"/>
  <c r="I31" i="44" s="1"/>
  <c r="AD30" i="44"/>
  <c r="AC30" i="44"/>
  <c r="AB30" i="44"/>
  <c r="AE30" i="44" s="1"/>
  <c r="AI30" i="44" s="1"/>
  <c r="Y30" i="44" s="1"/>
  <c r="Z30" i="44"/>
  <c r="X30" i="44"/>
  <c r="Q30" i="44"/>
  <c r="P30" i="44"/>
  <c r="H30" i="44"/>
  <c r="E30" i="44"/>
  <c r="I30" i="44" s="1"/>
  <c r="AD29" i="44"/>
  <c r="AC29" i="44"/>
  <c r="AB29" i="44"/>
  <c r="AE29" i="44" s="1"/>
  <c r="AI29" i="44" s="1"/>
  <c r="Y29" i="44" s="1"/>
  <c r="Z29" i="44"/>
  <c r="X29" i="44"/>
  <c r="Q29" i="44"/>
  <c r="P29" i="44"/>
  <c r="H29" i="44"/>
  <c r="E29" i="44"/>
  <c r="I29" i="44" s="1"/>
  <c r="AD28" i="44"/>
  <c r="AE28" i="44" s="1"/>
  <c r="AI28" i="44" s="1"/>
  <c r="Y28" i="44" s="1"/>
  <c r="AC28" i="44"/>
  <c r="AB28" i="44"/>
  <c r="Z28" i="44"/>
  <c r="X28" i="44"/>
  <c r="Q28" i="44"/>
  <c r="P28" i="44"/>
  <c r="I28" i="44"/>
  <c r="H28" i="44"/>
  <c r="E28" i="44"/>
  <c r="AD27" i="44"/>
  <c r="AC27" i="44"/>
  <c r="AB27" i="44"/>
  <c r="AE27" i="44" s="1"/>
  <c r="AI27" i="44" s="1"/>
  <c r="Y27" i="44" s="1"/>
  <c r="Z27" i="44"/>
  <c r="X27" i="44"/>
  <c r="Q27" i="44"/>
  <c r="P27" i="44"/>
  <c r="H27" i="44"/>
  <c r="E27" i="44"/>
  <c r="I27" i="44" s="1"/>
  <c r="AD26" i="44"/>
  <c r="AC26" i="44"/>
  <c r="AB26" i="44"/>
  <c r="AE26" i="44" s="1"/>
  <c r="AI26" i="44" s="1"/>
  <c r="Y26" i="44" s="1"/>
  <c r="Z26" i="44"/>
  <c r="X26" i="44"/>
  <c r="Q26" i="44"/>
  <c r="P26" i="44"/>
  <c r="H26" i="44"/>
  <c r="E26" i="44"/>
  <c r="I26" i="44" s="1"/>
  <c r="AD25" i="44"/>
  <c r="AE25" i="44" s="1"/>
  <c r="AI25" i="44" s="1"/>
  <c r="Y25" i="44" s="1"/>
  <c r="AC25" i="44"/>
  <c r="AB25" i="44"/>
  <c r="Z25" i="44"/>
  <c r="X25" i="44"/>
  <c r="Q25" i="44"/>
  <c r="P25" i="44"/>
  <c r="I25" i="44"/>
  <c r="H25" i="44"/>
  <c r="E25" i="44"/>
  <c r="AE24" i="44"/>
  <c r="AI24" i="44" s="1"/>
  <c r="Y24" i="44" s="1"/>
  <c r="AD24" i="44"/>
  <c r="AC24" i="44"/>
  <c r="AB24" i="44"/>
  <c r="Z24" i="44"/>
  <c r="X24" i="44"/>
  <c r="Q24" i="44"/>
  <c r="P24" i="44"/>
  <c r="H24" i="44"/>
  <c r="E24" i="44"/>
  <c r="I24" i="44" s="1"/>
  <c r="AD23" i="44"/>
  <c r="AC23" i="44"/>
  <c r="AB23" i="44"/>
  <c r="AE23" i="44" s="1"/>
  <c r="AI23" i="44" s="1"/>
  <c r="Y23" i="44" s="1"/>
  <c r="Z23" i="44"/>
  <c r="X23" i="44"/>
  <c r="Q23" i="44"/>
  <c r="P23" i="44"/>
  <c r="I23" i="44"/>
  <c r="H23" i="44"/>
  <c r="E23" i="44"/>
  <c r="AD22" i="44"/>
  <c r="AC22" i="44"/>
  <c r="AB22" i="44"/>
  <c r="AE22" i="44" s="1"/>
  <c r="AI22" i="44" s="1"/>
  <c r="Y22" i="44" s="1"/>
  <c r="Z22" i="44"/>
  <c r="X22" i="44"/>
  <c r="Q22" i="44"/>
  <c r="P22" i="44"/>
  <c r="I22" i="44"/>
  <c r="H22" i="44"/>
  <c r="E22" i="44"/>
  <c r="AD21" i="44"/>
  <c r="AC21" i="44"/>
  <c r="AB21" i="44"/>
  <c r="AE21" i="44" s="1"/>
  <c r="AI21" i="44" s="1"/>
  <c r="Y21" i="44" s="1"/>
  <c r="Z21" i="44"/>
  <c r="X21" i="44"/>
  <c r="Q21" i="44"/>
  <c r="P21" i="44"/>
  <c r="I21" i="44"/>
  <c r="H21" i="44"/>
  <c r="E21" i="44"/>
  <c r="AE20" i="44"/>
  <c r="AI20" i="44" s="1"/>
  <c r="Y20" i="44" s="1"/>
  <c r="AD20" i="44"/>
  <c r="AC20" i="44"/>
  <c r="AB20" i="44"/>
  <c r="Z20" i="44"/>
  <c r="X20" i="44"/>
  <c r="Q20" i="44"/>
  <c r="P20" i="44"/>
  <c r="I20" i="44"/>
  <c r="H20" i="44"/>
  <c r="E20" i="44"/>
  <c r="AD19" i="44"/>
  <c r="AC19" i="44"/>
  <c r="AB19" i="44"/>
  <c r="AE19" i="44" s="1"/>
  <c r="AI19" i="44" s="1"/>
  <c r="Y19" i="44" s="1"/>
  <c r="Z19" i="44"/>
  <c r="X19" i="44"/>
  <c r="Q19" i="44"/>
  <c r="P19" i="44"/>
  <c r="H19" i="44"/>
  <c r="E19" i="44"/>
  <c r="I19" i="44" s="1"/>
  <c r="AD18" i="44"/>
  <c r="AC18" i="44"/>
  <c r="AB18" i="44"/>
  <c r="AE18" i="44" s="1"/>
  <c r="AI18" i="44" s="1"/>
  <c r="Y18" i="44" s="1"/>
  <c r="Z18" i="44"/>
  <c r="X18" i="44"/>
  <c r="Q18" i="44"/>
  <c r="P18" i="44"/>
  <c r="H18" i="44"/>
  <c r="E18" i="44"/>
  <c r="I18" i="44" s="1"/>
  <c r="AD17" i="44"/>
  <c r="AC17" i="44"/>
  <c r="AE17" i="44" s="1"/>
  <c r="AI17" i="44" s="1"/>
  <c r="Y17" i="44" s="1"/>
  <c r="AB17" i="44"/>
  <c r="Z17" i="44"/>
  <c r="X17" i="44"/>
  <c r="Q17" i="44"/>
  <c r="P17" i="44"/>
  <c r="I17" i="44"/>
  <c r="H17" i="44"/>
  <c r="E17" i="44"/>
  <c r="AD16" i="44"/>
  <c r="AC16" i="44"/>
  <c r="AB16" i="44"/>
  <c r="AE16" i="44" s="1"/>
  <c r="AI16" i="44" s="1"/>
  <c r="Y16" i="44" s="1"/>
  <c r="Z16" i="44"/>
  <c r="X16" i="44"/>
  <c r="Q16" i="44"/>
  <c r="P16" i="44"/>
  <c r="I16" i="44"/>
  <c r="E16" i="44"/>
  <c r="AE15" i="44"/>
  <c r="AI15" i="44" s="1"/>
  <c r="Y15" i="44" s="1"/>
  <c r="AD15" i="44"/>
  <c r="AC15" i="44"/>
  <c r="AB15" i="44"/>
  <c r="Z15" i="44"/>
  <c r="X15" i="44"/>
  <c r="Q15" i="44"/>
  <c r="P15" i="44"/>
  <c r="I15" i="44"/>
  <c r="E15" i="44"/>
  <c r="AE14" i="44"/>
  <c r="AI14" i="44" s="1"/>
  <c r="Y14" i="44" s="1"/>
  <c r="AD14" i="44"/>
  <c r="AC14" i="44"/>
  <c r="AB14" i="44"/>
  <c r="Z14" i="44"/>
  <c r="X14" i="44"/>
  <c r="Q14" i="44"/>
  <c r="P14" i="44"/>
  <c r="H14" i="44"/>
  <c r="E14" i="44"/>
  <c r="I14" i="44" s="1"/>
  <c r="AD13" i="44"/>
  <c r="AC13" i="44"/>
  <c r="AB13" i="44"/>
  <c r="AE13" i="44" s="1"/>
  <c r="AI13" i="44" s="1"/>
  <c r="Y13" i="44" s="1"/>
  <c r="Z13" i="44"/>
  <c r="X13" i="44"/>
  <c r="Q13" i="44"/>
  <c r="P13" i="44"/>
  <c r="H13" i="44"/>
  <c r="E13" i="44"/>
  <c r="I13" i="44" s="1"/>
  <c r="AD12" i="44"/>
  <c r="AC12" i="44"/>
  <c r="AB12" i="44"/>
  <c r="AE12" i="44" s="1"/>
  <c r="AI12" i="44" s="1"/>
  <c r="Y12" i="44" s="1"/>
  <c r="Z12" i="44"/>
  <c r="X12" i="44"/>
  <c r="Q12" i="44"/>
  <c r="P12" i="44"/>
  <c r="I12" i="44"/>
  <c r="H12" i="44"/>
  <c r="E12" i="44"/>
  <c r="M79" i="43"/>
  <c r="H71" i="43"/>
  <c r="Q70" i="43"/>
  <c r="P70" i="43"/>
  <c r="H70" i="43"/>
  <c r="E70" i="43"/>
  <c r="I70" i="43" s="1"/>
  <c r="Q69" i="43"/>
  <c r="P69" i="43"/>
  <c r="I69" i="43"/>
  <c r="H69" i="43"/>
  <c r="E69" i="43"/>
  <c r="AD68" i="43"/>
  <c r="AC68" i="43"/>
  <c r="AB68" i="43"/>
  <c r="AE68" i="43" s="1"/>
  <c r="AI68" i="43" s="1"/>
  <c r="Y68" i="43" s="1"/>
  <c r="Z68" i="43"/>
  <c r="X68" i="43"/>
  <c r="Q68" i="43"/>
  <c r="P68" i="43"/>
  <c r="H68" i="43"/>
  <c r="E68" i="43"/>
  <c r="I68" i="43" s="1"/>
  <c r="AE67" i="43"/>
  <c r="AI67" i="43" s="1"/>
  <c r="Y67" i="43" s="1"/>
  <c r="AD67" i="43"/>
  <c r="AC67" i="43"/>
  <c r="AB67" i="43"/>
  <c r="Z67" i="43"/>
  <c r="X67" i="43"/>
  <c r="Q67" i="43"/>
  <c r="P67" i="43"/>
  <c r="H67" i="43"/>
  <c r="E67" i="43"/>
  <c r="I67" i="43" s="1"/>
  <c r="AE66" i="43"/>
  <c r="AI66" i="43" s="1"/>
  <c r="Y66" i="43" s="1"/>
  <c r="AD66" i="43"/>
  <c r="AC66" i="43"/>
  <c r="AB66" i="43"/>
  <c r="Z66" i="43"/>
  <c r="X66" i="43"/>
  <c r="Q66" i="43"/>
  <c r="P66" i="43"/>
  <c r="H66" i="43"/>
  <c r="E66" i="43"/>
  <c r="I66" i="43" s="1"/>
  <c r="AD65" i="43"/>
  <c r="AC65" i="43"/>
  <c r="AB65" i="43"/>
  <c r="AE65" i="43" s="1"/>
  <c r="AI65" i="43" s="1"/>
  <c r="Y65" i="43" s="1"/>
  <c r="Z65" i="43"/>
  <c r="X65" i="43"/>
  <c r="Q65" i="43"/>
  <c r="P65" i="43"/>
  <c r="H65" i="43"/>
  <c r="E65" i="43"/>
  <c r="I65" i="43" s="1"/>
  <c r="AD64" i="43"/>
  <c r="AC64" i="43"/>
  <c r="AB64" i="43"/>
  <c r="AE64" i="43" s="1"/>
  <c r="AI64" i="43" s="1"/>
  <c r="Y64" i="43" s="1"/>
  <c r="Z64" i="43"/>
  <c r="X64" i="43"/>
  <c r="Q64" i="43"/>
  <c r="P64" i="43"/>
  <c r="I64" i="43"/>
  <c r="H64" i="43"/>
  <c r="E64" i="43"/>
  <c r="AD63" i="43"/>
  <c r="AE63" i="43" s="1"/>
  <c r="AI63" i="43" s="1"/>
  <c r="Y63" i="43" s="1"/>
  <c r="AC63" i="43"/>
  <c r="AB63" i="43"/>
  <c r="Z63" i="43"/>
  <c r="X63" i="43"/>
  <c r="Q63" i="43"/>
  <c r="P63" i="43"/>
  <c r="I63" i="43"/>
  <c r="H63" i="43"/>
  <c r="E63" i="43"/>
  <c r="AI62" i="43"/>
  <c r="Y62" i="43" s="1"/>
  <c r="AE62" i="43"/>
  <c r="AD62" i="43"/>
  <c r="AC62" i="43"/>
  <c r="AB62" i="43"/>
  <c r="Z62" i="43"/>
  <c r="X62" i="43"/>
  <c r="Q62" i="43"/>
  <c r="P62" i="43"/>
  <c r="I62" i="43"/>
  <c r="H62" i="43"/>
  <c r="E62" i="43"/>
  <c r="AC61" i="43"/>
  <c r="AB61" i="43"/>
  <c r="AE61" i="43" s="1"/>
  <c r="AI61" i="43" s="1"/>
  <c r="Y61" i="43" s="1"/>
  <c r="Z61" i="43"/>
  <c r="X61" i="43"/>
  <c r="Q61" i="43"/>
  <c r="P61" i="43"/>
  <c r="H61" i="43"/>
  <c r="E61" i="43"/>
  <c r="I61" i="43" s="1"/>
  <c r="AE60" i="43"/>
  <c r="AI60" i="43" s="1"/>
  <c r="Y60" i="43" s="1"/>
  <c r="Z60" i="43"/>
  <c r="X60" i="43"/>
  <c r="Q60" i="43"/>
  <c r="P60" i="43"/>
  <c r="I60" i="43"/>
  <c r="H60" i="43"/>
  <c r="E60" i="43"/>
  <c r="AD59" i="43"/>
  <c r="AE59" i="43" s="1"/>
  <c r="AI59" i="43" s="1"/>
  <c r="Y59" i="43" s="1"/>
  <c r="AC59" i="43"/>
  <c r="AB59" i="43"/>
  <c r="Z59" i="43"/>
  <c r="X59" i="43"/>
  <c r="Q59" i="43"/>
  <c r="P59" i="43"/>
  <c r="I59" i="43"/>
  <c r="H59" i="43"/>
  <c r="E59" i="43"/>
  <c r="AI58" i="43"/>
  <c r="Y58" i="43" s="1"/>
  <c r="AE58" i="43"/>
  <c r="AD58" i="43"/>
  <c r="AC58" i="43"/>
  <c r="AB58" i="43"/>
  <c r="Z58" i="43"/>
  <c r="X58" i="43"/>
  <c r="Q58" i="43"/>
  <c r="P58" i="43"/>
  <c r="E58" i="43"/>
  <c r="I58" i="43" s="1"/>
  <c r="AD57" i="43"/>
  <c r="AC57" i="43"/>
  <c r="AB57" i="43"/>
  <c r="AE57" i="43" s="1"/>
  <c r="AI57" i="43" s="1"/>
  <c r="Y57" i="43" s="1"/>
  <c r="Z57" i="43"/>
  <c r="X57" i="43"/>
  <c r="Q57" i="43"/>
  <c r="P57" i="43"/>
  <c r="H57" i="43"/>
  <c r="E57" i="43"/>
  <c r="I57" i="43" s="1"/>
  <c r="AD56" i="43"/>
  <c r="AC56" i="43"/>
  <c r="AB56" i="43"/>
  <c r="AE56" i="43" s="1"/>
  <c r="AI56" i="43" s="1"/>
  <c r="Y56" i="43" s="1"/>
  <c r="Z56" i="43"/>
  <c r="X56" i="43"/>
  <c r="Q56" i="43"/>
  <c r="P56" i="43"/>
  <c r="H56" i="43"/>
  <c r="E56" i="43"/>
  <c r="I56" i="43" s="1"/>
  <c r="AD55" i="43"/>
  <c r="AC55" i="43"/>
  <c r="AB55" i="43"/>
  <c r="AE55" i="43" s="1"/>
  <c r="AI55" i="43" s="1"/>
  <c r="Y55" i="43" s="1"/>
  <c r="Z55" i="43"/>
  <c r="X55" i="43"/>
  <c r="Q55" i="43"/>
  <c r="P55" i="43"/>
  <c r="I55" i="43"/>
  <c r="H55" i="43"/>
  <c r="E55" i="43"/>
  <c r="AD54" i="43"/>
  <c r="AE54" i="43" s="1"/>
  <c r="AI54" i="43" s="1"/>
  <c r="Y54" i="43" s="1"/>
  <c r="AC54" i="43"/>
  <c r="AB54" i="43"/>
  <c r="Z54" i="43"/>
  <c r="X54" i="43"/>
  <c r="Q54" i="43"/>
  <c r="P54" i="43"/>
  <c r="I54" i="43"/>
  <c r="H54" i="43"/>
  <c r="E54" i="43"/>
  <c r="AI53" i="43"/>
  <c r="Y53" i="43" s="1"/>
  <c r="AE53" i="43"/>
  <c r="AD53" i="43"/>
  <c r="AC53" i="43"/>
  <c r="AB53" i="43"/>
  <c r="Z53" i="43"/>
  <c r="X53" i="43"/>
  <c r="Q53" i="43"/>
  <c r="P53" i="43"/>
  <c r="I53" i="43"/>
  <c r="H53" i="43"/>
  <c r="E53" i="43"/>
  <c r="AI52" i="43"/>
  <c r="AE52" i="43"/>
  <c r="Z52" i="43"/>
  <c r="Y52" i="43"/>
  <c r="X52" i="43"/>
  <c r="Q52" i="43"/>
  <c r="P52" i="43"/>
  <c r="I52" i="43"/>
  <c r="H52" i="43"/>
  <c r="E52" i="43"/>
  <c r="AE51" i="43"/>
  <c r="AI51" i="43" s="1"/>
  <c r="Y51" i="43" s="1"/>
  <c r="AD51" i="43"/>
  <c r="AC51" i="43"/>
  <c r="AB51" i="43"/>
  <c r="Z51" i="43"/>
  <c r="X51" i="43"/>
  <c r="Q51" i="43"/>
  <c r="P51" i="43"/>
  <c r="I51" i="43"/>
  <c r="H51" i="43"/>
  <c r="E51" i="43"/>
  <c r="AE50" i="43"/>
  <c r="AI50" i="43" s="1"/>
  <c r="Y50" i="43" s="1"/>
  <c r="AD50" i="43"/>
  <c r="AC50" i="43"/>
  <c r="AB50" i="43"/>
  <c r="Z50" i="43"/>
  <c r="X50" i="43"/>
  <c r="Q50" i="43"/>
  <c r="P50" i="43"/>
  <c r="H50" i="43"/>
  <c r="E50" i="43"/>
  <c r="I50" i="43" s="1"/>
  <c r="AI49" i="43"/>
  <c r="Y49" i="43" s="1"/>
  <c r="AE49" i="43"/>
  <c r="Z49" i="43"/>
  <c r="X49" i="43"/>
  <c r="Q49" i="43"/>
  <c r="P49" i="43"/>
  <c r="I49" i="43"/>
  <c r="H49" i="43"/>
  <c r="E49" i="43"/>
  <c r="AI48" i="43"/>
  <c r="Y48" i="43" s="1"/>
  <c r="AE48" i="43"/>
  <c r="Z48" i="43"/>
  <c r="X48" i="43"/>
  <c r="Q48" i="43"/>
  <c r="P48" i="43"/>
  <c r="I48" i="43"/>
  <c r="H48" i="43"/>
  <c r="E48" i="43"/>
  <c r="AI47" i="43"/>
  <c r="Y47" i="43" s="1"/>
  <c r="AE47" i="43"/>
  <c r="Z47" i="43"/>
  <c r="X47" i="43"/>
  <c r="Q47" i="43"/>
  <c r="P47" i="43"/>
  <c r="H47" i="43"/>
  <c r="E47" i="43"/>
  <c r="I47" i="43" s="1"/>
  <c r="AE46" i="43"/>
  <c r="AI46" i="43" s="1"/>
  <c r="Y46" i="43" s="1"/>
  <c r="AD46" i="43"/>
  <c r="AC46" i="43"/>
  <c r="AB46" i="43"/>
  <c r="Z46" i="43"/>
  <c r="X46" i="43"/>
  <c r="Q46" i="43"/>
  <c r="P46" i="43"/>
  <c r="H46" i="43"/>
  <c r="E46" i="43"/>
  <c r="I46" i="43" s="1"/>
  <c r="AD45" i="43"/>
  <c r="AC45" i="43"/>
  <c r="AB45" i="43"/>
  <c r="AE45" i="43" s="1"/>
  <c r="AI45" i="43" s="1"/>
  <c r="Y45" i="43" s="1"/>
  <c r="Z45" i="43"/>
  <c r="X45" i="43"/>
  <c r="Q45" i="43"/>
  <c r="P45" i="43"/>
  <c r="H45" i="43"/>
  <c r="E45" i="43"/>
  <c r="I45" i="43" s="1"/>
  <c r="AD44" i="43"/>
  <c r="AC44" i="43"/>
  <c r="AB44" i="43"/>
  <c r="AE44" i="43" s="1"/>
  <c r="AI44" i="43" s="1"/>
  <c r="Y44" i="43" s="1"/>
  <c r="Z44" i="43"/>
  <c r="X44" i="43"/>
  <c r="Q44" i="43"/>
  <c r="P44" i="43"/>
  <c r="H44" i="43"/>
  <c r="E44" i="43"/>
  <c r="I44" i="43" s="1"/>
  <c r="AD43" i="43"/>
  <c r="AC43" i="43"/>
  <c r="AB43" i="43"/>
  <c r="AE43" i="43" s="1"/>
  <c r="AI43" i="43" s="1"/>
  <c r="Y43" i="43" s="1"/>
  <c r="Z43" i="43"/>
  <c r="X43" i="43"/>
  <c r="Q43" i="43"/>
  <c r="P43" i="43"/>
  <c r="I43" i="43"/>
  <c r="H43" i="43"/>
  <c r="E43" i="43"/>
  <c r="AD42" i="43"/>
  <c r="AC42" i="43"/>
  <c r="AB42" i="43"/>
  <c r="AE42" i="43" s="1"/>
  <c r="AI42" i="43" s="1"/>
  <c r="Y42" i="43" s="1"/>
  <c r="Z42" i="43"/>
  <c r="X42" i="43"/>
  <c r="Q42" i="43"/>
  <c r="P42" i="43"/>
  <c r="I42" i="43"/>
  <c r="H42" i="43"/>
  <c r="E42" i="43"/>
  <c r="AI41" i="43"/>
  <c r="Y41" i="43" s="1"/>
  <c r="AE41" i="43"/>
  <c r="AD41" i="43"/>
  <c r="AC41" i="43"/>
  <c r="AB41" i="43"/>
  <c r="Z41" i="43"/>
  <c r="X41" i="43"/>
  <c r="Q41" i="43"/>
  <c r="P41" i="43"/>
  <c r="I41" i="43"/>
  <c r="H41" i="43"/>
  <c r="E41" i="43"/>
  <c r="AD40" i="43"/>
  <c r="AC40" i="43"/>
  <c r="AB40" i="43"/>
  <c r="AE40" i="43" s="1"/>
  <c r="AI40" i="43" s="1"/>
  <c r="Y40" i="43" s="1"/>
  <c r="Z40" i="43"/>
  <c r="X40" i="43"/>
  <c r="Q40" i="43"/>
  <c r="P40" i="43"/>
  <c r="H40" i="43"/>
  <c r="E40" i="43"/>
  <c r="I40" i="43" s="1"/>
  <c r="AD39" i="43"/>
  <c r="AC39" i="43"/>
  <c r="AE39" i="43" s="1"/>
  <c r="AI39" i="43" s="1"/>
  <c r="Y39" i="43" s="1"/>
  <c r="AB39" i="43"/>
  <c r="Z39" i="43"/>
  <c r="X39" i="43"/>
  <c r="Q39" i="43"/>
  <c r="P39" i="43"/>
  <c r="I39" i="43"/>
  <c r="H39" i="43"/>
  <c r="E39" i="43"/>
  <c r="AE38" i="43"/>
  <c r="AI38" i="43" s="1"/>
  <c r="Y38" i="43" s="1"/>
  <c r="AD38" i="43"/>
  <c r="AC38" i="43"/>
  <c r="AB38" i="43"/>
  <c r="Z38" i="43"/>
  <c r="X38" i="43"/>
  <c r="Q38" i="43"/>
  <c r="P38" i="43"/>
  <c r="I38" i="43"/>
  <c r="H38" i="43"/>
  <c r="E38" i="43"/>
  <c r="AE37" i="43"/>
  <c r="AI37" i="43" s="1"/>
  <c r="Y37" i="43" s="1"/>
  <c r="AD37" i="43"/>
  <c r="AC37" i="43"/>
  <c r="AB37" i="43"/>
  <c r="Z37" i="43"/>
  <c r="X37" i="43"/>
  <c r="Q37" i="43"/>
  <c r="P37" i="43"/>
  <c r="H37" i="43"/>
  <c r="E37" i="43"/>
  <c r="I37" i="43" s="1"/>
  <c r="AD36" i="43"/>
  <c r="AC36" i="43"/>
  <c r="AB36" i="43"/>
  <c r="AE36" i="43" s="1"/>
  <c r="AI36" i="43" s="1"/>
  <c r="Y36" i="43" s="1"/>
  <c r="Z36" i="43"/>
  <c r="X36" i="43"/>
  <c r="Q36" i="43"/>
  <c r="P36" i="43"/>
  <c r="H36" i="43"/>
  <c r="E36" i="43"/>
  <c r="I36" i="43" s="1"/>
  <c r="AD35" i="43"/>
  <c r="AE35" i="43" s="1"/>
  <c r="AI35" i="43" s="1"/>
  <c r="Y35" i="43" s="1"/>
  <c r="AC35" i="43"/>
  <c r="AB35" i="43"/>
  <c r="Z35" i="43"/>
  <c r="X35" i="43"/>
  <c r="Q35" i="43"/>
  <c r="P35" i="43"/>
  <c r="I35" i="43"/>
  <c r="H35" i="43"/>
  <c r="E35" i="43"/>
  <c r="AD34" i="43"/>
  <c r="AC34" i="43"/>
  <c r="AB34" i="43"/>
  <c r="AE34" i="43" s="1"/>
  <c r="AI34" i="43" s="1"/>
  <c r="Y34" i="43" s="1"/>
  <c r="Z34" i="43"/>
  <c r="X34" i="43"/>
  <c r="Q34" i="43"/>
  <c r="P34" i="43"/>
  <c r="I34" i="43"/>
  <c r="H34" i="43"/>
  <c r="E34" i="43"/>
  <c r="AI33" i="43"/>
  <c r="Y33" i="43" s="1"/>
  <c r="AE33" i="43"/>
  <c r="AD33" i="43"/>
  <c r="AC33" i="43"/>
  <c r="AB33" i="43"/>
  <c r="Z33" i="43"/>
  <c r="X33" i="43"/>
  <c r="Q33" i="43"/>
  <c r="P33" i="43"/>
  <c r="I33" i="43"/>
  <c r="H33" i="43"/>
  <c r="E33" i="43"/>
  <c r="AD32" i="43"/>
  <c r="AC32" i="43"/>
  <c r="AB32" i="43"/>
  <c r="AE32" i="43" s="1"/>
  <c r="AI32" i="43" s="1"/>
  <c r="Y32" i="43" s="1"/>
  <c r="Z32" i="43"/>
  <c r="X32" i="43"/>
  <c r="Q32" i="43"/>
  <c r="P32" i="43"/>
  <c r="H32" i="43"/>
  <c r="E32" i="43"/>
  <c r="I32" i="43" s="1"/>
  <c r="AI31" i="43"/>
  <c r="AE31" i="43"/>
  <c r="Z31" i="43"/>
  <c r="Y31" i="43"/>
  <c r="X31" i="43"/>
  <c r="Q31" i="43"/>
  <c r="P31" i="43"/>
  <c r="I31" i="43"/>
  <c r="H31" i="43"/>
  <c r="E31" i="43"/>
  <c r="AD30" i="43"/>
  <c r="AC30" i="43"/>
  <c r="AB30" i="43"/>
  <c r="AE30" i="43" s="1"/>
  <c r="AI30" i="43" s="1"/>
  <c r="Y30" i="43" s="1"/>
  <c r="Z30" i="43"/>
  <c r="X30" i="43"/>
  <c r="Q30" i="43"/>
  <c r="P30" i="43"/>
  <c r="H30" i="43"/>
  <c r="E30" i="43"/>
  <c r="I30" i="43" s="1"/>
  <c r="AD29" i="43"/>
  <c r="AC29" i="43"/>
  <c r="AB29" i="43"/>
  <c r="AE29" i="43" s="1"/>
  <c r="AI29" i="43" s="1"/>
  <c r="Y29" i="43" s="1"/>
  <c r="Z29" i="43"/>
  <c r="X29" i="43"/>
  <c r="Q29" i="43"/>
  <c r="P29" i="43"/>
  <c r="H29" i="43"/>
  <c r="E29" i="43"/>
  <c r="I29" i="43" s="1"/>
  <c r="AD28" i="43"/>
  <c r="AC28" i="43"/>
  <c r="AB28" i="43"/>
  <c r="AE28" i="43" s="1"/>
  <c r="AI28" i="43" s="1"/>
  <c r="Y28" i="43" s="1"/>
  <c r="Z28" i="43"/>
  <c r="X28" i="43"/>
  <c r="Q28" i="43"/>
  <c r="P28" i="43"/>
  <c r="I28" i="43"/>
  <c r="H28" i="43"/>
  <c r="E28" i="43"/>
  <c r="AD27" i="43"/>
  <c r="AE27" i="43" s="1"/>
  <c r="AI27" i="43" s="1"/>
  <c r="Y27" i="43" s="1"/>
  <c r="AC27" i="43"/>
  <c r="AB27" i="43"/>
  <c r="Z27" i="43"/>
  <c r="X27" i="43"/>
  <c r="Q27" i="43"/>
  <c r="P27" i="43"/>
  <c r="I27" i="43"/>
  <c r="H27" i="43"/>
  <c r="E27" i="43"/>
  <c r="AI26" i="43"/>
  <c r="Y26" i="43" s="1"/>
  <c r="AE26" i="43"/>
  <c r="AD26" i="43"/>
  <c r="AC26" i="43"/>
  <c r="AB26" i="43"/>
  <c r="Z26" i="43"/>
  <c r="X26" i="43"/>
  <c r="Q26" i="43"/>
  <c r="P26" i="43"/>
  <c r="I26" i="43"/>
  <c r="H26" i="43"/>
  <c r="E26" i="43"/>
  <c r="AD25" i="43"/>
  <c r="AC25" i="43"/>
  <c r="AB25" i="43"/>
  <c r="AE25" i="43" s="1"/>
  <c r="AI25" i="43" s="1"/>
  <c r="Y25" i="43" s="1"/>
  <c r="Z25" i="43"/>
  <c r="X25" i="43"/>
  <c r="Q25" i="43"/>
  <c r="P25" i="43"/>
  <c r="H25" i="43"/>
  <c r="E25" i="43"/>
  <c r="I25" i="43" s="1"/>
  <c r="AD24" i="43"/>
  <c r="AC24" i="43"/>
  <c r="AE24" i="43" s="1"/>
  <c r="AI24" i="43" s="1"/>
  <c r="Y24" i="43" s="1"/>
  <c r="AB24" i="43"/>
  <c r="Z24" i="43"/>
  <c r="X24" i="43"/>
  <c r="Q24" i="43"/>
  <c r="P24" i="43"/>
  <c r="I24" i="43"/>
  <c r="H24" i="43"/>
  <c r="E24" i="43"/>
  <c r="AD23" i="43"/>
  <c r="AC23" i="43"/>
  <c r="AB23" i="43"/>
  <c r="AE23" i="43" s="1"/>
  <c r="AI23" i="43" s="1"/>
  <c r="Y23" i="43" s="1"/>
  <c r="Z23" i="43"/>
  <c r="X23" i="43"/>
  <c r="Q23" i="43"/>
  <c r="P23" i="43"/>
  <c r="I23" i="43"/>
  <c r="H23" i="43"/>
  <c r="E23" i="43"/>
  <c r="AE22" i="43"/>
  <c r="AI22" i="43" s="1"/>
  <c r="Y22" i="43" s="1"/>
  <c r="AD22" i="43"/>
  <c r="AC22" i="43"/>
  <c r="AB22" i="43"/>
  <c r="Z22" i="43"/>
  <c r="X22" i="43"/>
  <c r="Q22" i="43"/>
  <c r="P22" i="43"/>
  <c r="H22" i="43"/>
  <c r="E22" i="43"/>
  <c r="I22" i="43" s="1"/>
  <c r="AD21" i="43"/>
  <c r="AC21" i="43"/>
  <c r="AB21" i="43"/>
  <c r="AE21" i="43" s="1"/>
  <c r="AI21" i="43" s="1"/>
  <c r="Y21" i="43" s="1"/>
  <c r="Z21" i="43"/>
  <c r="X21" i="43"/>
  <c r="Q21" i="43"/>
  <c r="P21" i="43"/>
  <c r="H21" i="43"/>
  <c r="E21" i="43"/>
  <c r="I21" i="43" s="1"/>
  <c r="AD20" i="43"/>
  <c r="AC20" i="43"/>
  <c r="AE20" i="43" s="1"/>
  <c r="AI20" i="43" s="1"/>
  <c r="Y20" i="43" s="1"/>
  <c r="AB20" i="43"/>
  <c r="Z20" i="43"/>
  <c r="X20" i="43"/>
  <c r="Q20" i="43"/>
  <c r="P20" i="43"/>
  <c r="I20" i="43"/>
  <c r="H20" i="43"/>
  <c r="E20" i="43"/>
  <c r="AD19" i="43"/>
  <c r="AC19" i="43"/>
  <c r="AB19" i="43"/>
  <c r="AE19" i="43" s="1"/>
  <c r="AI19" i="43" s="1"/>
  <c r="Y19" i="43" s="1"/>
  <c r="Z19" i="43"/>
  <c r="X19" i="43"/>
  <c r="Q19" i="43"/>
  <c r="P19" i="43"/>
  <c r="I19" i="43"/>
  <c r="H19" i="43"/>
  <c r="E19" i="43"/>
  <c r="AD18" i="43"/>
  <c r="AC18" i="43"/>
  <c r="AE18" i="43" s="1"/>
  <c r="AI18" i="43" s="1"/>
  <c r="Y18" i="43" s="1"/>
  <c r="AB18" i="43"/>
  <c r="Z18" i="43"/>
  <c r="X18" i="43"/>
  <c r="Q18" i="43"/>
  <c r="P18" i="43"/>
  <c r="H18" i="43"/>
  <c r="E18" i="43"/>
  <c r="I18" i="43" s="1"/>
  <c r="AD17" i="43"/>
  <c r="AC17" i="43"/>
  <c r="AB17" i="43"/>
  <c r="AE17" i="43" s="1"/>
  <c r="AI17" i="43" s="1"/>
  <c r="Y17" i="43" s="1"/>
  <c r="Z17" i="43"/>
  <c r="X17" i="43"/>
  <c r="Q17" i="43"/>
  <c r="P17" i="43"/>
  <c r="H17" i="43"/>
  <c r="E17" i="43"/>
  <c r="I17" i="43" s="1"/>
  <c r="AD16" i="43"/>
  <c r="AC16" i="43"/>
  <c r="AE16" i="43" s="1"/>
  <c r="AI16" i="43" s="1"/>
  <c r="Y16" i="43" s="1"/>
  <c r="AB16" i="43"/>
  <c r="Z16" i="43"/>
  <c r="X16" i="43"/>
  <c r="P16" i="43"/>
  <c r="P71" i="43"/>
  <c r="I16" i="43"/>
  <c r="E16" i="43"/>
  <c r="AE15" i="43"/>
  <c r="AI15" i="43" s="1"/>
  <c r="Y15" i="43" s="1"/>
  <c r="AD15" i="43"/>
  <c r="AC15" i="43"/>
  <c r="AB15" i="43"/>
  <c r="Z15" i="43"/>
  <c r="X15" i="43"/>
  <c r="Q15" i="43"/>
  <c r="P15" i="43"/>
  <c r="I15" i="43"/>
  <c r="E15" i="43"/>
  <c r="AD14" i="43"/>
  <c r="AC14" i="43"/>
  <c r="AB14" i="43"/>
  <c r="AE14" i="43" s="1"/>
  <c r="AI14" i="43" s="1"/>
  <c r="Y14" i="43" s="1"/>
  <c r="Z14" i="43"/>
  <c r="X14" i="43"/>
  <c r="Q14" i="43"/>
  <c r="P14" i="43"/>
  <c r="I14" i="43"/>
  <c r="H14" i="43"/>
  <c r="E14" i="43"/>
  <c r="AD13" i="43"/>
  <c r="AC13" i="43"/>
  <c r="AE13" i="43" s="1"/>
  <c r="AI13" i="43" s="1"/>
  <c r="Y13" i="43" s="1"/>
  <c r="AB13" i="43"/>
  <c r="Z13" i="43"/>
  <c r="X13" i="43"/>
  <c r="Q13" i="43"/>
  <c r="P13" i="43"/>
  <c r="H13" i="43"/>
  <c r="E13" i="43"/>
  <c r="I13" i="43" s="1"/>
  <c r="AD12" i="43"/>
  <c r="AC12" i="43"/>
  <c r="AB12" i="43"/>
  <c r="AE12" i="43" s="1"/>
  <c r="AI12" i="43" s="1"/>
  <c r="Y12" i="43" s="1"/>
  <c r="Z12" i="43"/>
  <c r="X12" i="43"/>
  <c r="Q12" i="43"/>
  <c r="P12" i="43"/>
  <c r="H12" i="43"/>
  <c r="E12" i="43"/>
  <c r="I12" i="43" s="1"/>
  <c r="F73" i="43" s="1"/>
  <c r="AI57" i="44" l="1"/>
  <c r="Y57" i="44" s="1"/>
  <c r="T73" i="44" s="1"/>
  <c r="T77" i="44"/>
  <c r="O75" i="44"/>
  <c r="O73" i="44"/>
  <c r="T75" i="44"/>
  <c r="F73" i="44"/>
  <c r="F75" i="44"/>
  <c r="T77" i="43"/>
  <c r="T79" i="43" s="1"/>
  <c r="T75" i="43"/>
  <c r="T73" i="43"/>
  <c r="F75" i="43"/>
  <c r="Q16" i="43"/>
  <c r="O73" i="43" s="1"/>
  <c r="M16" i="42"/>
  <c r="M79" i="42"/>
  <c r="P71" i="42"/>
  <c r="H71" i="42"/>
  <c r="Q70" i="42"/>
  <c r="P70" i="42"/>
  <c r="H70" i="42"/>
  <c r="E70" i="42"/>
  <c r="I70" i="42" s="1"/>
  <c r="Q69" i="42"/>
  <c r="P69" i="42"/>
  <c r="H69" i="42"/>
  <c r="E69" i="42"/>
  <c r="I69" i="42" s="1"/>
  <c r="AD68" i="42"/>
  <c r="AC68" i="42"/>
  <c r="AB68" i="42"/>
  <c r="AE68" i="42" s="1"/>
  <c r="AI68" i="42" s="1"/>
  <c r="Y68" i="42" s="1"/>
  <c r="Z68" i="42"/>
  <c r="X68" i="42"/>
  <c r="Q68" i="42"/>
  <c r="P68" i="42"/>
  <c r="H68" i="42"/>
  <c r="E68" i="42"/>
  <c r="I68" i="42" s="1"/>
  <c r="AE67" i="42"/>
  <c r="AI67" i="42" s="1"/>
  <c r="Y67" i="42" s="1"/>
  <c r="AD67" i="42"/>
  <c r="AC67" i="42"/>
  <c r="AB67" i="42"/>
  <c r="Z67" i="42"/>
  <c r="X67" i="42"/>
  <c r="Q67" i="42"/>
  <c r="P67" i="42"/>
  <c r="H67" i="42"/>
  <c r="E67" i="42"/>
  <c r="I67" i="42" s="1"/>
  <c r="AD66" i="42"/>
  <c r="AC66" i="42"/>
  <c r="AB66" i="42"/>
  <c r="AE66" i="42" s="1"/>
  <c r="AI66" i="42" s="1"/>
  <c r="Y66" i="42" s="1"/>
  <c r="Z66" i="42"/>
  <c r="X66" i="42"/>
  <c r="Q66" i="42"/>
  <c r="P66" i="42"/>
  <c r="I66" i="42"/>
  <c r="H66" i="42"/>
  <c r="E66" i="42"/>
  <c r="AD65" i="42"/>
  <c r="AC65" i="42"/>
  <c r="AB65" i="42"/>
  <c r="AE65" i="42" s="1"/>
  <c r="AI65" i="42" s="1"/>
  <c r="Y65" i="42" s="1"/>
  <c r="Z65" i="42"/>
  <c r="X65" i="42"/>
  <c r="Q65" i="42"/>
  <c r="P65" i="42"/>
  <c r="I65" i="42"/>
  <c r="H65" i="42"/>
  <c r="E65" i="42"/>
  <c r="AI64" i="42"/>
  <c r="Y64" i="42" s="1"/>
  <c r="AE64" i="42"/>
  <c r="AD64" i="42"/>
  <c r="AC64" i="42"/>
  <c r="AB64" i="42"/>
  <c r="Z64" i="42"/>
  <c r="X64" i="42"/>
  <c r="Q64" i="42"/>
  <c r="P64" i="42"/>
  <c r="I64" i="42"/>
  <c r="H64" i="42"/>
  <c r="E64" i="42"/>
  <c r="AD63" i="42"/>
  <c r="AC63" i="42"/>
  <c r="AB63" i="42"/>
  <c r="AE63" i="42" s="1"/>
  <c r="AI63" i="42" s="1"/>
  <c r="Y63" i="42" s="1"/>
  <c r="Z63" i="42"/>
  <c r="X63" i="42"/>
  <c r="Q63" i="42"/>
  <c r="P63" i="42"/>
  <c r="H63" i="42"/>
  <c r="E63" i="42"/>
  <c r="I63" i="42" s="1"/>
  <c r="AD62" i="42"/>
  <c r="AC62" i="42"/>
  <c r="AB62" i="42"/>
  <c r="AE62" i="42" s="1"/>
  <c r="AI62" i="42" s="1"/>
  <c r="Y62" i="42" s="1"/>
  <c r="Z62" i="42"/>
  <c r="X62" i="42"/>
  <c r="Q62" i="42"/>
  <c r="P62" i="42"/>
  <c r="H62" i="42"/>
  <c r="E62" i="42"/>
  <c r="I62" i="42" s="1"/>
  <c r="AE61" i="42"/>
  <c r="AI61" i="42" s="1"/>
  <c r="Y61" i="42" s="1"/>
  <c r="AC61" i="42"/>
  <c r="AB61" i="42"/>
  <c r="Z61" i="42"/>
  <c r="X61" i="42"/>
  <c r="Q61" i="42"/>
  <c r="P61" i="42"/>
  <c r="I61" i="42"/>
  <c r="H61" i="42"/>
  <c r="E61" i="42"/>
  <c r="AI60" i="42"/>
  <c r="Y60" i="42" s="1"/>
  <c r="AE60" i="42"/>
  <c r="Z60" i="42"/>
  <c r="X60" i="42"/>
  <c r="Q60" i="42"/>
  <c r="P60" i="42"/>
  <c r="I60" i="42"/>
  <c r="H60" i="42"/>
  <c r="E60" i="42"/>
  <c r="AD59" i="42"/>
  <c r="AC59" i="42"/>
  <c r="AB59" i="42"/>
  <c r="AE59" i="42" s="1"/>
  <c r="AI59" i="42" s="1"/>
  <c r="Y59" i="42" s="1"/>
  <c r="Z59" i="42"/>
  <c r="X59" i="42"/>
  <c r="Q59" i="42"/>
  <c r="P59" i="42"/>
  <c r="H59" i="42"/>
  <c r="E59" i="42"/>
  <c r="I59" i="42" s="1"/>
  <c r="AD58" i="42"/>
  <c r="AC58" i="42"/>
  <c r="AB58" i="42"/>
  <c r="AE58" i="42" s="1"/>
  <c r="AI58" i="42" s="1"/>
  <c r="Y58" i="42" s="1"/>
  <c r="Z58" i="42"/>
  <c r="X58" i="42"/>
  <c r="Q58" i="42"/>
  <c r="P58" i="42"/>
  <c r="E58" i="42"/>
  <c r="I58" i="42" s="1"/>
  <c r="AD57" i="42"/>
  <c r="AC57" i="42"/>
  <c r="AB57" i="42"/>
  <c r="AE57" i="42" s="1"/>
  <c r="AI57" i="42" s="1"/>
  <c r="Y57" i="42" s="1"/>
  <c r="Z57" i="42"/>
  <c r="X57" i="42"/>
  <c r="Q57" i="42"/>
  <c r="P57" i="42"/>
  <c r="I57" i="42"/>
  <c r="H57" i="42"/>
  <c r="E57" i="42"/>
  <c r="AD56" i="42"/>
  <c r="AC56" i="42"/>
  <c r="AB56" i="42"/>
  <c r="AE56" i="42" s="1"/>
  <c r="AI56" i="42" s="1"/>
  <c r="Y56" i="42" s="1"/>
  <c r="Z56" i="42"/>
  <c r="X56" i="42"/>
  <c r="Q56" i="42"/>
  <c r="P56" i="42"/>
  <c r="H56" i="42"/>
  <c r="E56" i="42"/>
  <c r="I56" i="42" s="1"/>
  <c r="AI55" i="42"/>
  <c r="Y55" i="42" s="1"/>
  <c r="AE55" i="42"/>
  <c r="AD55" i="42"/>
  <c r="AC55" i="42"/>
  <c r="AB55" i="42"/>
  <c r="Z55" i="42"/>
  <c r="X55" i="42"/>
  <c r="Q55" i="42"/>
  <c r="P55" i="42"/>
  <c r="I55" i="42"/>
  <c r="H55" i="42"/>
  <c r="E55" i="42"/>
  <c r="AD54" i="42"/>
  <c r="AC54" i="42"/>
  <c r="AB54" i="42"/>
  <c r="AE54" i="42" s="1"/>
  <c r="AI54" i="42" s="1"/>
  <c r="Y54" i="42" s="1"/>
  <c r="Z54" i="42"/>
  <c r="X54" i="42"/>
  <c r="Q54" i="42"/>
  <c r="P54" i="42"/>
  <c r="H54" i="42"/>
  <c r="E54" i="42"/>
  <c r="I54" i="42" s="1"/>
  <c r="AD53" i="42"/>
  <c r="AC53" i="42"/>
  <c r="AB53" i="42"/>
  <c r="AE53" i="42" s="1"/>
  <c r="AI53" i="42" s="1"/>
  <c r="Y53" i="42" s="1"/>
  <c r="Z53" i="42"/>
  <c r="X53" i="42"/>
  <c r="Q53" i="42"/>
  <c r="P53" i="42"/>
  <c r="H53" i="42"/>
  <c r="E53" i="42"/>
  <c r="I53" i="42" s="1"/>
  <c r="AE52" i="42"/>
  <c r="AI52" i="42" s="1"/>
  <c r="Y52" i="42" s="1"/>
  <c r="Z52" i="42"/>
  <c r="X52" i="42"/>
  <c r="Q52" i="42"/>
  <c r="P52" i="42"/>
  <c r="H52" i="42"/>
  <c r="E52" i="42"/>
  <c r="I52" i="42" s="1"/>
  <c r="AD51" i="42"/>
  <c r="AC51" i="42"/>
  <c r="AB51" i="42"/>
  <c r="AE51" i="42" s="1"/>
  <c r="AI51" i="42" s="1"/>
  <c r="Y51" i="42" s="1"/>
  <c r="Z51" i="42"/>
  <c r="X51" i="42"/>
  <c r="Q51" i="42"/>
  <c r="P51" i="42"/>
  <c r="I51" i="42"/>
  <c r="H51" i="42"/>
  <c r="E51" i="42"/>
  <c r="AD50" i="42"/>
  <c r="AC50" i="42"/>
  <c r="AE50" i="42" s="1"/>
  <c r="AI50" i="42" s="1"/>
  <c r="Y50" i="42" s="1"/>
  <c r="AB50" i="42"/>
  <c r="Z50" i="42"/>
  <c r="X50" i="42"/>
  <c r="Q50" i="42"/>
  <c r="P50" i="42"/>
  <c r="I50" i="42"/>
  <c r="H50" i="42"/>
  <c r="E50" i="42"/>
  <c r="AI49" i="42"/>
  <c r="AE49" i="42"/>
  <c r="Z49" i="42"/>
  <c r="Y49" i="42"/>
  <c r="X49" i="42"/>
  <c r="Q49" i="42"/>
  <c r="P49" i="42"/>
  <c r="H49" i="42"/>
  <c r="E49" i="42"/>
  <c r="I49" i="42" s="1"/>
  <c r="AE48" i="42"/>
  <c r="AI48" i="42" s="1"/>
  <c r="Y48" i="42" s="1"/>
  <c r="Z48" i="42"/>
  <c r="X48" i="42"/>
  <c r="Q48" i="42"/>
  <c r="P48" i="42"/>
  <c r="H48" i="42"/>
  <c r="E48" i="42"/>
  <c r="I48" i="42" s="1"/>
  <c r="AE47" i="42"/>
  <c r="AI47" i="42" s="1"/>
  <c r="Y47" i="42" s="1"/>
  <c r="Z47" i="42"/>
  <c r="X47" i="42"/>
  <c r="Q47" i="42"/>
  <c r="P47" i="42"/>
  <c r="H47" i="42"/>
  <c r="E47" i="42"/>
  <c r="I47" i="42" s="1"/>
  <c r="AE46" i="42"/>
  <c r="AI46" i="42" s="1"/>
  <c r="Y46" i="42" s="1"/>
  <c r="AD46" i="42"/>
  <c r="AC46" i="42"/>
  <c r="AB46" i="42"/>
  <c r="Z46" i="42"/>
  <c r="X46" i="42"/>
  <c r="Q46" i="42"/>
  <c r="P46" i="42"/>
  <c r="I46" i="42"/>
  <c r="H46" i="42"/>
  <c r="E46" i="42"/>
  <c r="AD45" i="42"/>
  <c r="AC45" i="42"/>
  <c r="AB45" i="42"/>
  <c r="AE45" i="42" s="1"/>
  <c r="AI45" i="42" s="1"/>
  <c r="Y45" i="42" s="1"/>
  <c r="Z45" i="42"/>
  <c r="X45" i="42"/>
  <c r="Q45" i="42"/>
  <c r="P45" i="42"/>
  <c r="I45" i="42"/>
  <c r="H45" i="42"/>
  <c r="E45" i="42"/>
  <c r="AD44" i="42"/>
  <c r="AC44" i="42"/>
  <c r="AB44" i="42"/>
  <c r="AE44" i="42" s="1"/>
  <c r="AI44" i="42" s="1"/>
  <c r="Y44" i="42" s="1"/>
  <c r="Z44" i="42"/>
  <c r="X44" i="42"/>
  <c r="Q44" i="42"/>
  <c r="P44" i="42"/>
  <c r="H44" i="42"/>
  <c r="E44" i="42"/>
  <c r="I44" i="42" s="1"/>
  <c r="AI43" i="42"/>
  <c r="Y43" i="42" s="1"/>
  <c r="AE43" i="42"/>
  <c r="AD43" i="42"/>
  <c r="AC43" i="42"/>
  <c r="AB43" i="42"/>
  <c r="Z43" i="42"/>
  <c r="X43" i="42"/>
  <c r="Q43" i="42"/>
  <c r="P43" i="42"/>
  <c r="I43" i="42"/>
  <c r="H43" i="42"/>
  <c r="E43" i="42"/>
  <c r="AD42" i="42"/>
  <c r="AC42" i="42"/>
  <c r="AB42" i="42"/>
  <c r="AE42" i="42" s="1"/>
  <c r="AI42" i="42" s="1"/>
  <c r="Y42" i="42" s="1"/>
  <c r="Z42" i="42"/>
  <c r="X42" i="42"/>
  <c r="Q42" i="42"/>
  <c r="P42" i="42"/>
  <c r="H42" i="42"/>
  <c r="E42" i="42"/>
  <c r="I42" i="42" s="1"/>
  <c r="AD41" i="42"/>
  <c r="AC41" i="42"/>
  <c r="AB41" i="42"/>
  <c r="AE41" i="42" s="1"/>
  <c r="AI41" i="42" s="1"/>
  <c r="Y41" i="42" s="1"/>
  <c r="Z41" i="42"/>
  <c r="X41" i="42"/>
  <c r="Q41" i="42"/>
  <c r="P41" i="42"/>
  <c r="H41" i="42"/>
  <c r="E41" i="42"/>
  <c r="I41" i="42" s="1"/>
  <c r="AE40" i="42"/>
  <c r="AI40" i="42" s="1"/>
  <c r="Y40" i="42" s="1"/>
  <c r="AD40" i="42"/>
  <c r="AC40" i="42"/>
  <c r="AB40" i="42"/>
  <c r="Z40" i="42"/>
  <c r="X40" i="42"/>
  <c r="Q40" i="42"/>
  <c r="P40" i="42"/>
  <c r="I40" i="42"/>
  <c r="H40" i="42"/>
  <c r="E40" i="42"/>
  <c r="AD39" i="42"/>
  <c r="AC39" i="42"/>
  <c r="AB39" i="42"/>
  <c r="AE39" i="42" s="1"/>
  <c r="AI39" i="42" s="1"/>
  <c r="Y39" i="42" s="1"/>
  <c r="Z39" i="42"/>
  <c r="X39" i="42"/>
  <c r="Q39" i="42"/>
  <c r="P39" i="42"/>
  <c r="H39" i="42"/>
  <c r="E39" i="42"/>
  <c r="I39" i="42" s="1"/>
  <c r="AD38" i="42"/>
  <c r="AC38" i="42"/>
  <c r="AB38" i="42"/>
  <c r="AE38" i="42" s="1"/>
  <c r="AI38" i="42" s="1"/>
  <c r="Y38" i="42" s="1"/>
  <c r="Z38" i="42"/>
  <c r="X38" i="42"/>
  <c r="Q38" i="42"/>
  <c r="P38" i="42"/>
  <c r="I38" i="42"/>
  <c r="H38" i="42"/>
  <c r="E38" i="42"/>
  <c r="AD37" i="42"/>
  <c r="AC37" i="42"/>
  <c r="AE37" i="42" s="1"/>
  <c r="AI37" i="42" s="1"/>
  <c r="Y37" i="42" s="1"/>
  <c r="AB37" i="42"/>
  <c r="Z37" i="42"/>
  <c r="X37" i="42"/>
  <c r="Q37" i="42"/>
  <c r="P37" i="42"/>
  <c r="I37" i="42"/>
  <c r="H37" i="42"/>
  <c r="E37" i="42"/>
  <c r="AD36" i="42"/>
  <c r="AC36" i="42"/>
  <c r="AB36" i="42"/>
  <c r="AE36" i="42" s="1"/>
  <c r="AI36" i="42" s="1"/>
  <c r="Y36" i="42" s="1"/>
  <c r="Z36" i="42"/>
  <c r="X36" i="42"/>
  <c r="Q36" i="42"/>
  <c r="P36" i="42"/>
  <c r="H36" i="42"/>
  <c r="E36" i="42"/>
  <c r="I36" i="42" s="1"/>
  <c r="AD35" i="42"/>
  <c r="AE35" i="42" s="1"/>
  <c r="AI35" i="42" s="1"/>
  <c r="Y35" i="42" s="1"/>
  <c r="AC35" i="42"/>
  <c r="AB35" i="42"/>
  <c r="Z35" i="42"/>
  <c r="X35" i="42"/>
  <c r="Q35" i="42"/>
  <c r="P35" i="42"/>
  <c r="H35" i="42"/>
  <c r="E35" i="42"/>
  <c r="I35" i="42" s="1"/>
  <c r="AD34" i="42"/>
  <c r="AC34" i="42"/>
  <c r="AB34" i="42"/>
  <c r="AE34" i="42" s="1"/>
  <c r="AI34" i="42" s="1"/>
  <c r="Y34" i="42" s="1"/>
  <c r="Z34" i="42"/>
  <c r="X34" i="42"/>
  <c r="Q34" i="42"/>
  <c r="P34" i="42"/>
  <c r="H34" i="42"/>
  <c r="E34" i="42"/>
  <c r="I34" i="42" s="1"/>
  <c r="AD33" i="42"/>
  <c r="AC33" i="42"/>
  <c r="AB33" i="42"/>
  <c r="AE33" i="42" s="1"/>
  <c r="AI33" i="42" s="1"/>
  <c r="Y33" i="42" s="1"/>
  <c r="Z33" i="42"/>
  <c r="X33" i="42"/>
  <c r="Q33" i="42"/>
  <c r="P33" i="42"/>
  <c r="H33" i="42"/>
  <c r="E33" i="42"/>
  <c r="I33" i="42" s="1"/>
  <c r="AE32" i="42"/>
  <c r="AI32" i="42" s="1"/>
  <c r="Y32" i="42" s="1"/>
  <c r="AD32" i="42"/>
  <c r="AC32" i="42"/>
  <c r="AB32" i="42"/>
  <c r="Z32" i="42"/>
  <c r="X32" i="42"/>
  <c r="Q32" i="42"/>
  <c r="P32" i="42"/>
  <c r="I32" i="42"/>
  <c r="H32" i="42"/>
  <c r="E32" i="42"/>
  <c r="AE31" i="42"/>
  <c r="AI31" i="42" s="1"/>
  <c r="Y31" i="42" s="1"/>
  <c r="Z31" i="42"/>
  <c r="X31" i="42"/>
  <c r="Q31" i="42"/>
  <c r="P31" i="42"/>
  <c r="I31" i="42"/>
  <c r="H31" i="42"/>
  <c r="E31" i="42"/>
  <c r="AD30" i="42"/>
  <c r="AC30" i="42"/>
  <c r="AB30" i="42"/>
  <c r="AE30" i="42" s="1"/>
  <c r="AI30" i="42" s="1"/>
  <c r="Y30" i="42" s="1"/>
  <c r="Z30" i="42"/>
  <c r="X30" i="42"/>
  <c r="Q30" i="42"/>
  <c r="P30" i="42"/>
  <c r="I30" i="42"/>
  <c r="H30" i="42"/>
  <c r="E30" i="42"/>
  <c r="AD29" i="42"/>
  <c r="AC29" i="42"/>
  <c r="AB29" i="42"/>
  <c r="AE29" i="42" s="1"/>
  <c r="AI29" i="42" s="1"/>
  <c r="Y29" i="42" s="1"/>
  <c r="Z29" i="42"/>
  <c r="X29" i="42"/>
  <c r="Q29" i="42"/>
  <c r="P29" i="42"/>
  <c r="H29" i="42"/>
  <c r="E29" i="42"/>
  <c r="I29" i="42" s="1"/>
  <c r="AI28" i="42"/>
  <c r="Y28" i="42" s="1"/>
  <c r="AE28" i="42"/>
  <c r="AD28" i="42"/>
  <c r="AC28" i="42"/>
  <c r="AB28" i="42"/>
  <c r="Z28" i="42"/>
  <c r="X28" i="42"/>
  <c r="Q28" i="42"/>
  <c r="P28" i="42"/>
  <c r="I28" i="42"/>
  <c r="H28" i="42"/>
  <c r="E28" i="42"/>
  <c r="AD27" i="42"/>
  <c r="AC27" i="42"/>
  <c r="AB27" i="42"/>
  <c r="AE27" i="42" s="1"/>
  <c r="AI27" i="42" s="1"/>
  <c r="Y27" i="42" s="1"/>
  <c r="Z27" i="42"/>
  <c r="X27" i="42"/>
  <c r="Q27" i="42"/>
  <c r="P27" i="42"/>
  <c r="H27" i="42"/>
  <c r="E27" i="42"/>
  <c r="I27" i="42" s="1"/>
  <c r="AI26" i="42"/>
  <c r="AE26" i="42"/>
  <c r="AD26" i="42"/>
  <c r="AC26" i="42"/>
  <c r="AB26" i="42"/>
  <c r="Z26" i="42"/>
  <c r="Y26" i="42"/>
  <c r="X26" i="42"/>
  <c r="Q26" i="42"/>
  <c r="P26" i="42"/>
  <c r="H26" i="42"/>
  <c r="E26" i="42"/>
  <c r="I26" i="42" s="1"/>
  <c r="AE25" i="42"/>
  <c r="AI25" i="42" s="1"/>
  <c r="Y25" i="42" s="1"/>
  <c r="AD25" i="42"/>
  <c r="AC25" i="42"/>
  <c r="AB25" i="42"/>
  <c r="Z25" i="42"/>
  <c r="X25" i="42"/>
  <c r="Q25" i="42"/>
  <c r="P25" i="42"/>
  <c r="I25" i="42"/>
  <c r="H25" i="42"/>
  <c r="E25" i="42"/>
  <c r="AD24" i="42"/>
  <c r="AC24" i="42"/>
  <c r="AB24" i="42"/>
  <c r="AE24" i="42" s="1"/>
  <c r="AI24" i="42" s="1"/>
  <c r="Y24" i="42" s="1"/>
  <c r="Z24" i="42"/>
  <c r="X24" i="42"/>
  <c r="Q24" i="42"/>
  <c r="P24" i="42"/>
  <c r="H24" i="42"/>
  <c r="E24" i="42"/>
  <c r="I24" i="42" s="1"/>
  <c r="AD23" i="42"/>
  <c r="AC23" i="42"/>
  <c r="AB23" i="42"/>
  <c r="AE23" i="42" s="1"/>
  <c r="AI23" i="42" s="1"/>
  <c r="Y23" i="42" s="1"/>
  <c r="Z23" i="42"/>
  <c r="X23" i="42"/>
  <c r="Q23" i="42"/>
  <c r="P23" i="42"/>
  <c r="I23" i="42"/>
  <c r="H23" i="42"/>
  <c r="E23" i="42"/>
  <c r="AD22" i="42"/>
  <c r="AC22" i="42"/>
  <c r="AE22" i="42" s="1"/>
  <c r="AI22" i="42" s="1"/>
  <c r="Y22" i="42" s="1"/>
  <c r="AB22" i="42"/>
  <c r="Z22" i="42"/>
  <c r="X22" i="42"/>
  <c r="Q22" i="42"/>
  <c r="P22" i="42"/>
  <c r="I22" i="42"/>
  <c r="H22" i="42"/>
  <c r="E22" i="42"/>
  <c r="AD21" i="42"/>
  <c r="AC21" i="42"/>
  <c r="AB21" i="42"/>
  <c r="AE21" i="42" s="1"/>
  <c r="AI21" i="42" s="1"/>
  <c r="Y21" i="42" s="1"/>
  <c r="Z21" i="42"/>
  <c r="X21" i="42"/>
  <c r="Q21" i="42"/>
  <c r="P21" i="42"/>
  <c r="H21" i="42"/>
  <c r="E21" i="42"/>
  <c r="I21" i="42" s="1"/>
  <c r="AD20" i="42"/>
  <c r="AE20" i="42" s="1"/>
  <c r="AI20" i="42" s="1"/>
  <c r="Y20" i="42" s="1"/>
  <c r="AC20" i="42"/>
  <c r="AB20" i="42"/>
  <c r="Z20" i="42"/>
  <c r="X20" i="42"/>
  <c r="Q20" i="42"/>
  <c r="P20" i="42"/>
  <c r="H20" i="42"/>
  <c r="E20" i="42"/>
  <c r="I20" i="42" s="1"/>
  <c r="AD19" i="42"/>
  <c r="AC19" i="42"/>
  <c r="AB19" i="42"/>
  <c r="AE19" i="42" s="1"/>
  <c r="AI19" i="42" s="1"/>
  <c r="Y19" i="42" s="1"/>
  <c r="Z19" i="42"/>
  <c r="X19" i="42"/>
  <c r="Q19" i="42"/>
  <c r="P19" i="42"/>
  <c r="H19" i="42"/>
  <c r="E19" i="42"/>
  <c r="I19" i="42" s="1"/>
  <c r="AE18" i="42"/>
  <c r="AI18" i="42" s="1"/>
  <c r="Y18" i="42" s="1"/>
  <c r="AD18" i="42"/>
  <c r="AC18" i="42"/>
  <c r="AB18" i="42"/>
  <c r="Z18" i="42"/>
  <c r="X18" i="42"/>
  <c r="Q18" i="42"/>
  <c r="P18" i="42"/>
  <c r="H18" i="42"/>
  <c r="E18" i="42"/>
  <c r="I18" i="42" s="1"/>
  <c r="AD17" i="42"/>
  <c r="AE17" i="42" s="1"/>
  <c r="AI17" i="42" s="1"/>
  <c r="Y17" i="42" s="1"/>
  <c r="AC17" i="42"/>
  <c r="AB17" i="42"/>
  <c r="Z17" i="42"/>
  <c r="X17" i="42"/>
  <c r="Q17" i="42"/>
  <c r="P17" i="42"/>
  <c r="H17" i="42"/>
  <c r="E17" i="42"/>
  <c r="I17" i="42" s="1"/>
  <c r="AD16" i="42"/>
  <c r="AC16" i="42"/>
  <c r="AB16" i="42"/>
  <c r="AE16" i="42" s="1"/>
  <c r="AI16" i="42" s="1"/>
  <c r="Y16" i="42" s="1"/>
  <c r="Z16" i="42"/>
  <c r="X16" i="42"/>
  <c r="Q16" i="42"/>
  <c r="P16" i="42"/>
  <c r="I16" i="42"/>
  <c r="E16" i="42"/>
  <c r="AD15" i="42"/>
  <c r="AC15" i="42"/>
  <c r="AE15" i="42" s="1"/>
  <c r="AI15" i="42" s="1"/>
  <c r="Y15" i="42" s="1"/>
  <c r="AB15" i="42"/>
  <c r="Z15" i="42"/>
  <c r="X15" i="42"/>
  <c r="Q15" i="42"/>
  <c r="P15" i="42"/>
  <c r="E15" i="42"/>
  <c r="I15" i="42" s="1"/>
  <c r="AD14" i="42"/>
  <c r="AC14" i="42"/>
  <c r="AB14" i="42"/>
  <c r="AE14" i="42" s="1"/>
  <c r="AI14" i="42" s="1"/>
  <c r="Y14" i="42" s="1"/>
  <c r="Z14" i="42"/>
  <c r="X14" i="42"/>
  <c r="Q14" i="42"/>
  <c r="O75" i="42" s="1"/>
  <c r="P14" i="42"/>
  <c r="H14" i="42"/>
  <c r="E14" i="42"/>
  <c r="I14" i="42" s="1"/>
  <c r="AD13" i="42"/>
  <c r="AC13" i="42"/>
  <c r="AB13" i="42"/>
  <c r="AE13" i="42" s="1"/>
  <c r="AI13" i="42" s="1"/>
  <c r="Y13" i="42" s="1"/>
  <c r="Z13" i="42"/>
  <c r="X13" i="42"/>
  <c r="Q13" i="42"/>
  <c r="P13" i="42"/>
  <c r="I13" i="42"/>
  <c r="H13" i="42"/>
  <c r="E13" i="42"/>
  <c r="AD12" i="42"/>
  <c r="AC12" i="42"/>
  <c r="AE12" i="42" s="1"/>
  <c r="AI12" i="42" s="1"/>
  <c r="Y12" i="42" s="1"/>
  <c r="AB12" i="42"/>
  <c r="Z12" i="42"/>
  <c r="X12" i="42"/>
  <c r="Q12" i="42"/>
  <c r="O73" i="42" s="1"/>
  <c r="P12" i="42"/>
  <c r="I12" i="42"/>
  <c r="H12" i="42"/>
  <c r="E12" i="42"/>
  <c r="T79" i="44" l="1"/>
  <c r="F77" i="44"/>
  <c r="F77" i="43"/>
  <c r="O75" i="43"/>
  <c r="F75" i="42"/>
  <c r="T75" i="42"/>
  <c r="T77" i="42"/>
  <c r="T79" i="42" s="1"/>
  <c r="T73" i="42"/>
  <c r="F73" i="42"/>
  <c r="P77" i="41"/>
  <c r="F77" i="42" l="1"/>
  <c r="M79" i="41"/>
  <c r="P71" i="41"/>
  <c r="H71" i="41"/>
  <c r="Q70" i="41"/>
  <c r="P70" i="41"/>
  <c r="H70" i="41"/>
  <c r="E70" i="41"/>
  <c r="I70" i="41" s="1"/>
  <c r="Q69" i="41"/>
  <c r="P69" i="41"/>
  <c r="I69" i="41"/>
  <c r="H69" i="41"/>
  <c r="E69" i="41"/>
  <c r="AD68" i="41"/>
  <c r="AC68" i="41"/>
  <c r="AB68" i="41"/>
  <c r="AE68" i="41" s="1"/>
  <c r="AI68" i="41" s="1"/>
  <c r="Y68" i="41" s="1"/>
  <c r="Z68" i="41"/>
  <c r="X68" i="41"/>
  <c r="Q68" i="41"/>
  <c r="P68" i="41"/>
  <c r="H68" i="41"/>
  <c r="E68" i="41"/>
  <c r="I68" i="41" s="1"/>
  <c r="AI67" i="41"/>
  <c r="Y67" i="41" s="1"/>
  <c r="AE67" i="41"/>
  <c r="AD67" i="41"/>
  <c r="AC67" i="41"/>
  <c r="AB67" i="41"/>
  <c r="Z67" i="41"/>
  <c r="X67" i="41"/>
  <c r="Q67" i="41"/>
  <c r="P67" i="41"/>
  <c r="H67" i="41"/>
  <c r="E67" i="41"/>
  <c r="I67" i="41" s="1"/>
  <c r="AE66" i="41"/>
  <c r="AI66" i="41" s="1"/>
  <c r="Y66" i="41" s="1"/>
  <c r="AD66" i="41"/>
  <c r="AC66" i="41"/>
  <c r="AB66" i="41"/>
  <c r="Z66" i="41"/>
  <c r="X66" i="41"/>
  <c r="Q66" i="41"/>
  <c r="P66" i="41"/>
  <c r="H66" i="41"/>
  <c r="E66" i="41"/>
  <c r="I66" i="41" s="1"/>
  <c r="AD65" i="41"/>
  <c r="AC65" i="41"/>
  <c r="AB65" i="41"/>
  <c r="AE65" i="41" s="1"/>
  <c r="AI65" i="41" s="1"/>
  <c r="Y65" i="41" s="1"/>
  <c r="Z65" i="41"/>
  <c r="X65" i="41"/>
  <c r="Q65" i="41"/>
  <c r="P65" i="41"/>
  <c r="H65" i="41"/>
  <c r="E65" i="41"/>
  <c r="I65" i="41" s="1"/>
  <c r="AD64" i="41"/>
  <c r="AC64" i="41"/>
  <c r="AB64" i="41"/>
  <c r="AE64" i="41" s="1"/>
  <c r="AI64" i="41" s="1"/>
  <c r="Y64" i="41" s="1"/>
  <c r="Z64" i="41"/>
  <c r="X64" i="41"/>
  <c r="Q64" i="41"/>
  <c r="P64" i="41"/>
  <c r="H64" i="41"/>
  <c r="E64" i="41"/>
  <c r="I64" i="41" s="1"/>
  <c r="AE63" i="41"/>
  <c r="AI63" i="41" s="1"/>
  <c r="Y63" i="41" s="1"/>
  <c r="AD63" i="41"/>
  <c r="AC63" i="41"/>
  <c r="AB63" i="41"/>
  <c r="Z63" i="41"/>
  <c r="X63" i="41"/>
  <c r="Q63" i="41"/>
  <c r="P63" i="41"/>
  <c r="H63" i="41"/>
  <c r="E63" i="41"/>
  <c r="I63" i="41" s="1"/>
  <c r="AD62" i="41"/>
  <c r="AC62" i="41"/>
  <c r="AB62" i="41"/>
  <c r="AE62" i="41" s="1"/>
  <c r="AI62" i="41" s="1"/>
  <c r="Y62" i="41" s="1"/>
  <c r="Z62" i="41"/>
  <c r="X62" i="41"/>
  <c r="Q62" i="41"/>
  <c r="P62" i="41"/>
  <c r="I62" i="41"/>
  <c r="H62" i="41"/>
  <c r="E62" i="41"/>
  <c r="AC61" i="41"/>
  <c r="AE61" i="41" s="1"/>
  <c r="AI61" i="41" s="1"/>
  <c r="Y61" i="41" s="1"/>
  <c r="AB61" i="41"/>
  <c r="Z61" i="41"/>
  <c r="X61" i="41"/>
  <c r="Q61" i="41"/>
  <c r="P61" i="41"/>
  <c r="H61" i="41"/>
  <c r="E61" i="41"/>
  <c r="I61" i="41" s="1"/>
  <c r="AE60" i="41"/>
  <c r="AI60" i="41" s="1"/>
  <c r="Y60" i="41" s="1"/>
  <c r="Z60" i="41"/>
  <c r="X60" i="41"/>
  <c r="Q60" i="41"/>
  <c r="P60" i="41"/>
  <c r="H60" i="41"/>
  <c r="E60" i="41"/>
  <c r="I60" i="41" s="1"/>
  <c r="AE59" i="41"/>
  <c r="AI59" i="41" s="1"/>
  <c r="Y59" i="41" s="1"/>
  <c r="AD59" i="41"/>
  <c r="AC59" i="41"/>
  <c r="AB59" i="41"/>
  <c r="Z59" i="41"/>
  <c r="X59" i="41"/>
  <c r="Q59" i="41"/>
  <c r="P59" i="41"/>
  <c r="H59" i="41"/>
  <c r="E59" i="41"/>
  <c r="I59" i="41" s="1"/>
  <c r="AD58" i="41"/>
  <c r="AC58" i="41"/>
  <c r="AB58" i="41"/>
  <c r="AE58" i="41" s="1"/>
  <c r="AI58" i="41" s="1"/>
  <c r="Y58" i="41" s="1"/>
  <c r="Z58" i="41"/>
  <c r="X58" i="41"/>
  <c r="Q58" i="41"/>
  <c r="P58" i="41"/>
  <c r="I58" i="41"/>
  <c r="E58" i="41"/>
  <c r="AD57" i="41"/>
  <c r="AC57" i="41"/>
  <c r="AE57" i="41" s="1"/>
  <c r="AI57" i="41" s="1"/>
  <c r="Y57" i="41" s="1"/>
  <c r="AB57" i="41"/>
  <c r="Z57" i="41"/>
  <c r="X57" i="41"/>
  <c r="Q57" i="41"/>
  <c r="P57" i="41"/>
  <c r="H57" i="41"/>
  <c r="E57" i="41"/>
  <c r="I57" i="41" s="1"/>
  <c r="AD56" i="41"/>
  <c r="AC56" i="41"/>
  <c r="AB56" i="41"/>
  <c r="AE56" i="41" s="1"/>
  <c r="AI56" i="41" s="1"/>
  <c r="Y56" i="41" s="1"/>
  <c r="Z56" i="41"/>
  <c r="X56" i="41"/>
  <c r="Q56" i="41"/>
  <c r="P56" i="41"/>
  <c r="H56" i="41"/>
  <c r="E56" i="41"/>
  <c r="I56" i="41" s="1"/>
  <c r="AD55" i="41"/>
  <c r="AC55" i="41"/>
  <c r="AB55" i="41"/>
  <c r="AE55" i="41" s="1"/>
  <c r="AI55" i="41" s="1"/>
  <c r="Y55" i="41" s="1"/>
  <c r="Z55" i="41"/>
  <c r="X55" i="41"/>
  <c r="Q55" i="41"/>
  <c r="P55" i="41"/>
  <c r="H55" i="41"/>
  <c r="E55" i="41"/>
  <c r="I55" i="41" s="1"/>
  <c r="AE54" i="41"/>
  <c r="AI54" i="41" s="1"/>
  <c r="Y54" i="41" s="1"/>
  <c r="AD54" i="41"/>
  <c r="AC54" i="41"/>
  <c r="AB54" i="41"/>
  <c r="Z54" i="41"/>
  <c r="X54" i="41"/>
  <c r="Q54" i="41"/>
  <c r="P54" i="41"/>
  <c r="H54" i="41"/>
  <c r="E54" i="41"/>
  <c r="I54" i="41" s="1"/>
  <c r="AD53" i="41"/>
  <c r="AC53" i="41"/>
  <c r="AB53" i="41"/>
  <c r="AE53" i="41" s="1"/>
  <c r="AI53" i="41" s="1"/>
  <c r="Y53" i="41" s="1"/>
  <c r="Z53" i="41"/>
  <c r="X53" i="41"/>
  <c r="Q53" i="41"/>
  <c r="P53" i="41"/>
  <c r="H53" i="41"/>
  <c r="E53" i="41"/>
  <c r="I53" i="41" s="1"/>
  <c r="AI52" i="41"/>
  <c r="Y52" i="41" s="1"/>
  <c r="AE52" i="41"/>
  <c r="Z52" i="41"/>
  <c r="X52" i="41"/>
  <c r="Q52" i="41"/>
  <c r="P52" i="41"/>
  <c r="I52" i="41"/>
  <c r="H52" i="41"/>
  <c r="E52" i="41"/>
  <c r="AE51" i="41"/>
  <c r="AI51" i="41" s="1"/>
  <c r="Y51" i="41" s="1"/>
  <c r="AD51" i="41"/>
  <c r="AC51" i="41"/>
  <c r="AB51" i="41"/>
  <c r="Z51" i="41"/>
  <c r="X51" i="41"/>
  <c r="Q51" i="41"/>
  <c r="P51" i="41"/>
  <c r="H51" i="41"/>
  <c r="E51" i="41"/>
  <c r="I51" i="41" s="1"/>
  <c r="AD50" i="41"/>
  <c r="AC50" i="41"/>
  <c r="AB50" i="41"/>
  <c r="AE50" i="41" s="1"/>
  <c r="AI50" i="41" s="1"/>
  <c r="Y50" i="41" s="1"/>
  <c r="Z50" i="41"/>
  <c r="X50" i="41"/>
  <c r="Q50" i="41"/>
  <c r="P50" i="41"/>
  <c r="I50" i="41"/>
  <c r="H50" i="41"/>
  <c r="E50" i="41"/>
  <c r="AE49" i="41"/>
  <c r="AI49" i="41" s="1"/>
  <c r="Y49" i="41" s="1"/>
  <c r="Z49" i="41"/>
  <c r="X49" i="41"/>
  <c r="Q49" i="41"/>
  <c r="P49" i="41"/>
  <c r="I49" i="41"/>
  <c r="H49" i="41"/>
  <c r="E49" i="41"/>
  <c r="AE48" i="41"/>
  <c r="AI48" i="41" s="1"/>
  <c r="Y48" i="41" s="1"/>
  <c r="Z48" i="41"/>
  <c r="X48" i="41"/>
  <c r="Q48" i="41"/>
  <c r="P48" i="41"/>
  <c r="I48" i="41"/>
  <c r="H48" i="41"/>
  <c r="E48" i="41"/>
  <c r="AI47" i="41"/>
  <c r="AE47" i="41"/>
  <c r="Z47" i="41"/>
  <c r="Y47" i="41"/>
  <c r="X47" i="41"/>
  <c r="Q47" i="41"/>
  <c r="P47" i="41"/>
  <c r="I47" i="41"/>
  <c r="H47" i="41"/>
  <c r="E47" i="41"/>
  <c r="AD46" i="41"/>
  <c r="AC46" i="41"/>
  <c r="AB46" i="41"/>
  <c r="AE46" i="41" s="1"/>
  <c r="AI46" i="41" s="1"/>
  <c r="Y46" i="41" s="1"/>
  <c r="Z46" i="41"/>
  <c r="X46" i="41"/>
  <c r="Q46" i="41"/>
  <c r="P46" i="41"/>
  <c r="H46" i="41"/>
  <c r="E46" i="41"/>
  <c r="I46" i="41" s="1"/>
  <c r="AD45" i="41"/>
  <c r="AC45" i="41"/>
  <c r="AE45" i="41" s="1"/>
  <c r="AI45" i="41" s="1"/>
  <c r="Y45" i="41" s="1"/>
  <c r="AB45" i="41"/>
  <c r="Z45" i="41"/>
  <c r="X45" i="41"/>
  <c r="Q45" i="41"/>
  <c r="P45" i="41"/>
  <c r="H45" i="41"/>
  <c r="E45" i="41"/>
  <c r="I45" i="41" s="1"/>
  <c r="AD44" i="41"/>
  <c r="AC44" i="41"/>
  <c r="AB44" i="41"/>
  <c r="AE44" i="41" s="1"/>
  <c r="AI44" i="41" s="1"/>
  <c r="Y44" i="41" s="1"/>
  <c r="Z44" i="41"/>
  <c r="X44" i="41"/>
  <c r="Q44" i="41"/>
  <c r="P44" i="41"/>
  <c r="I44" i="41"/>
  <c r="H44" i="41"/>
  <c r="E44" i="41"/>
  <c r="AD43" i="41"/>
  <c r="AE43" i="41" s="1"/>
  <c r="AI43" i="41" s="1"/>
  <c r="Y43" i="41" s="1"/>
  <c r="AC43" i="41"/>
  <c r="AB43" i="41"/>
  <c r="Z43" i="41"/>
  <c r="X43" i="41"/>
  <c r="Q43" i="41"/>
  <c r="P43" i="41"/>
  <c r="H43" i="41"/>
  <c r="E43" i="41"/>
  <c r="I43" i="41" s="1"/>
  <c r="AD42" i="41"/>
  <c r="AC42" i="41"/>
  <c r="AB42" i="41"/>
  <c r="AE42" i="41" s="1"/>
  <c r="AI42" i="41" s="1"/>
  <c r="Y42" i="41" s="1"/>
  <c r="Z42" i="41"/>
  <c r="X42" i="41"/>
  <c r="Q42" i="41"/>
  <c r="P42" i="41"/>
  <c r="H42" i="41"/>
  <c r="E42" i="41"/>
  <c r="I42" i="41" s="1"/>
  <c r="AD41" i="41"/>
  <c r="AC41" i="41"/>
  <c r="AB41" i="41"/>
  <c r="AE41" i="41" s="1"/>
  <c r="AI41" i="41" s="1"/>
  <c r="Y41" i="41" s="1"/>
  <c r="Z41" i="41"/>
  <c r="X41" i="41"/>
  <c r="Q41" i="41"/>
  <c r="P41" i="41"/>
  <c r="H41" i="41"/>
  <c r="E41" i="41"/>
  <c r="I41" i="41" s="1"/>
  <c r="AD40" i="41"/>
  <c r="AC40" i="41"/>
  <c r="AB40" i="41"/>
  <c r="AE40" i="41" s="1"/>
  <c r="AI40" i="41" s="1"/>
  <c r="Y40" i="41" s="1"/>
  <c r="Z40" i="41"/>
  <c r="X40" i="41"/>
  <c r="Q40" i="41"/>
  <c r="P40" i="41"/>
  <c r="I40" i="41"/>
  <c r="H40" i="41"/>
  <c r="E40" i="41"/>
  <c r="AD39" i="41"/>
  <c r="AE39" i="41" s="1"/>
  <c r="AI39" i="41" s="1"/>
  <c r="Y39" i="41" s="1"/>
  <c r="AC39" i="41"/>
  <c r="AB39" i="41"/>
  <c r="Z39" i="41"/>
  <c r="X39" i="41"/>
  <c r="Q39" i="41"/>
  <c r="P39" i="41"/>
  <c r="I39" i="41"/>
  <c r="H39" i="41"/>
  <c r="E39" i="41"/>
  <c r="AE38" i="41"/>
  <c r="AI38" i="41" s="1"/>
  <c r="Y38" i="41" s="1"/>
  <c r="AD38" i="41"/>
  <c r="AC38" i="41"/>
  <c r="AB38" i="41"/>
  <c r="Z38" i="41"/>
  <c r="X38" i="41"/>
  <c r="Q38" i="41"/>
  <c r="P38" i="41"/>
  <c r="H38" i="41"/>
  <c r="E38" i="41"/>
  <c r="I38" i="41" s="1"/>
  <c r="AD37" i="41"/>
  <c r="AC37" i="41"/>
  <c r="AB37" i="41"/>
  <c r="AE37" i="41" s="1"/>
  <c r="AI37" i="41" s="1"/>
  <c r="Y37" i="41" s="1"/>
  <c r="Z37" i="41"/>
  <c r="X37" i="41"/>
  <c r="Q37" i="41"/>
  <c r="P37" i="41"/>
  <c r="I37" i="41"/>
  <c r="H37" i="41"/>
  <c r="E37" i="41"/>
  <c r="AD36" i="41"/>
  <c r="AE36" i="41" s="1"/>
  <c r="AI36" i="41" s="1"/>
  <c r="Y36" i="41" s="1"/>
  <c r="AC36" i="41"/>
  <c r="AB36" i="41"/>
  <c r="Z36" i="41"/>
  <c r="X36" i="41"/>
  <c r="Q36" i="41"/>
  <c r="P36" i="41"/>
  <c r="H36" i="41"/>
  <c r="E36" i="41"/>
  <c r="I36" i="41" s="1"/>
  <c r="AE35" i="41"/>
  <c r="AI35" i="41" s="1"/>
  <c r="Y35" i="41" s="1"/>
  <c r="AD35" i="41"/>
  <c r="AC35" i="41"/>
  <c r="AB35" i="41"/>
  <c r="Z35" i="41"/>
  <c r="X35" i="41"/>
  <c r="Q35" i="41"/>
  <c r="P35" i="41"/>
  <c r="I35" i="41"/>
  <c r="H35" i="41"/>
  <c r="E35" i="41"/>
  <c r="AD34" i="41"/>
  <c r="AC34" i="41"/>
  <c r="AB34" i="41"/>
  <c r="AE34" i="41" s="1"/>
  <c r="AI34" i="41" s="1"/>
  <c r="Y34" i="41" s="1"/>
  <c r="Z34" i="41"/>
  <c r="X34" i="41"/>
  <c r="Q34" i="41"/>
  <c r="P34" i="41"/>
  <c r="H34" i="41"/>
  <c r="E34" i="41"/>
  <c r="I34" i="41" s="1"/>
  <c r="AD33" i="41"/>
  <c r="AC33" i="41"/>
  <c r="AB33" i="41"/>
  <c r="AE33" i="41" s="1"/>
  <c r="AI33" i="41" s="1"/>
  <c r="Y33" i="41" s="1"/>
  <c r="Z33" i="41"/>
  <c r="X33" i="41"/>
  <c r="Q33" i="41"/>
  <c r="P33" i="41"/>
  <c r="H33" i="41"/>
  <c r="E33" i="41"/>
  <c r="I33" i="41" s="1"/>
  <c r="AD32" i="41"/>
  <c r="AC32" i="41"/>
  <c r="AE32" i="41" s="1"/>
  <c r="AI32" i="41" s="1"/>
  <c r="Y32" i="41" s="1"/>
  <c r="AB32" i="41"/>
  <c r="Z32" i="41"/>
  <c r="X32" i="41"/>
  <c r="Q32" i="41"/>
  <c r="P32" i="41"/>
  <c r="I32" i="41"/>
  <c r="H32" i="41"/>
  <c r="E32" i="41"/>
  <c r="AE31" i="41"/>
  <c r="AI31" i="41" s="1"/>
  <c r="Y31" i="41" s="1"/>
  <c r="Z31" i="41"/>
  <c r="X31" i="41"/>
  <c r="Q31" i="41"/>
  <c r="P31" i="41"/>
  <c r="H31" i="41"/>
  <c r="E31" i="41"/>
  <c r="I31" i="41" s="1"/>
  <c r="AD30" i="41"/>
  <c r="AC30" i="41"/>
  <c r="AE30" i="41" s="1"/>
  <c r="AI30" i="41" s="1"/>
  <c r="Y30" i="41" s="1"/>
  <c r="AB30" i="41"/>
  <c r="Z30" i="41"/>
  <c r="X30" i="41"/>
  <c r="Q30" i="41"/>
  <c r="P30" i="41"/>
  <c r="H30" i="41"/>
  <c r="E30" i="41"/>
  <c r="I30" i="41" s="1"/>
  <c r="AD29" i="41"/>
  <c r="AC29" i="41"/>
  <c r="AB29" i="41"/>
  <c r="AE29" i="41" s="1"/>
  <c r="AI29" i="41" s="1"/>
  <c r="Y29" i="41" s="1"/>
  <c r="Z29" i="41"/>
  <c r="X29" i="41"/>
  <c r="Q29" i="41"/>
  <c r="P29" i="41"/>
  <c r="I29" i="41"/>
  <c r="H29" i="41"/>
  <c r="E29" i="41"/>
  <c r="AE28" i="41"/>
  <c r="AI28" i="41" s="1"/>
  <c r="Y28" i="41" s="1"/>
  <c r="AD28" i="41"/>
  <c r="AC28" i="41"/>
  <c r="AB28" i="41"/>
  <c r="Z28" i="41"/>
  <c r="X28" i="41"/>
  <c r="Q28" i="41"/>
  <c r="P28" i="41"/>
  <c r="H28" i="41"/>
  <c r="E28" i="41"/>
  <c r="I28" i="41" s="1"/>
  <c r="AI27" i="41"/>
  <c r="Y27" i="41" s="1"/>
  <c r="AE27" i="41"/>
  <c r="AD27" i="41"/>
  <c r="AC27" i="41"/>
  <c r="AB27" i="41"/>
  <c r="Z27" i="41"/>
  <c r="X27" i="41"/>
  <c r="Q27" i="41"/>
  <c r="P27" i="41"/>
  <c r="H27" i="41"/>
  <c r="E27" i="41"/>
  <c r="I27" i="41" s="1"/>
  <c r="AD26" i="41"/>
  <c r="AC26" i="41"/>
  <c r="AB26" i="41"/>
  <c r="AE26" i="41" s="1"/>
  <c r="AI26" i="41" s="1"/>
  <c r="Y26" i="41" s="1"/>
  <c r="Z26" i="41"/>
  <c r="X26" i="41"/>
  <c r="Q26" i="41"/>
  <c r="P26" i="41"/>
  <c r="H26" i="41"/>
  <c r="E26" i="41"/>
  <c r="I26" i="41" s="1"/>
  <c r="AD25" i="41"/>
  <c r="AC25" i="41"/>
  <c r="AB25" i="41"/>
  <c r="AE25" i="41" s="1"/>
  <c r="AI25" i="41" s="1"/>
  <c r="Y25" i="41" s="1"/>
  <c r="Z25" i="41"/>
  <c r="X25" i="41"/>
  <c r="Q25" i="41"/>
  <c r="P25" i="41"/>
  <c r="I25" i="41"/>
  <c r="H25" i="41"/>
  <c r="E25" i="41"/>
  <c r="AD24" i="41"/>
  <c r="AE24" i="41" s="1"/>
  <c r="AI24" i="41" s="1"/>
  <c r="Y24" i="41" s="1"/>
  <c r="AC24" i="41"/>
  <c r="AB24" i="41"/>
  <c r="Z24" i="41"/>
  <c r="X24" i="41"/>
  <c r="Q24" i="41"/>
  <c r="P24" i="41"/>
  <c r="I24" i="41"/>
  <c r="H24" i="41"/>
  <c r="E24" i="41"/>
  <c r="AE23" i="41"/>
  <c r="AI23" i="41" s="1"/>
  <c r="Y23" i="41" s="1"/>
  <c r="AD23" i="41"/>
  <c r="AC23" i="41"/>
  <c r="AB23" i="41"/>
  <c r="Z23" i="41"/>
  <c r="X23" i="41"/>
  <c r="Q23" i="41"/>
  <c r="P23" i="41"/>
  <c r="H23" i="41"/>
  <c r="E23" i="41"/>
  <c r="I23" i="41" s="1"/>
  <c r="AD22" i="41"/>
  <c r="AC22" i="41"/>
  <c r="AB22" i="41"/>
  <c r="AE22" i="41" s="1"/>
  <c r="AI22" i="41" s="1"/>
  <c r="Y22" i="41" s="1"/>
  <c r="Z22" i="41"/>
  <c r="X22" i="41"/>
  <c r="Q22" i="41"/>
  <c r="P22" i="41"/>
  <c r="I22" i="41"/>
  <c r="H22" i="41"/>
  <c r="E22" i="41"/>
  <c r="AD21" i="41"/>
  <c r="AC21" i="41"/>
  <c r="AE21" i="41" s="1"/>
  <c r="AI21" i="41" s="1"/>
  <c r="Y21" i="41" s="1"/>
  <c r="AB21" i="41"/>
  <c r="Z21" i="41"/>
  <c r="X21" i="41"/>
  <c r="Q21" i="41"/>
  <c r="P21" i="41"/>
  <c r="H21" i="41"/>
  <c r="E21" i="41"/>
  <c r="I21" i="41" s="1"/>
  <c r="AE20" i="41"/>
  <c r="AI20" i="41" s="1"/>
  <c r="Y20" i="41" s="1"/>
  <c r="AD20" i="41"/>
  <c r="AC20" i="41"/>
  <c r="AB20" i="41"/>
  <c r="Z20" i="41"/>
  <c r="X20" i="41"/>
  <c r="Q20" i="41"/>
  <c r="P20" i="41"/>
  <c r="I20" i="41"/>
  <c r="H20" i="41"/>
  <c r="E20" i="41"/>
  <c r="AE19" i="41"/>
  <c r="AI19" i="41" s="1"/>
  <c r="Y19" i="41" s="1"/>
  <c r="AD19" i="41"/>
  <c r="AC19" i="41"/>
  <c r="AB19" i="41"/>
  <c r="Z19" i="41"/>
  <c r="X19" i="41"/>
  <c r="Q19" i="41"/>
  <c r="P19" i="41"/>
  <c r="H19" i="41"/>
  <c r="E19" i="41"/>
  <c r="I19" i="41" s="1"/>
  <c r="AD18" i="41"/>
  <c r="AC18" i="41"/>
  <c r="AB18" i="41"/>
  <c r="AE18" i="41" s="1"/>
  <c r="AI18" i="41" s="1"/>
  <c r="Y18" i="41" s="1"/>
  <c r="Z18" i="41"/>
  <c r="X18" i="41"/>
  <c r="Q18" i="41"/>
  <c r="P18" i="41"/>
  <c r="H18" i="41"/>
  <c r="E18" i="41"/>
  <c r="I18" i="41" s="1"/>
  <c r="AD17" i="41"/>
  <c r="AC17" i="41"/>
  <c r="AB17" i="41"/>
  <c r="AE17" i="41" s="1"/>
  <c r="AI17" i="41" s="1"/>
  <c r="Y17" i="41" s="1"/>
  <c r="Z17" i="41"/>
  <c r="X17" i="41"/>
  <c r="Q17" i="41"/>
  <c r="P17" i="41"/>
  <c r="I17" i="41"/>
  <c r="H17" i="41"/>
  <c r="E17" i="41"/>
  <c r="AE16" i="41"/>
  <c r="AI16" i="41" s="1"/>
  <c r="Y16" i="41" s="1"/>
  <c r="AD16" i="41"/>
  <c r="AC16" i="41"/>
  <c r="AB16" i="41"/>
  <c r="Z16" i="41"/>
  <c r="X16" i="41"/>
  <c r="Q16" i="41"/>
  <c r="P16" i="41"/>
  <c r="I16" i="41"/>
  <c r="E16" i="41"/>
  <c r="AD15" i="41"/>
  <c r="AC15" i="41"/>
  <c r="AB15" i="41"/>
  <c r="AE15" i="41" s="1"/>
  <c r="AI15" i="41" s="1"/>
  <c r="Y15" i="41" s="1"/>
  <c r="Z15" i="41"/>
  <c r="X15" i="41"/>
  <c r="Q15" i="41"/>
  <c r="P15" i="41"/>
  <c r="E15" i="41"/>
  <c r="I15" i="41" s="1"/>
  <c r="AE14" i="41"/>
  <c r="AI14" i="41" s="1"/>
  <c r="Y14" i="41" s="1"/>
  <c r="AD14" i="41"/>
  <c r="AC14" i="41"/>
  <c r="AB14" i="41"/>
  <c r="Z14" i="41"/>
  <c r="X14" i="41"/>
  <c r="Q14" i="41"/>
  <c r="P14" i="41"/>
  <c r="H14" i="41"/>
  <c r="E14" i="41"/>
  <c r="I14" i="41" s="1"/>
  <c r="AD13" i="41"/>
  <c r="AC13" i="41"/>
  <c r="AB13" i="41"/>
  <c r="AE13" i="41" s="1"/>
  <c r="AI13" i="41" s="1"/>
  <c r="Y13" i="41" s="1"/>
  <c r="Z13" i="41"/>
  <c r="X13" i="41"/>
  <c r="Q13" i="41"/>
  <c r="P13" i="41"/>
  <c r="H13" i="41"/>
  <c r="E13" i="41"/>
  <c r="I13" i="41" s="1"/>
  <c r="AD12" i="41"/>
  <c r="AC12" i="41"/>
  <c r="AB12" i="41"/>
  <c r="AE12" i="41" s="1"/>
  <c r="AI12" i="41" s="1"/>
  <c r="Y12" i="41" s="1"/>
  <c r="Z12" i="41"/>
  <c r="X12" i="41"/>
  <c r="Q12" i="41"/>
  <c r="P12" i="41"/>
  <c r="I12" i="41"/>
  <c r="H12" i="41"/>
  <c r="E12" i="41"/>
  <c r="T77" i="41" l="1"/>
  <c r="T75" i="41"/>
  <c r="O73" i="41"/>
  <c r="O75" i="41"/>
  <c r="T73" i="41"/>
  <c r="F75" i="41"/>
  <c r="F73" i="41"/>
  <c r="M79" i="40"/>
  <c r="H71" i="40"/>
  <c r="Q70" i="40"/>
  <c r="P70" i="40"/>
  <c r="H70" i="40"/>
  <c r="E70" i="40"/>
  <c r="I70" i="40" s="1"/>
  <c r="Q69" i="40"/>
  <c r="P69" i="40"/>
  <c r="I69" i="40"/>
  <c r="H69" i="40"/>
  <c r="E69" i="40"/>
  <c r="AE68" i="40"/>
  <c r="AI68" i="40" s="1"/>
  <c r="Y68" i="40" s="1"/>
  <c r="AD68" i="40"/>
  <c r="AC68" i="40"/>
  <c r="AB68" i="40"/>
  <c r="Z68" i="40"/>
  <c r="X68" i="40"/>
  <c r="Q68" i="40"/>
  <c r="P68" i="40"/>
  <c r="H68" i="40"/>
  <c r="E68" i="40"/>
  <c r="I68" i="40" s="1"/>
  <c r="AE67" i="40"/>
  <c r="AI67" i="40" s="1"/>
  <c r="Y67" i="40" s="1"/>
  <c r="AD67" i="40"/>
  <c r="AC67" i="40"/>
  <c r="AB67" i="40"/>
  <c r="Z67" i="40"/>
  <c r="X67" i="40"/>
  <c r="Q67" i="40"/>
  <c r="P67" i="40"/>
  <c r="H67" i="40"/>
  <c r="E67" i="40"/>
  <c r="I67" i="40" s="1"/>
  <c r="AD66" i="40"/>
  <c r="AC66" i="40"/>
  <c r="AB66" i="40"/>
  <c r="AE66" i="40" s="1"/>
  <c r="AI66" i="40" s="1"/>
  <c r="Y66" i="40" s="1"/>
  <c r="Z66" i="40"/>
  <c r="X66" i="40"/>
  <c r="Q66" i="40"/>
  <c r="P66" i="40"/>
  <c r="H66" i="40"/>
  <c r="E66" i="40"/>
  <c r="I66" i="40" s="1"/>
  <c r="AD65" i="40"/>
  <c r="AE65" i="40" s="1"/>
  <c r="AI65" i="40" s="1"/>
  <c r="Y65" i="40" s="1"/>
  <c r="AC65" i="40"/>
  <c r="AB65" i="40"/>
  <c r="Z65" i="40"/>
  <c r="X65" i="40"/>
  <c r="Q65" i="40"/>
  <c r="P65" i="40"/>
  <c r="H65" i="40"/>
  <c r="E65" i="40"/>
  <c r="I65" i="40" s="1"/>
  <c r="AD64" i="40"/>
  <c r="AC64" i="40"/>
  <c r="AB64" i="40"/>
  <c r="AE64" i="40" s="1"/>
  <c r="AI64" i="40" s="1"/>
  <c r="Y64" i="40" s="1"/>
  <c r="Z64" i="40"/>
  <c r="X64" i="40"/>
  <c r="Q64" i="40"/>
  <c r="P64" i="40"/>
  <c r="I64" i="40"/>
  <c r="H64" i="40"/>
  <c r="E64" i="40"/>
  <c r="AE63" i="40"/>
  <c r="AI63" i="40" s="1"/>
  <c r="Y63" i="40" s="1"/>
  <c r="AD63" i="40"/>
  <c r="AC63" i="40"/>
  <c r="AB63" i="40"/>
  <c r="Z63" i="40"/>
  <c r="X63" i="40"/>
  <c r="Q63" i="40"/>
  <c r="P63" i="40"/>
  <c r="H63" i="40"/>
  <c r="E63" i="40"/>
  <c r="I63" i="40" s="1"/>
  <c r="AD62" i="40"/>
  <c r="AC62" i="40"/>
  <c r="AB62" i="40"/>
  <c r="AE62" i="40" s="1"/>
  <c r="AI62" i="40" s="1"/>
  <c r="Y62" i="40" s="1"/>
  <c r="Z62" i="40"/>
  <c r="X62" i="40"/>
  <c r="Q62" i="40"/>
  <c r="P62" i="40"/>
  <c r="I62" i="40"/>
  <c r="H62" i="40"/>
  <c r="E62" i="40"/>
  <c r="AC61" i="40"/>
  <c r="AB61" i="40"/>
  <c r="AE61" i="40" s="1"/>
  <c r="AI61" i="40" s="1"/>
  <c r="Y61" i="40" s="1"/>
  <c r="Z61" i="40"/>
  <c r="X61" i="40"/>
  <c r="Q61" i="40"/>
  <c r="P61" i="40"/>
  <c r="H61" i="40"/>
  <c r="E61" i="40"/>
  <c r="I61" i="40" s="1"/>
  <c r="AE60" i="40"/>
  <c r="AI60" i="40" s="1"/>
  <c r="Y60" i="40" s="1"/>
  <c r="Z60" i="40"/>
  <c r="X60" i="40"/>
  <c r="Q60" i="40"/>
  <c r="P60" i="40"/>
  <c r="I60" i="40"/>
  <c r="H60" i="40"/>
  <c r="E60" i="40"/>
  <c r="AE59" i="40"/>
  <c r="AI59" i="40" s="1"/>
  <c r="Y59" i="40" s="1"/>
  <c r="AD59" i="40"/>
  <c r="AC59" i="40"/>
  <c r="AB59" i="40"/>
  <c r="Z59" i="40"/>
  <c r="X59" i="40"/>
  <c r="Q59" i="40"/>
  <c r="P59" i="40"/>
  <c r="H59" i="40"/>
  <c r="E59" i="40"/>
  <c r="I59" i="40" s="1"/>
  <c r="AD58" i="40"/>
  <c r="AC58" i="40"/>
  <c r="AB58" i="40"/>
  <c r="AE58" i="40" s="1"/>
  <c r="AI58" i="40" s="1"/>
  <c r="Y58" i="40" s="1"/>
  <c r="Z58" i="40"/>
  <c r="X58" i="40"/>
  <c r="Q58" i="40"/>
  <c r="P58" i="40"/>
  <c r="E58" i="40"/>
  <c r="I58" i="40" s="1"/>
  <c r="AD57" i="40"/>
  <c r="AC57" i="40"/>
  <c r="AB57" i="40"/>
  <c r="AE57" i="40" s="1"/>
  <c r="AI57" i="40" s="1"/>
  <c r="Y57" i="40" s="1"/>
  <c r="Z57" i="40"/>
  <c r="X57" i="40"/>
  <c r="Q57" i="40"/>
  <c r="P57" i="40"/>
  <c r="H57" i="40"/>
  <c r="E57" i="40"/>
  <c r="I57" i="40" s="1"/>
  <c r="AD56" i="40"/>
  <c r="AE56" i="40" s="1"/>
  <c r="AI56" i="40" s="1"/>
  <c r="Y56" i="40" s="1"/>
  <c r="AC56" i="40"/>
  <c r="AB56" i="40"/>
  <c r="Z56" i="40"/>
  <c r="X56" i="40"/>
  <c r="Q56" i="40"/>
  <c r="P56" i="40"/>
  <c r="H56" i="40"/>
  <c r="E56" i="40"/>
  <c r="I56" i="40" s="1"/>
  <c r="AD55" i="40"/>
  <c r="AC55" i="40"/>
  <c r="AB55" i="40"/>
  <c r="AE55" i="40" s="1"/>
  <c r="AI55" i="40" s="1"/>
  <c r="Y55" i="40" s="1"/>
  <c r="Z55" i="40"/>
  <c r="X55" i="40"/>
  <c r="Q55" i="40"/>
  <c r="P55" i="40"/>
  <c r="I55" i="40"/>
  <c r="H55" i="40"/>
  <c r="E55" i="40"/>
  <c r="AE54" i="40"/>
  <c r="AI54" i="40" s="1"/>
  <c r="Y54" i="40" s="1"/>
  <c r="AD54" i="40"/>
  <c r="AC54" i="40"/>
  <c r="AB54" i="40"/>
  <c r="Z54" i="40"/>
  <c r="X54" i="40"/>
  <c r="Q54" i="40"/>
  <c r="P54" i="40"/>
  <c r="H54" i="40"/>
  <c r="E54" i="40"/>
  <c r="I54" i="40" s="1"/>
  <c r="AD53" i="40"/>
  <c r="AC53" i="40"/>
  <c r="AB53" i="40"/>
  <c r="AE53" i="40" s="1"/>
  <c r="AI53" i="40" s="1"/>
  <c r="Y53" i="40" s="1"/>
  <c r="Z53" i="40"/>
  <c r="X53" i="40"/>
  <c r="Q53" i="40"/>
  <c r="P53" i="40"/>
  <c r="I53" i="40"/>
  <c r="H53" i="40"/>
  <c r="E53" i="40"/>
  <c r="AE52" i="40"/>
  <c r="AI52" i="40" s="1"/>
  <c r="Y52" i="40" s="1"/>
  <c r="Z52" i="40"/>
  <c r="X52" i="40"/>
  <c r="Q52" i="40"/>
  <c r="P52" i="40"/>
  <c r="I52" i="40"/>
  <c r="H52" i="40"/>
  <c r="E52" i="40"/>
  <c r="AD51" i="40"/>
  <c r="AC51" i="40"/>
  <c r="AB51" i="40"/>
  <c r="AE51" i="40" s="1"/>
  <c r="AI51" i="40" s="1"/>
  <c r="Y51" i="40" s="1"/>
  <c r="Z51" i="40"/>
  <c r="X51" i="40"/>
  <c r="Q51" i="40"/>
  <c r="P51" i="40"/>
  <c r="H51" i="40"/>
  <c r="E51" i="40"/>
  <c r="I51" i="40" s="1"/>
  <c r="AD50" i="40"/>
  <c r="AC50" i="40"/>
  <c r="AB50" i="40"/>
  <c r="AE50" i="40" s="1"/>
  <c r="AI50" i="40" s="1"/>
  <c r="Y50" i="40" s="1"/>
  <c r="Z50" i="40"/>
  <c r="X50" i="40"/>
  <c r="Q50" i="40"/>
  <c r="P50" i="40"/>
  <c r="H50" i="40"/>
  <c r="E50" i="40"/>
  <c r="I50" i="40" s="1"/>
  <c r="AE49" i="40"/>
  <c r="AI49" i="40" s="1"/>
  <c r="Y49" i="40" s="1"/>
  <c r="Z49" i="40"/>
  <c r="X49" i="40"/>
  <c r="Q49" i="40"/>
  <c r="P49" i="40"/>
  <c r="H49" i="40"/>
  <c r="E49" i="40"/>
  <c r="I49" i="40" s="1"/>
  <c r="AI48" i="40"/>
  <c r="Y48" i="40" s="1"/>
  <c r="AE48" i="40"/>
  <c r="Z48" i="40"/>
  <c r="X48" i="40"/>
  <c r="Q48" i="40"/>
  <c r="P48" i="40"/>
  <c r="H48" i="40"/>
  <c r="E48" i="40"/>
  <c r="I48" i="40" s="1"/>
  <c r="AI47" i="40"/>
  <c r="AE47" i="40"/>
  <c r="Z47" i="40"/>
  <c r="Y47" i="40"/>
  <c r="X47" i="40"/>
  <c r="Q47" i="40"/>
  <c r="P47" i="40"/>
  <c r="H47" i="40"/>
  <c r="E47" i="40"/>
  <c r="I47" i="40" s="1"/>
  <c r="AE46" i="40"/>
  <c r="AI46" i="40" s="1"/>
  <c r="Y46" i="40" s="1"/>
  <c r="AD46" i="40"/>
  <c r="AC46" i="40"/>
  <c r="AB46" i="40"/>
  <c r="Z46" i="40"/>
  <c r="X46" i="40"/>
  <c r="Q46" i="40"/>
  <c r="P46" i="40"/>
  <c r="H46" i="40"/>
  <c r="E46" i="40"/>
  <c r="I46" i="40" s="1"/>
  <c r="AD45" i="40"/>
  <c r="AC45" i="40"/>
  <c r="AB45" i="40"/>
  <c r="AE45" i="40" s="1"/>
  <c r="AI45" i="40" s="1"/>
  <c r="Y45" i="40" s="1"/>
  <c r="Z45" i="40"/>
  <c r="X45" i="40"/>
  <c r="Q45" i="40"/>
  <c r="P45" i="40"/>
  <c r="H45" i="40"/>
  <c r="E45" i="40"/>
  <c r="I45" i="40" s="1"/>
  <c r="AD44" i="40"/>
  <c r="AE44" i="40" s="1"/>
  <c r="AI44" i="40" s="1"/>
  <c r="Y44" i="40" s="1"/>
  <c r="AC44" i="40"/>
  <c r="AB44" i="40"/>
  <c r="Z44" i="40"/>
  <c r="X44" i="40"/>
  <c r="Q44" i="40"/>
  <c r="P44" i="40"/>
  <c r="I44" i="40"/>
  <c r="H44" i="40"/>
  <c r="E44" i="40"/>
  <c r="AD43" i="40"/>
  <c r="AC43" i="40"/>
  <c r="AB43" i="40"/>
  <c r="AE43" i="40" s="1"/>
  <c r="AI43" i="40" s="1"/>
  <c r="Y43" i="40" s="1"/>
  <c r="Z43" i="40"/>
  <c r="X43" i="40"/>
  <c r="Q43" i="40"/>
  <c r="P43" i="40"/>
  <c r="I43" i="40"/>
  <c r="H43" i="40"/>
  <c r="E43" i="40"/>
  <c r="AE42" i="40"/>
  <c r="AI42" i="40" s="1"/>
  <c r="Y42" i="40" s="1"/>
  <c r="AD42" i="40"/>
  <c r="AC42" i="40"/>
  <c r="AB42" i="40"/>
  <c r="Z42" i="40"/>
  <c r="X42" i="40"/>
  <c r="Q42" i="40"/>
  <c r="P42" i="40"/>
  <c r="H42" i="40"/>
  <c r="E42" i="40"/>
  <c r="I42" i="40" s="1"/>
  <c r="AD41" i="40"/>
  <c r="AC41" i="40"/>
  <c r="AB41" i="40"/>
  <c r="AE41" i="40" s="1"/>
  <c r="AI41" i="40" s="1"/>
  <c r="Y41" i="40" s="1"/>
  <c r="Z41" i="40"/>
  <c r="X41" i="40"/>
  <c r="Q41" i="40"/>
  <c r="P41" i="40"/>
  <c r="I41" i="40"/>
  <c r="H41" i="40"/>
  <c r="E41" i="40"/>
  <c r="AD40" i="40"/>
  <c r="AC40" i="40"/>
  <c r="AE40" i="40" s="1"/>
  <c r="AI40" i="40" s="1"/>
  <c r="Y40" i="40" s="1"/>
  <c r="AB40" i="40"/>
  <c r="Z40" i="40"/>
  <c r="X40" i="40"/>
  <c r="Q40" i="40"/>
  <c r="P40" i="40"/>
  <c r="I40" i="40"/>
  <c r="H40" i="40"/>
  <c r="E40" i="40"/>
  <c r="AE39" i="40"/>
  <c r="AI39" i="40" s="1"/>
  <c r="Y39" i="40" s="1"/>
  <c r="AD39" i="40"/>
  <c r="AC39" i="40"/>
  <c r="AB39" i="40"/>
  <c r="Z39" i="40"/>
  <c r="X39" i="40"/>
  <c r="Q39" i="40"/>
  <c r="P39" i="40"/>
  <c r="I39" i="40"/>
  <c r="H39" i="40"/>
  <c r="E39" i="40"/>
  <c r="AD38" i="40"/>
  <c r="AC38" i="40"/>
  <c r="AB38" i="40"/>
  <c r="AE38" i="40" s="1"/>
  <c r="AI38" i="40" s="1"/>
  <c r="Y38" i="40" s="1"/>
  <c r="Z38" i="40"/>
  <c r="X38" i="40"/>
  <c r="Q38" i="40"/>
  <c r="P38" i="40"/>
  <c r="H38" i="40"/>
  <c r="E38" i="40"/>
  <c r="I38" i="40" s="1"/>
  <c r="AD37" i="40"/>
  <c r="AC37" i="40"/>
  <c r="AB37" i="40"/>
  <c r="AE37" i="40" s="1"/>
  <c r="AI37" i="40" s="1"/>
  <c r="Y37" i="40" s="1"/>
  <c r="Z37" i="40"/>
  <c r="X37" i="40"/>
  <c r="Q37" i="40"/>
  <c r="P37" i="40"/>
  <c r="H37" i="40"/>
  <c r="E37" i="40"/>
  <c r="I37" i="40" s="1"/>
  <c r="AD36" i="40"/>
  <c r="AC36" i="40"/>
  <c r="AB36" i="40"/>
  <c r="AE36" i="40" s="1"/>
  <c r="AI36" i="40" s="1"/>
  <c r="Y36" i="40" s="1"/>
  <c r="Z36" i="40"/>
  <c r="X36" i="40"/>
  <c r="Q36" i="40"/>
  <c r="P36" i="40"/>
  <c r="I36" i="40"/>
  <c r="H36" i="40"/>
  <c r="E36" i="40"/>
  <c r="AD35" i="40"/>
  <c r="AE35" i="40" s="1"/>
  <c r="AI35" i="40" s="1"/>
  <c r="Y35" i="40" s="1"/>
  <c r="AC35" i="40"/>
  <c r="AB35" i="40"/>
  <c r="Z35" i="40"/>
  <c r="X35" i="40"/>
  <c r="Q35" i="40"/>
  <c r="P35" i="40"/>
  <c r="H35" i="40"/>
  <c r="E35" i="40"/>
  <c r="I35" i="40" s="1"/>
  <c r="AD34" i="40"/>
  <c r="AC34" i="40"/>
  <c r="AB34" i="40"/>
  <c r="AE34" i="40" s="1"/>
  <c r="AI34" i="40" s="1"/>
  <c r="Y34" i="40" s="1"/>
  <c r="Z34" i="40"/>
  <c r="X34" i="40"/>
  <c r="Q34" i="40"/>
  <c r="P34" i="40"/>
  <c r="H34" i="40"/>
  <c r="E34" i="40"/>
  <c r="I34" i="40" s="1"/>
  <c r="AD33" i="40"/>
  <c r="AC33" i="40"/>
  <c r="AE33" i="40" s="1"/>
  <c r="AI33" i="40" s="1"/>
  <c r="Y33" i="40" s="1"/>
  <c r="AB33" i="40"/>
  <c r="Z33" i="40"/>
  <c r="X33" i="40"/>
  <c r="Q33" i="40"/>
  <c r="P33" i="40"/>
  <c r="H33" i="40"/>
  <c r="E33" i="40"/>
  <c r="I33" i="40" s="1"/>
  <c r="AE32" i="40"/>
  <c r="AI32" i="40" s="1"/>
  <c r="Y32" i="40" s="1"/>
  <c r="AD32" i="40"/>
  <c r="AC32" i="40"/>
  <c r="AB32" i="40"/>
  <c r="Z32" i="40"/>
  <c r="X32" i="40"/>
  <c r="Q32" i="40"/>
  <c r="P32" i="40"/>
  <c r="I32" i="40"/>
  <c r="H32" i="40"/>
  <c r="E32" i="40"/>
  <c r="AE31" i="40"/>
  <c r="AI31" i="40" s="1"/>
  <c r="Y31" i="40" s="1"/>
  <c r="Z31" i="40"/>
  <c r="X31" i="40"/>
  <c r="Q31" i="40"/>
  <c r="P31" i="40"/>
  <c r="H31" i="40"/>
  <c r="E31" i="40"/>
  <c r="I31" i="40" s="1"/>
  <c r="AD30" i="40"/>
  <c r="AC30" i="40"/>
  <c r="AB30" i="40"/>
  <c r="AE30" i="40" s="1"/>
  <c r="AI30" i="40" s="1"/>
  <c r="Y30" i="40" s="1"/>
  <c r="Z30" i="40"/>
  <c r="X30" i="40"/>
  <c r="Q30" i="40"/>
  <c r="P30" i="40"/>
  <c r="I30" i="40"/>
  <c r="H30" i="40"/>
  <c r="E30" i="40"/>
  <c r="AD29" i="40"/>
  <c r="AE29" i="40" s="1"/>
  <c r="AI29" i="40" s="1"/>
  <c r="Y29" i="40" s="1"/>
  <c r="AC29" i="40"/>
  <c r="AB29" i="40"/>
  <c r="Z29" i="40"/>
  <c r="X29" i="40"/>
  <c r="Q29" i="40"/>
  <c r="P29" i="40"/>
  <c r="I29" i="40"/>
  <c r="H29" i="40"/>
  <c r="E29" i="40"/>
  <c r="AD28" i="40"/>
  <c r="AC28" i="40"/>
  <c r="AB28" i="40"/>
  <c r="AE28" i="40" s="1"/>
  <c r="AI28" i="40" s="1"/>
  <c r="Y28" i="40" s="1"/>
  <c r="Z28" i="40"/>
  <c r="X28" i="40"/>
  <c r="Q28" i="40"/>
  <c r="P28" i="40"/>
  <c r="I28" i="40"/>
  <c r="H28" i="40"/>
  <c r="E28" i="40"/>
  <c r="AE27" i="40"/>
  <c r="AI27" i="40" s="1"/>
  <c r="Y27" i="40" s="1"/>
  <c r="AD27" i="40"/>
  <c r="AC27" i="40"/>
  <c r="AB27" i="40"/>
  <c r="Z27" i="40"/>
  <c r="X27" i="40"/>
  <c r="Q27" i="40"/>
  <c r="P27" i="40"/>
  <c r="H27" i="40"/>
  <c r="E27" i="40"/>
  <c r="I27" i="40" s="1"/>
  <c r="AD26" i="40"/>
  <c r="AC26" i="40"/>
  <c r="AB26" i="40"/>
  <c r="AE26" i="40" s="1"/>
  <c r="AI26" i="40" s="1"/>
  <c r="Y26" i="40" s="1"/>
  <c r="Z26" i="40"/>
  <c r="X26" i="40"/>
  <c r="Q26" i="40"/>
  <c r="P26" i="40"/>
  <c r="I26" i="40"/>
  <c r="H26" i="40"/>
  <c r="E26" i="40"/>
  <c r="AD25" i="40"/>
  <c r="AC25" i="40"/>
  <c r="AE25" i="40" s="1"/>
  <c r="AI25" i="40" s="1"/>
  <c r="Y25" i="40" s="1"/>
  <c r="AB25" i="40"/>
  <c r="Z25" i="40"/>
  <c r="X25" i="40"/>
  <c r="Q25" i="40"/>
  <c r="P25" i="40"/>
  <c r="I25" i="40"/>
  <c r="H25" i="40"/>
  <c r="E25" i="40"/>
  <c r="AE24" i="40"/>
  <c r="AI24" i="40" s="1"/>
  <c r="Y24" i="40" s="1"/>
  <c r="AD24" i="40"/>
  <c r="AC24" i="40"/>
  <c r="AB24" i="40"/>
  <c r="Z24" i="40"/>
  <c r="X24" i="40"/>
  <c r="Q24" i="40"/>
  <c r="P24" i="40"/>
  <c r="I24" i="40"/>
  <c r="H24" i="40"/>
  <c r="E24" i="40"/>
  <c r="AD23" i="40"/>
  <c r="AC23" i="40"/>
  <c r="AB23" i="40"/>
  <c r="AE23" i="40" s="1"/>
  <c r="AI23" i="40" s="1"/>
  <c r="Y23" i="40" s="1"/>
  <c r="Z23" i="40"/>
  <c r="X23" i="40"/>
  <c r="Q23" i="40"/>
  <c r="P23" i="40"/>
  <c r="H23" i="40"/>
  <c r="E23" i="40"/>
  <c r="I23" i="40" s="1"/>
  <c r="AD22" i="40"/>
  <c r="AC22" i="40"/>
  <c r="AB22" i="40"/>
  <c r="AE22" i="40" s="1"/>
  <c r="AI22" i="40" s="1"/>
  <c r="Y22" i="40" s="1"/>
  <c r="Z22" i="40"/>
  <c r="X22" i="40"/>
  <c r="Q22" i="40"/>
  <c r="P22" i="40"/>
  <c r="H22" i="40"/>
  <c r="E22" i="40"/>
  <c r="I22" i="40" s="1"/>
  <c r="AD21" i="40"/>
  <c r="AC21" i="40"/>
  <c r="AB21" i="40"/>
  <c r="AE21" i="40" s="1"/>
  <c r="AI21" i="40" s="1"/>
  <c r="Y21" i="40" s="1"/>
  <c r="Z21" i="40"/>
  <c r="X21" i="40"/>
  <c r="Q21" i="40"/>
  <c r="P21" i="40"/>
  <c r="I21" i="40"/>
  <c r="H21" i="40"/>
  <c r="E21" i="40"/>
  <c r="AD20" i="40"/>
  <c r="AE20" i="40" s="1"/>
  <c r="AI20" i="40" s="1"/>
  <c r="Y20" i="40" s="1"/>
  <c r="AC20" i="40"/>
  <c r="AB20" i="40"/>
  <c r="Z20" i="40"/>
  <c r="X20" i="40"/>
  <c r="Q20" i="40"/>
  <c r="P20" i="40"/>
  <c r="H20" i="40"/>
  <c r="E20" i="40"/>
  <c r="I20" i="40" s="1"/>
  <c r="AD19" i="40"/>
  <c r="AC19" i="40"/>
  <c r="AB19" i="40"/>
  <c r="AE19" i="40" s="1"/>
  <c r="AI19" i="40" s="1"/>
  <c r="Y19" i="40" s="1"/>
  <c r="Z19" i="40"/>
  <c r="X19" i="40"/>
  <c r="Q19" i="40"/>
  <c r="P19" i="40"/>
  <c r="H19" i="40"/>
  <c r="E19" i="40"/>
  <c r="I19" i="40" s="1"/>
  <c r="AD18" i="40"/>
  <c r="AC18" i="40"/>
  <c r="AB18" i="40"/>
  <c r="AE18" i="40" s="1"/>
  <c r="AI18" i="40" s="1"/>
  <c r="Y18" i="40" s="1"/>
  <c r="Z18" i="40"/>
  <c r="X18" i="40"/>
  <c r="Q18" i="40"/>
  <c r="P18" i="40"/>
  <c r="H18" i="40"/>
  <c r="E18" i="40"/>
  <c r="I18" i="40" s="1"/>
  <c r="AE17" i="40"/>
  <c r="AI17" i="40" s="1"/>
  <c r="Y17" i="40" s="1"/>
  <c r="AD17" i="40"/>
  <c r="AC17" i="40"/>
  <c r="AB17" i="40"/>
  <c r="Z17" i="40"/>
  <c r="X17" i="40"/>
  <c r="Q17" i="40"/>
  <c r="P17" i="40"/>
  <c r="I17" i="40"/>
  <c r="H17" i="40"/>
  <c r="E17" i="40"/>
  <c r="AD16" i="40"/>
  <c r="AE16" i="40" s="1"/>
  <c r="AI16" i="40" s="1"/>
  <c r="Y16" i="40" s="1"/>
  <c r="AC16" i="40"/>
  <c r="AB16" i="40"/>
  <c r="Z16" i="40"/>
  <c r="X16" i="40"/>
  <c r="Q16" i="40"/>
  <c r="P16" i="40"/>
  <c r="P71" i="40"/>
  <c r="H16" i="40"/>
  <c r="E16" i="40"/>
  <c r="I16" i="40" s="1"/>
  <c r="AD15" i="40"/>
  <c r="AC15" i="40"/>
  <c r="AB15" i="40"/>
  <c r="AE15" i="40" s="1"/>
  <c r="AI15" i="40" s="1"/>
  <c r="Y15" i="40" s="1"/>
  <c r="Z15" i="40"/>
  <c r="X15" i="40"/>
  <c r="Q15" i="40"/>
  <c r="I15" i="40"/>
  <c r="E15" i="40"/>
  <c r="AD14" i="40"/>
  <c r="AC14" i="40"/>
  <c r="AE14" i="40" s="1"/>
  <c r="AI14" i="40" s="1"/>
  <c r="Y14" i="40" s="1"/>
  <c r="AB14" i="40"/>
  <c r="Z14" i="40"/>
  <c r="X14" i="40"/>
  <c r="Q14" i="40"/>
  <c r="P14" i="40"/>
  <c r="I14" i="40"/>
  <c r="H14" i="40"/>
  <c r="E14" i="40"/>
  <c r="AE13" i="40"/>
  <c r="AI13" i="40" s="1"/>
  <c r="Y13" i="40" s="1"/>
  <c r="AD13" i="40"/>
  <c r="AC13" i="40"/>
  <c r="AB13" i="40"/>
  <c r="Z13" i="40"/>
  <c r="X13" i="40"/>
  <c r="Q13" i="40"/>
  <c r="P13" i="40"/>
  <c r="I13" i="40"/>
  <c r="H13" i="40"/>
  <c r="E13" i="40"/>
  <c r="AD12" i="40"/>
  <c r="AC12" i="40"/>
  <c r="AB12" i="40"/>
  <c r="AE12" i="40" s="1"/>
  <c r="AI12" i="40" s="1"/>
  <c r="Y12" i="40" s="1"/>
  <c r="Z12" i="40"/>
  <c r="X12" i="40"/>
  <c r="Q12" i="40"/>
  <c r="P12" i="40"/>
  <c r="H12" i="40"/>
  <c r="E12" i="40"/>
  <c r="I12" i="40" s="1"/>
  <c r="T79" i="41" l="1"/>
  <c r="F77" i="41" s="1"/>
  <c r="T77" i="40"/>
  <c r="T75" i="40"/>
  <c r="O75" i="40"/>
  <c r="O73" i="40"/>
  <c r="F75" i="40"/>
  <c r="T73" i="40"/>
  <c r="T79" i="40" s="1"/>
  <c r="F73" i="40"/>
  <c r="P15" i="40"/>
  <c r="N15" i="39"/>
  <c r="M16" i="39"/>
  <c r="F77" i="40" l="1"/>
  <c r="M79" i="39"/>
  <c r="H71" i="39"/>
  <c r="Q70" i="39"/>
  <c r="P70" i="39"/>
  <c r="H70" i="39"/>
  <c r="E70" i="39"/>
  <c r="I70" i="39" s="1"/>
  <c r="Q69" i="39"/>
  <c r="P69" i="39"/>
  <c r="I69" i="39"/>
  <c r="H69" i="39"/>
  <c r="E69" i="39"/>
  <c r="AD68" i="39"/>
  <c r="AC68" i="39"/>
  <c r="AB68" i="39"/>
  <c r="AE68" i="39" s="1"/>
  <c r="AI68" i="39" s="1"/>
  <c r="Y68" i="39" s="1"/>
  <c r="Z68" i="39"/>
  <c r="X68" i="39"/>
  <c r="Q68" i="39"/>
  <c r="P68" i="39"/>
  <c r="I68" i="39"/>
  <c r="H68" i="39"/>
  <c r="E68" i="39"/>
  <c r="AE67" i="39"/>
  <c r="AI67" i="39" s="1"/>
  <c r="Y67" i="39" s="1"/>
  <c r="AD67" i="39"/>
  <c r="AC67" i="39"/>
  <c r="AB67" i="39"/>
  <c r="Z67" i="39"/>
  <c r="X67" i="39"/>
  <c r="Q67" i="39"/>
  <c r="P67" i="39"/>
  <c r="H67" i="39"/>
  <c r="E67" i="39"/>
  <c r="I67" i="39" s="1"/>
  <c r="AD66" i="39"/>
  <c r="AC66" i="39"/>
  <c r="AB66" i="39"/>
  <c r="AE66" i="39" s="1"/>
  <c r="AI66" i="39" s="1"/>
  <c r="Y66" i="39" s="1"/>
  <c r="Z66" i="39"/>
  <c r="X66" i="39"/>
  <c r="Q66" i="39"/>
  <c r="P66" i="39"/>
  <c r="H66" i="39"/>
  <c r="E66" i="39"/>
  <c r="I66" i="39" s="1"/>
  <c r="AD65" i="39"/>
  <c r="AC65" i="39"/>
  <c r="AE65" i="39" s="1"/>
  <c r="AI65" i="39" s="1"/>
  <c r="Y65" i="39" s="1"/>
  <c r="AB65" i="39"/>
  <c r="Z65" i="39"/>
  <c r="X65" i="39"/>
  <c r="Q65" i="39"/>
  <c r="P65" i="39"/>
  <c r="H65" i="39"/>
  <c r="E65" i="39"/>
  <c r="I65" i="39" s="1"/>
  <c r="AD64" i="39"/>
  <c r="AC64" i="39"/>
  <c r="AB64" i="39"/>
  <c r="AE64" i="39" s="1"/>
  <c r="AI64" i="39" s="1"/>
  <c r="Y64" i="39" s="1"/>
  <c r="Z64" i="39"/>
  <c r="X64" i="39"/>
  <c r="Q64" i="39"/>
  <c r="P64" i="39"/>
  <c r="I64" i="39"/>
  <c r="H64" i="39"/>
  <c r="E64" i="39"/>
  <c r="AE63" i="39"/>
  <c r="AI63" i="39" s="1"/>
  <c r="Y63" i="39" s="1"/>
  <c r="AD63" i="39"/>
  <c r="AC63" i="39"/>
  <c r="AB63" i="39"/>
  <c r="Z63" i="39"/>
  <c r="X63" i="39"/>
  <c r="Q63" i="39"/>
  <c r="P63" i="39"/>
  <c r="H63" i="39"/>
  <c r="E63" i="39"/>
  <c r="I63" i="39" s="1"/>
  <c r="AE62" i="39"/>
  <c r="AI62" i="39" s="1"/>
  <c r="Y62" i="39" s="1"/>
  <c r="AD62" i="39"/>
  <c r="AC62" i="39"/>
  <c r="AB62" i="39"/>
  <c r="Z62" i="39"/>
  <c r="X62" i="39"/>
  <c r="Q62" i="39"/>
  <c r="P62" i="39"/>
  <c r="H62" i="39"/>
  <c r="E62" i="39"/>
  <c r="I62" i="39" s="1"/>
  <c r="AE61" i="39"/>
  <c r="AI61" i="39" s="1"/>
  <c r="Y61" i="39" s="1"/>
  <c r="AC61" i="39"/>
  <c r="AB61" i="39"/>
  <c r="Z61" i="39"/>
  <c r="X61" i="39"/>
  <c r="Q61" i="39"/>
  <c r="P61" i="39"/>
  <c r="H61" i="39"/>
  <c r="E61" i="39"/>
  <c r="I61" i="39" s="1"/>
  <c r="AI60" i="39"/>
  <c r="AE60" i="39"/>
  <c r="Z60" i="39"/>
  <c r="Y60" i="39"/>
  <c r="X60" i="39"/>
  <c r="Q60" i="39"/>
  <c r="P60" i="39"/>
  <c r="I60" i="39"/>
  <c r="H60" i="39"/>
  <c r="E60" i="39"/>
  <c r="AE59" i="39"/>
  <c r="AI59" i="39" s="1"/>
  <c r="Y59" i="39" s="1"/>
  <c r="AD59" i="39"/>
  <c r="AC59" i="39"/>
  <c r="AB59" i="39"/>
  <c r="Z59" i="39"/>
  <c r="X59" i="39"/>
  <c r="Q59" i="39"/>
  <c r="P59" i="39"/>
  <c r="H59" i="39"/>
  <c r="E59" i="39"/>
  <c r="I59" i="39" s="1"/>
  <c r="AE58" i="39"/>
  <c r="AI58" i="39" s="1"/>
  <c r="Y58" i="39" s="1"/>
  <c r="AD58" i="39"/>
  <c r="AC58" i="39"/>
  <c r="AB58" i="39"/>
  <c r="Z58" i="39"/>
  <c r="X58" i="39"/>
  <c r="Q58" i="39"/>
  <c r="P58" i="39"/>
  <c r="E58" i="39"/>
  <c r="I58" i="39" s="1"/>
  <c r="AD57" i="39"/>
  <c r="AC57" i="39"/>
  <c r="AB57" i="39"/>
  <c r="AE57" i="39" s="1"/>
  <c r="AI57" i="39" s="1"/>
  <c r="Y57" i="39" s="1"/>
  <c r="Z57" i="39"/>
  <c r="X57" i="39"/>
  <c r="Q57" i="39"/>
  <c r="P57" i="39"/>
  <c r="H57" i="39"/>
  <c r="E57" i="39"/>
  <c r="I57" i="39" s="1"/>
  <c r="AD56" i="39"/>
  <c r="AC56" i="39"/>
  <c r="AE56" i="39" s="1"/>
  <c r="AI56" i="39" s="1"/>
  <c r="Y56" i="39" s="1"/>
  <c r="AB56" i="39"/>
  <c r="Z56" i="39"/>
  <c r="X56" i="39"/>
  <c r="Q56" i="39"/>
  <c r="P56" i="39"/>
  <c r="H56" i="39"/>
  <c r="E56" i="39"/>
  <c r="I56" i="39" s="1"/>
  <c r="AD55" i="39"/>
  <c r="AC55" i="39"/>
  <c r="AB55" i="39"/>
  <c r="AE55" i="39" s="1"/>
  <c r="AI55" i="39" s="1"/>
  <c r="Y55" i="39" s="1"/>
  <c r="Z55" i="39"/>
  <c r="X55" i="39"/>
  <c r="Q55" i="39"/>
  <c r="P55" i="39"/>
  <c r="I55" i="39"/>
  <c r="H55" i="39"/>
  <c r="E55" i="39"/>
  <c r="AE54" i="39"/>
  <c r="AI54" i="39" s="1"/>
  <c r="Y54" i="39" s="1"/>
  <c r="AD54" i="39"/>
  <c r="AC54" i="39"/>
  <c r="AB54" i="39"/>
  <c r="Z54" i="39"/>
  <c r="X54" i="39"/>
  <c r="Q54" i="39"/>
  <c r="P54" i="39"/>
  <c r="H54" i="39"/>
  <c r="E54" i="39"/>
  <c r="I54" i="39" s="1"/>
  <c r="AE53" i="39"/>
  <c r="AI53" i="39" s="1"/>
  <c r="Y53" i="39" s="1"/>
  <c r="AD53" i="39"/>
  <c r="AC53" i="39"/>
  <c r="AB53" i="39"/>
  <c r="Z53" i="39"/>
  <c r="X53" i="39"/>
  <c r="Q53" i="39"/>
  <c r="P53" i="39"/>
  <c r="H53" i="39"/>
  <c r="E53" i="39"/>
  <c r="I53" i="39" s="1"/>
  <c r="AE52" i="39"/>
  <c r="AI52" i="39" s="1"/>
  <c r="Y52" i="39" s="1"/>
  <c r="Z52" i="39"/>
  <c r="X52" i="39"/>
  <c r="Q52" i="39"/>
  <c r="P52" i="39"/>
  <c r="I52" i="39"/>
  <c r="H52" i="39"/>
  <c r="E52" i="39"/>
  <c r="AD51" i="39"/>
  <c r="AC51" i="39"/>
  <c r="AB51" i="39"/>
  <c r="AE51" i="39" s="1"/>
  <c r="AI51" i="39" s="1"/>
  <c r="Y51" i="39" s="1"/>
  <c r="Z51" i="39"/>
  <c r="X51" i="39"/>
  <c r="Q51" i="39"/>
  <c r="P51" i="39"/>
  <c r="I51" i="39"/>
  <c r="H51" i="39"/>
  <c r="E51" i="39"/>
  <c r="AD50" i="39"/>
  <c r="AC50" i="39"/>
  <c r="AB50" i="39"/>
  <c r="AE50" i="39" s="1"/>
  <c r="AI50" i="39" s="1"/>
  <c r="Y50" i="39" s="1"/>
  <c r="Z50" i="39"/>
  <c r="X50" i="39"/>
  <c r="Q50" i="39"/>
  <c r="P50" i="39"/>
  <c r="I50" i="39"/>
  <c r="H50" i="39"/>
  <c r="E50" i="39"/>
  <c r="AI49" i="39"/>
  <c r="Y49" i="39" s="1"/>
  <c r="AE49" i="39"/>
  <c r="Z49" i="39"/>
  <c r="X49" i="39"/>
  <c r="Q49" i="39"/>
  <c r="P49" i="39"/>
  <c r="H49" i="39"/>
  <c r="E49" i="39"/>
  <c r="I49" i="39" s="1"/>
  <c r="AI48" i="39"/>
  <c r="Y48" i="39" s="1"/>
  <c r="AE48" i="39"/>
  <c r="Z48" i="39"/>
  <c r="X48" i="39"/>
  <c r="Q48" i="39"/>
  <c r="P48" i="39"/>
  <c r="H48" i="39"/>
  <c r="E48" i="39"/>
  <c r="I48" i="39" s="1"/>
  <c r="AI47" i="39"/>
  <c r="AE47" i="39"/>
  <c r="Z47" i="39"/>
  <c r="Y47" i="39"/>
  <c r="X47" i="39"/>
  <c r="Q47" i="39"/>
  <c r="P47" i="39"/>
  <c r="I47" i="39"/>
  <c r="H47" i="39"/>
  <c r="E47" i="39"/>
  <c r="AD46" i="39"/>
  <c r="AE46" i="39" s="1"/>
  <c r="AI46" i="39" s="1"/>
  <c r="Y46" i="39" s="1"/>
  <c r="AC46" i="39"/>
  <c r="AB46" i="39"/>
  <c r="Z46" i="39"/>
  <c r="X46" i="39"/>
  <c r="Q46" i="39"/>
  <c r="P46" i="39"/>
  <c r="H46" i="39"/>
  <c r="E46" i="39"/>
  <c r="I46" i="39" s="1"/>
  <c r="AD45" i="39"/>
  <c r="AC45" i="39"/>
  <c r="AB45" i="39"/>
  <c r="AE45" i="39" s="1"/>
  <c r="AI45" i="39" s="1"/>
  <c r="Y45" i="39" s="1"/>
  <c r="Z45" i="39"/>
  <c r="X45" i="39"/>
  <c r="Q45" i="39"/>
  <c r="P45" i="39"/>
  <c r="H45" i="39"/>
  <c r="E45" i="39"/>
  <c r="I45" i="39" s="1"/>
  <c r="AD44" i="39"/>
  <c r="AC44" i="39"/>
  <c r="AE44" i="39" s="1"/>
  <c r="AI44" i="39" s="1"/>
  <c r="Y44" i="39" s="1"/>
  <c r="AB44" i="39"/>
  <c r="Z44" i="39"/>
  <c r="X44" i="39"/>
  <c r="Q44" i="39"/>
  <c r="P44" i="39"/>
  <c r="I44" i="39"/>
  <c r="H44" i="39"/>
  <c r="E44" i="39"/>
  <c r="AD43" i="39"/>
  <c r="AC43" i="39"/>
  <c r="AB43" i="39"/>
  <c r="AE43" i="39" s="1"/>
  <c r="AI43" i="39" s="1"/>
  <c r="Y43" i="39" s="1"/>
  <c r="Z43" i="39"/>
  <c r="X43" i="39"/>
  <c r="Q43" i="39"/>
  <c r="P43" i="39"/>
  <c r="I43" i="39"/>
  <c r="H43" i="39"/>
  <c r="E43" i="39"/>
  <c r="AE42" i="39"/>
  <c r="AI42" i="39" s="1"/>
  <c r="Y42" i="39" s="1"/>
  <c r="AD42" i="39"/>
  <c r="AC42" i="39"/>
  <c r="AB42" i="39"/>
  <c r="Z42" i="39"/>
  <c r="X42" i="39"/>
  <c r="Q42" i="39"/>
  <c r="P42" i="39"/>
  <c r="H42" i="39"/>
  <c r="E42" i="39"/>
  <c r="I42" i="39" s="1"/>
  <c r="AE41" i="39"/>
  <c r="AI41" i="39" s="1"/>
  <c r="Y41" i="39" s="1"/>
  <c r="AD41" i="39"/>
  <c r="AC41" i="39"/>
  <c r="AB41" i="39"/>
  <c r="Z41" i="39"/>
  <c r="X41" i="39"/>
  <c r="Q41" i="39"/>
  <c r="P41" i="39"/>
  <c r="H41" i="39"/>
  <c r="E41" i="39"/>
  <c r="I41" i="39" s="1"/>
  <c r="AD40" i="39"/>
  <c r="AC40" i="39"/>
  <c r="AB40" i="39"/>
  <c r="AE40" i="39" s="1"/>
  <c r="AI40" i="39" s="1"/>
  <c r="Y40" i="39" s="1"/>
  <c r="Z40" i="39"/>
  <c r="X40" i="39"/>
  <c r="Q40" i="39"/>
  <c r="P40" i="39"/>
  <c r="H40" i="39"/>
  <c r="E40" i="39"/>
  <c r="I40" i="39" s="1"/>
  <c r="AE39" i="39"/>
  <c r="AI39" i="39" s="1"/>
  <c r="Y39" i="39" s="1"/>
  <c r="AD39" i="39"/>
  <c r="AC39" i="39"/>
  <c r="AB39" i="39"/>
  <c r="Z39" i="39"/>
  <c r="X39" i="39"/>
  <c r="Q39" i="39"/>
  <c r="P39" i="39"/>
  <c r="I39" i="39"/>
  <c r="H39" i="39"/>
  <c r="E39" i="39"/>
  <c r="AD38" i="39"/>
  <c r="AC38" i="39"/>
  <c r="AB38" i="39"/>
  <c r="AE38" i="39" s="1"/>
  <c r="AI38" i="39" s="1"/>
  <c r="Y38" i="39" s="1"/>
  <c r="Z38" i="39"/>
  <c r="X38" i="39"/>
  <c r="Q38" i="39"/>
  <c r="P38" i="39"/>
  <c r="I38" i="39"/>
  <c r="H38" i="39"/>
  <c r="E38" i="39"/>
  <c r="AD37" i="39"/>
  <c r="AC37" i="39"/>
  <c r="AB37" i="39"/>
  <c r="AE37" i="39" s="1"/>
  <c r="AI37" i="39" s="1"/>
  <c r="Y37" i="39" s="1"/>
  <c r="Z37" i="39"/>
  <c r="X37" i="39"/>
  <c r="Q37" i="39"/>
  <c r="P37" i="39"/>
  <c r="I37" i="39"/>
  <c r="H37" i="39"/>
  <c r="E37" i="39"/>
  <c r="AD36" i="39"/>
  <c r="AC36" i="39"/>
  <c r="AB36" i="39"/>
  <c r="AE36" i="39" s="1"/>
  <c r="AI36" i="39" s="1"/>
  <c r="Y36" i="39" s="1"/>
  <c r="Z36" i="39"/>
  <c r="X36" i="39"/>
  <c r="Q36" i="39"/>
  <c r="P36" i="39"/>
  <c r="I36" i="39"/>
  <c r="H36" i="39"/>
  <c r="E36" i="39"/>
  <c r="AE35" i="39"/>
  <c r="AI35" i="39" s="1"/>
  <c r="Y35" i="39" s="1"/>
  <c r="AD35" i="39"/>
  <c r="AC35" i="39"/>
  <c r="AB35" i="39"/>
  <c r="Z35" i="39"/>
  <c r="X35" i="39"/>
  <c r="Q35" i="39"/>
  <c r="P35" i="39"/>
  <c r="H35" i="39"/>
  <c r="E35" i="39"/>
  <c r="I35" i="39" s="1"/>
  <c r="AE34" i="39"/>
  <c r="AI34" i="39" s="1"/>
  <c r="Y34" i="39" s="1"/>
  <c r="AD34" i="39"/>
  <c r="AC34" i="39"/>
  <c r="AB34" i="39"/>
  <c r="Z34" i="39"/>
  <c r="X34" i="39"/>
  <c r="Q34" i="39"/>
  <c r="P34" i="39"/>
  <c r="H34" i="39"/>
  <c r="E34" i="39"/>
  <c r="I34" i="39" s="1"/>
  <c r="AD33" i="39"/>
  <c r="AC33" i="39"/>
  <c r="AB33" i="39"/>
  <c r="AE33" i="39" s="1"/>
  <c r="AI33" i="39" s="1"/>
  <c r="Y33" i="39" s="1"/>
  <c r="Z33" i="39"/>
  <c r="X33" i="39"/>
  <c r="Q33" i="39"/>
  <c r="P33" i="39"/>
  <c r="H33" i="39"/>
  <c r="E33" i="39"/>
  <c r="I33" i="39" s="1"/>
  <c r="AD32" i="39"/>
  <c r="AC32" i="39"/>
  <c r="AB32" i="39"/>
  <c r="AE32" i="39" s="1"/>
  <c r="AI32" i="39" s="1"/>
  <c r="Y32" i="39" s="1"/>
  <c r="Z32" i="39"/>
  <c r="X32" i="39"/>
  <c r="Q32" i="39"/>
  <c r="P32" i="39"/>
  <c r="I32" i="39"/>
  <c r="H32" i="39"/>
  <c r="E32" i="39"/>
  <c r="AE31" i="39"/>
  <c r="AI31" i="39" s="1"/>
  <c r="Y31" i="39" s="1"/>
  <c r="Z31" i="39"/>
  <c r="X31" i="39"/>
  <c r="Q31" i="39"/>
  <c r="P31" i="39"/>
  <c r="H31" i="39"/>
  <c r="E31" i="39"/>
  <c r="I31" i="39" s="1"/>
  <c r="AD30" i="39"/>
  <c r="AC30" i="39"/>
  <c r="AB30" i="39"/>
  <c r="AE30" i="39" s="1"/>
  <c r="AI30" i="39" s="1"/>
  <c r="Y30" i="39" s="1"/>
  <c r="Z30" i="39"/>
  <c r="X30" i="39"/>
  <c r="Q30" i="39"/>
  <c r="P30" i="39"/>
  <c r="H30" i="39"/>
  <c r="E30" i="39"/>
  <c r="I30" i="39" s="1"/>
  <c r="AD29" i="39"/>
  <c r="AC29" i="39"/>
  <c r="AE29" i="39" s="1"/>
  <c r="AI29" i="39" s="1"/>
  <c r="Y29" i="39" s="1"/>
  <c r="AB29" i="39"/>
  <c r="Z29" i="39"/>
  <c r="X29" i="39"/>
  <c r="Q29" i="39"/>
  <c r="P29" i="39"/>
  <c r="I29" i="39"/>
  <c r="H29" i="39"/>
  <c r="E29" i="39"/>
  <c r="AD28" i="39"/>
  <c r="AC28" i="39"/>
  <c r="AB28" i="39"/>
  <c r="AE28" i="39" s="1"/>
  <c r="AI28" i="39" s="1"/>
  <c r="Y28" i="39" s="1"/>
  <c r="Z28" i="39"/>
  <c r="X28" i="39"/>
  <c r="Q28" i="39"/>
  <c r="P28" i="39"/>
  <c r="I28" i="39"/>
  <c r="H28" i="39"/>
  <c r="E28" i="39"/>
  <c r="AE27" i="39"/>
  <c r="AI27" i="39" s="1"/>
  <c r="Y27" i="39" s="1"/>
  <c r="AD27" i="39"/>
  <c r="AC27" i="39"/>
  <c r="AB27" i="39"/>
  <c r="Z27" i="39"/>
  <c r="X27" i="39"/>
  <c r="Q27" i="39"/>
  <c r="P27" i="39"/>
  <c r="H27" i="39"/>
  <c r="E27" i="39"/>
  <c r="I27" i="39" s="1"/>
  <c r="AE26" i="39"/>
  <c r="AI26" i="39" s="1"/>
  <c r="Y26" i="39" s="1"/>
  <c r="AD26" i="39"/>
  <c r="AC26" i="39"/>
  <c r="AB26" i="39"/>
  <c r="Z26" i="39"/>
  <c r="X26" i="39"/>
  <c r="Q26" i="39"/>
  <c r="P26" i="39"/>
  <c r="H26" i="39"/>
  <c r="E26" i="39"/>
  <c r="I26" i="39" s="1"/>
  <c r="AD25" i="39"/>
  <c r="AC25" i="39"/>
  <c r="AB25" i="39"/>
  <c r="AE25" i="39" s="1"/>
  <c r="AI25" i="39" s="1"/>
  <c r="Y25" i="39" s="1"/>
  <c r="Z25" i="39"/>
  <c r="X25" i="39"/>
  <c r="Q25" i="39"/>
  <c r="P25" i="39"/>
  <c r="H25" i="39"/>
  <c r="E25" i="39"/>
  <c r="I25" i="39" s="1"/>
  <c r="AD24" i="39"/>
  <c r="AE24" i="39" s="1"/>
  <c r="AI24" i="39" s="1"/>
  <c r="Y24" i="39" s="1"/>
  <c r="AC24" i="39"/>
  <c r="AB24" i="39"/>
  <c r="Z24" i="39"/>
  <c r="X24" i="39"/>
  <c r="Q24" i="39"/>
  <c r="P24" i="39"/>
  <c r="I24" i="39"/>
  <c r="H24" i="39"/>
  <c r="E24" i="39"/>
  <c r="AD23" i="39"/>
  <c r="AC23" i="39"/>
  <c r="AB23" i="39"/>
  <c r="AE23" i="39" s="1"/>
  <c r="AI23" i="39" s="1"/>
  <c r="Y23" i="39" s="1"/>
  <c r="Z23" i="39"/>
  <c r="X23" i="39"/>
  <c r="Q23" i="39"/>
  <c r="P23" i="39"/>
  <c r="I23" i="39"/>
  <c r="H23" i="39"/>
  <c r="E23" i="39"/>
  <c r="AD22" i="39"/>
  <c r="AC22" i="39"/>
  <c r="AB22" i="39"/>
  <c r="AE22" i="39" s="1"/>
  <c r="AI22" i="39" s="1"/>
  <c r="Y22" i="39" s="1"/>
  <c r="Z22" i="39"/>
  <c r="X22" i="39"/>
  <c r="Q22" i="39"/>
  <c r="P22" i="39"/>
  <c r="I22" i="39"/>
  <c r="H22" i="39"/>
  <c r="E22" i="39"/>
  <c r="AD21" i="39"/>
  <c r="AC21" i="39"/>
  <c r="AB21" i="39"/>
  <c r="AE21" i="39" s="1"/>
  <c r="AI21" i="39" s="1"/>
  <c r="Y21" i="39" s="1"/>
  <c r="Z21" i="39"/>
  <c r="X21" i="39"/>
  <c r="Q21" i="39"/>
  <c r="P21" i="39"/>
  <c r="I21" i="39"/>
  <c r="H21" i="39"/>
  <c r="E21" i="39"/>
  <c r="AE20" i="39"/>
  <c r="AI20" i="39" s="1"/>
  <c r="Y20" i="39" s="1"/>
  <c r="AD20" i="39"/>
  <c r="AC20" i="39"/>
  <c r="AB20" i="39"/>
  <c r="Z20" i="39"/>
  <c r="X20" i="39"/>
  <c r="Q20" i="39"/>
  <c r="P20" i="39"/>
  <c r="H20" i="39"/>
  <c r="E20" i="39"/>
  <c r="I20" i="39" s="1"/>
  <c r="AE19" i="39"/>
  <c r="AI19" i="39" s="1"/>
  <c r="Y19" i="39" s="1"/>
  <c r="AD19" i="39"/>
  <c r="AC19" i="39"/>
  <c r="AB19" i="39"/>
  <c r="Z19" i="39"/>
  <c r="X19" i="39"/>
  <c r="Q19" i="39"/>
  <c r="P19" i="39"/>
  <c r="H19" i="39"/>
  <c r="E19" i="39"/>
  <c r="I19" i="39" s="1"/>
  <c r="AD18" i="39"/>
  <c r="AC18" i="39"/>
  <c r="AB18" i="39"/>
  <c r="AE18" i="39" s="1"/>
  <c r="AI18" i="39" s="1"/>
  <c r="Y18" i="39" s="1"/>
  <c r="Z18" i="39"/>
  <c r="X18" i="39"/>
  <c r="Q18" i="39"/>
  <c r="P18" i="39"/>
  <c r="H18" i="39"/>
  <c r="E18" i="39"/>
  <c r="I18" i="39" s="1"/>
  <c r="AD17" i="39"/>
  <c r="AC17" i="39"/>
  <c r="AB17" i="39"/>
  <c r="AE17" i="39" s="1"/>
  <c r="AI17" i="39" s="1"/>
  <c r="Y17" i="39" s="1"/>
  <c r="Z17" i="39"/>
  <c r="X17" i="39"/>
  <c r="Q17" i="39"/>
  <c r="P17" i="39"/>
  <c r="I17" i="39"/>
  <c r="H17" i="39"/>
  <c r="E17" i="39"/>
  <c r="AD16" i="39"/>
  <c r="AE16" i="39" s="1"/>
  <c r="AI16" i="39" s="1"/>
  <c r="Y16" i="39" s="1"/>
  <c r="AC16" i="39"/>
  <c r="AB16" i="39"/>
  <c r="Z16" i="39"/>
  <c r="X16" i="39"/>
  <c r="Q16" i="39"/>
  <c r="H16" i="39"/>
  <c r="E16" i="39"/>
  <c r="I16" i="39" s="1"/>
  <c r="AE15" i="39"/>
  <c r="AI15" i="39" s="1"/>
  <c r="Y15" i="39" s="1"/>
  <c r="AD15" i="39"/>
  <c r="AC15" i="39"/>
  <c r="AB15" i="39"/>
  <c r="Z15" i="39"/>
  <c r="X15" i="39"/>
  <c r="Q15" i="39"/>
  <c r="P15" i="39"/>
  <c r="E15" i="39"/>
  <c r="I15" i="39" s="1"/>
  <c r="AD14" i="39"/>
  <c r="AC14" i="39"/>
  <c r="AB14" i="39"/>
  <c r="AE14" i="39" s="1"/>
  <c r="AI14" i="39" s="1"/>
  <c r="Y14" i="39" s="1"/>
  <c r="Z14" i="39"/>
  <c r="X14" i="39"/>
  <c r="Q14" i="39"/>
  <c r="P14" i="39"/>
  <c r="H14" i="39"/>
  <c r="E14" i="39"/>
  <c r="I14" i="39" s="1"/>
  <c r="AD13" i="39"/>
  <c r="AC13" i="39"/>
  <c r="AE13" i="39" s="1"/>
  <c r="AI13" i="39" s="1"/>
  <c r="Y13" i="39" s="1"/>
  <c r="AB13" i="39"/>
  <c r="Z13" i="39"/>
  <c r="X13" i="39"/>
  <c r="Q13" i="39"/>
  <c r="P13" i="39"/>
  <c r="I13" i="39"/>
  <c r="H13" i="39"/>
  <c r="E13" i="39"/>
  <c r="AD12" i="39"/>
  <c r="AC12" i="39"/>
  <c r="AB12" i="39"/>
  <c r="AE12" i="39" s="1"/>
  <c r="AI12" i="39" s="1"/>
  <c r="Y12" i="39" s="1"/>
  <c r="Z12" i="39"/>
  <c r="T75" i="39" s="1"/>
  <c r="X12" i="39"/>
  <c r="Q12" i="39"/>
  <c r="P12" i="39"/>
  <c r="I12" i="39"/>
  <c r="H12" i="39"/>
  <c r="E12" i="39"/>
  <c r="O75" i="39" l="1"/>
  <c r="O73" i="39"/>
  <c r="T77" i="39"/>
  <c r="F73" i="39"/>
  <c r="F75" i="39"/>
  <c r="T73" i="39"/>
  <c r="P71" i="39"/>
  <c r="P16" i="39"/>
  <c r="P77" i="38"/>
  <c r="T79" i="39" l="1"/>
  <c r="F77" i="39" s="1"/>
  <c r="M16" i="38"/>
  <c r="Q16" i="38" s="1"/>
  <c r="M79" i="38"/>
  <c r="H71" i="38"/>
  <c r="Q70" i="38"/>
  <c r="P70" i="38"/>
  <c r="I70" i="38"/>
  <c r="H70" i="38"/>
  <c r="E70" i="38"/>
  <c r="Q69" i="38"/>
  <c r="P69" i="38"/>
  <c r="I69" i="38"/>
  <c r="H69" i="38"/>
  <c r="E69" i="38"/>
  <c r="AD68" i="38"/>
  <c r="AC68" i="38"/>
  <c r="AB68" i="38"/>
  <c r="AE68" i="38" s="1"/>
  <c r="AI68" i="38" s="1"/>
  <c r="Y68" i="38" s="1"/>
  <c r="Z68" i="38"/>
  <c r="X68" i="38"/>
  <c r="Q68" i="38"/>
  <c r="P68" i="38"/>
  <c r="H68" i="38"/>
  <c r="E68" i="38"/>
  <c r="I68" i="38" s="1"/>
  <c r="AE67" i="38"/>
  <c r="AI67" i="38" s="1"/>
  <c r="Y67" i="38" s="1"/>
  <c r="AD67" i="38"/>
  <c r="AC67" i="38"/>
  <c r="AB67" i="38"/>
  <c r="Z67" i="38"/>
  <c r="X67" i="38"/>
  <c r="Q67" i="38"/>
  <c r="P67" i="38"/>
  <c r="I67" i="38"/>
  <c r="H67" i="38"/>
  <c r="E67" i="38"/>
  <c r="AD66" i="38"/>
  <c r="AC66" i="38"/>
  <c r="AB66" i="38"/>
  <c r="AE66" i="38" s="1"/>
  <c r="AI66" i="38" s="1"/>
  <c r="Y66" i="38" s="1"/>
  <c r="Z66" i="38"/>
  <c r="X66" i="38"/>
  <c r="Q66" i="38"/>
  <c r="P66" i="38"/>
  <c r="H66" i="38"/>
  <c r="E66" i="38"/>
  <c r="I66" i="38" s="1"/>
  <c r="AD65" i="38"/>
  <c r="AE65" i="38" s="1"/>
  <c r="AI65" i="38" s="1"/>
  <c r="Y65" i="38" s="1"/>
  <c r="AC65" i="38"/>
  <c r="AB65" i="38"/>
  <c r="Z65" i="38"/>
  <c r="X65" i="38"/>
  <c r="Q65" i="38"/>
  <c r="P65" i="38"/>
  <c r="H65" i="38"/>
  <c r="E65" i="38"/>
  <c r="I65" i="38" s="1"/>
  <c r="AD64" i="38"/>
  <c r="AC64" i="38"/>
  <c r="AB64" i="38"/>
  <c r="AE64" i="38" s="1"/>
  <c r="AI64" i="38" s="1"/>
  <c r="Y64" i="38" s="1"/>
  <c r="Z64" i="38"/>
  <c r="X64" i="38"/>
  <c r="Q64" i="38"/>
  <c r="P64" i="38"/>
  <c r="H64" i="38"/>
  <c r="E64" i="38"/>
  <c r="I64" i="38" s="1"/>
  <c r="AD63" i="38"/>
  <c r="AC63" i="38"/>
  <c r="AB63" i="38"/>
  <c r="AE63" i="38" s="1"/>
  <c r="AI63" i="38" s="1"/>
  <c r="Y63" i="38" s="1"/>
  <c r="Z63" i="38"/>
  <c r="X63" i="38"/>
  <c r="Q63" i="38"/>
  <c r="P63" i="38"/>
  <c r="H63" i="38"/>
  <c r="E63" i="38"/>
  <c r="I63" i="38" s="1"/>
  <c r="AD62" i="38"/>
  <c r="AE62" i="38" s="1"/>
  <c r="AI62" i="38" s="1"/>
  <c r="Y62" i="38" s="1"/>
  <c r="AC62" i="38"/>
  <c r="AB62" i="38"/>
  <c r="Z62" i="38"/>
  <c r="X62" i="38"/>
  <c r="Q62" i="38"/>
  <c r="P62" i="38"/>
  <c r="I62" i="38"/>
  <c r="H62" i="38"/>
  <c r="E62" i="38"/>
  <c r="AC61" i="38"/>
  <c r="AB61" i="38"/>
  <c r="AE61" i="38" s="1"/>
  <c r="AI61" i="38" s="1"/>
  <c r="Y61" i="38" s="1"/>
  <c r="Z61" i="38"/>
  <c r="X61" i="38"/>
  <c r="Q61" i="38"/>
  <c r="P61" i="38"/>
  <c r="H61" i="38"/>
  <c r="E61" i="38"/>
  <c r="I61" i="38" s="1"/>
  <c r="AI60" i="38"/>
  <c r="Y60" i="38" s="1"/>
  <c r="AE60" i="38"/>
  <c r="Z60" i="38"/>
  <c r="X60" i="38"/>
  <c r="Q60" i="38"/>
  <c r="P60" i="38"/>
  <c r="H60" i="38"/>
  <c r="E60" i="38"/>
  <c r="I60" i="38" s="1"/>
  <c r="AD59" i="38"/>
  <c r="AC59" i="38"/>
  <c r="AB59" i="38"/>
  <c r="AE59" i="38" s="1"/>
  <c r="AI59" i="38" s="1"/>
  <c r="Y59" i="38" s="1"/>
  <c r="Z59" i="38"/>
  <c r="X59" i="38"/>
  <c r="Q59" i="38"/>
  <c r="P59" i="38"/>
  <c r="H59" i="38"/>
  <c r="E59" i="38"/>
  <c r="I59" i="38" s="1"/>
  <c r="AD58" i="38"/>
  <c r="AE58" i="38" s="1"/>
  <c r="AI58" i="38" s="1"/>
  <c r="Y58" i="38" s="1"/>
  <c r="AC58" i="38"/>
  <c r="AB58" i="38"/>
  <c r="Z58" i="38"/>
  <c r="X58" i="38"/>
  <c r="Q58" i="38"/>
  <c r="P58" i="38"/>
  <c r="E58" i="38"/>
  <c r="I58" i="38" s="1"/>
  <c r="AD57" i="38"/>
  <c r="AC57" i="38"/>
  <c r="AB57" i="38"/>
  <c r="AE57" i="38" s="1"/>
  <c r="AI57" i="38" s="1"/>
  <c r="Y57" i="38" s="1"/>
  <c r="Z57" i="38"/>
  <c r="X57" i="38"/>
  <c r="Q57" i="38"/>
  <c r="P57" i="38"/>
  <c r="H57" i="38"/>
  <c r="E57" i="38"/>
  <c r="I57" i="38" s="1"/>
  <c r="AD56" i="38"/>
  <c r="AE56" i="38" s="1"/>
  <c r="AI56" i="38" s="1"/>
  <c r="Y56" i="38" s="1"/>
  <c r="AC56" i="38"/>
  <c r="AB56" i="38"/>
  <c r="Z56" i="38"/>
  <c r="X56" i="38"/>
  <c r="Q56" i="38"/>
  <c r="P56" i="38"/>
  <c r="H56" i="38"/>
  <c r="E56" i="38"/>
  <c r="I56" i="38" s="1"/>
  <c r="AD55" i="38"/>
  <c r="AC55" i="38"/>
  <c r="AE55" i="38" s="1"/>
  <c r="AI55" i="38" s="1"/>
  <c r="Y55" i="38" s="1"/>
  <c r="AB55" i="38"/>
  <c r="Z55" i="38"/>
  <c r="X55" i="38"/>
  <c r="Q55" i="38"/>
  <c r="P55" i="38"/>
  <c r="H55" i="38"/>
  <c r="E55" i="38"/>
  <c r="I55" i="38" s="1"/>
  <c r="AD54" i="38"/>
  <c r="AC54" i="38"/>
  <c r="AB54" i="38"/>
  <c r="AE54" i="38" s="1"/>
  <c r="AI54" i="38" s="1"/>
  <c r="Y54" i="38" s="1"/>
  <c r="Z54" i="38"/>
  <c r="X54" i="38"/>
  <c r="Q54" i="38"/>
  <c r="P54" i="38"/>
  <c r="H54" i="38"/>
  <c r="E54" i="38"/>
  <c r="I54" i="38" s="1"/>
  <c r="AD53" i="38"/>
  <c r="AE53" i="38" s="1"/>
  <c r="AI53" i="38" s="1"/>
  <c r="Y53" i="38" s="1"/>
  <c r="AC53" i="38"/>
  <c r="AB53" i="38"/>
  <c r="Z53" i="38"/>
  <c r="X53" i="38"/>
  <c r="Q53" i="38"/>
  <c r="P53" i="38"/>
  <c r="I53" i="38"/>
  <c r="H53" i="38"/>
  <c r="E53" i="38"/>
  <c r="AE52" i="38"/>
  <c r="AI52" i="38" s="1"/>
  <c r="Y52" i="38" s="1"/>
  <c r="Z52" i="38"/>
  <c r="X52" i="38"/>
  <c r="Q52" i="38"/>
  <c r="P52" i="38"/>
  <c r="I52" i="38"/>
  <c r="H52" i="38"/>
  <c r="E52" i="38"/>
  <c r="AD51" i="38"/>
  <c r="AC51" i="38"/>
  <c r="AB51" i="38"/>
  <c r="AE51" i="38" s="1"/>
  <c r="AI51" i="38" s="1"/>
  <c r="Y51" i="38" s="1"/>
  <c r="Z51" i="38"/>
  <c r="X51" i="38"/>
  <c r="Q51" i="38"/>
  <c r="P51" i="38"/>
  <c r="I51" i="38"/>
  <c r="H51" i="38"/>
  <c r="E51" i="38"/>
  <c r="AE50" i="38"/>
  <c r="AI50" i="38" s="1"/>
  <c r="Y50" i="38" s="1"/>
  <c r="AD50" i="38"/>
  <c r="AC50" i="38"/>
  <c r="AB50" i="38"/>
  <c r="Z50" i="38"/>
  <c r="X50" i="38"/>
  <c r="Q50" i="38"/>
  <c r="P50" i="38"/>
  <c r="H50" i="38"/>
  <c r="E50" i="38"/>
  <c r="I50" i="38" s="1"/>
  <c r="AE49" i="38"/>
  <c r="AI49" i="38" s="1"/>
  <c r="Y49" i="38" s="1"/>
  <c r="Z49" i="38"/>
  <c r="X49" i="38"/>
  <c r="Q49" i="38"/>
  <c r="P49" i="38"/>
  <c r="I49" i="38"/>
  <c r="H49" i="38"/>
  <c r="E49" i="38"/>
  <c r="AI48" i="38"/>
  <c r="Y48" i="38" s="1"/>
  <c r="AE48" i="38"/>
  <c r="Z48" i="38"/>
  <c r="X48" i="38"/>
  <c r="Q48" i="38"/>
  <c r="P48" i="38"/>
  <c r="I48" i="38"/>
  <c r="H48" i="38"/>
  <c r="E48" i="38"/>
  <c r="AI47" i="38"/>
  <c r="Y47" i="38" s="1"/>
  <c r="AE47" i="38"/>
  <c r="Z47" i="38"/>
  <c r="X47" i="38"/>
  <c r="Q47" i="38"/>
  <c r="P47" i="38"/>
  <c r="H47" i="38"/>
  <c r="E47" i="38"/>
  <c r="I47" i="38" s="1"/>
  <c r="AD46" i="38"/>
  <c r="AC46" i="38"/>
  <c r="AE46" i="38" s="1"/>
  <c r="AI46" i="38" s="1"/>
  <c r="Y46" i="38" s="1"/>
  <c r="AB46" i="38"/>
  <c r="Z46" i="38"/>
  <c r="X46" i="38"/>
  <c r="Q46" i="38"/>
  <c r="P46" i="38"/>
  <c r="H46" i="38"/>
  <c r="E46" i="38"/>
  <c r="I46" i="38" s="1"/>
  <c r="AD45" i="38"/>
  <c r="AC45" i="38"/>
  <c r="AB45" i="38"/>
  <c r="AE45" i="38" s="1"/>
  <c r="AI45" i="38" s="1"/>
  <c r="Y45" i="38" s="1"/>
  <c r="Z45" i="38"/>
  <c r="X45" i="38"/>
  <c r="Q45" i="38"/>
  <c r="P45" i="38"/>
  <c r="H45" i="38"/>
  <c r="E45" i="38"/>
  <c r="I45" i="38" s="1"/>
  <c r="AD44" i="38"/>
  <c r="AE44" i="38" s="1"/>
  <c r="AI44" i="38" s="1"/>
  <c r="Y44" i="38" s="1"/>
  <c r="AC44" i="38"/>
  <c r="AB44" i="38"/>
  <c r="Z44" i="38"/>
  <c r="X44" i="38"/>
  <c r="Q44" i="38"/>
  <c r="P44" i="38"/>
  <c r="H44" i="38"/>
  <c r="E44" i="38"/>
  <c r="I44" i="38" s="1"/>
  <c r="AD43" i="38"/>
  <c r="AC43" i="38"/>
  <c r="AE43" i="38" s="1"/>
  <c r="AI43" i="38" s="1"/>
  <c r="Y43" i="38" s="1"/>
  <c r="AB43" i="38"/>
  <c r="Z43" i="38"/>
  <c r="X43" i="38"/>
  <c r="Q43" i="38"/>
  <c r="P43" i="38"/>
  <c r="H43" i="38"/>
  <c r="E43" i="38"/>
  <c r="I43" i="38" s="1"/>
  <c r="AD42" i="38"/>
  <c r="AC42" i="38"/>
  <c r="AB42" i="38"/>
  <c r="AE42" i="38" s="1"/>
  <c r="AI42" i="38" s="1"/>
  <c r="Y42" i="38" s="1"/>
  <c r="Z42" i="38"/>
  <c r="X42" i="38"/>
  <c r="Q42" i="38"/>
  <c r="P42" i="38"/>
  <c r="H42" i="38"/>
  <c r="E42" i="38"/>
  <c r="I42" i="38" s="1"/>
  <c r="AD41" i="38"/>
  <c r="AE41" i="38" s="1"/>
  <c r="AI41" i="38" s="1"/>
  <c r="Y41" i="38" s="1"/>
  <c r="AC41" i="38"/>
  <c r="AB41" i="38"/>
  <c r="Z41" i="38"/>
  <c r="X41" i="38"/>
  <c r="Q41" i="38"/>
  <c r="P41" i="38"/>
  <c r="I41" i="38"/>
  <c r="H41" i="38"/>
  <c r="E41" i="38"/>
  <c r="AD40" i="38"/>
  <c r="AC40" i="38"/>
  <c r="AB40" i="38"/>
  <c r="AE40" i="38" s="1"/>
  <c r="AI40" i="38" s="1"/>
  <c r="Y40" i="38" s="1"/>
  <c r="Z40" i="38"/>
  <c r="X40" i="38"/>
  <c r="Q40" i="38"/>
  <c r="P40" i="38"/>
  <c r="H40" i="38"/>
  <c r="E40" i="38"/>
  <c r="I40" i="38" s="1"/>
  <c r="AE39" i="38"/>
  <c r="AI39" i="38" s="1"/>
  <c r="Y39" i="38" s="1"/>
  <c r="AD39" i="38"/>
  <c r="AC39" i="38"/>
  <c r="AB39" i="38"/>
  <c r="Z39" i="38"/>
  <c r="X39" i="38"/>
  <c r="Q39" i="38"/>
  <c r="P39" i="38"/>
  <c r="H39" i="38"/>
  <c r="E39" i="38"/>
  <c r="I39" i="38" s="1"/>
  <c r="AD38" i="38"/>
  <c r="AC38" i="38"/>
  <c r="AB38" i="38"/>
  <c r="AE38" i="38" s="1"/>
  <c r="AI38" i="38" s="1"/>
  <c r="Y38" i="38" s="1"/>
  <c r="Z38" i="38"/>
  <c r="X38" i="38"/>
  <c r="Q38" i="38"/>
  <c r="P38" i="38"/>
  <c r="I38" i="38"/>
  <c r="H38" i="38"/>
  <c r="E38" i="38"/>
  <c r="AD37" i="38"/>
  <c r="AE37" i="38" s="1"/>
  <c r="AI37" i="38" s="1"/>
  <c r="Y37" i="38" s="1"/>
  <c r="AC37" i="38"/>
  <c r="AB37" i="38"/>
  <c r="Z37" i="38"/>
  <c r="X37" i="38"/>
  <c r="Q37" i="38"/>
  <c r="P37" i="38"/>
  <c r="H37" i="38"/>
  <c r="E37" i="38"/>
  <c r="I37" i="38" s="1"/>
  <c r="AE36" i="38"/>
  <c r="AI36" i="38" s="1"/>
  <c r="Y36" i="38" s="1"/>
  <c r="AD36" i="38"/>
  <c r="AC36" i="38"/>
  <c r="AB36" i="38"/>
  <c r="Z36" i="38"/>
  <c r="X36" i="38"/>
  <c r="Q36" i="38"/>
  <c r="P36" i="38"/>
  <c r="I36" i="38"/>
  <c r="H36" i="38"/>
  <c r="E36" i="38"/>
  <c r="AD35" i="38"/>
  <c r="AC35" i="38"/>
  <c r="AB35" i="38"/>
  <c r="AE35" i="38" s="1"/>
  <c r="AI35" i="38" s="1"/>
  <c r="Y35" i="38" s="1"/>
  <c r="Z35" i="38"/>
  <c r="X35" i="38"/>
  <c r="Q35" i="38"/>
  <c r="P35" i="38"/>
  <c r="H35" i="38"/>
  <c r="E35" i="38"/>
  <c r="I35" i="38" s="1"/>
  <c r="AD34" i="38"/>
  <c r="AC34" i="38"/>
  <c r="AB34" i="38"/>
  <c r="AE34" i="38" s="1"/>
  <c r="AI34" i="38" s="1"/>
  <c r="Y34" i="38" s="1"/>
  <c r="Z34" i="38"/>
  <c r="X34" i="38"/>
  <c r="Q34" i="38"/>
  <c r="P34" i="38"/>
  <c r="I34" i="38"/>
  <c r="H34" i="38"/>
  <c r="E34" i="38"/>
  <c r="AD33" i="38"/>
  <c r="AC33" i="38"/>
  <c r="AE33" i="38" s="1"/>
  <c r="AI33" i="38" s="1"/>
  <c r="Y33" i="38" s="1"/>
  <c r="AB33" i="38"/>
  <c r="Z33" i="38"/>
  <c r="X33" i="38"/>
  <c r="Q33" i="38"/>
  <c r="P33" i="38"/>
  <c r="I33" i="38"/>
  <c r="H33" i="38"/>
  <c r="E33" i="38"/>
  <c r="AE32" i="38"/>
  <c r="AI32" i="38" s="1"/>
  <c r="Y32" i="38" s="1"/>
  <c r="AD32" i="38"/>
  <c r="AC32" i="38"/>
  <c r="AB32" i="38"/>
  <c r="Z32" i="38"/>
  <c r="X32" i="38"/>
  <c r="Q32" i="38"/>
  <c r="P32" i="38"/>
  <c r="H32" i="38"/>
  <c r="E32" i="38"/>
  <c r="I32" i="38" s="1"/>
  <c r="AI31" i="38"/>
  <c r="Y31" i="38" s="1"/>
  <c r="AE31" i="38"/>
  <c r="Z31" i="38"/>
  <c r="X31" i="38"/>
  <c r="Q31" i="38"/>
  <c r="P31" i="38"/>
  <c r="H31" i="38"/>
  <c r="E31" i="38"/>
  <c r="I31" i="38" s="1"/>
  <c r="AD30" i="38"/>
  <c r="AC30" i="38"/>
  <c r="AB30" i="38"/>
  <c r="AE30" i="38" s="1"/>
  <c r="AI30" i="38" s="1"/>
  <c r="Y30" i="38" s="1"/>
  <c r="Z30" i="38"/>
  <c r="X30" i="38"/>
  <c r="Q30" i="38"/>
  <c r="P30" i="38"/>
  <c r="I30" i="38"/>
  <c r="H30" i="38"/>
  <c r="E30" i="38"/>
  <c r="AD29" i="38"/>
  <c r="AE29" i="38" s="1"/>
  <c r="AI29" i="38" s="1"/>
  <c r="Y29" i="38" s="1"/>
  <c r="AC29" i="38"/>
  <c r="AB29" i="38"/>
  <c r="Z29" i="38"/>
  <c r="X29" i="38"/>
  <c r="Q29" i="38"/>
  <c r="P29" i="38"/>
  <c r="H29" i="38"/>
  <c r="E29" i="38"/>
  <c r="I29" i="38" s="1"/>
  <c r="AD28" i="38"/>
  <c r="AC28" i="38"/>
  <c r="AE28" i="38" s="1"/>
  <c r="AI28" i="38" s="1"/>
  <c r="Y28" i="38" s="1"/>
  <c r="AB28" i="38"/>
  <c r="Z28" i="38"/>
  <c r="X28" i="38"/>
  <c r="Q28" i="38"/>
  <c r="P28" i="38"/>
  <c r="H28" i="38"/>
  <c r="E28" i="38"/>
  <c r="I28" i="38" s="1"/>
  <c r="AD27" i="38"/>
  <c r="AC27" i="38"/>
  <c r="AB27" i="38"/>
  <c r="AE27" i="38" s="1"/>
  <c r="AI27" i="38" s="1"/>
  <c r="Y27" i="38" s="1"/>
  <c r="Z27" i="38"/>
  <c r="X27" i="38"/>
  <c r="Q27" i="38"/>
  <c r="P27" i="38"/>
  <c r="H27" i="38"/>
  <c r="E27" i="38"/>
  <c r="I27" i="38" s="1"/>
  <c r="AD26" i="38"/>
  <c r="AE26" i="38" s="1"/>
  <c r="AI26" i="38" s="1"/>
  <c r="Y26" i="38" s="1"/>
  <c r="AC26" i="38"/>
  <c r="AB26" i="38"/>
  <c r="Z26" i="38"/>
  <c r="X26" i="38"/>
  <c r="Q26" i="38"/>
  <c r="P26" i="38"/>
  <c r="I26" i="38"/>
  <c r="H26" i="38"/>
  <c r="E26" i="38"/>
  <c r="AD25" i="38"/>
  <c r="AC25" i="38"/>
  <c r="AB25" i="38"/>
  <c r="AE25" i="38" s="1"/>
  <c r="AI25" i="38" s="1"/>
  <c r="Y25" i="38" s="1"/>
  <c r="Z25" i="38"/>
  <c r="X25" i="38"/>
  <c r="Q25" i="38"/>
  <c r="P25" i="38"/>
  <c r="H25" i="38"/>
  <c r="E25" i="38"/>
  <c r="I25" i="38" s="1"/>
  <c r="AE24" i="38"/>
  <c r="AI24" i="38" s="1"/>
  <c r="Y24" i="38" s="1"/>
  <c r="AD24" i="38"/>
  <c r="AC24" i="38"/>
  <c r="AB24" i="38"/>
  <c r="Z24" i="38"/>
  <c r="X24" i="38"/>
  <c r="Q24" i="38"/>
  <c r="P24" i="38"/>
  <c r="H24" i="38"/>
  <c r="E24" i="38"/>
  <c r="I24" i="38" s="1"/>
  <c r="AD23" i="38"/>
  <c r="AC23" i="38"/>
  <c r="AB23" i="38"/>
  <c r="AE23" i="38" s="1"/>
  <c r="AI23" i="38" s="1"/>
  <c r="Y23" i="38" s="1"/>
  <c r="Z23" i="38"/>
  <c r="X23" i="38"/>
  <c r="Q23" i="38"/>
  <c r="P23" i="38"/>
  <c r="I23" i="38"/>
  <c r="H23" i="38"/>
  <c r="E23" i="38"/>
  <c r="AD22" i="38"/>
  <c r="AE22" i="38" s="1"/>
  <c r="AI22" i="38" s="1"/>
  <c r="Y22" i="38" s="1"/>
  <c r="AC22" i="38"/>
  <c r="AB22" i="38"/>
  <c r="Z22" i="38"/>
  <c r="X22" i="38"/>
  <c r="Q22" i="38"/>
  <c r="P22" i="38"/>
  <c r="H22" i="38"/>
  <c r="E22" i="38"/>
  <c r="I22" i="38" s="1"/>
  <c r="AE21" i="38"/>
  <c r="AI21" i="38" s="1"/>
  <c r="Y21" i="38" s="1"/>
  <c r="AD21" i="38"/>
  <c r="AC21" i="38"/>
  <c r="AB21" i="38"/>
  <c r="Z21" i="38"/>
  <c r="X21" i="38"/>
  <c r="Q21" i="38"/>
  <c r="P21" i="38"/>
  <c r="I21" i="38"/>
  <c r="H21" i="38"/>
  <c r="E21" i="38"/>
  <c r="AD20" i="38"/>
  <c r="AC20" i="38"/>
  <c r="AB20" i="38"/>
  <c r="AE20" i="38" s="1"/>
  <c r="AI20" i="38" s="1"/>
  <c r="Y20" i="38" s="1"/>
  <c r="Z20" i="38"/>
  <c r="X20" i="38"/>
  <c r="Q20" i="38"/>
  <c r="P20" i="38"/>
  <c r="H20" i="38"/>
  <c r="E20" i="38"/>
  <c r="I20" i="38" s="1"/>
  <c r="AD19" i="38"/>
  <c r="AC19" i="38"/>
  <c r="AB19" i="38"/>
  <c r="AE19" i="38" s="1"/>
  <c r="AI19" i="38" s="1"/>
  <c r="Y19" i="38" s="1"/>
  <c r="Z19" i="38"/>
  <c r="X19" i="38"/>
  <c r="Q19" i="38"/>
  <c r="P19" i="38"/>
  <c r="I19" i="38"/>
  <c r="H19" i="38"/>
  <c r="E19" i="38"/>
  <c r="AD18" i="38"/>
  <c r="AC18" i="38"/>
  <c r="AE18" i="38" s="1"/>
  <c r="AI18" i="38" s="1"/>
  <c r="Y18" i="38" s="1"/>
  <c r="AB18" i="38"/>
  <c r="Z18" i="38"/>
  <c r="X18" i="38"/>
  <c r="Q18" i="38"/>
  <c r="P18" i="38"/>
  <c r="I18" i="38"/>
  <c r="H18" i="38"/>
  <c r="E18" i="38"/>
  <c r="AE17" i="38"/>
  <c r="AI17" i="38" s="1"/>
  <c r="Y17" i="38" s="1"/>
  <c r="AD17" i="38"/>
  <c r="AC17" i="38"/>
  <c r="AB17" i="38"/>
  <c r="Z17" i="38"/>
  <c r="X17" i="38"/>
  <c r="Q17" i="38"/>
  <c r="P17" i="38"/>
  <c r="H17" i="38"/>
  <c r="E17" i="38"/>
  <c r="I17" i="38" s="1"/>
  <c r="AD16" i="38"/>
  <c r="AC16" i="38"/>
  <c r="AB16" i="38"/>
  <c r="AE16" i="38" s="1"/>
  <c r="AI16" i="38" s="1"/>
  <c r="Y16" i="38" s="1"/>
  <c r="Z16" i="38"/>
  <c r="X16" i="38"/>
  <c r="H16" i="38"/>
  <c r="E16" i="38"/>
  <c r="I16" i="38" s="1"/>
  <c r="AD15" i="38"/>
  <c r="AC15" i="38"/>
  <c r="AE15" i="38" s="1"/>
  <c r="AI15" i="38" s="1"/>
  <c r="Y15" i="38" s="1"/>
  <c r="AB15" i="38"/>
  <c r="Z15" i="38"/>
  <c r="X15" i="38"/>
  <c r="Q15" i="38"/>
  <c r="P15" i="38"/>
  <c r="I15" i="38"/>
  <c r="E15" i="38"/>
  <c r="AD14" i="38"/>
  <c r="AC14" i="38"/>
  <c r="AB14" i="38"/>
  <c r="AE14" i="38" s="1"/>
  <c r="AI14" i="38" s="1"/>
  <c r="Y14" i="38" s="1"/>
  <c r="Z14" i="38"/>
  <c r="X14" i="38"/>
  <c r="Q14" i="38"/>
  <c r="P14" i="38"/>
  <c r="I14" i="38"/>
  <c r="H14" i="38"/>
  <c r="E14" i="38"/>
  <c r="AD13" i="38"/>
  <c r="AC13" i="38"/>
  <c r="AE13" i="38" s="1"/>
  <c r="AI13" i="38" s="1"/>
  <c r="Y13" i="38" s="1"/>
  <c r="AB13" i="38"/>
  <c r="Z13" i="38"/>
  <c r="X13" i="38"/>
  <c r="Q13" i="38"/>
  <c r="H13" i="38"/>
  <c r="E13" i="38"/>
  <c r="I13" i="38" s="1"/>
  <c r="AD12" i="38"/>
  <c r="AC12" i="38"/>
  <c r="AE12" i="38" s="1"/>
  <c r="AI12" i="38" s="1"/>
  <c r="Y12" i="38" s="1"/>
  <c r="AB12" i="38"/>
  <c r="Z12" i="38"/>
  <c r="X12" i="38"/>
  <c r="T77" i="38" s="1"/>
  <c r="Q12" i="38"/>
  <c r="P12" i="38"/>
  <c r="H12" i="38"/>
  <c r="E12" i="38"/>
  <c r="I12" i="38" s="1"/>
  <c r="O75" i="38" l="1"/>
  <c r="P16" i="38"/>
  <c r="T75" i="38"/>
  <c r="F73" i="38"/>
  <c r="O73" i="38"/>
  <c r="F75" i="38"/>
  <c r="T73" i="38"/>
  <c r="P71" i="38"/>
  <c r="P13" i="38"/>
  <c r="M13" i="37"/>
  <c r="Q13" i="37" s="1"/>
  <c r="M79" i="37"/>
  <c r="H71" i="37"/>
  <c r="Q70" i="37"/>
  <c r="P70" i="37"/>
  <c r="H70" i="37"/>
  <c r="E70" i="37"/>
  <c r="I70" i="37" s="1"/>
  <c r="Q69" i="37"/>
  <c r="P69" i="37"/>
  <c r="H69" i="37"/>
  <c r="E69" i="37"/>
  <c r="I69" i="37" s="1"/>
  <c r="AD68" i="37"/>
  <c r="AC68" i="37"/>
  <c r="AE68" i="37" s="1"/>
  <c r="AI68" i="37" s="1"/>
  <c r="Y68" i="37" s="1"/>
  <c r="AB68" i="37"/>
  <c r="Z68" i="37"/>
  <c r="X68" i="37"/>
  <c r="Q68" i="37"/>
  <c r="P68" i="37"/>
  <c r="H68" i="37"/>
  <c r="E68" i="37"/>
  <c r="I68" i="37" s="1"/>
  <c r="AE67" i="37"/>
  <c r="AI67" i="37" s="1"/>
  <c r="Y67" i="37" s="1"/>
  <c r="AD67" i="37"/>
  <c r="AC67" i="37"/>
  <c r="AB67" i="37"/>
  <c r="Z67" i="37"/>
  <c r="X67" i="37"/>
  <c r="Q67" i="37"/>
  <c r="P67" i="37"/>
  <c r="I67" i="37"/>
  <c r="H67" i="37"/>
  <c r="E67" i="37"/>
  <c r="AD66" i="37"/>
  <c r="AC66" i="37"/>
  <c r="AB66" i="37"/>
  <c r="AE66" i="37" s="1"/>
  <c r="AI66" i="37" s="1"/>
  <c r="Y66" i="37" s="1"/>
  <c r="Z66" i="37"/>
  <c r="X66" i="37"/>
  <c r="Q66" i="37"/>
  <c r="P66" i="37"/>
  <c r="H66" i="37"/>
  <c r="E66" i="37"/>
  <c r="I66" i="37" s="1"/>
  <c r="AD65" i="37"/>
  <c r="AC65" i="37"/>
  <c r="AB65" i="37"/>
  <c r="AE65" i="37" s="1"/>
  <c r="AI65" i="37" s="1"/>
  <c r="Y65" i="37" s="1"/>
  <c r="Z65" i="37"/>
  <c r="X65" i="37"/>
  <c r="Q65" i="37"/>
  <c r="P65" i="37"/>
  <c r="H65" i="37"/>
  <c r="E65" i="37"/>
  <c r="I65" i="37" s="1"/>
  <c r="AD64" i="37"/>
  <c r="AC64" i="37"/>
  <c r="AB64" i="37"/>
  <c r="AE64" i="37" s="1"/>
  <c r="AI64" i="37" s="1"/>
  <c r="Y64" i="37" s="1"/>
  <c r="Z64" i="37"/>
  <c r="X64" i="37"/>
  <c r="Q64" i="37"/>
  <c r="P64" i="37"/>
  <c r="I64" i="37"/>
  <c r="H64" i="37"/>
  <c r="E64" i="37"/>
  <c r="AD63" i="37"/>
  <c r="AC63" i="37"/>
  <c r="AB63" i="37"/>
  <c r="AE63" i="37" s="1"/>
  <c r="AI63" i="37" s="1"/>
  <c r="Y63" i="37" s="1"/>
  <c r="Z63" i="37"/>
  <c r="X63" i="37"/>
  <c r="Q63" i="37"/>
  <c r="P63" i="37"/>
  <c r="I63" i="37"/>
  <c r="H63" i="37"/>
  <c r="E63" i="37"/>
  <c r="AD62" i="37"/>
  <c r="AE62" i="37" s="1"/>
  <c r="AI62" i="37" s="1"/>
  <c r="Y62" i="37" s="1"/>
  <c r="AC62" i="37"/>
  <c r="AB62" i="37"/>
  <c r="Z62" i="37"/>
  <c r="X62" i="37"/>
  <c r="Q62" i="37"/>
  <c r="P62" i="37"/>
  <c r="I62" i="37"/>
  <c r="H62" i="37"/>
  <c r="E62" i="37"/>
  <c r="AC61" i="37"/>
  <c r="AB61" i="37"/>
  <c r="AE61" i="37" s="1"/>
  <c r="AI61" i="37" s="1"/>
  <c r="Y61" i="37" s="1"/>
  <c r="Z61" i="37"/>
  <c r="X61" i="37"/>
  <c r="Q61" i="37"/>
  <c r="P61" i="37"/>
  <c r="H61" i="37"/>
  <c r="E61" i="37"/>
  <c r="I61" i="37" s="1"/>
  <c r="AI60" i="37"/>
  <c r="Y60" i="37" s="1"/>
  <c r="AE60" i="37"/>
  <c r="Z60" i="37"/>
  <c r="X60" i="37"/>
  <c r="Q60" i="37"/>
  <c r="P60" i="37"/>
  <c r="H60" i="37"/>
  <c r="E60" i="37"/>
  <c r="I60" i="37" s="1"/>
  <c r="AD59" i="37"/>
  <c r="AC59" i="37"/>
  <c r="AB59" i="37"/>
  <c r="AE59" i="37" s="1"/>
  <c r="AI59" i="37" s="1"/>
  <c r="Y59" i="37" s="1"/>
  <c r="Z59" i="37"/>
  <c r="X59" i="37"/>
  <c r="Q59" i="37"/>
  <c r="P59" i="37"/>
  <c r="I59" i="37"/>
  <c r="H59" i="37"/>
  <c r="E59" i="37"/>
  <c r="AE58" i="37"/>
  <c r="AI58" i="37" s="1"/>
  <c r="Y58" i="37" s="1"/>
  <c r="AD58" i="37"/>
  <c r="AC58" i="37"/>
  <c r="AB58" i="37"/>
  <c r="Z58" i="37"/>
  <c r="X58" i="37"/>
  <c r="Q58" i="37"/>
  <c r="P58" i="37"/>
  <c r="E58" i="37"/>
  <c r="I58" i="37" s="1"/>
  <c r="AD57" i="37"/>
  <c r="AC57" i="37"/>
  <c r="AB57" i="37"/>
  <c r="AE57" i="37" s="1"/>
  <c r="AI57" i="37" s="1"/>
  <c r="Y57" i="37" s="1"/>
  <c r="Z57" i="37"/>
  <c r="X57" i="37"/>
  <c r="Q57" i="37"/>
  <c r="P57" i="37"/>
  <c r="H57" i="37"/>
  <c r="E57" i="37"/>
  <c r="I57" i="37" s="1"/>
  <c r="AD56" i="37"/>
  <c r="AC56" i="37"/>
  <c r="AB56" i="37"/>
  <c r="AE56" i="37" s="1"/>
  <c r="AI56" i="37" s="1"/>
  <c r="Y56" i="37" s="1"/>
  <c r="Z56" i="37"/>
  <c r="X56" i="37"/>
  <c r="Q56" i="37"/>
  <c r="P56" i="37"/>
  <c r="H56" i="37"/>
  <c r="E56" i="37"/>
  <c r="I56" i="37" s="1"/>
  <c r="AD55" i="37"/>
  <c r="AC55" i="37"/>
  <c r="AE55" i="37" s="1"/>
  <c r="AI55" i="37" s="1"/>
  <c r="Y55" i="37" s="1"/>
  <c r="AB55" i="37"/>
  <c r="Z55" i="37"/>
  <c r="X55" i="37"/>
  <c r="Q55" i="37"/>
  <c r="P55" i="37"/>
  <c r="H55" i="37"/>
  <c r="E55" i="37"/>
  <c r="I55" i="37" s="1"/>
  <c r="AE54" i="37"/>
  <c r="AI54" i="37" s="1"/>
  <c r="Y54" i="37" s="1"/>
  <c r="AD54" i="37"/>
  <c r="AC54" i="37"/>
  <c r="AB54" i="37"/>
  <c r="Z54" i="37"/>
  <c r="X54" i="37"/>
  <c r="Q54" i="37"/>
  <c r="P54" i="37"/>
  <c r="I54" i="37"/>
  <c r="H54" i="37"/>
  <c r="E54" i="37"/>
  <c r="AD53" i="37"/>
  <c r="AC53" i="37"/>
  <c r="AB53" i="37"/>
  <c r="AE53" i="37" s="1"/>
  <c r="AI53" i="37" s="1"/>
  <c r="Y53" i="37" s="1"/>
  <c r="Z53" i="37"/>
  <c r="X53" i="37"/>
  <c r="Q53" i="37"/>
  <c r="P53" i="37"/>
  <c r="I53" i="37"/>
  <c r="H53" i="37"/>
  <c r="E53" i="37"/>
  <c r="AE52" i="37"/>
  <c r="AI52" i="37" s="1"/>
  <c r="Y52" i="37" s="1"/>
  <c r="Z52" i="37"/>
  <c r="X52" i="37"/>
  <c r="Q52" i="37"/>
  <c r="P52" i="37"/>
  <c r="I52" i="37"/>
  <c r="H52" i="37"/>
  <c r="E52" i="37"/>
  <c r="AE51" i="37"/>
  <c r="AI51" i="37" s="1"/>
  <c r="Y51" i="37" s="1"/>
  <c r="AD51" i="37"/>
  <c r="AC51" i="37"/>
  <c r="AB51" i="37"/>
  <c r="Z51" i="37"/>
  <c r="X51" i="37"/>
  <c r="Q51" i="37"/>
  <c r="P51" i="37"/>
  <c r="I51" i="37"/>
  <c r="H51" i="37"/>
  <c r="E51" i="37"/>
  <c r="AD50" i="37"/>
  <c r="AC50" i="37"/>
  <c r="AB50" i="37"/>
  <c r="AE50" i="37" s="1"/>
  <c r="AI50" i="37" s="1"/>
  <c r="Y50" i="37" s="1"/>
  <c r="Z50" i="37"/>
  <c r="X50" i="37"/>
  <c r="Q50" i="37"/>
  <c r="P50" i="37"/>
  <c r="I50" i="37"/>
  <c r="H50" i="37"/>
  <c r="E50" i="37"/>
  <c r="AE49" i="37"/>
  <c r="AI49" i="37" s="1"/>
  <c r="Y49" i="37" s="1"/>
  <c r="Z49" i="37"/>
  <c r="X49" i="37"/>
  <c r="Q49" i="37"/>
  <c r="P49" i="37"/>
  <c r="I49" i="37"/>
  <c r="H49" i="37"/>
  <c r="E49" i="37"/>
  <c r="AI48" i="37"/>
  <c r="Y48" i="37" s="1"/>
  <c r="AE48" i="37"/>
  <c r="Z48" i="37"/>
  <c r="X48" i="37"/>
  <c r="Q48" i="37"/>
  <c r="P48" i="37"/>
  <c r="I48" i="37"/>
  <c r="H48" i="37"/>
  <c r="E48" i="37"/>
  <c r="AI47" i="37"/>
  <c r="AE47" i="37"/>
  <c r="Z47" i="37"/>
  <c r="Y47" i="37"/>
  <c r="X47" i="37"/>
  <c r="Q47" i="37"/>
  <c r="P47" i="37"/>
  <c r="H47" i="37"/>
  <c r="E47" i="37"/>
  <c r="I47" i="37" s="1"/>
  <c r="AD46" i="37"/>
  <c r="AC46" i="37"/>
  <c r="AE46" i="37" s="1"/>
  <c r="AI46" i="37" s="1"/>
  <c r="Y46" i="37" s="1"/>
  <c r="AB46" i="37"/>
  <c r="Z46" i="37"/>
  <c r="X46" i="37"/>
  <c r="Q46" i="37"/>
  <c r="P46" i="37"/>
  <c r="I46" i="37"/>
  <c r="H46" i="37"/>
  <c r="E46" i="37"/>
  <c r="AD45" i="37"/>
  <c r="AC45" i="37"/>
  <c r="AB45" i="37"/>
  <c r="AE45" i="37" s="1"/>
  <c r="AI45" i="37" s="1"/>
  <c r="Y45" i="37" s="1"/>
  <c r="Z45" i="37"/>
  <c r="X45" i="37"/>
  <c r="Q45" i="37"/>
  <c r="P45" i="37"/>
  <c r="H45" i="37"/>
  <c r="E45" i="37"/>
  <c r="I45" i="37" s="1"/>
  <c r="AD44" i="37"/>
  <c r="AC44" i="37"/>
  <c r="AB44" i="37"/>
  <c r="AE44" i="37" s="1"/>
  <c r="AI44" i="37" s="1"/>
  <c r="Y44" i="37" s="1"/>
  <c r="Z44" i="37"/>
  <c r="X44" i="37"/>
  <c r="Q44" i="37"/>
  <c r="P44" i="37"/>
  <c r="H44" i="37"/>
  <c r="E44" i="37"/>
  <c r="I44" i="37" s="1"/>
  <c r="AD43" i="37"/>
  <c r="AC43" i="37"/>
  <c r="AE43" i="37" s="1"/>
  <c r="AI43" i="37" s="1"/>
  <c r="Y43" i="37" s="1"/>
  <c r="AB43" i="37"/>
  <c r="Z43" i="37"/>
  <c r="X43" i="37"/>
  <c r="Q43" i="37"/>
  <c r="P43" i="37"/>
  <c r="H43" i="37"/>
  <c r="E43" i="37"/>
  <c r="I43" i="37" s="1"/>
  <c r="AE42" i="37"/>
  <c r="AI42" i="37" s="1"/>
  <c r="Y42" i="37" s="1"/>
  <c r="AD42" i="37"/>
  <c r="AC42" i="37"/>
  <c r="AB42" i="37"/>
  <c r="Z42" i="37"/>
  <c r="X42" i="37"/>
  <c r="Q42" i="37"/>
  <c r="P42" i="37"/>
  <c r="I42" i="37"/>
  <c r="H42" i="37"/>
  <c r="E42" i="37"/>
  <c r="AE41" i="37"/>
  <c r="AI41" i="37" s="1"/>
  <c r="Y41" i="37" s="1"/>
  <c r="AD41" i="37"/>
  <c r="AC41" i="37"/>
  <c r="AB41" i="37"/>
  <c r="Z41" i="37"/>
  <c r="X41" i="37"/>
  <c r="Q41" i="37"/>
  <c r="P41" i="37"/>
  <c r="I41" i="37"/>
  <c r="H41" i="37"/>
  <c r="E41" i="37"/>
  <c r="AD40" i="37"/>
  <c r="AC40" i="37"/>
  <c r="AB40" i="37"/>
  <c r="AE40" i="37" s="1"/>
  <c r="AI40" i="37" s="1"/>
  <c r="Y40" i="37" s="1"/>
  <c r="Z40" i="37"/>
  <c r="X40" i="37"/>
  <c r="Q40" i="37"/>
  <c r="P40" i="37"/>
  <c r="H40" i="37"/>
  <c r="E40" i="37"/>
  <c r="I40" i="37" s="1"/>
  <c r="AE39" i="37"/>
  <c r="AI39" i="37" s="1"/>
  <c r="Y39" i="37" s="1"/>
  <c r="AD39" i="37"/>
  <c r="AC39" i="37"/>
  <c r="AB39" i="37"/>
  <c r="Z39" i="37"/>
  <c r="X39" i="37"/>
  <c r="Q39" i="37"/>
  <c r="P39" i="37"/>
  <c r="I39" i="37"/>
  <c r="H39" i="37"/>
  <c r="E39" i="37"/>
  <c r="AD38" i="37"/>
  <c r="AE38" i="37" s="1"/>
  <c r="AI38" i="37" s="1"/>
  <c r="Y38" i="37" s="1"/>
  <c r="AC38" i="37"/>
  <c r="AB38" i="37"/>
  <c r="Z38" i="37"/>
  <c r="X38" i="37"/>
  <c r="Q38" i="37"/>
  <c r="P38" i="37"/>
  <c r="I38" i="37"/>
  <c r="H38" i="37"/>
  <c r="E38" i="37"/>
  <c r="AD37" i="37"/>
  <c r="AC37" i="37"/>
  <c r="AB37" i="37"/>
  <c r="AE37" i="37" s="1"/>
  <c r="AI37" i="37" s="1"/>
  <c r="Y37" i="37" s="1"/>
  <c r="Z37" i="37"/>
  <c r="X37" i="37"/>
  <c r="Q37" i="37"/>
  <c r="P37" i="37"/>
  <c r="I37" i="37"/>
  <c r="H37" i="37"/>
  <c r="E37" i="37"/>
  <c r="AI36" i="37"/>
  <c r="Y36" i="37" s="1"/>
  <c r="AE36" i="37"/>
  <c r="AD36" i="37"/>
  <c r="AC36" i="37"/>
  <c r="AB36" i="37"/>
  <c r="Z36" i="37"/>
  <c r="X36" i="37"/>
  <c r="Q36" i="37"/>
  <c r="P36" i="37"/>
  <c r="I36" i="37"/>
  <c r="H36" i="37"/>
  <c r="E36" i="37"/>
  <c r="AD35" i="37"/>
  <c r="AC35" i="37"/>
  <c r="AB35" i="37"/>
  <c r="AE35" i="37" s="1"/>
  <c r="AI35" i="37" s="1"/>
  <c r="Y35" i="37" s="1"/>
  <c r="Z35" i="37"/>
  <c r="X35" i="37"/>
  <c r="Q35" i="37"/>
  <c r="P35" i="37"/>
  <c r="I35" i="37"/>
  <c r="H35" i="37"/>
  <c r="E35" i="37"/>
  <c r="AD34" i="37"/>
  <c r="AC34" i="37"/>
  <c r="AB34" i="37"/>
  <c r="AE34" i="37" s="1"/>
  <c r="AI34" i="37" s="1"/>
  <c r="Y34" i="37" s="1"/>
  <c r="Z34" i="37"/>
  <c r="X34" i="37"/>
  <c r="Q34" i="37"/>
  <c r="P34" i="37"/>
  <c r="H34" i="37"/>
  <c r="E34" i="37"/>
  <c r="I34" i="37" s="1"/>
  <c r="AE33" i="37"/>
  <c r="AI33" i="37" s="1"/>
  <c r="Y33" i="37" s="1"/>
  <c r="AD33" i="37"/>
  <c r="AC33" i="37"/>
  <c r="AB33" i="37"/>
  <c r="Z33" i="37"/>
  <c r="X33" i="37"/>
  <c r="Q33" i="37"/>
  <c r="P33" i="37"/>
  <c r="H33" i="37"/>
  <c r="E33" i="37"/>
  <c r="I33" i="37" s="1"/>
  <c r="AD32" i="37"/>
  <c r="AC32" i="37"/>
  <c r="AB32" i="37"/>
  <c r="AE32" i="37" s="1"/>
  <c r="AI32" i="37" s="1"/>
  <c r="Y32" i="37" s="1"/>
  <c r="Z32" i="37"/>
  <c r="X32" i="37"/>
  <c r="Q32" i="37"/>
  <c r="P32" i="37"/>
  <c r="H32" i="37"/>
  <c r="E32" i="37"/>
  <c r="I32" i="37" s="1"/>
  <c r="AI31" i="37"/>
  <c r="Y31" i="37" s="1"/>
  <c r="AE31" i="37"/>
  <c r="Z31" i="37"/>
  <c r="X31" i="37"/>
  <c r="Q31" i="37"/>
  <c r="P31" i="37"/>
  <c r="I31" i="37"/>
  <c r="H31" i="37"/>
  <c r="E31" i="37"/>
  <c r="AD30" i="37"/>
  <c r="AC30" i="37"/>
  <c r="AB30" i="37"/>
  <c r="AE30" i="37" s="1"/>
  <c r="AI30" i="37" s="1"/>
  <c r="Y30" i="37" s="1"/>
  <c r="Z30" i="37"/>
  <c r="X30" i="37"/>
  <c r="Q30" i="37"/>
  <c r="P30" i="37"/>
  <c r="H30" i="37"/>
  <c r="E30" i="37"/>
  <c r="I30" i="37" s="1"/>
  <c r="AD29" i="37"/>
  <c r="AC29" i="37"/>
  <c r="AB29" i="37"/>
  <c r="AE29" i="37" s="1"/>
  <c r="AI29" i="37" s="1"/>
  <c r="Y29" i="37" s="1"/>
  <c r="Z29" i="37"/>
  <c r="X29" i="37"/>
  <c r="Q29" i="37"/>
  <c r="P29" i="37"/>
  <c r="H29" i="37"/>
  <c r="E29" i="37"/>
  <c r="I29" i="37" s="1"/>
  <c r="AD28" i="37"/>
  <c r="AC28" i="37"/>
  <c r="AE28" i="37" s="1"/>
  <c r="AI28" i="37" s="1"/>
  <c r="Y28" i="37" s="1"/>
  <c r="AB28" i="37"/>
  <c r="Z28" i="37"/>
  <c r="X28" i="37"/>
  <c r="Q28" i="37"/>
  <c r="P28" i="37"/>
  <c r="H28" i="37"/>
  <c r="E28" i="37"/>
  <c r="I28" i="37" s="1"/>
  <c r="AE27" i="37"/>
  <c r="AI27" i="37" s="1"/>
  <c r="Y27" i="37" s="1"/>
  <c r="AD27" i="37"/>
  <c r="AC27" i="37"/>
  <c r="AB27" i="37"/>
  <c r="Z27" i="37"/>
  <c r="X27" i="37"/>
  <c r="Q27" i="37"/>
  <c r="P27" i="37"/>
  <c r="H27" i="37"/>
  <c r="E27" i="37"/>
  <c r="I27" i="37" s="1"/>
  <c r="AD26" i="37"/>
  <c r="AC26" i="37"/>
  <c r="AB26" i="37"/>
  <c r="AE26" i="37" s="1"/>
  <c r="AI26" i="37" s="1"/>
  <c r="Y26" i="37" s="1"/>
  <c r="Z26" i="37"/>
  <c r="X26" i="37"/>
  <c r="Q26" i="37"/>
  <c r="P26" i="37"/>
  <c r="I26" i="37"/>
  <c r="H26" i="37"/>
  <c r="E26" i="37"/>
  <c r="AD25" i="37"/>
  <c r="AC25" i="37"/>
  <c r="AB25" i="37"/>
  <c r="AE25" i="37" s="1"/>
  <c r="AI25" i="37" s="1"/>
  <c r="Y25" i="37" s="1"/>
  <c r="Z25" i="37"/>
  <c r="X25" i="37"/>
  <c r="Q25" i="37"/>
  <c r="P25" i="37"/>
  <c r="H25" i="37"/>
  <c r="E25" i="37"/>
  <c r="I25" i="37" s="1"/>
  <c r="AE24" i="37"/>
  <c r="AI24" i="37" s="1"/>
  <c r="Y24" i="37" s="1"/>
  <c r="AD24" i="37"/>
  <c r="AC24" i="37"/>
  <c r="AB24" i="37"/>
  <c r="Z24" i="37"/>
  <c r="X24" i="37"/>
  <c r="Q24" i="37"/>
  <c r="P24" i="37"/>
  <c r="I24" i="37"/>
  <c r="H24" i="37"/>
  <c r="E24" i="37"/>
  <c r="AD23" i="37"/>
  <c r="AC23" i="37"/>
  <c r="AB23" i="37"/>
  <c r="AE23" i="37" s="1"/>
  <c r="AI23" i="37" s="1"/>
  <c r="Y23" i="37" s="1"/>
  <c r="Z23" i="37"/>
  <c r="X23" i="37"/>
  <c r="Q23" i="37"/>
  <c r="P23" i="37"/>
  <c r="I23" i="37"/>
  <c r="H23" i="37"/>
  <c r="E23" i="37"/>
  <c r="AD22" i="37"/>
  <c r="AC22" i="37"/>
  <c r="AB22" i="37"/>
  <c r="AE22" i="37" s="1"/>
  <c r="AI22" i="37" s="1"/>
  <c r="Y22" i="37" s="1"/>
  <c r="Z22" i="37"/>
  <c r="X22" i="37"/>
  <c r="Q22" i="37"/>
  <c r="P22" i="37"/>
  <c r="I22" i="37"/>
  <c r="H22" i="37"/>
  <c r="E22" i="37"/>
  <c r="AD21" i="37"/>
  <c r="AC21" i="37"/>
  <c r="AE21" i="37" s="1"/>
  <c r="AI21" i="37" s="1"/>
  <c r="Y21" i="37" s="1"/>
  <c r="AB21" i="37"/>
  <c r="Z21" i="37"/>
  <c r="X21" i="37"/>
  <c r="Q21" i="37"/>
  <c r="P21" i="37"/>
  <c r="I21" i="37"/>
  <c r="H21" i="37"/>
  <c r="E21" i="37"/>
  <c r="AD20" i="37"/>
  <c r="AC20" i="37"/>
  <c r="AB20" i="37"/>
  <c r="AE20" i="37" s="1"/>
  <c r="AI20" i="37" s="1"/>
  <c r="Y20" i="37" s="1"/>
  <c r="Z20" i="37"/>
  <c r="X20" i="37"/>
  <c r="Q20" i="37"/>
  <c r="P20" i="37"/>
  <c r="I20" i="37"/>
  <c r="H20" i="37"/>
  <c r="E20" i="37"/>
  <c r="AD19" i="37"/>
  <c r="AC19" i="37"/>
  <c r="AB19" i="37"/>
  <c r="AE19" i="37" s="1"/>
  <c r="AI19" i="37" s="1"/>
  <c r="Y19" i="37" s="1"/>
  <c r="Z19" i="37"/>
  <c r="X19" i="37"/>
  <c r="Q19" i="37"/>
  <c r="P19" i="37"/>
  <c r="H19" i="37"/>
  <c r="E19" i="37"/>
  <c r="I19" i="37" s="1"/>
  <c r="AE18" i="37"/>
  <c r="AI18" i="37" s="1"/>
  <c r="Y18" i="37" s="1"/>
  <c r="AD18" i="37"/>
  <c r="AC18" i="37"/>
  <c r="AB18" i="37"/>
  <c r="Z18" i="37"/>
  <c r="X18" i="37"/>
  <c r="Q18" i="37"/>
  <c r="P18" i="37"/>
  <c r="H18" i="37"/>
  <c r="E18" i="37"/>
  <c r="I18" i="37" s="1"/>
  <c r="AD17" i="37"/>
  <c r="AC17" i="37"/>
  <c r="AB17" i="37"/>
  <c r="AE17" i="37" s="1"/>
  <c r="AI17" i="37" s="1"/>
  <c r="Y17" i="37" s="1"/>
  <c r="Z17" i="37"/>
  <c r="X17" i="37"/>
  <c r="Q17" i="37"/>
  <c r="P17" i="37"/>
  <c r="H17" i="37"/>
  <c r="E17" i="37"/>
  <c r="I17" i="37" s="1"/>
  <c r="AD16" i="37"/>
  <c r="AC16" i="37"/>
  <c r="AB16" i="37"/>
  <c r="AE16" i="37" s="1"/>
  <c r="AI16" i="37" s="1"/>
  <c r="Y16" i="37" s="1"/>
  <c r="Z16" i="37"/>
  <c r="X16" i="37"/>
  <c r="Q16" i="37"/>
  <c r="P16" i="37"/>
  <c r="P71" i="37"/>
  <c r="H16" i="37"/>
  <c r="E16" i="37"/>
  <c r="I16" i="37" s="1"/>
  <c r="AE15" i="37"/>
  <c r="AI15" i="37" s="1"/>
  <c r="Y15" i="37" s="1"/>
  <c r="AD15" i="37"/>
  <c r="AC15" i="37"/>
  <c r="AB15" i="37"/>
  <c r="Z15" i="37"/>
  <c r="X15" i="37"/>
  <c r="Q15" i="37"/>
  <c r="P15" i="37"/>
  <c r="E15" i="37"/>
  <c r="I15" i="37" s="1"/>
  <c r="AD14" i="37"/>
  <c r="AC14" i="37"/>
  <c r="AB14" i="37"/>
  <c r="AE14" i="37" s="1"/>
  <c r="AI14" i="37" s="1"/>
  <c r="Y14" i="37" s="1"/>
  <c r="Z14" i="37"/>
  <c r="X14" i="37"/>
  <c r="Q14" i="37"/>
  <c r="O75" i="37" s="1"/>
  <c r="P14" i="37"/>
  <c r="H14" i="37"/>
  <c r="E14" i="37"/>
  <c r="I14" i="37" s="1"/>
  <c r="AD13" i="37"/>
  <c r="AE13" i="37" s="1"/>
  <c r="AI13" i="37" s="1"/>
  <c r="Y13" i="37" s="1"/>
  <c r="AC13" i="37"/>
  <c r="AB13" i="37"/>
  <c r="Z13" i="37"/>
  <c r="X13" i="37"/>
  <c r="P13" i="37"/>
  <c r="H13" i="37"/>
  <c r="E13" i="37"/>
  <c r="I13" i="37" s="1"/>
  <c r="AD12" i="37"/>
  <c r="AC12" i="37"/>
  <c r="AB12" i="37"/>
  <c r="AE12" i="37" s="1"/>
  <c r="AI12" i="37" s="1"/>
  <c r="Y12" i="37" s="1"/>
  <c r="Z12" i="37"/>
  <c r="X12" i="37"/>
  <c r="T77" i="37" s="1"/>
  <c r="Q12" i="37"/>
  <c r="P12" i="37"/>
  <c r="H12" i="37"/>
  <c r="E12" i="37"/>
  <c r="I12" i="37" s="1"/>
  <c r="T79" i="38" l="1"/>
  <c r="F77" i="38"/>
  <c r="O73" i="37"/>
  <c r="T75" i="37"/>
  <c r="T73" i="37"/>
  <c r="T79" i="37" s="1"/>
  <c r="F73" i="37"/>
  <c r="F75" i="37"/>
  <c r="M16" i="36"/>
  <c r="P16" i="36" s="1"/>
  <c r="M79" i="36"/>
  <c r="H71" i="36"/>
  <c r="Q70" i="36"/>
  <c r="P70" i="36"/>
  <c r="H70" i="36"/>
  <c r="E70" i="36"/>
  <c r="I70" i="36" s="1"/>
  <c r="Q69" i="36"/>
  <c r="P69" i="36"/>
  <c r="I69" i="36"/>
  <c r="H69" i="36"/>
  <c r="E69" i="36"/>
  <c r="AD68" i="36"/>
  <c r="AC68" i="36"/>
  <c r="AB68" i="36"/>
  <c r="AE68" i="36" s="1"/>
  <c r="AI68" i="36" s="1"/>
  <c r="Y68" i="36" s="1"/>
  <c r="Z68" i="36"/>
  <c r="X68" i="36"/>
  <c r="Q68" i="36"/>
  <c r="P68" i="36"/>
  <c r="H68" i="36"/>
  <c r="E68" i="36"/>
  <c r="I68" i="36" s="1"/>
  <c r="AD67" i="36"/>
  <c r="AE67" i="36" s="1"/>
  <c r="AI67" i="36" s="1"/>
  <c r="Y67" i="36" s="1"/>
  <c r="AC67" i="36"/>
  <c r="AB67" i="36"/>
  <c r="Z67" i="36"/>
  <c r="X67" i="36"/>
  <c r="Q67" i="36"/>
  <c r="P67" i="36"/>
  <c r="H67" i="36"/>
  <c r="E67" i="36"/>
  <c r="I67" i="36" s="1"/>
  <c r="AE66" i="36"/>
  <c r="AI66" i="36" s="1"/>
  <c r="Y66" i="36" s="1"/>
  <c r="AD66" i="36"/>
  <c r="AC66" i="36"/>
  <c r="AB66" i="36"/>
  <c r="Z66" i="36"/>
  <c r="X66" i="36"/>
  <c r="Q66" i="36"/>
  <c r="P66" i="36"/>
  <c r="H66" i="36"/>
  <c r="E66" i="36"/>
  <c r="I66" i="36" s="1"/>
  <c r="AD65" i="36"/>
  <c r="AC65" i="36"/>
  <c r="AB65" i="36"/>
  <c r="AE65" i="36" s="1"/>
  <c r="AI65" i="36" s="1"/>
  <c r="Y65" i="36" s="1"/>
  <c r="Z65" i="36"/>
  <c r="X65" i="36"/>
  <c r="Q65" i="36"/>
  <c r="P65" i="36"/>
  <c r="H65" i="36"/>
  <c r="E65" i="36"/>
  <c r="I65" i="36" s="1"/>
  <c r="AD64" i="36"/>
  <c r="AE64" i="36" s="1"/>
  <c r="AI64" i="36" s="1"/>
  <c r="Y64" i="36" s="1"/>
  <c r="AC64" i="36"/>
  <c r="AB64" i="36"/>
  <c r="Z64" i="36"/>
  <c r="X64" i="36"/>
  <c r="Q64" i="36"/>
  <c r="P64" i="36"/>
  <c r="H64" i="36"/>
  <c r="E64" i="36"/>
  <c r="I64" i="36" s="1"/>
  <c r="AE63" i="36"/>
  <c r="AI63" i="36" s="1"/>
  <c r="Y63" i="36" s="1"/>
  <c r="AD63" i="36"/>
  <c r="AC63" i="36"/>
  <c r="AB63" i="36"/>
  <c r="Z63" i="36"/>
  <c r="X63" i="36"/>
  <c r="Q63" i="36"/>
  <c r="P63" i="36"/>
  <c r="H63" i="36"/>
  <c r="E63" i="36"/>
  <c r="I63" i="36" s="1"/>
  <c r="AE62" i="36"/>
  <c r="AI62" i="36" s="1"/>
  <c r="Y62" i="36" s="1"/>
  <c r="AD62" i="36"/>
  <c r="AC62" i="36"/>
  <c r="AB62" i="36"/>
  <c r="Z62" i="36"/>
  <c r="X62" i="36"/>
  <c r="Q62" i="36"/>
  <c r="P62" i="36"/>
  <c r="H62" i="36"/>
  <c r="E62" i="36"/>
  <c r="I62" i="36" s="1"/>
  <c r="AC61" i="36"/>
  <c r="AE61" i="36" s="1"/>
  <c r="AI61" i="36" s="1"/>
  <c r="Y61" i="36" s="1"/>
  <c r="AB61" i="36"/>
  <c r="Z61" i="36"/>
  <c r="X61" i="36"/>
  <c r="Q61" i="36"/>
  <c r="P61" i="36"/>
  <c r="H61" i="36"/>
  <c r="E61" i="36"/>
  <c r="I61" i="36" s="1"/>
  <c r="AI60" i="36"/>
  <c r="Y60" i="36" s="1"/>
  <c r="AE60" i="36"/>
  <c r="Z60" i="36"/>
  <c r="X60" i="36"/>
  <c r="Q60" i="36"/>
  <c r="P60" i="36"/>
  <c r="H60" i="36"/>
  <c r="E60" i="36"/>
  <c r="I60" i="36" s="1"/>
  <c r="AE59" i="36"/>
  <c r="AI59" i="36" s="1"/>
  <c r="Y59" i="36" s="1"/>
  <c r="AD59" i="36"/>
  <c r="AC59" i="36"/>
  <c r="AB59" i="36"/>
  <c r="Z59" i="36"/>
  <c r="X59" i="36"/>
  <c r="Q59" i="36"/>
  <c r="P59" i="36"/>
  <c r="H59" i="36"/>
  <c r="E59" i="36"/>
  <c r="I59" i="36" s="1"/>
  <c r="AE58" i="36"/>
  <c r="AI58" i="36" s="1"/>
  <c r="Y58" i="36" s="1"/>
  <c r="AD58" i="36"/>
  <c r="AC58" i="36"/>
  <c r="AB58" i="36"/>
  <c r="Z58" i="36"/>
  <c r="X58" i="36"/>
  <c r="Q58" i="36"/>
  <c r="P58" i="36"/>
  <c r="E58" i="36"/>
  <c r="I58" i="36" s="1"/>
  <c r="AD57" i="36"/>
  <c r="AC57" i="36"/>
  <c r="AE57" i="36" s="1"/>
  <c r="AI57" i="36" s="1"/>
  <c r="Y57" i="36" s="1"/>
  <c r="AB57" i="36"/>
  <c r="Z57" i="36"/>
  <c r="X57" i="36"/>
  <c r="Q57" i="36"/>
  <c r="P57" i="36"/>
  <c r="H57" i="36"/>
  <c r="E57" i="36"/>
  <c r="I57" i="36" s="1"/>
  <c r="AD56" i="36"/>
  <c r="AC56" i="36"/>
  <c r="AB56" i="36"/>
  <c r="AE56" i="36" s="1"/>
  <c r="AI56" i="36" s="1"/>
  <c r="Y56" i="36" s="1"/>
  <c r="Z56" i="36"/>
  <c r="X56" i="36"/>
  <c r="Q56" i="36"/>
  <c r="P56" i="36"/>
  <c r="H56" i="36"/>
  <c r="E56" i="36"/>
  <c r="I56" i="36" s="1"/>
  <c r="AD55" i="36"/>
  <c r="AC55" i="36"/>
  <c r="AE55" i="36" s="1"/>
  <c r="AI55" i="36" s="1"/>
  <c r="Y55" i="36" s="1"/>
  <c r="AB55" i="36"/>
  <c r="Z55" i="36"/>
  <c r="X55" i="36"/>
  <c r="Q55" i="36"/>
  <c r="P55" i="36"/>
  <c r="H55" i="36"/>
  <c r="E55" i="36"/>
  <c r="I55" i="36" s="1"/>
  <c r="AE54" i="36"/>
  <c r="AI54" i="36" s="1"/>
  <c r="Y54" i="36" s="1"/>
  <c r="AD54" i="36"/>
  <c r="AC54" i="36"/>
  <c r="AB54" i="36"/>
  <c r="Z54" i="36"/>
  <c r="X54" i="36"/>
  <c r="Q54" i="36"/>
  <c r="P54" i="36"/>
  <c r="H54" i="36"/>
  <c r="E54" i="36"/>
  <c r="I54" i="36" s="1"/>
  <c r="AE53" i="36"/>
  <c r="AI53" i="36" s="1"/>
  <c r="Y53" i="36" s="1"/>
  <c r="AD53" i="36"/>
  <c r="AC53" i="36"/>
  <c r="AB53" i="36"/>
  <c r="Z53" i="36"/>
  <c r="X53" i="36"/>
  <c r="Q53" i="36"/>
  <c r="P53" i="36"/>
  <c r="H53" i="36"/>
  <c r="E53" i="36"/>
  <c r="I53" i="36" s="1"/>
  <c r="AI52" i="36"/>
  <c r="Y52" i="36" s="1"/>
  <c r="AE52" i="36"/>
  <c r="Z52" i="36"/>
  <c r="X52" i="36"/>
  <c r="Q52" i="36"/>
  <c r="P52" i="36"/>
  <c r="I52" i="36"/>
  <c r="H52" i="36"/>
  <c r="E52" i="36"/>
  <c r="AE51" i="36"/>
  <c r="AI51" i="36" s="1"/>
  <c r="Y51" i="36" s="1"/>
  <c r="AD51" i="36"/>
  <c r="AC51" i="36"/>
  <c r="AB51" i="36"/>
  <c r="Z51" i="36"/>
  <c r="X51" i="36"/>
  <c r="Q51" i="36"/>
  <c r="P51" i="36"/>
  <c r="H51" i="36"/>
  <c r="E51" i="36"/>
  <c r="I51" i="36" s="1"/>
  <c r="AD50" i="36"/>
  <c r="AC50" i="36"/>
  <c r="AB50" i="36"/>
  <c r="AE50" i="36" s="1"/>
  <c r="AI50" i="36" s="1"/>
  <c r="Y50" i="36" s="1"/>
  <c r="Z50" i="36"/>
  <c r="X50" i="36"/>
  <c r="Q50" i="36"/>
  <c r="P50" i="36"/>
  <c r="I50" i="36"/>
  <c r="H50" i="36"/>
  <c r="E50" i="36"/>
  <c r="AI49" i="36"/>
  <c r="Y49" i="36" s="1"/>
  <c r="AE49" i="36"/>
  <c r="Z49" i="36"/>
  <c r="X49" i="36"/>
  <c r="Q49" i="36"/>
  <c r="P49" i="36"/>
  <c r="I49" i="36"/>
  <c r="H49" i="36"/>
  <c r="E49" i="36"/>
  <c r="AI48" i="36"/>
  <c r="Y48" i="36" s="1"/>
  <c r="AE48" i="36"/>
  <c r="Z48" i="36"/>
  <c r="X48" i="36"/>
  <c r="Q48" i="36"/>
  <c r="P48" i="36"/>
  <c r="H48" i="36"/>
  <c r="E48" i="36"/>
  <c r="I48" i="36" s="1"/>
  <c r="AI47" i="36"/>
  <c r="AE47" i="36"/>
  <c r="Z47" i="36"/>
  <c r="Y47" i="36"/>
  <c r="X47" i="36"/>
  <c r="Q47" i="36"/>
  <c r="P47" i="36"/>
  <c r="H47" i="36"/>
  <c r="E47" i="36"/>
  <c r="I47" i="36" s="1"/>
  <c r="AD46" i="36"/>
  <c r="AC46" i="36"/>
  <c r="AB46" i="36"/>
  <c r="AE46" i="36" s="1"/>
  <c r="AI46" i="36" s="1"/>
  <c r="Y46" i="36" s="1"/>
  <c r="Z46" i="36"/>
  <c r="X46" i="36"/>
  <c r="Q46" i="36"/>
  <c r="P46" i="36"/>
  <c r="H46" i="36"/>
  <c r="E46" i="36"/>
  <c r="I46" i="36" s="1"/>
  <c r="AE45" i="36"/>
  <c r="AI45" i="36" s="1"/>
  <c r="Y45" i="36" s="1"/>
  <c r="AD45" i="36"/>
  <c r="AC45" i="36"/>
  <c r="AB45" i="36"/>
  <c r="Z45" i="36"/>
  <c r="X45" i="36"/>
  <c r="Q45" i="36"/>
  <c r="P45" i="36"/>
  <c r="H45" i="36"/>
  <c r="E45" i="36"/>
  <c r="I45" i="36" s="1"/>
  <c r="AD44" i="36"/>
  <c r="AC44" i="36"/>
  <c r="AB44" i="36"/>
  <c r="AE44" i="36" s="1"/>
  <c r="AI44" i="36" s="1"/>
  <c r="Y44" i="36" s="1"/>
  <c r="Z44" i="36"/>
  <c r="X44" i="36"/>
  <c r="Q44" i="36"/>
  <c r="P44" i="36"/>
  <c r="I44" i="36"/>
  <c r="H44" i="36"/>
  <c r="E44" i="36"/>
  <c r="AD43" i="36"/>
  <c r="AC43" i="36"/>
  <c r="AE43" i="36" s="1"/>
  <c r="AI43" i="36" s="1"/>
  <c r="Y43" i="36" s="1"/>
  <c r="AB43" i="36"/>
  <c r="Z43" i="36"/>
  <c r="X43" i="36"/>
  <c r="Q43" i="36"/>
  <c r="P43" i="36"/>
  <c r="H43" i="36"/>
  <c r="E43" i="36"/>
  <c r="I43" i="36" s="1"/>
  <c r="AI42" i="36"/>
  <c r="Y42" i="36" s="1"/>
  <c r="AE42" i="36"/>
  <c r="AD42" i="36"/>
  <c r="AC42" i="36"/>
  <c r="AB42" i="36"/>
  <c r="Z42" i="36"/>
  <c r="X42" i="36"/>
  <c r="Q42" i="36"/>
  <c r="P42" i="36"/>
  <c r="H42" i="36"/>
  <c r="E42" i="36"/>
  <c r="I42" i="36" s="1"/>
  <c r="AD41" i="36"/>
  <c r="AC41" i="36"/>
  <c r="AE41" i="36" s="1"/>
  <c r="AI41" i="36" s="1"/>
  <c r="Y41" i="36" s="1"/>
  <c r="AB41" i="36"/>
  <c r="Z41" i="36"/>
  <c r="X41" i="36"/>
  <c r="Q41" i="36"/>
  <c r="P41" i="36"/>
  <c r="H41" i="36"/>
  <c r="E41" i="36"/>
  <c r="I41" i="36" s="1"/>
  <c r="AD40" i="36"/>
  <c r="AC40" i="36"/>
  <c r="AB40" i="36"/>
  <c r="AE40" i="36" s="1"/>
  <c r="AI40" i="36" s="1"/>
  <c r="Y40" i="36" s="1"/>
  <c r="Z40" i="36"/>
  <c r="X40" i="36"/>
  <c r="Q40" i="36"/>
  <c r="P40" i="36"/>
  <c r="H40" i="36"/>
  <c r="E40" i="36"/>
  <c r="I40" i="36" s="1"/>
  <c r="AD39" i="36"/>
  <c r="AC39" i="36"/>
  <c r="AE39" i="36" s="1"/>
  <c r="AI39" i="36" s="1"/>
  <c r="Y39" i="36" s="1"/>
  <c r="AB39" i="36"/>
  <c r="Z39" i="36"/>
  <c r="X39" i="36"/>
  <c r="Q39" i="36"/>
  <c r="P39" i="36"/>
  <c r="I39" i="36"/>
  <c r="H39" i="36"/>
  <c r="E39" i="36"/>
  <c r="AE38" i="36"/>
  <c r="AI38" i="36" s="1"/>
  <c r="Y38" i="36" s="1"/>
  <c r="AD38" i="36"/>
  <c r="AC38" i="36"/>
  <c r="AB38" i="36"/>
  <c r="Z38" i="36"/>
  <c r="X38" i="36"/>
  <c r="Q38" i="36"/>
  <c r="P38" i="36"/>
  <c r="H38" i="36"/>
  <c r="E38" i="36"/>
  <c r="I38" i="36" s="1"/>
  <c r="AD37" i="36"/>
  <c r="AC37" i="36"/>
  <c r="AB37" i="36"/>
  <c r="AE37" i="36" s="1"/>
  <c r="AI37" i="36" s="1"/>
  <c r="Y37" i="36" s="1"/>
  <c r="Z37" i="36"/>
  <c r="X37" i="36"/>
  <c r="Q37" i="36"/>
  <c r="P37" i="36"/>
  <c r="I37" i="36"/>
  <c r="H37" i="36"/>
  <c r="E37" i="36"/>
  <c r="AD36" i="36"/>
  <c r="AC36" i="36"/>
  <c r="AB36" i="36"/>
  <c r="AE36" i="36" s="1"/>
  <c r="AI36" i="36" s="1"/>
  <c r="Y36" i="36" s="1"/>
  <c r="Z36" i="36"/>
  <c r="X36" i="36"/>
  <c r="Q36" i="36"/>
  <c r="P36" i="36"/>
  <c r="H36" i="36"/>
  <c r="E36" i="36"/>
  <c r="I36" i="36" s="1"/>
  <c r="AD35" i="36"/>
  <c r="AC35" i="36"/>
  <c r="AE35" i="36" s="1"/>
  <c r="AI35" i="36" s="1"/>
  <c r="Y35" i="36" s="1"/>
  <c r="AB35" i="36"/>
  <c r="Z35" i="36"/>
  <c r="X35" i="36"/>
  <c r="Q35" i="36"/>
  <c r="P35" i="36"/>
  <c r="I35" i="36"/>
  <c r="H35" i="36"/>
  <c r="E35" i="36"/>
  <c r="AD34" i="36"/>
  <c r="AC34" i="36"/>
  <c r="AB34" i="36"/>
  <c r="AE34" i="36" s="1"/>
  <c r="AI34" i="36" s="1"/>
  <c r="Y34" i="36" s="1"/>
  <c r="Z34" i="36"/>
  <c r="X34" i="36"/>
  <c r="Q34" i="36"/>
  <c r="P34" i="36"/>
  <c r="I34" i="36"/>
  <c r="H34" i="36"/>
  <c r="E34" i="36"/>
  <c r="AI33" i="36"/>
  <c r="Y33" i="36" s="1"/>
  <c r="AE33" i="36"/>
  <c r="AD33" i="36"/>
  <c r="AC33" i="36"/>
  <c r="AB33" i="36"/>
  <c r="Z33" i="36"/>
  <c r="X33" i="36"/>
  <c r="Q33" i="36"/>
  <c r="P33" i="36"/>
  <c r="H33" i="36"/>
  <c r="E33" i="36"/>
  <c r="I33" i="36" s="1"/>
  <c r="AD32" i="36"/>
  <c r="AC32" i="36"/>
  <c r="AB32" i="36"/>
  <c r="AE32" i="36" s="1"/>
  <c r="AI32" i="36" s="1"/>
  <c r="Y32" i="36" s="1"/>
  <c r="Z32" i="36"/>
  <c r="X32" i="36"/>
  <c r="Q32" i="36"/>
  <c r="P32" i="36"/>
  <c r="H32" i="36"/>
  <c r="E32" i="36"/>
  <c r="I32" i="36" s="1"/>
  <c r="AE31" i="36"/>
  <c r="AI31" i="36" s="1"/>
  <c r="Y31" i="36" s="1"/>
  <c r="Z31" i="36"/>
  <c r="X31" i="36"/>
  <c r="Q31" i="36"/>
  <c r="P31" i="36"/>
  <c r="I31" i="36"/>
  <c r="H31" i="36"/>
  <c r="E31" i="36"/>
  <c r="AD30" i="36"/>
  <c r="AC30" i="36"/>
  <c r="AE30" i="36" s="1"/>
  <c r="AI30" i="36" s="1"/>
  <c r="Y30" i="36" s="1"/>
  <c r="AB30" i="36"/>
  <c r="Z30" i="36"/>
  <c r="X30" i="36"/>
  <c r="Q30" i="36"/>
  <c r="P30" i="36"/>
  <c r="H30" i="36"/>
  <c r="E30" i="36"/>
  <c r="I30" i="36" s="1"/>
  <c r="AD29" i="36"/>
  <c r="AC29" i="36"/>
  <c r="AB29" i="36"/>
  <c r="AE29" i="36" s="1"/>
  <c r="AI29" i="36" s="1"/>
  <c r="Y29" i="36" s="1"/>
  <c r="Z29" i="36"/>
  <c r="X29" i="36"/>
  <c r="Q29" i="36"/>
  <c r="P29" i="36"/>
  <c r="I29" i="36"/>
  <c r="H29" i="36"/>
  <c r="E29" i="36"/>
  <c r="AD28" i="36"/>
  <c r="AC28" i="36"/>
  <c r="AE28" i="36" s="1"/>
  <c r="AI28" i="36" s="1"/>
  <c r="Y28" i="36" s="1"/>
  <c r="AB28" i="36"/>
  <c r="Z28" i="36"/>
  <c r="X28" i="36"/>
  <c r="Q28" i="36"/>
  <c r="P28" i="36"/>
  <c r="H28" i="36"/>
  <c r="E28" i="36"/>
  <c r="I28" i="36" s="1"/>
  <c r="AD27" i="36"/>
  <c r="AE27" i="36" s="1"/>
  <c r="AI27" i="36" s="1"/>
  <c r="Y27" i="36" s="1"/>
  <c r="AC27" i="36"/>
  <c r="AB27" i="36"/>
  <c r="Z27" i="36"/>
  <c r="X27" i="36"/>
  <c r="Q27" i="36"/>
  <c r="P27" i="36"/>
  <c r="H27" i="36"/>
  <c r="E27" i="36"/>
  <c r="I27" i="36" s="1"/>
  <c r="AD26" i="36"/>
  <c r="AC26" i="36"/>
  <c r="AE26" i="36" s="1"/>
  <c r="AI26" i="36" s="1"/>
  <c r="Y26" i="36" s="1"/>
  <c r="AB26" i="36"/>
  <c r="Z26" i="36"/>
  <c r="X26" i="36"/>
  <c r="Q26" i="36"/>
  <c r="P26" i="36"/>
  <c r="H26" i="36"/>
  <c r="E26" i="36"/>
  <c r="I26" i="36" s="1"/>
  <c r="AD25" i="36"/>
  <c r="AC25" i="36"/>
  <c r="AB25" i="36"/>
  <c r="AE25" i="36" s="1"/>
  <c r="AI25" i="36" s="1"/>
  <c r="Y25" i="36" s="1"/>
  <c r="Z25" i="36"/>
  <c r="X25" i="36"/>
  <c r="Q25" i="36"/>
  <c r="P25" i="36"/>
  <c r="H25" i="36"/>
  <c r="E25" i="36"/>
  <c r="I25" i="36" s="1"/>
  <c r="AD24" i="36"/>
  <c r="AC24" i="36"/>
  <c r="AE24" i="36" s="1"/>
  <c r="AI24" i="36" s="1"/>
  <c r="Y24" i="36" s="1"/>
  <c r="AB24" i="36"/>
  <c r="Z24" i="36"/>
  <c r="X24" i="36"/>
  <c r="Q24" i="36"/>
  <c r="P24" i="36"/>
  <c r="I24" i="36"/>
  <c r="H24" i="36"/>
  <c r="E24" i="36"/>
  <c r="AE23" i="36"/>
  <c r="AI23" i="36" s="1"/>
  <c r="Y23" i="36" s="1"/>
  <c r="AD23" i="36"/>
  <c r="AC23" i="36"/>
  <c r="AB23" i="36"/>
  <c r="Z23" i="36"/>
  <c r="X23" i="36"/>
  <c r="Q23" i="36"/>
  <c r="P23" i="36"/>
  <c r="H23" i="36"/>
  <c r="E23" i="36"/>
  <c r="I23" i="36" s="1"/>
  <c r="AD22" i="36"/>
  <c r="AC22" i="36"/>
  <c r="AB22" i="36"/>
  <c r="AE22" i="36" s="1"/>
  <c r="AI22" i="36" s="1"/>
  <c r="Y22" i="36" s="1"/>
  <c r="Z22" i="36"/>
  <c r="X22" i="36"/>
  <c r="Q22" i="36"/>
  <c r="P22" i="36"/>
  <c r="I22" i="36"/>
  <c r="H22" i="36"/>
  <c r="E22" i="36"/>
  <c r="AD21" i="36"/>
  <c r="AC21" i="36"/>
  <c r="AB21" i="36"/>
  <c r="AE21" i="36" s="1"/>
  <c r="AI21" i="36" s="1"/>
  <c r="Y21" i="36" s="1"/>
  <c r="Z21" i="36"/>
  <c r="X21" i="36"/>
  <c r="Q21" i="36"/>
  <c r="P21" i="36"/>
  <c r="H21" i="36"/>
  <c r="E21" i="36"/>
  <c r="I21" i="36" s="1"/>
  <c r="AE20" i="36"/>
  <c r="AI20" i="36" s="1"/>
  <c r="Y20" i="36" s="1"/>
  <c r="AD20" i="36"/>
  <c r="AC20" i="36"/>
  <c r="AB20" i="36"/>
  <c r="Z20" i="36"/>
  <c r="X20" i="36"/>
  <c r="Q20" i="36"/>
  <c r="P20" i="36"/>
  <c r="I20" i="36"/>
  <c r="H20" i="36"/>
  <c r="E20" i="36"/>
  <c r="AD19" i="36"/>
  <c r="AC19" i="36"/>
  <c r="AB19" i="36"/>
  <c r="AE19" i="36" s="1"/>
  <c r="AI19" i="36" s="1"/>
  <c r="Y19" i="36" s="1"/>
  <c r="Z19" i="36"/>
  <c r="X19" i="36"/>
  <c r="Q19" i="36"/>
  <c r="P19" i="36"/>
  <c r="I19" i="36"/>
  <c r="H19" i="36"/>
  <c r="E19" i="36"/>
  <c r="AI18" i="36"/>
  <c r="Y18" i="36" s="1"/>
  <c r="AE18" i="36"/>
  <c r="AD18" i="36"/>
  <c r="AC18" i="36"/>
  <c r="AB18" i="36"/>
  <c r="Z18" i="36"/>
  <c r="X18" i="36"/>
  <c r="Q18" i="36"/>
  <c r="P18" i="36"/>
  <c r="H18" i="36"/>
  <c r="E18" i="36"/>
  <c r="I18" i="36" s="1"/>
  <c r="AD17" i="36"/>
  <c r="AC17" i="36"/>
  <c r="AB17" i="36"/>
  <c r="AE17" i="36" s="1"/>
  <c r="AI17" i="36" s="1"/>
  <c r="Y17" i="36" s="1"/>
  <c r="Z17" i="36"/>
  <c r="X17" i="36"/>
  <c r="Q17" i="36"/>
  <c r="P17" i="36"/>
  <c r="H17" i="36"/>
  <c r="E17" i="36"/>
  <c r="I17" i="36" s="1"/>
  <c r="AE16" i="36"/>
  <c r="AI16" i="36" s="1"/>
  <c r="Y16" i="36" s="1"/>
  <c r="AD16" i="36"/>
  <c r="AC16" i="36"/>
  <c r="AB16" i="36"/>
  <c r="Z16" i="36"/>
  <c r="X16" i="36"/>
  <c r="H16" i="36"/>
  <c r="E16" i="36"/>
  <c r="I16" i="36" s="1"/>
  <c r="AD15" i="36"/>
  <c r="AC15" i="36"/>
  <c r="AE15" i="36" s="1"/>
  <c r="AI15" i="36" s="1"/>
  <c r="Y15" i="36" s="1"/>
  <c r="AB15" i="36"/>
  <c r="Z15" i="36"/>
  <c r="X15" i="36"/>
  <c r="Q15" i="36"/>
  <c r="P15" i="36"/>
  <c r="E15" i="36"/>
  <c r="I15" i="36" s="1"/>
  <c r="AD14" i="36"/>
  <c r="AC14" i="36"/>
  <c r="AE14" i="36" s="1"/>
  <c r="AI14" i="36" s="1"/>
  <c r="Y14" i="36" s="1"/>
  <c r="AB14" i="36"/>
  <c r="Z14" i="36"/>
  <c r="X14" i="36"/>
  <c r="Q14" i="36"/>
  <c r="P14" i="36"/>
  <c r="H14" i="36"/>
  <c r="E14" i="36"/>
  <c r="I14" i="36" s="1"/>
  <c r="AD13" i="36"/>
  <c r="AC13" i="36"/>
  <c r="AB13" i="36"/>
  <c r="AE13" i="36" s="1"/>
  <c r="AI13" i="36" s="1"/>
  <c r="Y13" i="36" s="1"/>
  <c r="Z13" i="36"/>
  <c r="X13" i="36"/>
  <c r="Q13" i="36"/>
  <c r="P13" i="36"/>
  <c r="I13" i="36"/>
  <c r="H13" i="36"/>
  <c r="E13" i="36"/>
  <c r="AD12" i="36"/>
  <c r="AC12" i="36"/>
  <c r="AE12" i="36" s="1"/>
  <c r="AI12" i="36" s="1"/>
  <c r="Y12" i="36" s="1"/>
  <c r="AB12" i="36"/>
  <c r="Z12" i="36"/>
  <c r="X12" i="36"/>
  <c r="Q12" i="36"/>
  <c r="P12" i="36"/>
  <c r="H12" i="36"/>
  <c r="E12" i="36"/>
  <c r="I12" i="36" s="1"/>
  <c r="F77" i="37" l="1"/>
  <c r="P71" i="36"/>
  <c r="T77" i="36"/>
  <c r="T75" i="36"/>
  <c r="T73" i="36"/>
  <c r="F75" i="36"/>
  <c r="F73" i="36"/>
  <c r="Q16" i="36"/>
  <c r="O75" i="36" s="1"/>
  <c r="M16" i="35"/>
  <c r="Q16" i="35" s="1"/>
  <c r="M79" i="35"/>
  <c r="P71" i="35"/>
  <c r="H71" i="35"/>
  <c r="Q70" i="35"/>
  <c r="P70" i="35"/>
  <c r="H70" i="35"/>
  <c r="E70" i="35"/>
  <c r="I70" i="35" s="1"/>
  <c r="Q69" i="35"/>
  <c r="P69" i="35"/>
  <c r="I69" i="35"/>
  <c r="H69" i="35"/>
  <c r="E69" i="35"/>
  <c r="AD68" i="35"/>
  <c r="AC68" i="35"/>
  <c r="AB68" i="35"/>
  <c r="AE68" i="35" s="1"/>
  <c r="AI68" i="35" s="1"/>
  <c r="Y68" i="35" s="1"/>
  <c r="Z68" i="35"/>
  <c r="X68" i="35"/>
  <c r="Q68" i="35"/>
  <c r="P68" i="35"/>
  <c r="H68" i="35"/>
  <c r="E68" i="35"/>
  <c r="I68" i="35" s="1"/>
  <c r="AE67" i="35"/>
  <c r="AI67" i="35" s="1"/>
  <c r="Y67" i="35" s="1"/>
  <c r="AD67" i="35"/>
  <c r="AC67" i="35"/>
  <c r="AB67" i="35"/>
  <c r="Z67" i="35"/>
  <c r="X67" i="35"/>
  <c r="Q67" i="35"/>
  <c r="P67" i="35"/>
  <c r="I67" i="35"/>
  <c r="H67" i="35"/>
  <c r="E67" i="35"/>
  <c r="AD66" i="35"/>
  <c r="AC66" i="35"/>
  <c r="AB66" i="35"/>
  <c r="AE66" i="35" s="1"/>
  <c r="AI66" i="35" s="1"/>
  <c r="Y66" i="35" s="1"/>
  <c r="Z66" i="35"/>
  <c r="X66" i="35"/>
  <c r="Q66" i="35"/>
  <c r="P66" i="35"/>
  <c r="H66" i="35"/>
  <c r="E66" i="35"/>
  <c r="I66" i="35" s="1"/>
  <c r="AI65" i="35"/>
  <c r="Y65" i="35" s="1"/>
  <c r="AE65" i="35"/>
  <c r="AD65" i="35"/>
  <c r="AC65" i="35"/>
  <c r="AB65" i="35"/>
  <c r="Z65" i="35"/>
  <c r="X65" i="35"/>
  <c r="Q65" i="35"/>
  <c r="P65" i="35"/>
  <c r="H65" i="35"/>
  <c r="E65" i="35"/>
  <c r="I65" i="35" s="1"/>
  <c r="AD64" i="35"/>
  <c r="AC64" i="35"/>
  <c r="AE64" i="35" s="1"/>
  <c r="AI64" i="35" s="1"/>
  <c r="Y64" i="35" s="1"/>
  <c r="AB64" i="35"/>
  <c r="Z64" i="35"/>
  <c r="X64" i="35"/>
  <c r="Q64" i="35"/>
  <c r="P64" i="35"/>
  <c r="I64" i="35"/>
  <c r="H64" i="35"/>
  <c r="E64" i="35"/>
  <c r="AD63" i="35"/>
  <c r="AC63" i="35"/>
  <c r="AB63" i="35"/>
  <c r="AE63" i="35" s="1"/>
  <c r="AI63" i="35" s="1"/>
  <c r="Y63" i="35" s="1"/>
  <c r="Z63" i="35"/>
  <c r="X63" i="35"/>
  <c r="Q63" i="35"/>
  <c r="P63" i="35"/>
  <c r="H63" i="35"/>
  <c r="E63" i="35"/>
  <c r="I63" i="35" s="1"/>
  <c r="AD62" i="35"/>
  <c r="AC62" i="35"/>
  <c r="AB62" i="35"/>
  <c r="AE62" i="35" s="1"/>
  <c r="AI62" i="35" s="1"/>
  <c r="Y62" i="35" s="1"/>
  <c r="Z62" i="35"/>
  <c r="X62" i="35"/>
  <c r="Q62" i="35"/>
  <c r="P62" i="35"/>
  <c r="H62" i="35"/>
  <c r="E62" i="35"/>
  <c r="I62" i="35" s="1"/>
  <c r="AC61" i="35"/>
  <c r="AB61" i="35"/>
  <c r="AE61" i="35" s="1"/>
  <c r="AI61" i="35" s="1"/>
  <c r="Y61" i="35" s="1"/>
  <c r="Z61" i="35"/>
  <c r="X61" i="35"/>
  <c r="Q61" i="35"/>
  <c r="P61" i="35"/>
  <c r="H61" i="35"/>
  <c r="E61" i="35"/>
  <c r="I61" i="35" s="1"/>
  <c r="AI60" i="35"/>
  <c r="Y60" i="35" s="1"/>
  <c r="AE60" i="35"/>
  <c r="Z60" i="35"/>
  <c r="X60" i="35"/>
  <c r="Q60" i="35"/>
  <c r="P60" i="35"/>
  <c r="I60" i="35"/>
  <c r="H60" i="35"/>
  <c r="E60" i="35"/>
  <c r="AD59" i="35"/>
  <c r="AC59" i="35"/>
  <c r="AB59" i="35"/>
  <c r="AE59" i="35" s="1"/>
  <c r="AI59" i="35" s="1"/>
  <c r="Y59" i="35" s="1"/>
  <c r="Z59" i="35"/>
  <c r="X59" i="35"/>
  <c r="Q59" i="35"/>
  <c r="P59" i="35"/>
  <c r="H59" i="35"/>
  <c r="E59" i="35"/>
  <c r="I59" i="35" s="1"/>
  <c r="AD58" i="35"/>
  <c r="AC58" i="35"/>
  <c r="AB58" i="35"/>
  <c r="AE58" i="35" s="1"/>
  <c r="AI58" i="35" s="1"/>
  <c r="Y58" i="35" s="1"/>
  <c r="Z58" i="35"/>
  <c r="X58" i="35"/>
  <c r="Q58" i="35"/>
  <c r="P58" i="35"/>
  <c r="E58" i="35"/>
  <c r="I58" i="35" s="1"/>
  <c r="AD57" i="35"/>
  <c r="AC57" i="35"/>
  <c r="AB57" i="35"/>
  <c r="AE57" i="35" s="1"/>
  <c r="AI57" i="35" s="1"/>
  <c r="Y57" i="35" s="1"/>
  <c r="Z57" i="35"/>
  <c r="X57" i="35"/>
  <c r="Q57" i="35"/>
  <c r="P57" i="35"/>
  <c r="H57" i="35"/>
  <c r="E57" i="35"/>
  <c r="I57" i="35" s="1"/>
  <c r="AD56" i="35"/>
  <c r="AC56" i="35"/>
  <c r="AE56" i="35" s="1"/>
  <c r="AI56" i="35" s="1"/>
  <c r="Y56" i="35" s="1"/>
  <c r="AB56" i="35"/>
  <c r="Z56" i="35"/>
  <c r="X56" i="35"/>
  <c r="Q56" i="35"/>
  <c r="P56" i="35"/>
  <c r="H56" i="35"/>
  <c r="E56" i="35"/>
  <c r="I56" i="35" s="1"/>
  <c r="AD55" i="35"/>
  <c r="AC55" i="35"/>
  <c r="AE55" i="35" s="1"/>
  <c r="AI55" i="35" s="1"/>
  <c r="Y55" i="35" s="1"/>
  <c r="AB55" i="35"/>
  <c r="Z55" i="35"/>
  <c r="X55" i="35"/>
  <c r="Q55" i="35"/>
  <c r="P55" i="35"/>
  <c r="I55" i="35"/>
  <c r="H55" i="35"/>
  <c r="E55" i="35"/>
  <c r="AD54" i="35"/>
  <c r="AC54" i="35"/>
  <c r="AB54" i="35"/>
  <c r="AE54" i="35" s="1"/>
  <c r="AI54" i="35" s="1"/>
  <c r="Y54" i="35" s="1"/>
  <c r="Z54" i="35"/>
  <c r="X54" i="35"/>
  <c r="Q54" i="35"/>
  <c r="P54" i="35"/>
  <c r="H54" i="35"/>
  <c r="E54" i="35"/>
  <c r="I54" i="35" s="1"/>
  <c r="AD53" i="35"/>
  <c r="AC53" i="35"/>
  <c r="AB53" i="35"/>
  <c r="AE53" i="35" s="1"/>
  <c r="AI53" i="35" s="1"/>
  <c r="Y53" i="35" s="1"/>
  <c r="Z53" i="35"/>
  <c r="X53" i="35"/>
  <c r="Q53" i="35"/>
  <c r="P53" i="35"/>
  <c r="H53" i="35"/>
  <c r="E53" i="35"/>
  <c r="I53" i="35" s="1"/>
  <c r="AE52" i="35"/>
  <c r="AI52" i="35" s="1"/>
  <c r="Y52" i="35" s="1"/>
  <c r="Z52" i="35"/>
  <c r="X52" i="35"/>
  <c r="Q52" i="35"/>
  <c r="P52" i="35"/>
  <c r="I52" i="35"/>
  <c r="H52" i="35"/>
  <c r="E52" i="35"/>
  <c r="AD51" i="35"/>
  <c r="AE51" i="35" s="1"/>
  <c r="AI51" i="35" s="1"/>
  <c r="Y51" i="35" s="1"/>
  <c r="AC51" i="35"/>
  <c r="AB51" i="35"/>
  <c r="Z51" i="35"/>
  <c r="X51" i="35"/>
  <c r="Q51" i="35"/>
  <c r="P51" i="35"/>
  <c r="I51" i="35"/>
  <c r="H51" i="35"/>
  <c r="E51" i="35"/>
  <c r="AD50" i="35"/>
  <c r="AC50" i="35"/>
  <c r="AB50" i="35"/>
  <c r="AE50" i="35" s="1"/>
  <c r="AI50" i="35" s="1"/>
  <c r="Y50" i="35" s="1"/>
  <c r="Z50" i="35"/>
  <c r="X50" i="35"/>
  <c r="Q50" i="35"/>
  <c r="P50" i="35"/>
  <c r="H50" i="35"/>
  <c r="E50" i="35"/>
  <c r="I50" i="35" s="1"/>
  <c r="AI49" i="35"/>
  <c r="Y49" i="35" s="1"/>
  <c r="AE49" i="35"/>
  <c r="Z49" i="35"/>
  <c r="X49" i="35"/>
  <c r="Q49" i="35"/>
  <c r="P49" i="35"/>
  <c r="I49" i="35"/>
  <c r="H49" i="35"/>
  <c r="E49" i="35"/>
  <c r="AE48" i="35"/>
  <c r="AI48" i="35" s="1"/>
  <c r="Y48" i="35" s="1"/>
  <c r="Z48" i="35"/>
  <c r="X48" i="35"/>
  <c r="Q48" i="35"/>
  <c r="P48" i="35"/>
  <c r="H48" i="35"/>
  <c r="E48" i="35"/>
  <c r="I48" i="35" s="1"/>
  <c r="AI47" i="35"/>
  <c r="AE47" i="35"/>
  <c r="Z47" i="35"/>
  <c r="Y47" i="35"/>
  <c r="X47" i="35"/>
  <c r="Q47" i="35"/>
  <c r="P47" i="35"/>
  <c r="H47" i="35"/>
  <c r="E47" i="35"/>
  <c r="I47" i="35" s="1"/>
  <c r="AE46" i="35"/>
  <c r="AI46" i="35" s="1"/>
  <c r="Y46" i="35" s="1"/>
  <c r="AD46" i="35"/>
  <c r="AC46" i="35"/>
  <c r="AB46" i="35"/>
  <c r="Z46" i="35"/>
  <c r="X46" i="35"/>
  <c r="Q46" i="35"/>
  <c r="P46" i="35"/>
  <c r="I46" i="35"/>
  <c r="H46" i="35"/>
  <c r="E46" i="35"/>
  <c r="AD45" i="35"/>
  <c r="AC45" i="35"/>
  <c r="AB45" i="35"/>
  <c r="AE45" i="35" s="1"/>
  <c r="AI45" i="35" s="1"/>
  <c r="Y45" i="35" s="1"/>
  <c r="Z45" i="35"/>
  <c r="X45" i="35"/>
  <c r="Q45" i="35"/>
  <c r="P45" i="35"/>
  <c r="H45" i="35"/>
  <c r="E45" i="35"/>
  <c r="I45" i="35" s="1"/>
  <c r="AD44" i="35"/>
  <c r="AC44" i="35"/>
  <c r="AE44" i="35" s="1"/>
  <c r="AI44" i="35" s="1"/>
  <c r="Y44" i="35" s="1"/>
  <c r="AB44" i="35"/>
  <c r="Z44" i="35"/>
  <c r="X44" i="35"/>
  <c r="Q44" i="35"/>
  <c r="P44" i="35"/>
  <c r="H44" i="35"/>
  <c r="E44" i="35"/>
  <c r="I44" i="35" s="1"/>
  <c r="AD43" i="35"/>
  <c r="AC43" i="35"/>
  <c r="AE43" i="35" s="1"/>
  <c r="AI43" i="35" s="1"/>
  <c r="Y43" i="35" s="1"/>
  <c r="AB43" i="35"/>
  <c r="Z43" i="35"/>
  <c r="X43" i="35"/>
  <c r="Q43" i="35"/>
  <c r="P43" i="35"/>
  <c r="I43" i="35"/>
  <c r="H43" i="35"/>
  <c r="E43" i="35"/>
  <c r="AD42" i="35"/>
  <c r="AC42" i="35"/>
  <c r="AB42" i="35"/>
  <c r="AE42" i="35" s="1"/>
  <c r="AI42" i="35" s="1"/>
  <c r="Y42" i="35" s="1"/>
  <c r="Z42" i="35"/>
  <c r="X42" i="35"/>
  <c r="Q42" i="35"/>
  <c r="P42" i="35"/>
  <c r="H42" i="35"/>
  <c r="E42" i="35"/>
  <c r="I42" i="35" s="1"/>
  <c r="AD41" i="35"/>
  <c r="AC41" i="35"/>
  <c r="AB41" i="35"/>
  <c r="AE41" i="35" s="1"/>
  <c r="AI41" i="35" s="1"/>
  <c r="Y41" i="35" s="1"/>
  <c r="Z41" i="35"/>
  <c r="X41" i="35"/>
  <c r="Q41" i="35"/>
  <c r="P41" i="35"/>
  <c r="H41" i="35"/>
  <c r="E41" i="35"/>
  <c r="I41" i="35" s="1"/>
  <c r="AD40" i="35"/>
  <c r="AC40" i="35"/>
  <c r="AE40" i="35" s="1"/>
  <c r="AI40" i="35" s="1"/>
  <c r="Y40" i="35" s="1"/>
  <c r="AB40" i="35"/>
  <c r="Z40" i="35"/>
  <c r="X40" i="35"/>
  <c r="Q40" i="35"/>
  <c r="P40" i="35"/>
  <c r="H40" i="35"/>
  <c r="E40" i="35"/>
  <c r="I40" i="35" s="1"/>
  <c r="AE39" i="35"/>
  <c r="AI39" i="35" s="1"/>
  <c r="Y39" i="35" s="1"/>
  <c r="AD39" i="35"/>
  <c r="AC39" i="35"/>
  <c r="AB39" i="35"/>
  <c r="Z39" i="35"/>
  <c r="X39" i="35"/>
  <c r="Q39" i="35"/>
  <c r="P39" i="35"/>
  <c r="I39" i="35"/>
  <c r="H39" i="35"/>
  <c r="E39" i="35"/>
  <c r="AD38" i="35"/>
  <c r="AE38" i="35" s="1"/>
  <c r="AI38" i="35" s="1"/>
  <c r="Y38" i="35" s="1"/>
  <c r="AC38" i="35"/>
  <c r="AB38" i="35"/>
  <c r="Z38" i="35"/>
  <c r="X38" i="35"/>
  <c r="Q38" i="35"/>
  <c r="P38" i="35"/>
  <c r="I38" i="35"/>
  <c r="H38" i="35"/>
  <c r="E38" i="35"/>
  <c r="AD37" i="35"/>
  <c r="AC37" i="35"/>
  <c r="AB37" i="35"/>
  <c r="AE37" i="35" s="1"/>
  <c r="AI37" i="35" s="1"/>
  <c r="Y37" i="35" s="1"/>
  <c r="Z37" i="35"/>
  <c r="X37" i="35"/>
  <c r="Q37" i="35"/>
  <c r="P37" i="35"/>
  <c r="H37" i="35"/>
  <c r="E37" i="35"/>
  <c r="I37" i="35" s="1"/>
  <c r="AD36" i="35"/>
  <c r="AC36" i="35"/>
  <c r="AB36" i="35"/>
  <c r="AE36" i="35" s="1"/>
  <c r="AI36" i="35" s="1"/>
  <c r="Y36" i="35" s="1"/>
  <c r="Z36" i="35"/>
  <c r="X36" i="35"/>
  <c r="Q36" i="35"/>
  <c r="P36" i="35"/>
  <c r="I36" i="35"/>
  <c r="H36" i="35"/>
  <c r="E36" i="35"/>
  <c r="AD35" i="35"/>
  <c r="AE35" i="35" s="1"/>
  <c r="AI35" i="35" s="1"/>
  <c r="Y35" i="35" s="1"/>
  <c r="AC35" i="35"/>
  <c r="AB35" i="35"/>
  <c r="Z35" i="35"/>
  <c r="X35" i="35"/>
  <c r="Q35" i="35"/>
  <c r="P35" i="35"/>
  <c r="I35" i="35"/>
  <c r="H35" i="35"/>
  <c r="E35" i="35"/>
  <c r="AD34" i="35"/>
  <c r="AC34" i="35"/>
  <c r="AB34" i="35"/>
  <c r="AE34" i="35" s="1"/>
  <c r="AI34" i="35" s="1"/>
  <c r="Y34" i="35" s="1"/>
  <c r="Z34" i="35"/>
  <c r="X34" i="35"/>
  <c r="Q34" i="35"/>
  <c r="P34" i="35"/>
  <c r="H34" i="35"/>
  <c r="E34" i="35"/>
  <c r="I34" i="35" s="1"/>
  <c r="AE33" i="35"/>
  <c r="AI33" i="35" s="1"/>
  <c r="Y33" i="35" s="1"/>
  <c r="AD33" i="35"/>
  <c r="AC33" i="35"/>
  <c r="AB33" i="35"/>
  <c r="Z33" i="35"/>
  <c r="X33" i="35"/>
  <c r="Q33" i="35"/>
  <c r="P33" i="35"/>
  <c r="H33" i="35"/>
  <c r="E33" i="35"/>
  <c r="I33" i="35" s="1"/>
  <c r="AD32" i="35"/>
  <c r="AC32" i="35"/>
  <c r="AB32" i="35"/>
  <c r="AE32" i="35" s="1"/>
  <c r="AI32" i="35" s="1"/>
  <c r="Y32" i="35" s="1"/>
  <c r="Z32" i="35"/>
  <c r="X32" i="35"/>
  <c r="Q32" i="35"/>
  <c r="P32" i="35"/>
  <c r="I32" i="35"/>
  <c r="H32" i="35"/>
  <c r="E32" i="35"/>
  <c r="AI31" i="35"/>
  <c r="AE31" i="35"/>
  <c r="Z31" i="35"/>
  <c r="Y31" i="35"/>
  <c r="X31" i="35"/>
  <c r="Q31" i="35"/>
  <c r="P31" i="35"/>
  <c r="I31" i="35"/>
  <c r="H31" i="35"/>
  <c r="E31" i="35"/>
  <c r="AD30" i="35"/>
  <c r="AC30" i="35"/>
  <c r="AB30" i="35"/>
  <c r="AE30" i="35" s="1"/>
  <c r="AI30" i="35" s="1"/>
  <c r="Y30" i="35" s="1"/>
  <c r="Z30" i="35"/>
  <c r="X30" i="35"/>
  <c r="Q30" i="35"/>
  <c r="P30" i="35"/>
  <c r="H30" i="35"/>
  <c r="E30" i="35"/>
  <c r="I30" i="35" s="1"/>
  <c r="AD29" i="35"/>
  <c r="AC29" i="35"/>
  <c r="AE29" i="35" s="1"/>
  <c r="AI29" i="35" s="1"/>
  <c r="Y29" i="35" s="1"/>
  <c r="AB29" i="35"/>
  <c r="Z29" i="35"/>
  <c r="X29" i="35"/>
  <c r="Q29" i="35"/>
  <c r="P29" i="35"/>
  <c r="H29" i="35"/>
  <c r="E29" i="35"/>
  <c r="I29" i="35" s="1"/>
  <c r="AD28" i="35"/>
  <c r="AC28" i="35"/>
  <c r="AE28" i="35" s="1"/>
  <c r="AI28" i="35" s="1"/>
  <c r="Y28" i="35" s="1"/>
  <c r="AB28" i="35"/>
  <c r="Z28" i="35"/>
  <c r="X28" i="35"/>
  <c r="Q28" i="35"/>
  <c r="P28" i="35"/>
  <c r="I28" i="35"/>
  <c r="H28" i="35"/>
  <c r="E28" i="35"/>
  <c r="AE27" i="35"/>
  <c r="AI27" i="35" s="1"/>
  <c r="Y27" i="35" s="1"/>
  <c r="AD27" i="35"/>
  <c r="AC27" i="35"/>
  <c r="AB27" i="35"/>
  <c r="Z27" i="35"/>
  <c r="X27" i="35"/>
  <c r="Q27" i="35"/>
  <c r="P27" i="35"/>
  <c r="H27" i="35"/>
  <c r="E27" i="35"/>
  <c r="I27" i="35" s="1"/>
  <c r="AD26" i="35"/>
  <c r="AC26" i="35"/>
  <c r="AB26" i="35"/>
  <c r="AE26" i="35" s="1"/>
  <c r="AI26" i="35" s="1"/>
  <c r="Y26" i="35" s="1"/>
  <c r="Z26" i="35"/>
  <c r="X26" i="35"/>
  <c r="Q26" i="35"/>
  <c r="P26" i="35"/>
  <c r="H26" i="35"/>
  <c r="E26" i="35"/>
  <c r="I26" i="35" s="1"/>
  <c r="AD25" i="35"/>
  <c r="AC25" i="35"/>
  <c r="AB25" i="35"/>
  <c r="AE25" i="35" s="1"/>
  <c r="AI25" i="35" s="1"/>
  <c r="Y25" i="35" s="1"/>
  <c r="Z25" i="35"/>
  <c r="X25" i="35"/>
  <c r="Q25" i="35"/>
  <c r="P25" i="35"/>
  <c r="H25" i="35"/>
  <c r="E25" i="35"/>
  <c r="I25" i="35" s="1"/>
  <c r="AE24" i="35"/>
  <c r="AI24" i="35" s="1"/>
  <c r="Y24" i="35" s="1"/>
  <c r="AD24" i="35"/>
  <c r="AC24" i="35"/>
  <c r="AB24" i="35"/>
  <c r="Z24" i="35"/>
  <c r="X24" i="35"/>
  <c r="Q24" i="35"/>
  <c r="P24" i="35"/>
  <c r="I24" i="35"/>
  <c r="H24" i="35"/>
  <c r="E24" i="35"/>
  <c r="AD23" i="35"/>
  <c r="AE23" i="35" s="1"/>
  <c r="AI23" i="35" s="1"/>
  <c r="Y23" i="35" s="1"/>
  <c r="AC23" i="35"/>
  <c r="AB23" i="35"/>
  <c r="Z23" i="35"/>
  <c r="X23" i="35"/>
  <c r="Q23" i="35"/>
  <c r="P23" i="35"/>
  <c r="I23" i="35"/>
  <c r="H23" i="35"/>
  <c r="E23" i="35"/>
  <c r="AD22" i="35"/>
  <c r="AC22" i="35"/>
  <c r="AB22" i="35"/>
  <c r="AE22" i="35" s="1"/>
  <c r="AI22" i="35" s="1"/>
  <c r="Y22" i="35" s="1"/>
  <c r="Z22" i="35"/>
  <c r="X22" i="35"/>
  <c r="Q22" i="35"/>
  <c r="P22" i="35"/>
  <c r="H22" i="35"/>
  <c r="E22" i="35"/>
  <c r="I22" i="35" s="1"/>
  <c r="AD21" i="35"/>
  <c r="AC21" i="35"/>
  <c r="AE21" i="35" s="1"/>
  <c r="AI21" i="35" s="1"/>
  <c r="Y21" i="35" s="1"/>
  <c r="AB21" i="35"/>
  <c r="Z21" i="35"/>
  <c r="X21" i="35"/>
  <c r="Q21" i="35"/>
  <c r="P21" i="35"/>
  <c r="I21" i="35"/>
  <c r="H21" i="35"/>
  <c r="E21" i="35"/>
  <c r="AD20" i="35"/>
  <c r="AE20" i="35" s="1"/>
  <c r="AI20" i="35" s="1"/>
  <c r="Y20" i="35" s="1"/>
  <c r="AC20" i="35"/>
  <c r="AB20" i="35"/>
  <c r="Z20" i="35"/>
  <c r="X20" i="35"/>
  <c r="Q20" i="35"/>
  <c r="P20" i="35"/>
  <c r="I20" i="35"/>
  <c r="H20" i="35"/>
  <c r="E20" i="35"/>
  <c r="AD19" i="35"/>
  <c r="AC19" i="35"/>
  <c r="AB19" i="35"/>
  <c r="AE19" i="35" s="1"/>
  <c r="AI19" i="35" s="1"/>
  <c r="Y19" i="35" s="1"/>
  <c r="Z19" i="35"/>
  <c r="X19" i="35"/>
  <c r="Q19" i="35"/>
  <c r="P19" i="35"/>
  <c r="H19" i="35"/>
  <c r="E19" i="35"/>
  <c r="I19" i="35" s="1"/>
  <c r="AE18" i="35"/>
  <c r="AI18" i="35" s="1"/>
  <c r="Y18" i="35" s="1"/>
  <c r="AD18" i="35"/>
  <c r="AC18" i="35"/>
  <c r="AB18" i="35"/>
  <c r="Z18" i="35"/>
  <c r="X18" i="35"/>
  <c r="Q18" i="35"/>
  <c r="P18" i="35"/>
  <c r="H18" i="35"/>
  <c r="E18" i="35"/>
  <c r="I18" i="35" s="1"/>
  <c r="AD17" i="35"/>
  <c r="AC17" i="35"/>
  <c r="AB17" i="35"/>
  <c r="AE17" i="35" s="1"/>
  <c r="AI17" i="35" s="1"/>
  <c r="Y17" i="35" s="1"/>
  <c r="Z17" i="35"/>
  <c r="X17" i="35"/>
  <c r="Q17" i="35"/>
  <c r="P17" i="35"/>
  <c r="I17" i="35"/>
  <c r="H17" i="35"/>
  <c r="E17" i="35"/>
  <c r="AD16" i="35"/>
  <c r="AC16" i="35"/>
  <c r="AB16" i="35"/>
  <c r="AE16" i="35" s="1"/>
  <c r="AI16" i="35" s="1"/>
  <c r="Y16" i="35" s="1"/>
  <c r="Z16" i="35"/>
  <c r="X16" i="35"/>
  <c r="P16" i="35"/>
  <c r="H16" i="35"/>
  <c r="E16" i="35"/>
  <c r="I16" i="35" s="1"/>
  <c r="AE15" i="35"/>
  <c r="AI15" i="35" s="1"/>
  <c r="Y15" i="35" s="1"/>
  <c r="AD15" i="35"/>
  <c r="AC15" i="35"/>
  <c r="AB15" i="35"/>
  <c r="Z15" i="35"/>
  <c r="X15" i="35"/>
  <c r="Q15" i="35"/>
  <c r="P15" i="35"/>
  <c r="I15" i="35"/>
  <c r="E15" i="35"/>
  <c r="AD14" i="35"/>
  <c r="AC14" i="35"/>
  <c r="AB14" i="35"/>
  <c r="AE14" i="35" s="1"/>
  <c r="AI14" i="35" s="1"/>
  <c r="Y14" i="35" s="1"/>
  <c r="Z14" i="35"/>
  <c r="X14" i="35"/>
  <c r="Q14" i="35"/>
  <c r="P14" i="35"/>
  <c r="H14" i="35"/>
  <c r="E14" i="35"/>
  <c r="I14" i="35" s="1"/>
  <c r="AE13" i="35"/>
  <c r="AI13" i="35" s="1"/>
  <c r="Y13" i="35" s="1"/>
  <c r="AD13" i="35"/>
  <c r="AC13" i="35"/>
  <c r="AB13" i="35"/>
  <c r="Z13" i="35"/>
  <c r="X13" i="35"/>
  <c r="Q13" i="35"/>
  <c r="P13" i="35"/>
  <c r="H13" i="35"/>
  <c r="E13" i="35"/>
  <c r="I13" i="35" s="1"/>
  <c r="AD12" i="35"/>
  <c r="AC12" i="35"/>
  <c r="AB12" i="35"/>
  <c r="AE12" i="35" s="1"/>
  <c r="AI12" i="35" s="1"/>
  <c r="Y12" i="35" s="1"/>
  <c r="Z12" i="35"/>
  <c r="X12" i="35"/>
  <c r="Q12" i="35"/>
  <c r="P12" i="35"/>
  <c r="I12" i="35"/>
  <c r="H12" i="35"/>
  <c r="E12" i="35"/>
  <c r="T79" i="36" l="1"/>
  <c r="O73" i="36"/>
  <c r="O73" i="35"/>
  <c r="O75" i="35"/>
  <c r="T77" i="35"/>
  <c r="T75" i="35"/>
  <c r="T73" i="35"/>
  <c r="F73" i="35"/>
  <c r="F75" i="35"/>
  <c r="M79" i="34"/>
  <c r="P71" i="34"/>
  <c r="H71" i="34"/>
  <c r="Q70" i="34"/>
  <c r="P70" i="34"/>
  <c r="I70" i="34"/>
  <c r="H70" i="34"/>
  <c r="E70" i="34"/>
  <c r="Q69" i="34"/>
  <c r="P69" i="34"/>
  <c r="I69" i="34"/>
  <c r="H69" i="34"/>
  <c r="E69" i="34"/>
  <c r="AD68" i="34"/>
  <c r="AC68" i="34"/>
  <c r="AB68" i="34"/>
  <c r="AE68" i="34" s="1"/>
  <c r="AI68" i="34" s="1"/>
  <c r="Y68" i="34" s="1"/>
  <c r="Z68" i="34"/>
  <c r="X68" i="34"/>
  <c r="Q68" i="34"/>
  <c r="P68" i="34"/>
  <c r="H68" i="34"/>
  <c r="E68" i="34"/>
  <c r="I68" i="34" s="1"/>
  <c r="AE67" i="34"/>
  <c r="AI67" i="34" s="1"/>
  <c r="Y67" i="34" s="1"/>
  <c r="AD67" i="34"/>
  <c r="AC67" i="34"/>
  <c r="AB67" i="34"/>
  <c r="Z67" i="34"/>
  <c r="X67" i="34"/>
  <c r="Q67" i="34"/>
  <c r="P67" i="34"/>
  <c r="I67" i="34"/>
  <c r="H67" i="34"/>
  <c r="E67" i="34"/>
  <c r="AE66" i="34"/>
  <c r="AI66" i="34" s="1"/>
  <c r="Y66" i="34" s="1"/>
  <c r="AD66" i="34"/>
  <c r="AC66" i="34"/>
  <c r="AB66" i="34"/>
  <c r="Z66" i="34"/>
  <c r="X66" i="34"/>
  <c r="Q66" i="34"/>
  <c r="P66" i="34"/>
  <c r="H66" i="34"/>
  <c r="E66" i="34"/>
  <c r="I66" i="34" s="1"/>
  <c r="AD65" i="34"/>
  <c r="AC65" i="34"/>
  <c r="AB65" i="34"/>
  <c r="AE65" i="34" s="1"/>
  <c r="AI65" i="34" s="1"/>
  <c r="Y65" i="34" s="1"/>
  <c r="Z65" i="34"/>
  <c r="X65" i="34"/>
  <c r="Q65" i="34"/>
  <c r="P65" i="34"/>
  <c r="H65" i="34"/>
  <c r="E65" i="34"/>
  <c r="I65" i="34" s="1"/>
  <c r="AD64" i="34"/>
  <c r="AC64" i="34"/>
  <c r="AE64" i="34" s="1"/>
  <c r="AI64" i="34" s="1"/>
  <c r="Y64" i="34" s="1"/>
  <c r="AB64" i="34"/>
  <c r="Z64" i="34"/>
  <c r="X64" i="34"/>
  <c r="Q64" i="34"/>
  <c r="P64" i="34"/>
  <c r="H64" i="34"/>
  <c r="E64" i="34"/>
  <c r="I64" i="34" s="1"/>
  <c r="AD63" i="34"/>
  <c r="AC63" i="34"/>
  <c r="AB63" i="34"/>
  <c r="AE63" i="34" s="1"/>
  <c r="AI63" i="34" s="1"/>
  <c r="Y63" i="34" s="1"/>
  <c r="Z63" i="34"/>
  <c r="X63" i="34"/>
  <c r="Q63" i="34"/>
  <c r="P63" i="34"/>
  <c r="H63" i="34"/>
  <c r="E63" i="34"/>
  <c r="I63" i="34" s="1"/>
  <c r="AD62" i="34"/>
  <c r="AE62" i="34" s="1"/>
  <c r="AI62" i="34" s="1"/>
  <c r="Y62" i="34" s="1"/>
  <c r="AC62" i="34"/>
  <c r="AB62" i="34"/>
  <c r="Z62" i="34"/>
  <c r="X62" i="34"/>
  <c r="Q62" i="34"/>
  <c r="P62" i="34"/>
  <c r="H62" i="34"/>
  <c r="E62" i="34"/>
  <c r="I62" i="34" s="1"/>
  <c r="AC61" i="34"/>
  <c r="AB61" i="34"/>
  <c r="AE61" i="34" s="1"/>
  <c r="AI61" i="34" s="1"/>
  <c r="Y61" i="34" s="1"/>
  <c r="Z61" i="34"/>
  <c r="X61" i="34"/>
  <c r="Q61" i="34"/>
  <c r="P61" i="34"/>
  <c r="H61" i="34"/>
  <c r="E61" i="34"/>
  <c r="I61" i="34" s="1"/>
  <c r="AI60" i="34"/>
  <c r="AE60" i="34"/>
  <c r="Z60" i="34"/>
  <c r="Y60" i="34"/>
  <c r="X60" i="34"/>
  <c r="Q60" i="34"/>
  <c r="P60" i="34"/>
  <c r="H60" i="34"/>
  <c r="E60" i="34"/>
  <c r="I60" i="34" s="1"/>
  <c r="AD59" i="34"/>
  <c r="AC59" i="34"/>
  <c r="AB59" i="34"/>
  <c r="AE59" i="34" s="1"/>
  <c r="AI59" i="34" s="1"/>
  <c r="Y59" i="34" s="1"/>
  <c r="Z59" i="34"/>
  <c r="X59" i="34"/>
  <c r="Q59" i="34"/>
  <c r="P59" i="34"/>
  <c r="H59" i="34"/>
  <c r="E59" i="34"/>
  <c r="I59" i="34" s="1"/>
  <c r="AD58" i="34"/>
  <c r="AE58" i="34" s="1"/>
  <c r="AI58" i="34" s="1"/>
  <c r="Y58" i="34" s="1"/>
  <c r="AC58" i="34"/>
  <c r="AB58" i="34"/>
  <c r="Z58" i="34"/>
  <c r="X58" i="34"/>
  <c r="Q58" i="34"/>
  <c r="P58" i="34"/>
  <c r="E58" i="34"/>
  <c r="I58" i="34" s="1"/>
  <c r="AD57" i="34"/>
  <c r="AC57" i="34"/>
  <c r="AE57" i="34" s="1"/>
  <c r="AI57" i="34" s="1"/>
  <c r="Y57" i="34" s="1"/>
  <c r="AB57" i="34"/>
  <c r="Z57" i="34"/>
  <c r="X57" i="34"/>
  <c r="Q57" i="34"/>
  <c r="P57" i="34"/>
  <c r="H57" i="34"/>
  <c r="E57" i="34"/>
  <c r="I57" i="34" s="1"/>
  <c r="AD56" i="34"/>
  <c r="AC56" i="34"/>
  <c r="AB56" i="34"/>
  <c r="AE56" i="34" s="1"/>
  <c r="AI56" i="34" s="1"/>
  <c r="Y56" i="34" s="1"/>
  <c r="Z56" i="34"/>
  <c r="X56" i="34"/>
  <c r="Q56" i="34"/>
  <c r="P56" i="34"/>
  <c r="H56" i="34"/>
  <c r="E56" i="34"/>
  <c r="I56" i="34" s="1"/>
  <c r="AD55" i="34"/>
  <c r="AC55" i="34"/>
  <c r="AE55" i="34" s="1"/>
  <c r="AI55" i="34" s="1"/>
  <c r="Y55" i="34" s="1"/>
  <c r="AB55" i="34"/>
  <c r="Z55" i="34"/>
  <c r="X55" i="34"/>
  <c r="Q55" i="34"/>
  <c r="P55" i="34"/>
  <c r="H55" i="34"/>
  <c r="E55" i="34"/>
  <c r="I55" i="34" s="1"/>
  <c r="AE54" i="34"/>
  <c r="AI54" i="34" s="1"/>
  <c r="Y54" i="34" s="1"/>
  <c r="AD54" i="34"/>
  <c r="AC54" i="34"/>
  <c r="AB54" i="34"/>
  <c r="Z54" i="34"/>
  <c r="X54" i="34"/>
  <c r="Q54" i="34"/>
  <c r="P54" i="34"/>
  <c r="H54" i="34"/>
  <c r="E54" i="34"/>
  <c r="I54" i="34" s="1"/>
  <c r="AD53" i="34"/>
  <c r="AE53" i="34" s="1"/>
  <c r="AI53" i="34" s="1"/>
  <c r="Y53" i="34" s="1"/>
  <c r="AC53" i="34"/>
  <c r="AB53" i="34"/>
  <c r="Z53" i="34"/>
  <c r="X53" i="34"/>
  <c r="Q53" i="34"/>
  <c r="P53" i="34"/>
  <c r="H53" i="34"/>
  <c r="E53" i="34"/>
  <c r="I53" i="34" s="1"/>
  <c r="AI52" i="34"/>
  <c r="Y52" i="34" s="1"/>
  <c r="AE52" i="34"/>
  <c r="Z52" i="34"/>
  <c r="X52" i="34"/>
  <c r="Q52" i="34"/>
  <c r="P52" i="34"/>
  <c r="I52" i="34"/>
  <c r="H52" i="34"/>
  <c r="E52" i="34"/>
  <c r="AD51" i="34"/>
  <c r="AC51" i="34"/>
  <c r="AB51" i="34"/>
  <c r="AE51" i="34" s="1"/>
  <c r="AI51" i="34" s="1"/>
  <c r="Y51" i="34" s="1"/>
  <c r="Z51" i="34"/>
  <c r="X51" i="34"/>
  <c r="Q51" i="34"/>
  <c r="P51" i="34"/>
  <c r="H51" i="34"/>
  <c r="E51" i="34"/>
  <c r="I51" i="34" s="1"/>
  <c r="AD50" i="34"/>
  <c r="AC50" i="34"/>
  <c r="AB50" i="34"/>
  <c r="AE50" i="34" s="1"/>
  <c r="AI50" i="34" s="1"/>
  <c r="Y50" i="34" s="1"/>
  <c r="Z50" i="34"/>
  <c r="X50" i="34"/>
  <c r="Q50" i="34"/>
  <c r="P50" i="34"/>
  <c r="H50" i="34"/>
  <c r="E50" i="34"/>
  <c r="I50" i="34" s="1"/>
  <c r="AE49" i="34"/>
  <c r="AI49" i="34" s="1"/>
  <c r="Y49" i="34" s="1"/>
  <c r="Z49" i="34"/>
  <c r="X49" i="34"/>
  <c r="Q49" i="34"/>
  <c r="P49" i="34"/>
  <c r="I49" i="34"/>
  <c r="H49" i="34"/>
  <c r="E49" i="34"/>
  <c r="AE48" i="34"/>
  <c r="AI48" i="34" s="1"/>
  <c r="Y48" i="34" s="1"/>
  <c r="Z48" i="34"/>
  <c r="X48" i="34"/>
  <c r="Q48" i="34"/>
  <c r="P48" i="34"/>
  <c r="I48" i="34"/>
  <c r="H48" i="34"/>
  <c r="E48" i="34"/>
  <c r="AI47" i="34"/>
  <c r="AE47" i="34"/>
  <c r="Z47" i="34"/>
  <c r="Y47" i="34"/>
  <c r="X47" i="34"/>
  <c r="Q47" i="34"/>
  <c r="P47" i="34"/>
  <c r="I47" i="34"/>
  <c r="H47" i="34"/>
  <c r="E47" i="34"/>
  <c r="AD46" i="34"/>
  <c r="AC46" i="34"/>
  <c r="AB46" i="34"/>
  <c r="AE46" i="34" s="1"/>
  <c r="AI46" i="34" s="1"/>
  <c r="Y46" i="34" s="1"/>
  <c r="Z46" i="34"/>
  <c r="X46" i="34"/>
  <c r="Q46" i="34"/>
  <c r="P46" i="34"/>
  <c r="H46" i="34"/>
  <c r="E46" i="34"/>
  <c r="I46" i="34" s="1"/>
  <c r="AD45" i="34"/>
  <c r="AC45" i="34"/>
  <c r="AE45" i="34" s="1"/>
  <c r="AI45" i="34" s="1"/>
  <c r="Y45" i="34" s="1"/>
  <c r="AB45" i="34"/>
  <c r="Z45" i="34"/>
  <c r="X45" i="34"/>
  <c r="Q45" i="34"/>
  <c r="P45" i="34"/>
  <c r="H45" i="34"/>
  <c r="E45" i="34"/>
  <c r="I45" i="34" s="1"/>
  <c r="AD44" i="34"/>
  <c r="AC44" i="34"/>
  <c r="AB44" i="34"/>
  <c r="AE44" i="34" s="1"/>
  <c r="AI44" i="34" s="1"/>
  <c r="Y44" i="34" s="1"/>
  <c r="Z44" i="34"/>
  <c r="X44" i="34"/>
  <c r="Q44" i="34"/>
  <c r="P44" i="34"/>
  <c r="I44" i="34"/>
  <c r="H44" i="34"/>
  <c r="E44" i="34"/>
  <c r="AD43" i="34"/>
  <c r="AC43" i="34"/>
  <c r="AE43" i="34" s="1"/>
  <c r="AI43" i="34" s="1"/>
  <c r="Y43" i="34" s="1"/>
  <c r="AB43" i="34"/>
  <c r="Z43" i="34"/>
  <c r="X43" i="34"/>
  <c r="Q43" i="34"/>
  <c r="P43" i="34"/>
  <c r="H43" i="34"/>
  <c r="E43" i="34"/>
  <c r="I43" i="34" s="1"/>
  <c r="AD42" i="34"/>
  <c r="AC42" i="34"/>
  <c r="AB42" i="34"/>
  <c r="AE42" i="34" s="1"/>
  <c r="AI42" i="34" s="1"/>
  <c r="Y42" i="34" s="1"/>
  <c r="Z42" i="34"/>
  <c r="X42" i="34"/>
  <c r="Q42" i="34"/>
  <c r="P42" i="34"/>
  <c r="H42" i="34"/>
  <c r="E42" i="34"/>
  <c r="I42" i="34" s="1"/>
  <c r="AD41" i="34"/>
  <c r="AC41" i="34"/>
  <c r="AE41" i="34" s="1"/>
  <c r="AI41" i="34" s="1"/>
  <c r="Y41" i="34" s="1"/>
  <c r="AB41" i="34"/>
  <c r="Z41" i="34"/>
  <c r="X41" i="34"/>
  <c r="Q41" i="34"/>
  <c r="P41" i="34"/>
  <c r="H41" i="34"/>
  <c r="E41" i="34"/>
  <c r="I41" i="34" s="1"/>
  <c r="AD40" i="34"/>
  <c r="AC40" i="34"/>
  <c r="AB40" i="34"/>
  <c r="AE40" i="34" s="1"/>
  <c r="AI40" i="34" s="1"/>
  <c r="Y40" i="34" s="1"/>
  <c r="Z40" i="34"/>
  <c r="X40" i="34"/>
  <c r="Q40" i="34"/>
  <c r="P40" i="34"/>
  <c r="H40" i="34"/>
  <c r="E40" i="34"/>
  <c r="I40" i="34" s="1"/>
  <c r="AD39" i="34"/>
  <c r="AE39" i="34" s="1"/>
  <c r="AI39" i="34" s="1"/>
  <c r="Y39" i="34" s="1"/>
  <c r="AC39" i="34"/>
  <c r="AB39" i="34"/>
  <c r="Z39" i="34"/>
  <c r="X39" i="34"/>
  <c r="Q39" i="34"/>
  <c r="P39" i="34"/>
  <c r="I39" i="34"/>
  <c r="H39" i="34"/>
  <c r="E39" i="34"/>
  <c r="AD38" i="34"/>
  <c r="AC38" i="34"/>
  <c r="AB38" i="34"/>
  <c r="AE38" i="34" s="1"/>
  <c r="AI38" i="34" s="1"/>
  <c r="Y38" i="34" s="1"/>
  <c r="Z38" i="34"/>
  <c r="X38" i="34"/>
  <c r="Q38" i="34"/>
  <c r="P38" i="34"/>
  <c r="H38" i="34"/>
  <c r="E38" i="34"/>
  <c r="I38" i="34" s="1"/>
  <c r="AD37" i="34"/>
  <c r="AC37" i="34"/>
  <c r="AB37" i="34"/>
  <c r="AE37" i="34" s="1"/>
  <c r="AI37" i="34" s="1"/>
  <c r="Y37" i="34" s="1"/>
  <c r="Z37" i="34"/>
  <c r="X37" i="34"/>
  <c r="Q37" i="34"/>
  <c r="P37" i="34"/>
  <c r="H37" i="34"/>
  <c r="E37" i="34"/>
  <c r="I37" i="34" s="1"/>
  <c r="AE36" i="34"/>
  <c r="AI36" i="34" s="1"/>
  <c r="Y36" i="34" s="1"/>
  <c r="AD36" i="34"/>
  <c r="AC36" i="34"/>
  <c r="AB36" i="34"/>
  <c r="Z36" i="34"/>
  <c r="X36" i="34"/>
  <c r="Q36" i="34"/>
  <c r="P36" i="34"/>
  <c r="H36" i="34"/>
  <c r="E36" i="34"/>
  <c r="I36" i="34" s="1"/>
  <c r="AD35" i="34"/>
  <c r="AC35" i="34"/>
  <c r="AB35" i="34"/>
  <c r="AE35" i="34" s="1"/>
  <c r="AI35" i="34" s="1"/>
  <c r="Y35" i="34" s="1"/>
  <c r="Z35" i="34"/>
  <c r="X35" i="34"/>
  <c r="Q35" i="34"/>
  <c r="P35" i="34"/>
  <c r="I35" i="34"/>
  <c r="H35" i="34"/>
  <c r="E35" i="34"/>
  <c r="AE34" i="34"/>
  <c r="AI34" i="34" s="1"/>
  <c r="Y34" i="34" s="1"/>
  <c r="AD34" i="34"/>
  <c r="AC34" i="34"/>
  <c r="AB34" i="34"/>
  <c r="Z34" i="34"/>
  <c r="X34" i="34"/>
  <c r="Q34" i="34"/>
  <c r="P34" i="34"/>
  <c r="H34" i="34"/>
  <c r="E34" i="34"/>
  <c r="I34" i="34" s="1"/>
  <c r="AD33" i="34"/>
  <c r="AC33" i="34"/>
  <c r="AB33" i="34"/>
  <c r="AE33" i="34" s="1"/>
  <c r="AI33" i="34" s="1"/>
  <c r="Y33" i="34" s="1"/>
  <c r="Z33" i="34"/>
  <c r="X33" i="34"/>
  <c r="Q33" i="34"/>
  <c r="P33" i="34"/>
  <c r="I33" i="34"/>
  <c r="H33" i="34"/>
  <c r="E33" i="34"/>
  <c r="AD32" i="34"/>
  <c r="AC32" i="34"/>
  <c r="AB32" i="34"/>
  <c r="AE32" i="34" s="1"/>
  <c r="AI32" i="34" s="1"/>
  <c r="Y32" i="34" s="1"/>
  <c r="Z32" i="34"/>
  <c r="X32" i="34"/>
  <c r="Q32" i="34"/>
  <c r="P32" i="34"/>
  <c r="I32" i="34"/>
  <c r="H32" i="34"/>
  <c r="E32" i="34"/>
  <c r="AI31" i="34"/>
  <c r="Y31" i="34" s="1"/>
  <c r="AE31" i="34"/>
  <c r="Z31" i="34"/>
  <c r="X31" i="34"/>
  <c r="Q31" i="34"/>
  <c r="P31" i="34"/>
  <c r="I31" i="34"/>
  <c r="H31" i="34"/>
  <c r="E31" i="34"/>
  <c r="AI30" i="34"/>
  <c r="AE30" i="34"/>
  <c r="AD30" i="34"/>
  <c r="AC30" i="34"/>
  <c r="AB30" i="34"/>
  <c r="Z30" i="34"/>
  <c r="Y30" i="34"/>
  <c r="X30" i="34"/>
  <c r="Q30" i="34"/>
  <c r="P30" i="34"/>
  <c r="H30" i="34"/>
  <c r="E30" i="34"/>
  <c r="I30" i="34" s="1"/>
  <c r="AD29" i="34"/>
  <c r="AC29" i="34"/>
  <c r="AB29" i="34"/>
  <c r="AE29" i="34" s="1"/>
  <c r="AI29" i="34" s="1"/>
  <c r="Y29" i="34" s="1"/>
  <c r="Z29" i="34"/>
  <c r="X29" i="34"/>
  <c r="Q29" i="34"/>
  <c r="P29" i="34"/>
  <c r="I29" i="34"/>
  <c r="H29" i="34"/>
  <c r="E29" i="34"/>
  <c r="AD28" i="34"/>
  <c r="AC28" i="34"/>
  <c r="AE28" i="34" s="1"/>
  <c r="AI28" i="34" s="1"/>
  <c r="Y28" i="34" s="1"/>
  <c r="AB28" i="34"/>
  <c r="Z28" i="34"/>
  <c r="X28" i="34"/>
  <c r="Q28" i="34"/>
  <c r="P28" i="34"/>
  <c r="H28" i="34"/>
  <c r="E28" i="34"/>
  <c r="I28" i="34" s="1"/>
  <c r="AD27" i="34"/>
  <c r="AC27" i="34"/>
  <c r="AB27" i="34"/>
  <c r="AE27" i="34" s="1"/>
  <c r="AI27" i="34" s="1"/>
  <c r="Y27" i="34" s="1"/>
  <c r="Z27" i="34"/>
  <c r="X27" i="34"/>
  <c r="Q27" i="34"/>
  <c r="P27" i="34"/>
  <c r="I27" i="34"/>
  <c r="H27" i="34"/>
  <c r="E27" i="34"/>
  <c r="AD26" i="34"/>
  <c r="AC26" i="34"/>
  <c r="AE26" i="34" s="1"/>
  <c r="AI26" i="34" s="1"/>
  <c r="Y26" i="34" s="1"/>
  <c r="AB26" i="34"/>
  <c r="Z26" i="34"/>
  <c r="X26" i="34"/>
  <c r="Q26" i="34"/>
  <c r="P26" i="34"/>
  <c r="H26" i="34"/>
  <c r="E26" i="34"/>
  <c r="I26" i="34" s="1"/>
  <c r="AD25" i="34"/>
  <c r="AC25" i="34"/>
  <c r="AB25" i="34"/>
  <c r="AE25" i="34" s="1"/>
  <c r="AI25" i="34" s="1"/>
  <c r="Y25" i="34" s="1"/>
  <c r="Z25" i="34"/>
  <c r="X25" i="34"/>
  <c r="Q25" i="34"/>
  <c r="P25" i="34"/>
  <c r="H25" i="34"/>
  <c r="E25" i="34"/>
  <c r="I25" i="34" s="1"/>
  <c r="AD24" i="34"/>
  <c r="AC24" i="34"/>
  <c r="AE24" i="34" s="1"/>
  <c r="AI24" i="34" s="1"/>
  <c r="Y24" i="34" s="1"/>
  <c r="AB24" i="34"/>
  <c r="Z24" i="34"/>
  <c r="X24" i="34"/>
  <c r="Q24" i="34"/>
  <c r="P24" i="34"/>
  <c r="I24" i="34"/>
  <c r="H24" i="34"/>
  <c r="E24" i="34"/>
  <c r="AE23" i="34"/>
  <c r="AI23" i="34" s="1"/>
  <c r="Y23" i="34" s="1"/>
  <c r="AD23" i="34"/>
  <c r="AC23" i="34"/>
  <c r="AB23" i="34"/>
  <c r="Z23" i="34"/>
  <c r="X23" i="34"/>
  <c r="Q23" i="34"/>
  <c r="P23" i="34"/>
  <c r="H23" i="34"/>
  <c r="E23" i="34"/>
  <c r="I23" i="34" s="1"/>
  <c r="AD22" i="34"/>
  <c r="AC22" i="34"/>
  <c r="AB22" i="34"/>
  <c r="AE22" i="34" s="1"/>
  <c r="AI22" i="34" s="1"/>
  <c r="Y22" i="34" s="1"/>
  <c r="Z22" i="34"/>
  <c r="X22" i="34"/>
  <c r="Q22" i="34"/>
  <c r="P22" i="34"/>
  <c r="H22" i="34"/>
  <c r="E22" i="34"/>
  <c r="I22" i="34" s="1"/>
  <c r="AE21" i="34"/>
  <c r="AI21" i="34" s="1"/>
  <c r="Y21" i="34" s="1"/>
  <c r="AD21" i="34"/>
  <c r="AC21" i="34"/>
  <c r="AB21" i="34"/>
  <c r="Z21" i="34"/>
  <c r="X21" i="34"/>
  <c r="Q21" i="34"/>
  <c r="P21" i="34"/>
  <c r="H21" i="34"/>
  <c r="E21" i="34"/>
  <c r="I21" i="34" s="1"/>
  <c r="AD20" i="34"/>
  <c r="AC20" i="34"/>
  <c r="AB20" i="34"/>
  <c r="AE20" i="34" s="1"/>
  <c r="AI20" i="34" s="1"/>
  <c r="Y20" i="34" s="1"/>
  <c r="Z20" i="34"/>
  <c r="X20" i="34"/>
  <c r="Q20" i="34"/>
  <c r="P20" i="34"/>
  <c r="I20" i="34"/>
  <c r="H20" i="34"/>
  <c r="E20" i="34"/>
  <c r="AE19" i="34"/>
  <c r="AI19" i="34" s="1"/>
  <c r="Y19" i="34" s="1"/>
  <c r="AD19" i="34"/>
  <c r="AC19" i="34"/>
  <c r="AB19" i="34"/>
  <c r="Z19" i="34"/>
  <c r="X19" i="34"/>
  <c r="Q19" i="34"/>
  <c r="P19" i="34"/>
  <c r="H19" i="34"/>
  <c r="E19" i="34"/>
  <c r="I19" i="34" s="1"/>
  <c r="AD18" i="34"/>
  <c r="AC18" i="34"/>
  <c r="AB18" i="34"/>
  <c r="AE18" i="34" s="1"/>
  <c r="AI18" i="34" s="1"/>
  <c r="Y18" i="34" s="1"/>
  <c r="Z18" i="34"/>
  <c r="X18" i="34"/>
  <c r="Q18" i="34"/>
  <c r="P18" i="34"/>
  <c r="I18" i="34"/>
  <c r="H18" i="34"/>
  <c r="E18" i="34"/>
  <c r="AD17" i="34"/>
  <c r="AC17" i="34"/>
  <c r="AB17" i="34"/>
  <c r="AE17" i="34" s="1"/>
  <c r="AI17" i="34" s="1"/>
  <c r="Y17" i="34" s="1"/>
  <c r="Z17" i="34"/>
  <c r="X17" i="34"/>
  <c r="Q17" i="34"/>
  <c r="P17" i="34"/>
  <c r="I17" i="34"/>
  <c r="H17" i="34"/>
  <c r="E17" i="34"/>
  <c r="AI16" i="34"/>
  <c r="Y16" i="34" s="1"/>
  <c r="AE16" i="34"/>
  <c r="AD16" i="34"/>
  <c r="AC16" i="34"/>
  <c r="AB16" i="34"/>
  <c r="Z16" i="34"/>
  <c r="X16" i="34"/>
  <c r="Q16" i="34"/>
  <c r="P16" i="34"/>
  <c r="I16" i="34"/>
  <c r="H16" i="34"/>
  <c r="E16" i="34"/>
  <c r="AD15" i="34"/>
  <c r="AC15" i="34"/>
  <c r="AB15" i="34"/>
  <c r="AE15" i="34" s="1"/>
  <c r="AI15" i="34" s="1"/>
  <c r="Y15" i="34" s="1"/>
  <c r="Z15" i="34"/>
  <c r="X15" i="34"/>
  <c r="Q15" i="34"/>
  <c r="P15" i="34"/>
  <c r="I15" i="34"/>
  <c r="E15" i="34"/>
  <c r="AE14" i="34"/>
  <c r="AI14" i="34" s="1"/>
  <c r="Y14" i="34" s="1"/>
  <c r="AD14" i="34"/>
  <c r="AC14" i="34"/>
  <c r="AB14" i="34"/>
  <c r="Z14" i="34"/>
  <c r="X14" i="34"/>
  <c r="Q14" i="34"/>
  <c r="O75" i="34" s="1"/>
  <c r="P14" i="34"/>
  <c r="H14" i="34"/>
  <c r="E14" i="34"/>
  <c r="I14" i="34" s="1"/>
  <c r="AD13" i="34"/>
  <c r="AC13" i="34"/>
  <c r="AB13" i="34"/>
  <c r="AE13" i="34" s="1"/>
  <c r="AI13" i="34" s="1"/>
  <c r="Y13" i="34" s="1"/>
  <c r="Z13" i="34"/>
  <c r="X13" i="34"/>
  <c r="Q13" i="34"/>
  <c r="P13" i="34"/>
  <c r="I13" i="34"/>
  <c r="H13" i="34"/>
  <c r="E13" i="34"/>
  <c r="AD12" i="34"/>
  <c r="AC12" i="34"/>
  <c r="AB12" i="34"/>
  <c r="AE12" i="34" s="1"/>
  <c r="AI12" i="34" s="1"/>
  <c r="Y12" i="34" s="1"/>
  <c r="Z12" i="34"/>
  <c r="X12" i="34"/>
  <c r="Q12" i="34"/>
  <c r="P12" i="34"/>
  <c r="H12" i="34"/>
  <c r="E12" i="34"/>
  <c r="I12" i="34" s="1"/>
  <c r="F77" i="36" l="1"/>
  <c r="T79" i="35"/>
  <c r="F77" i="35" s="1"/>
  <c r="O73" i="34"/>
  <c r="T77" i="34"/>
  <c r="F73" i="34"/>
  <c r="T75" i="34"/>
  <c r="F75" i="34"/>
  <c r="T73" i="34"/>
  <c r="M79" i="33"/>
  <c r="P71" i="33"/>
  <c r="H71" i="33"/>
  <c r="Q70" i="33"/>
  <c r="P70" i="33"/>
  <c r="I70" i="33"/>
  <c r="H70" i="33"/>
  <c r="E70" i="33"/>
  <c r="Q69" i="33"/>
  <c r="P69" i="33"/>
  <c r="I69" i="33"/>
  <c r="H69" i="33"/>
  <c r="E69" i="33"/>
  <c r="AD68" i="33"/>
  <c r="AC68" i="33"/>
  <c r="AB68" i="33"/>
  <c r="AE68" i="33" s="1"/>
  <c r="AI68" i="33" s="1"/>
  <c r="Y68" i="33" s="1"/>
  <c r="Z68" i="33"/>
  <c r="X68" i="33"/>
  <c r="Q68" i="33"/>
  <c r="P68" i="33"/>
  <c r="H68" i="33"/>
  <c r="E68" i="33"/>
  <c r="I68" i="33" s="1"/>
  <c r="AE67" i="33"/>
  <c r="AI67" i="33" s="1"/>
  <c r="Y67" i="33" s="1"/>
  <c r="AD67" i="33"/>
  <c r="AC67" i="33"/>
  <c r="AB67" i="33"/>
  <c r="Z67" i="33"/>
  <c r="X67" i="33"/>
  <c r="Q67" i="33"/>
  <c r="P67" i="33"/>
  <c r="I67" i="33"/>
  <c r="H67" i="33"/>
  <c r="E67" i="33"/>
  <c r="AD66" i="33"/>
  <c r="AE66" i="33" s="1"/>
  <c r="AI66" i="33" s="1"/>
  <c r="Y66" i="33" s="1"/>
  <c r="AC66" i="33"/>
  <c r="AB66" i="33"/>
  <c r="Z66" i="33"/>
  <c r="X66" i="33"/>
  <c r="Q66" i="33"/>
  <c r="P66" i="33"/>
  <c r="I66" i="33"/>
  <c r="H66" i="33"/>
  <c r="E66" i="33"/>
  <c r="AE65" i="33"/>
  <c r="AI65" i="33" s="1"/>
  <c r="Y65" i="33" s="1"/>
  <c r="AD65" i="33"/>
  <c r="AC65" i="33"/>
  <c r="AB65" i="33"/>
  <c r="Z65" i="33"/>
  <c r="X65" i="33"/>
  <c r="Q65" i="33"/>
  <c r="P65" i="33"/>
  <c r="H65" i="33"/>
  <c r="E65" i="33"/>
  <c r="I65" i="33" s="1"/>
  <c r="AD64" i="33"/>
  <c r="AC64" i="33"/>
  <c r="AB64" i="33"/>
  <c r="AE64" i="33" s="1"/>
  <c r="AI64" i="33" s="1"/>
  <c r="Y64" i="33" s="1"/>
  <c r="Z64" i="33"/>
  <c r="X64" i="33"/>
  <c r="Q64" i="33"/>
  <c r="P64" i="33"/>
  <c r="H64" i="33"/>
  <c r="E64" i="33"/>
  <c r="I64" i="33" s="1"/>
  <c r="AD63" i="33"/>
  <c r="AC63" i="33"/>
  <c r="AB63" i="33"/>
  <c r="AE63" i="33" s="1"/>
  <c r="AI63" i="33" s="1"/>
  <c r="Y63" i="33" s="1"/>
  <c r="Z63" i="33"/>
  <c r="X63" i="33"/>
  <c r="Q63" i="33"/>
  <c r="P63" i="33"/>
  <c r="H63" i="33"/>
  <c r="E63" i="33"/>
  <c r="I63" i="33" s="1"/>
  <c r="AD62" i="33"/>
  <c r="AE62" i="33" s="1"/>
  <c r="AI62" i="33" s="1"/>
  <c r="Y62" i="33" s="1"/>
  <c r="AC62" i="33"/>
  <c r="AB62" i="33"/>
  <c r="Z62" i="33"/>
  <c r="X62" i="33"/>
  <c r="Q62" i="33"/>
  <c r="P62" i="33"/>
  <c r="I62" i="33"/>
  <c r="H62" i="33"/>
  <c r="E62" i="33"/>
  <c r="AC61" i="33"/>
  <c r="AE61" i="33" s="1"/>
  <c r="AI61" i="33" s="1"/>
  <c r="Y61" i="33" s="1"/>
  <c r="AB61" i="33"/>
  <c r="Z61" i="33"/>
  <c r="X61" i="33"/>
  <c r="Q61" i="33"/>
  <c r="P61" i="33"/>
  <c r="I61" i="33"/>
  <c r="H61" i="33"/>
  <c r="E61" i="33"/>
  <c r="AE60" i="33"/>
  <c r="AI60" i="33" s="1"/>
  <c r="Y60" i="33" s="1"/>
  <c r="Z60" i="33"/>
  <c r="X60" i="33"/>
  <c r="Q60" i="33"/>
  <c r="P60" i="33"/>
  <c r="H60" i="33"/>
  <c r="E60" i="33"/>
  <c r="I60" i="33" s="1"/>
  <c r="AD59" i="33"/>
  <c r="AC59" i="33"/>
  <c r="AB59" i="33"/>
  <c r="AE59" i="33" s="1"/>
  <c r="AI59" i="33" s="1"/>
  <c r="Y59" i="33" s="1"/>
  <c r="Z59" i="33"/>
  <c r="X59" i="33"/>
  <c r="Q59" i="33"/>
  <c r="P59" i="33"/>
  <c r="H59" i="33"/>
  <c r="E59" i="33"/>
  <c r="I59" i="33" s="1"/>
  <c r="AD58" i="33"/>
  <c r="AE58" i="33" s="1"/>
  <c r="AI58" i="33" s="1"/>
  <c r="Y58" i="33" s="1"/>
  <c r="AC58" i="33"/>
  <c r="AB58" i="33"/>
  <c r="Z58" i="33"/>
  <c r="X58" i="33"/>
  <c r="Q58" i="33"/>
  <c r="P58" i="33"/>
  <c r="I58" i="33"/>
  <c r="E58" i="33"/>
  <c r="AD57" i="33"/>
  <c r="AC57" i="33"/>
  <c r="AE57" i="33" s="1"/>
  <c r="AI57" i="33" s="1"/>
  <c r="Y57" i="33" s="1"/>
  <c r="AB57" i="33"/>
  <c r="Z57" i="33"/>
  <c r="X57" i="33"/>
  <c r="Q57" i="33"/>
  <c r="P57" i="33"/>
  <c r="I57" i="33"/>
  <c r="H57" i="33"/>
  <c r="E57" i="33"/>
  <c r="AE56" i="33"/>
  <c r="AI56" i="33" s="1"/>
  <c r="Y56" i="33" s="1"/>
  <c r="AD56" i="33"/>
  <c r="AC56" i="33"/>
  <c r="AB56" i="33"/>
  <c r="Z56" i="33"/>
  <c r="X56" i="33"/>
  <c r="Q56" i="33"/>
  <c r="P56" i="33"/>
  <c r="H56" i="33"/>
  <c r="E56" i="33"/>
  <c r="I56" i="33" s="1"/>
  <c r="AD55" i="33"/>
  <c r="AC55" i="33"/>
  <c r="AB55" i="33"/>
  <c r="AE55" i="33" s="1"/>
  <c r="AI55" i="33" s="1"/>
  <c r="Y55" i="33" s="1"/>
  <c r="Z55" i="33"/>
  <c r="X55" i="33"/>
  <c r="Q55" i="33"/>
  <c r="P55" i="33"/>
  <c r="H55" i="33"/>
  <c r="E55" i="33"/>
  <c r="I55" i="33" s="1"/>
  <c r="AD54" i="33"/>
  <c r="AC54" i="33"/>
  <c r="AB54" i="33"/>
  <c r="AE54" i="33" s="1"/>
  <c r="AI54" i="33" s="1"/>
  <c r="Y54" i="33" s="1"/>
  <c r="Z54" i="33"/>
  <c r="X54" i="33"/>
  <c r="Q54" i="33"/>
  <c r="P54" i="33"/>
  <c r="H54" i="33"/>
  <c r="E54" i="33"/>
  <c r="I54" i="33" s="1"/>
  <c r="AD53" i="33"/>
  <c r="AE53" i="33" s="1"/>
  <c r="AI53" i="33" s="1"/>
  <c r="Y53" i="33" s="1"/>
  <c r="AC53" i="33"/>
  <c r="AB53" i="33"/>
  <c r="Z53" i="33"/>
  <c r="X53" i="33"/>
  <c r="Q53" i="33"/>
  <c r="P53" i="33"/>
  <c r="I53" i="33"/>
  <c r="H53" i="33"/>
  <c r="E53" i="33"/>
  <c r="AE52" i="33"/>
  <c r="AI52" i="33" s="1"/>
  <c r="Y52" i="33" s="1"/>
  <c r="Z52" i="33"/>
  <c r="X52" i="33"/>
  <c r="Q52" i="33"/>
  <c r="P52" i="33"/>
  <c r="I52" i="33"/>
  <c r="H52" i="33"/>
  <c r="E52" i="33"/>
  <c r="AD51" i="33"/>
  <c r="AC51" i="33"/>
  <c r="AB51" i="33"/>
  <c r="AE51" i="33" s="1"/>
  <c r="AI51" i="33" s="1"/>
  <c r="Y51" i="33" s="1"/>
  <c r="Z51" i="33"/>
  <c r="X51" i="33"/>
  <c r="Q51" i="33"/>
  <c r="P51" i="33"/>
  <c r="I51" i="33"/>
  <c r="H51" i="33"/>
  <c r="E51" i="33"/>
  <c r="AD50" i="33"/>
  <c r="AC50" i="33"/>
  <c r="AE50" i="33" s="1"/>
  <c r="AI50" i="33" s="1"/>
  <c r="Y50" i="33" s="1"/>
  <c r="AB50" i="33"/>
  <c r="Z50" i="33"/>
  <c r="X50" i="33"/>
  <c r="Q50" i="33"/>
  <c r="P50" i="33"/>
  <c r="I50" i="33"/>
  <c r="H50" i="33"/>
  <c r="E50" i="33"/>
  <c r="AE49" i="33"/>
  <c r="AI49" i="33" s="1"/>
  <c r="Y49" i="33" s="1"/>
  <c r="Z49" i="33"/>
  <c r="X49" i="33"/>
  <c r="Q49" i="33"/>
  <c r="P49" i="33"/>
  <c r="H49" i="33"/>
  <c r="E49" i="33"/>
  <c r="I49" i="33" s="1"/>
  <c r="AI48" i="33"/>
  <c r="AE48" i="33"/>
  <c r="Z48" i="33"/>
  <c r="Y48" i="33"/>
  <c r="X48" i="33"/>
  <c r="Q48" i="33"/>
  <c r="P48" i="33"/>
  <c r="I48" i="33"/>
  <c r="H48" i="33"/>
  <c r="E48" i="33"/>
  <c r="AI47" i="33"/>
  <c r="Y47" i="33" s="1"/>
  <c r="AE47" i="33"/>
  <c r="Z47" i="33"/>
  <c r="X47" i="33"/>
  <c r="Q47" i="33"/>
  <c r="P47" i="33"/>
  <c r="H47" i="33"/>
  <c r="E47" i="33"/>
  <c r="I47" i="33" s="1"/>
  <c r="AD46" i="33"/>
  <c r="AC46" i="33"/>
  <c r="AB46" i="33"/>
  <c r="AE46" i="33" s="1"/>
  <c r="AI46" i="33" s="1"/>
  <c r="Y46" i="33" s="1"/>
  <c r="Z46" i="33"/>
  <c r="X46" i="33"/>
  <c r="Q46" i="33"/>
  <c r="P46" i="33"/>
  <c r="H46" i="33"/>
  <c r="E46" i="33"/>
  <c r="I46" i="33" s="1"/>
  <c r="AD45" i="33"/>
  <c r="AC45" i="33"/>
  <c r="AE45" i="33" s="1"/>
  <c r="AI45" i="33" s="1"/>
  <c r="Y45" i="33" s="1"/>
  <c r="AB45" i="33"/>
  <c r="Z45" i="33"/>
  <c r="X45" i="33"/>
  <c r="Q45" i="33"/>
  <c r="P45" i="33"/>
  <c r="H45" i="33"/>
  <c r="E45" i="33"/>
  <c r="I45" i="33" s="1"/>
  <c r="AE44" i="33"/>
  <c r="AI44" i="33" s="1"/>
  <c r="Y44" i="33" s="1"/>
  <c r="AD44" i="33"/>
  <c r="AC44" i="33"/>
  <c r="AB44" i="33"/>
  <c r="Z44" i="33"/>
  <c r="X44" i="33"/>
  <c r="Q44" i="33"/>
  <c r="P44" i="33"/>
  <c r="I44" i="33"/>
  <c r="H44" i="33"/>
  <c r="E44" i="33"/>
  <c r="AD43" i="33"/>
  <c r="AC43" i="33"/>
  <c r="AB43" i="33"/>
  <c r="AE43" i="33" s="1"/>
  <c r="AI43" i="33" s="1"/>
  <c r="Y43" i="33" s="1"/>
  <c r="Z43" i="33"/>
  <c r="X43" i="33"/>
  <c r="Q43" i="33"/>
  <c r="P43" i="33"/>
  <c r="H43" i="33"/>
  <c r="E43" i="33"/>
  <c r="I43" i="33" s="1"/>
  <c r="AD42" i="33"/>
  <c r="AC42" i="33"/>
  <c r="AB42" i="33"/>
  <c r="AE42" i="33" s="1"/>
  <c r="AI42" i="33" s="1"/>
  <c r="Y42" i="33" s="1"/>
  <c r="Z42" i="33"/>
  <c r="X42" i="33"/>
  <c r="Q42" i="33"/>
  <c r="P42" i="33"/>
  <c r="H42" i="33"/>
  <c r="E42" i="33"/>
  <c r="I42" i="33" s="1"/>
  <c r="AD41" i="33"/>
  <c r="AE41" i="33" s="1"/>
  <c r="AI41" i="33" s="1"/>
  <c r="Y41" i="33" s="1"/>
  <c r="AC41" i="33"/>
  <c r="AB41" i="33"/>
  <c r="Z41" i="33"/>
  <c r="X41" i="33"/>
  <c r="Q41" i="33"/>
  <c r="P41" i="33"/>
  <c r="I41" i="33"/>
  <c r="H41" i="33"/>
  <c r="E41" i="33"/>
  <c r="AD40" i="33"/>
  <c r="AC40" i="33"/>
  <c r="AB40" i="33"/>
  <c r="AE40" i="33" s="1"/>
  <c r="AI40" i="33" s="1"/>
  <c r="Y40" i="33" s="1"/>
  <c r="Z40" i="33"/>
  <c r="X40" i="33"/>
  <c r="Q40" i="33"/>
  <c r="P40" i="33"/>
  <c r="H40" i="33"/>
  <c r="E40" i="33"/>
  <c r="I40" i="33" s="1"/>
  <c r="AD39" i="33"/>
  <c r="AC39" i="33"/>
  <c r="AB39" i="33"/>
  <c r="AE39" i="33" s="1"/>
  <c r="AI39" i="33" s="1"/>
  <c r="Y39" i="33" s="1"/>
  <c r="Z39" i="33"/>
  <c r="X39" i="33"/>
  <c r="Q39" i="33"/>
  <c r="P39" i="33"/>
  <c r="H39" i="33"/>
  <c r="E39" i="33"/>
  <c r="I39" i="33" s="1"/>
  <c r="AD38" i="33"/>
  <c r="AC38" i="33"/>
  <c r="AB38" i="33"/>
  <c r="AE38" i="33" s="1"/>
  <c r="AI38" i="33" s="1"/>
  <c r="Y38" i="33" s="1"/>
  <c r="Z38" i="33"/>
  <c r="X38" i="33"/>
  <c r="Q38" i="33"/>
  <c r="P38" i="33"/>
  <c r="I38" i="33"/>
  <c r="H38" i="33"/>
  <c r="E38" i="33"/>
  <c r="AD37" i="33"/>
  <c r="AC37" i="33"/>
  <c r="AE37" i="33" s="1"/>
  <c r="AI37" i="33" s="1"/>
  <c r="Y37" i="33" s="1"/>
  <c r="AB37" i="33"/>
  <c r="Z37" i="33"/>
  <c r="X37" i="33"/>
  <c r="Q37" i="33"/>
  <c r="P37" i="33"/>
  <c r="I37" i="33"/>
  <c r="H37" i="33"/>
  <c r="E37" i="33"/>
  <c r="AE36" i="33"/>
  <c r="AI36" i="33" s="1"/>
  <c r="Y36" i="33" s="1"/>
  <c r="AD36" i="33"/>
  <c r="AC36" i="33"/>
  <c r="AB36" i="33"/>
  <c r="Z36" i="33"/>
  <c r="X36" i="33"/>
  <c r="Q36" i="33"/>
  <c r="P36" i="33"/>
  <c r="I36" i="33"/>
  <c r="H36" i="33"/>
  <c r="E36" i="33"/>
  <c r="AD35" i="33"/>
  <c r="AC35" i="33"/>
  <c r="AB35" i="33"/>
  <c r="AE35" i="33" s="1"/>
  <c r="AI35" i="33" s="1"/>
  <c r="Y35" i="33" s="1"/>
  <c r="Z35" i="33"/>
  <c r="X35" i="33"/>
  <c r="Q35" i="33"/>
  <c r="P35" i="33"/>
  <c r="H35" i="33"/>
  <c r="E35" i="33"/>
  <c r="I35" i="33" s="1"/>
  <c r="AD34" i="33"/>
  <c r="AC34" i="33"/>
  <c r="AB34" i="33"/>
  <c r="AE34" i="33" s="1"/>
  <c r="AI34" i="33" s="1"/>
  <c r="Y34" i="33" s="1"/>
  <c r="Z34" i="33"/>
  <c r="X34" i="33"/>
  <c r="Q34" i="33"/>
  <c r="P34" i="33"/>
  <c r="H34" i="33"/>
  <c r="E34" i="33"/>
  <c r="I34" i="33" s="1"/>
  <c r="AD33" i="33"/>
  <c r="AC33" i="33"/>
  <c r="AE33" i="33" s="1"/>
  <c r="AI33" i="33" s="1"/>
  <c r="Y33" i="33" s="1"/>
  <c r="AB33" i="33"/>
  <c r="Z33" i="33"/>
  <c r="X33" i="33"/>
  <c r="Q33" i="33"/>
  <c r="P33" i="33"/>
  <c r="I33" i="33"/>
  <c r="H33" i="33"/>
  <c r="E33" i="33"/>
  <c r="AD32" i="33"/>
  <c r="AC32" i="33"/>
  <c r="AB32" i="33"/>
  <c r="AE32" i="33" s="1"/>
  <c r="AI32" i="33" s="1"/>
  <c r="Y32" i="33" s="1"/>
  <c r="Z32" i="33"/>
  <c r="X32" i="33"/>
  <c r="Q32" i="33"/>
  <c r="P32" i="33"/>
  <c r="I32" i="33"/>
  <c r="H32" i="33"/>
  <c r="E32" i="33"/>
  <c r="AI31" i="33"/>
  <c r="Y31" i="33" s="1"/>
  <c r="AE31" i="33"/>
  <c r="Z31" i="33"/>
  <c r="X31" i="33"/>
  <c r="Q31" i="33"/>
  <c r="P31" i="33"/>
  <c r="H31" i="33"/>
  <c r="E31" i="33"/>
  <c r="I31" i="33" s="1"/>
  <c r="AD30" i="33"/>
  <c r="AC30" i="33"/>
  <c r="AB30" i="33"/>
  <c r="AE30" i="33" s="1"/>
  <c r="AI30" i="33" s="1"/>
  <c r="Y30" i="33" s="1"/>
  <c r="Z30" i="33"/>
  <c r="X30" i="33"/>
  <c r="Q30" i="33"/>
  <c r="P30" i="33"/>
  <c r="I30" i="33"/>
  <c r="H30" i="33"/>
  <c r="E30" i="33"/>
  <c r="AE29" i="33"/>
  <c r="AI29" i="33" s="1"/>
  <c r="Y29" i="33" s="1"/>
  <c r="AD29" i="33"/>
  <c r="AC29" i="33"/>
  <c r="AB29" i="33"/>
  <c r="Z29" i="33"/>
  <c r="X29" i="33"/>
  <c r="Q29" i="33"/>
  <c r="P29" i="33"/>
  <c r="I29" i="33"/>
  <c r="H29" i="33"/>
  <c r="E29" i="33"/>
  <c r="AD28" i="33"/>
  <c r="AC28" i="33"/>
  <c r="AB28" i="33"/>
  <c r="AE28" i="33" s="1"/>
  <c r="AI28" i="33" s="1"/>
  <c r="Y28" i="33" s="1"/>
  <c r="Z28" i="33"/>
  <c r="X28" i="33"/>
  <c r="Q28" i="33"/>
  <c r="P28" i="33"/>
  <c r="H28" i="33"/>
  <c r="E28" i="33"/>
  <c r="I28" i="33" s="1"/>
  <c r="AD27" i="33"/>
  <c r="AC27" i="33"/>
  <c r="AB27" i="33"/>
  <c r="AE27" i="33" s="1"/>
  <c r="AI27" i="33" s="1"/>
  <c r="Y27" i="33" s="1"/>
  <c r="Z27" i="33"/>
  <c r="X27" i="33"/>
  <c r="Q27" i="33"/>
  <c r="P27" i="33"/>
  <c r="H27" i="33"/>
  <c r="E27" i="33"/>
  <c r="I27" i="33" s="1"/>
  <c r="AD26" i="33"/>
  <c r="AE26" i="33" s="1"/>
  <c r="AI26" i="33" s="1"/>
  <c r="Y26" i="33" s="1"/>
  <c r="AC26" i="33"/>
  <c r="AB26" i="33"/>
  <c r="Z26" i="33"/>
  <c r="X26" i="33"/>
  <c r="Q26" i="33"/>
  <c r="P26" i="33"/>
  <c r="I26" i="33"/>
  <c r="H26" i="33"/>
  <c r="E26" i="33"/>
  <c r="AD25" i="33"/>
  <c r="AC25" i="33"/>
  <c r="AB25" i="33"/>
  <c r="AE25" i="33" s="1"/>
  <c r="AI25" i="33" s="1"/>
  <c r="Y25" i="33" s="1"/>
  <c r="Z25" i="33"/>
  <c r="X25" i="33"/>
  <c r="Q25" i="33"/>
  <c r="P25" i="33"/>
  <c r="H25" i="33"/>
  <c r="E25" i="33"/>
  <c r="I25" i="33" s="1"/>
  <c r="AI24" i="33"/>
  <c r="Y24" i="33" s="1"/>
  <c r="AE24" i="33"/>
  <c r="AD24" i="33"/>
  <c r="AC24" i="33"/>
  <c r="AB24" i="33"/>
  <c r="Z24" i="33"/>
  <c r="X24" i="33"/>
  <c r="Q24" i="33"/>
  <c r="P24" i="33"/>
  <c r="H24" i="33"/>
  <c r="E24" i="33"/>
  <c r="I24" i="33" s="1"/>
  <c r="AD23" i="33"/>
  <c r="AC23" i="33"/>
  <c r="AB23" i="33"/>
  <c r="AE23" i="33" s="1"/>
  <c r="AI23" i="33" s="1"/>
  <c r="Y23" i="33" s="1"/>
  <c r="Z23" i="33"/>
  <c r="X23" i="33"/>
  <c r="Q23" i="33"/>
  <c r="P23" i="33"/>
  <c r="I23" i="33"/>
  <c r="H23" i="33"/>
  <c r="E23" i="33"/>
  <c r="AD22" i="33"/>
  <c r="AE22" i="33" s="1"/>
  <c r="AI22" i="33" s="1"/>
  <c r="Y22" i="33" s="1"/>
  <c r="AC22" i="33"/>
  <c r="AB22" i="33"/>
  <c r="Z22" i="33"/>
  <c r="X22" i="33"/>
  <c r="Q22" i="33"/>
  <c r="P22" i="33"/>
  <c r="I22" i="33"/>
  <c r="H22" i="33"/>
  <c r="E22" i="33"/>
  <c r="AE21" i="33"/>
  <c r="AI21" i="33" s="1"/>
  <c r="Y21" i="33" s="1"/>
  <c r="AD21" i="33"/>
  <c r="AC21" i="33"/>
  <c r="AB21" i="33"/>
  <c r="Z21" i="33"/>
  <c r="X21" i="33"/>
  <c r="Q21" i="33"/>
  <c r="P21" i="33"/>
  <c r="I21" i="33"/>
  <c r="H21" i="33"/>
  <c r="E21" i="33"/>
  <c r="AD20" i="33"/>
  <c r="AC20" i="33"/>
  <c r="AB20" i="33"/>
  <c r="AE20" i="33" s="1"/>
  <c r="AI20" i="33" s="1"/>
  <c r="Y20" i="33" s="1"/>
  <c r="Z20" i="33"/>
  <c r="X20" i="33"/>
  <c r="Q20" i="33"/>
  <c r="P20" i="33"/>
  <c r="H20" i="33"/>
  <c r="E20" i="33"/>
  <c r="I20" i="33" s="1"/>
  <c r="AD19" i="33"/>
  <c r="AC19" i="33"/>
  <c r="AB19" i="33"/>
  <c r="AE19" i="33" s="1"/>
  <c r="AI19" i="33" s="1"/>
  <c r="Y19" i="33" s="1"/>
  <c r="Z19" i="33"/>
  <c r="X19" i="33"/>
  <c r="Q19" i="33"/>
  <c r="P19" i="33"/>
  <c r="I19" i="33"/>
  <c r="H19" i="33"/>
  <c r="E19" i="33"/>
  <c r="AD18" i="33"/>
  <c r="AC18" i="33"/>
  <c r="AE18" i="33" s="1"/>
  <c r="AI18" i="33" s="1"/>
  <c r="Y18" i="33" s="1"/>
  <c r="AB18" i="33"/>
  <c r="Z18" i="33"/>
  <c r="X18" i="33"/>
  <c r="Q18" i="33"/>
  <c r="P18" i="33"/>
  <c r="I18" i="33"/>
  <c r="H18" i="33"/>
  <c r="E18" i="33"/>
  <c r="AD17" i="33"/>
  <c r="AC17" i="33"/>
  <c r="AB17" i="33"/>
  <c r="AE17" i="33" s="1"/>
  <c r="AI17" i="33" s="1"/>
  <c r="Y17" i="33" s="1"/>
  <c r="Z17" i="33"/>
  <c r="X17" i="33"/>
  <c r="Q17" i="33"/>
  <c r="P17" i="33"/>
  <c r="I17" i="33"/>
  <c r="H17" i="33"/>
  <c r="E17" i="33"/>
  <c r="AI16" i="33"/>
  <c r="Y16" i="33" s="1"/>
  <c r="AE16" i="33"/>
  <c r="AD16" i="33"/>
  <c r="AC16" i="33"/>
  <c r="AB16" i="33"/>
  <c r="Z16" i="33"/>
  <c r="X16" i="33"/>
  <c r="Q16" i="33"/>
  <c r="P16" i="33"/>
  <c r="H16" i="33"/>
  <c r="E16" i="33"/>
  <c r="I16" i="33" s="1"/>
  <c r="AD15" i="33"/>
  <c r="AC15" i="33"/>
  <c r="AB15" i="33"/>
  <c r="AE15" i="33" s="1"/>
  <c r="AI15" i="33" s="1"/>
  <c r="Y15" i="33" s="1"/>
  <c r="Z15" i="33"/>
  <c r="X15" i="33"/>
  <c r="Q15" i="33"/>
  <c r="P15" i="33"/>
  <c r="E15" i="33"/>
  <c r="I15" i="33" s="1"/>
  <c r="AD14" i="33"/>
  <c r="AC14" i="33"/>
  <c r="AB14" i="33"/>
  <c r="AE14" i="33" s="1"/>
  <c r="AI14" i="33" s="1"/>
  <c r="Y14" i="33" s="1"/>
  <c r="Z14" i="33"/>
  <c r="X14" i="33"/>
  <c r="Q14" i="33"/>
  <c r="O75" i="33" s="1"/>
  <c r="P14" i="33"/>
  <c r="H14" i="33"/>
  <c r="E14" i="33"/>
  <c r="I14" i="33" s="1"/>
  <c r="AD13" i="33"/>
  <c r="AC13" i="33"/>
  <c r="AE13" i="33" s="1"/>
  <c r="AI13" i="33" s="1"/>
  <c r="Y13" i="33" s="1"/>
  <c r="AB13" i="33"/>
  <c r="Z13" i="33"/>
  <c r="X13" i="33"/>
  <c r="Q13" i="33"/>
  <c r="P13" i="33"/>
  <c r="I13" i="33"/>
  <c r="H13" i="33"/>
  <c r="E13" i="33"/>
  <c r="AD12" i="33"/>
  <c r="AC12" i="33"/>
  <c r="AB12" i="33"/>
  <c r="AE12" i="33" s="1"/>
  <c r="AI12" i="33" s="1"/>
  <c r="Y12" i="33" s="1"/>
  <c r="Z12" i="33"/>
  <c r="X12" i="33"/>
  <c r="Q12" i="33"/>
  <c r="P12" i="33"/>
  <c r="I12" i="33"/>
  <c r="H12" i="33"/>
  <c r="E12" i="33"/>
  <c r="T79" i="34" l="1"/>
  <c r="F77" i="34"/>
  <c r="T75" i="33"/>
  <c r="O73" i="33"/>
  <c r="T77" i="33"/>
  <c r="F73" i="33"/>
  <c r="T73" i="33"/>
  <c r="F75" i="33"/>
  <c r="M79" i="32"/>
  <c r="P71" i="32"/>
  <c r="H71" i="32"/>
  <c r="Q70" i="32"/>
  <c r="P70" i="32"/>
  <c r="I70" i="32"/>
  <c r="H70" i="32"/>
  <c r="E70" i="32"/>
  <c r="Q69" i="32"/>
  <c r="P69" i="32"/>
  <c r="H69" i="32"/>
  <c r="E69" i="32"/>
  <c r="I69" i="32" s="1"/>
  <c r="AD68" i="32"/>
  <c r="AC68" i="32"/>
  <c r="AB68" i="32"/>
  <c r="AE68" i="32" s="1"/>
  <c r="AI68" i="32" s="1"/>
  <c r="Y68" i="32" s="1"/>
  <c r="Z68" i="32"/>
  <c r="X68" i="32"/>
  <c r="Q68" i="32"/>
  <c r="P68" i="32"/>
  <c r="H68" i="32"/>
  <c r="E68" i="32"/>
  <c r="I68" i="32" s="1"/>
  <c r="AD67" i="32"/>
  <c r="AE67" i="32" s="1"/>
  <c r="AI67" i="32" s="1"/>
  <c r="Y67" i="32" s="1"/>
  <c r="AC67" i="32"/>
  <c r="AB67" i="32"/>
  <c r="Z67" i="32"/>
  <c r="X67" i="32"/>
  <c r="Q67" i="32"/>
  <c r="P67" i="32"/>
  <c r="I67" i="32"/>
  <c r="H67" i="32"/>
  <c r="E67" i="32"/>
  <c r="AD66" i="32"/>
  <c r="AC66" i="32"/>
  <c r="AB66" i="32"/>
  <c r="AE66" i="32" s="1"/>
  <c r="AI66" i="32" s="1"/>
  <c r="Y66" i="32" s="1"/>
  <c r="Z66" i="32"/>
  <c r="X66" i="32"/>
  <c r="Q66" i="32"/>
  <c r="P66" i="32"/>
  <c r="I66" i="32"/>
  <c r="H66" i="32"/>
  <c r="E66" i="32"/>
  <c r="AI65" i="32"/>
  <c r="Y65" i="32" s="1"/>
  <c r="AE65" i="32"/>
  <c r="AD65" i="32"/>
  <c r="AC65" i="32"/>
  <c r="AB65" i="32"/>
  <c r="Z65" i="32"/>
  <c r="X65" i="32"/>
  <c r="Q65" i="32"/>
  <c r="P65" i="32"/>
  <c r="H65" i="32"/>
  <c r="E65" i="32"/>
  <c r="I65" i="32" s="1"/>
  <c r="AD64" i="32"/>
  <c r="AC64" i="32"/>
  <c r="AE64" i="32" s="1"/>
  <c r="AI64" i="32" s="1"/>
  <c r="Y64" i="32" s="1"/>
  <c r="AB64" i="32"/>
  <c r="Z64" i="32"/>
  <c r="X64" i="32"/>
  <c r="Q64" i="32"/>
  <c r="P64" i="32"/>
  <c r="I64" i="32"/>
  <c r="H64" i="32"/>
  <c r="E64" i="32"/>
  <c r="AD63" i="32"/>
  <c r="AC63" i="32"/>
  <c r="AB63" i="32"/>
  <c r="AE63" i="32" s="1"/>
  <c r="AI63" i="32" s="1"/>
  <c r="Y63" i="32" s="1"/>
  <c r="Z63" i="32"/>
  <c r="X63" i="32"/>
  <c r="Q63" i="32"/>
  <c r="P63" i="32"/>
  <c r="H63" i="32"/>
  <c r="E63" i="32"/>
  <c r="I63" i="32" s="1"/>
  <c r="AE62" i="32"/>
  <c r="AI62" i="32" s="1"/>
  <c r="Y62" i="32" s="1"/>
  <c r="AD62" i="32"/>
  <c r="AC62" i="32"/>
  <c r="AB62" i="32"/>
  <c r="Z62" i="32"/>
  <c r="X62" i="32"/>
  <c r="Q62" i="32"/>
  <c r="P62" i="32"/>
  <c r="I62" i="32"/>
  <c r="H62" i="32"/>
  <c r="E62" i="32"/>
  <c r="AE61" i="32"/>
  <c r="AI61" i="32" s="1"/>
  <c r="Y61" i="32" s="1"/>
  <c r="AC61" i="32"/>
  <c r="AB61" i="32"/>
  <c r="Z61" i="32"/>
  <c r="X61" i="32"/>
  <c r="Q61" i="32"/>
  <c r="P61" i="32"/>
  <c r="I61" i="32"/>
  <c r="H61" i="32"/>
  <c r="E61" i="32"/>
  <c r="AI60" i="32"/>
  <c r="Y60" i="32" s="1"/>
  <c r="AE60" i="32"/>
  <c r="Z60" i="32"/>
  <c r="X60" i="32"/>
  <c r="Q60" i="32"/>
  <c r="P60" i="32"/>
  <c r="I60" i="32"/>
  <c r="H60" i="32"/>
  <c r="E60" i="32"/>
  <c r="AD59" i="32"/>
  <c r="AC59" i="32"/>
  <c r="AB59" i="32"/>
  <c r="AE59" i="32" s="1"/>
  <c r="AI59" i="32" s="1"/>
  <c r="Y59" i="32" s="1"/>
  <c r="Z59" i="32"/>
  <c r="X59" i="32"/>
  <c r="Q59" i="32"/>
  <c r="P59" i="32"/>
  <c r="H59" i="32"/>
  <c r="E59" i="32"/>
  <c r="I59" i="32" s="1"/>
  <c r="AE58" i="32"/>
  <c r="AI58" i="32" s="1"/>
  <c r="Y58" i="32" s="1"/>
  <c r="AD58" i="32"/>
  <c r="AC58" i="32"/>
  <c r="AB58" i="32"/>
  <c r="Z58" i="32"/>
  <c r="X58" i="32"/>
  <c r="Q58" i="32"/>
  <c r="P58" i="32"/>
  <c r="I58" i="32"/>
  <c r="E58" i="32"/>
  <c r="AD57" i="32"/>
  <c r="AC57" i="32"/>
  <c r="AB57" i="32"/>
  <c r="AE57" i="32" s="1"/>
  <c r="AI57" i="32" s="1"/>
  <c r="Y57" i="32" s="1"/>
  <c r="Z57" i="32"/>
  <c r="X57" i="32"/>
  <c r="Q57" i="32"/>
  <c r="P57" i="32"/>
  <c r="I57" i="32"/>
  <c r="H57" i="32"/>
  <c r="E57" i="32"/>
  <c r="AI56" i="32"/>
  <c r="Y56" i="32" s="1"/>
  <c r="AE56" i="32"/>
  <c r="AD56" i="32"/>
  <c r="AC56" i="32"/>
  <c r="AB56" i="32"/>
  <c r="Z56" i="32"/>
  <c r="X56" i="32"/>
  <c r="Q56" i="32"/>
  <c r="P56" i="32"/>
  <c r="H56" i="32"/>
  <c r="E56" i="32"/>
  <c r="I56" i="32" s="1"/>
  <c r="AD55" i="32"/>
  <c r="AC55" i="32"/>
  <c r="AE55" i="32" s="1"/>
  <c r="AI55" i="32" s="1"/>
  <c r="Y55" i="32" s="1"/>
  <c r="AB55" i="32"/>
  <c r="Z55" i="32"/>
  <c r="X55" i="32"/>
  <c r="Q55" i="32"/>
  <c r="P55" i="32"/>
  <c r="I55" i="32"/>
  <c r="H55" i="32"/>
  <c r="E55" i="32"/>
  <c r="AD54" i="32"/>
  <c r="AC54" i="32"/>
  <c r="AB54" i="32"/>
  <c r="AE54" i="32" s="1"/>
  <c r="AI54" i="32" s="1"/>
  <c r="Y54" i="32" s="1"/>
  <c r="Z54" i="32"/>
  <c r="X54" i="32"/>
  <c r="Q54" i="32"/>
  <c r="P54" i="32"/>
  <c r="H54" i="32"/>
  <c r="E54" i="32"/>
  <c r="I54" i="32" s="1"/>
  <c r="AE53" i="32"/>
  <c r="AI53" i="32" s="1"/>
  <c r="Y53" i="32" s="1"/>
  <c r="AD53" i="32"/>
  <c r="AC53" i="32"/>
  <c r="AB53" i="32"/>
  <c r="Z53" i="32"/>
  <c r="X53" i="32"/>
  <c r="Q53" i="32"/>
  <c r="P53" i="32"/>
  <c r="I53" i="32"/>
  <c r="H53" i="32"/>
  <c r="E53" i="32"/>
  <c r="AE52" i="32"/>
  <c r="AI52" i="32" s="1"/>
  <c r="Y52" i="32" s="1"/>
  <c r="Z52" i="32"/>
  <c r="X52" i="32"/>
  <c r="Q52" i="32"/>
  <c r="P52" i="32"/>
  <c r="H52" i="32"/>
  <c r="E52" i="32"/>
  <c r="I52" i="32" s="1"/>
  <c r="AD51" i="32"/>
  <c r="AE51" i="32" s="1"/>
  <c r="AI51" i="32" s="1"/>
  <c r="Y51" i="32" s="1"/>
  <c r="AC51" i="32"/>
  <c r="AB51" i="32"/>
  <c r="Z51" i="32"/>
  <c r="X51" i="32"/>
  <c r="Q51" i="32"/>
  <c r="P51" i="32"/>
  <c r="I51" i="32"/>
  <c r="H51" i="32"/>
  <c r="E51" i="32"/>
  <c r="AD50" i="32"/>
  <c r="AC50" i="32"/>
  <c r="AB50" i="32"/>
  <c r="AE50" i="32" s="1"/>
  <c r="AI50" i="32" s="1"/>
  <c r="Y50" i="32" s="1"/>
  <c r="Z50" i="32"/>
  <c r="X50" i="32"/>
  <c r="Q50" i="32"/>
  <c r="P50" i="32"/>
  <c r="I50" i="32"/>
  <c r="H50" i="32"/>
  <c r="E50" i="32"/>
  <c r="AI49" i="32"/>
  <c r="Y49" i="32" s="1"/>
  <c r="AE49" i="32"/>
  <c r="Z49" i="32"/>
  <c r="X49" i="32"/>
  <c r="Q49" i="32"/>
  <c r="P49" i="32"/>
  <c r="I49" i="32"/>
  <c r="H49" i="32"/>
  <c r="E49" i="32"/>
  <c r="AE48" i="32"/>
  <c r="AI48" i="32" s="1"/>
  <c r="Y48" i="32" s="1"/>
  <c r="Z48" i="32"/>
  <c r="X48" i="32"/>
  <c r="Q48" i="32"/>
  <c r="P48" i="32"/>
  <c r="I48" i="32"/>
  <c r="H48" i="32"/>
  <c r="E48" i="32"/>
  <c r="AE47" i="32"/>
  <c r="AI47" i="32" s="1"/>
  <c r="Y47" i="32" s="1"/>
  <c r="Z47" i="32"/>
  <c r="X47" i="32"/>
  <c r="Q47" i="32"/>
  <c r="P47" i="32"/>
  <c r="H47" i="32"/>
  <c r="E47" i="32"/>
  <c r="I47" i="32" s="1"/>
  <c r="AD46" i="32"/>
  <c r="AE46" i="32" s="1"/>
  <c r="AI46" i="32" s="1"/>
  <c r="Y46" i="32" s="1"/>
  <c r="AC46" i="32"/>
  <c r="AB46" i="32"/>
  <c r="Z46" i="32"/>
  <c r="X46" i="32"/>
  <c r="Q46" i="32"/>
  <c r="P46" i="32"/>
  <c r="I46" i="32"/>
  <c r="H46" i="32"/>
  <c r="E46" i="32"/>
  <c r="AD45" i="32"/>
  <c r="AC45" i="32"/>
  <c r="AB45" i="32"/>
  <c r="AE45" i="32" s="1"/>
  <c r="AI45" i="32" s="1"/>
  <c r="Y45" i="32" s="1"/>
  <c r="Z45" i="32"/>
  <c r="X45" i="32"/>
  <c r="Q45" i="32"/>
  <c r="P45" i="32"/>
  <c r="H45" i="32"/>
  <c r="E45" i="32"/>
  <c r="I45" i="32" s="1"/>
  <c r="AI44" i="32"/>
  <c r="Y44" i="32" s="1"/>
  <c r="AE44" i="32"/>
  <c r="AD44" i="32"/>
  <c r="AC44" i="32"/>
  <c r="AB44" i="32"/>
  <c r="Z44" i="32"/>
  <c r="X44" i="32"/>
  <c r="Q44" i="32"/>
  <c r="P44" i="32"/>
  <c r="H44" i="32"/>
  <c r="E44" i="32"/>
  <c r="I44" i="32" s="1"/>
  <c r="AD43" i="32"/>
  <c r="AC43" i="32"/>
  <c r="AE43" i="32" s="1"/>
  <c r="AI43" i="32" s="1"/>
  <c r="Y43" i="32" s="1"/>
  <c r="AB43" i="32"/>
  <c r="Z43" i="32"/>
  <c r="X43" i="32"/>
  <c r="Q43" i="32"/>
  <c r="P43" i="32"/>
  <c r="I43" i="32"/>
  <c r="H43" i="32"/>
  <c r="E43" i="32"/>
  <c r="AD42" i="32"/>
  <c r="AC42" i="32"/>
  <c r="AB42" i="32"/>
  <c r="AE42" i="32" s="1"/>
  <c r="AI42" i="32" s="1"/>
  <c r="Y42" i="32" s="1"/>
  <c r="Z42" i="32"/>
  <c r="X42" i="32"/>
  <c r="Q42" i="32"/>
  <c r="P42" i="32"/>
  <c r="H42" i="32"/>
  <c r="E42" i="32"/>
  <c r="I42" i="32" s="1"/>
  <c r="AE41" i="32"/>
  <c r="AI41" i="32" s="1"/>
  <c r="Y41" i="32" s="1"/>
  <c r="AD41" i="32"/>
  <c r="AC41" i="32"/>
  <c r="AB41" i="32"/>
  <c r="Z41" i="32"/>
  <c r="X41" i="32"/>
  <c r="Q41" i="32"/>
  <c r="P41" i="32"/>
  <c r="I41" i="32"/>
  <c r="H41" i="32"/>
  <c r="E41" i="32"/>
  <c r="AD40" i="32"/>
  <c r="AC40" i="32"/>
  <c r="AB40" i="32"/>
  <c r="AE40" i="32" s="1"/>
  <c r="AI40" i="32" s="1"/>
  <c r="Y40" i="32" s="1"/>
  <c r="Z40" i="32"/>
  <c r="X40" i="32"/>
  <c r="Q40" i="32"/>
  <c r="P40" i="32"/>
  <c r="H40" i="32"/>
  <c r="E40" i="32"/>
  <c r="I40" i="32" s="1"/>
  <c r="AD39" i="32"/>
  <c r="AC39" i="32"/>
  <c r="AB39" i="32"/>
  <c r="AE39" i="32" s="1"/>
  <c r="AI39" i="32" s="1"/>
  <c r="Y39" i="32" s="1"/>
  <c r="Z39" i="32"/>
  <c r="X39" i="32"/>
  <c r="Q39" i="32"/>
  <c r="P39" i="32"/>
  <c r="H39" i="32"/>
  <c r="E39" i="32"/>
  <c r="I39" i="32" s="1"/>
  <c r="AD38" i="32"/>
  <c r="AE38" i="32" s="1"/>
  <c r="AI38" i="32" s="1"/>
  <c r="Y38" i="32" s="1"/>
  <c r="AC38" i="32"/>
  <c r="AB38" i="32"/>
  <c r="Z38" i="32"/>
  <c r="X38" i="32"/>
  <c r="Q38" i="32"/>
  <c r="P38" i="32"/>
  <c r="I38" i="32"/>
  <c r="H38" i="32"/>
  <c r="E38" i="32"/>
  <c r="AD37" i="32"/>
  <c r="AC37" i="32"/>
  <c r="AB37" i="32"/>
  <c r="AE37" i="32" s="1"/>
  <c r="AI37" i="32" s="1"/>
  <c r="Y37" i="32" s="1"/>
  <c r="Z37" i="32"/>
  <c r="X37" i="32"/>
  <c r="Q37" i="32"/>
  <c r="P37" i="32"/>
  <c r="I37" i="32"/>
  <c r="H37" i="32"/>
  <c r="E37" i="32"/>
  <c r="AI36" i="32"/>
  <c r="Y36" i="32" s="1"/>
  <c r="AE36" i="32"/>
  <c r="AD36" i="32"/>
  <c r="AC36" i="32"/>
  <c r="AB36" i="32"/>
  <c r="Z36" i="32"/>
  <c r="X36" i="32"/>
  <c r="Q36" i="32"/>
  <c r="P36" i="32"/>
  <c r="H36" i="32"/>
  <c r="E36" i="32"/>
  <c r="I36" i="32" s="1"/>
  <c r="AD35" i="32"/>
  <c r="AC35" i="32"/>
  <c r="AB35" i="32"/>
  <c r="AE35" i="32" s="1"/>
  <c r="AI35" i="32" s="1"/>
  <c r="Y35" i="32" s="1"/>
  <c r="Z35" i="32"/>
  <c r="X35" i="32"/>
  <c r="Q35" i="32"/>
  <c r="P35" i="32"/>
  <c r="I35" i="32"/>
  <c r="H35" i="32"/>
  <c r="E35" i="32"/>
  <c r="AD34" i="32"/>
  <c r="AC34" i="32"/>
  <c r="AB34" i="32"/>
  <c r="AE34" i="32" s="1"/>
  <c r="AI34" i="32" s="1"/>
  <c r="Y34" i="32" s="1"/>
  <c r="Z34" i="32"/>
  <c r="X34" i="32"/>
  <c r="Q34" i="32"/>
  <c r="P34" i="32"/>
  <c r="H34" i="32"/>
  <c r="E34" i="32"/>
  <c r="I34" i="32" s="1"/>
  <c r="AE33" i="32"/>
  <c r="AI33" i="32" s="1"/>
  <c r="Y33" i="32" s="1"/>
  <c r="AD33" i="32"/>
  <c r="AC33" i="32"/>
  <c r="AB33" i="32"/>
  <c r="Z33" i="32"/>
  <c r="X33" i="32"/>
  <c r="Q33" i="32"/>
  <c r="P33" i="32"/>
  <c r="I33" i="32"/>
  <c r="H33" i="32"/>
  <c r="E33" i="32"/>
  <c r="AD32" i="32"/>
  <c r="AC32" i="32"/>
  <c r="AB32" i="32"/>
  <c r="AE32" i="32" s="1"/>
  <c r="AI32" i="32" s="1"/>
  <c r="Y32" i="32" s="1"/>
  <c r="Z32" i="32"/>
  <c r="X32" i="32"/>
  <c r="Q32" i="32"/>
  <c r="P32" i="32"/>
  <c r="H32" i="32"/>
  <c r="E32" i="32"/>
  <c r="I32" i="32" s="1"/>
  <c r="AI31" i="32"/>
  <c r="Y31" i="32" s="1"/>
  <c r="AE31" i="32"/>
  <c r="Z31" i="32"/>
  <c r="X31" i="32"/>
  <c r="Q31" i="32"/>
  <c r="P31" i="32"/>
  <c r="I31" i="32"/>
  <c r="H31" i="32"/>
  <c r="E31" i="32"/>
  <c r="AD30" i="32"/>
  <c r="AC30" i="32"/>
  <c r="AB30" i="32"/>
  <c r="AE30" i="32" s="1"/>
  <c r="AI30" i="32" s="1"/>
  <c r="Y30" i="32" s="1"/>
  <c r="Z30" i="32"/>
  <c r="X30" i="32"/>
  <c r="Q30" i="32"/>
  <c r="P30" i="32"/>
  <c r="H30" i="32"/>
  <c r="E30" i="32"/>
  <c r="I30" i="32" s="1"/>
  <c r="AI29" i="32"/>
  <c r="Y29" i="32" s="1"/>
  <c r="AE29" i="32"/>
  <c r="AD29" i="32"/>
  <c r="AC29" i="32"/>
  <c r="AB29" i="32"/>
  <c r="Z29" i="32"/>
  <c r="X29" i="32"/>
  <c r="Q29" i="32"/>
  <c r="O75" i="32" s="1"/>
  <c r="P29" i="32"/>
  <c r="H29" i="32"/>
  <c r="E29" i="32"/>
  <c r="I29" i="32" s="1"/>
  <c r="AD28" i="32"/>
  <c r="AC28" i="32"/>
  <c r="AE28" i="32" s="1"/>
  <c r="AI28" i="32" s="1"/>
  <c r="Y28" i="32" s="1"/>
  <c r="AB28" i="32"/>
  <c r="Z28" i="32"/>
  <c r="X28" i="32"/>
  <c r="Q28" i="32"/>
  <c r="P28" i="32"/>
  <c r="I28" i="32"/>
  <c r="H28" i="32"/>
  <c r="E28" i="32"/>
  <c r="AD27" i="32"/>
  <c r="AC27" i="32"/>
  <c r="AB27" i="32"/>
  <c r="AE27" i="32" s="1"/>
  <c r="AI27" i="32" s="1"/>
  <c r="Y27" i="32" s="1"/>
  <c r="Z27" i="32"/>
  <c r="X27" i="32"/>
  <c r="Q27" i="32"/>
  <c r="P27" i="32"/>
  <c r="H27" i="32"/>
  <c r="E27" i="32"/>
  <c r="I27" i="32" s="1"/>
  <c r="AE26" i="32"/>
  <c r="AI26" i="32" s="1"/>
  <c r="Y26" i="32" s="1"/>
  <c r="AD26" i="32"/>
  <c r="AC26" i="32"/>
  <c r="AB26" i="32"/>
  <c r="Z26" i="32"/>
  <c r="X26" i="32"/>
  <c r="Q26" i="32"/>
  <c r="P26" i="32"/>
  <c r="I26" i="32"/>
  <c r="H26" i="32"/>
  <c r="E26" i="32"/>
  <c r="AD25" i="32"/>
  <c r="AC25" i="32"/>
  <c r="AB25" i="32"/>
  <c r="AE25" i="32" s="1"/>
  <c r="AI25" i="32" s="1"/>
  <c r="Y25" i="32" s="1"/>
  <c r="Z25" i="32"/>
  <c r="X25" i="32"/>
  <c r="Q25" i="32"/>
  <c r="P25" i="32"/>
  <c r="H25" i="32"/>
  <c r="E25" i="32"/>
  <c r="I25" i="32" s="1"/>
  <c r="AD24" i="32"/>
  <c r="AC24" i="32"/>
  <c r="AB24" i="32"/>
  <c r="AE24" i="32" s="1"/>
  <c r="AI24" i="32" s="1"/>
  <c r="Y24" i="32" s="1"/>
  <c r="Z24" i="32"/>
  <c r="X24" i="32"/>
  <c r="Q24" i="32"/>
  <c r="P24" i="32"/>
  <c r="H24" i="32"/>
  <c r="E24" i="32"/>
  <c r="I24" i="32" s="1"/>
  <c r="AD23" i="32"/>
  <c r="AE23" i="32" s="1"/>
  <c r="AI23" i="32" s="1"/>
  <c r="Y23" i="32" s="1"/>
  <c r="AC23" i="32"/>
  <c r="AB23" i="32"/>
  <c r="Z23" i="32"/>
  <c r="X23" i="32"/>
  <c r="Q23" i="32"/>
  <c r="P23" i="32"/>
  <c r="I23" i="32"/>
  <c r="H23" i="32"/>
  <c r="E23" i="32"/>
  <c r="AD22" i="32"/>
  <c r="AC22" i="32"/>
  <c r="AB22" i="32"/>
  <c r="AE22" i="32" s="1"/>
  <c r="AI22" i="32" s="1"/>
  <c r="Y22" i="32" s="1"/>
  <c r="Z22" i="32"/>
  <c r="X22" i="32"/>
  <c r="Q22" i="32"/>
  <c r="P22" i="32"/>
  <c r="I22" i="32"/>
  <c r="H22" i="32"/>
  <c r="E22" i="32"/>
  <c r="AI21" i="32"/>
  <c r="Y21" i="32" s="1"/>
  <c r="AE21" i="32"/>
  <c r="AD21" i="32"/>
  <c r="AC21" i="32"/>
  <c r="AB21" i="32"/>
  <c r="Z21" i="32"/>
  <c r="X21" i="32"/>
  <c r="Q21" i="32"/>
  <c r="P21" i="32"/>
  <c r="H21" i="32"/>
  <c r="E21" i="32"/>
  <c r="I21" i="32" s="1"/>
  <c r="AD20" i="32"/>
  <c r="AC20" i="32"/>
  <c r="AB20" i="32"/>
  <c r="AE20" i="32" s="1"/>
  <c r="AI20" i="32" s="1"/>
  <c r="Y20" i="32" s="1"/>
  <c r="Z20" i="32"/>
  <c r="X20" i="32"/>
  <c r="Q20" i="32"/>
  <c r="P20" i="32"/>
  <c r="I20" i="32"/>
  <c r="H20" i="32"/>
  <c r="E20" i="32"/>
  <c r="AD19" i="32"/>
  <c r="AC19" i="32"/>
  <c r="AB19" i="32"/>
  <c r="AE19" i="32" s="1"/>
  <c r="AI19" i="32" s="1"/>
  <c r="Y19" i="32" s="1"/>
  <c r="Z19" i="32"/>
  <c r="X19" i="32"/>
  <c r="Q19" i="32"/>
  <c r="P19" i="32"/>
  <c r="H19" i="32"/>
  <c r="E19" i="32"/>
  <c r="I19" i="32" s="1"/>
  <c r="AE18" i="32"/>
  <c r="AI18" i="32" s="1"/>
  <c r="Y18" i="32" s="1"/>
  <c r="AD18" i="32"/>
  <c r="AC18" i="32"/>
  <c r="AB18" i="32"/>
  <c r="Z18" i="32"/>
  <c r="X18" i="32"/>
  <c r="Q18" i="32"/>
  <c r="P18" i="32"/>
  <c r="I18" i="32"/>
  <c r="H18" i="32"/>
  <c r="E18" i="32"/>
  <c r="AD17" i="32"/>
  <c r="AC17" i="32"/>
  <c r="AB17" i="32"/>
  <c r="AE17" i="32" s="1"/>
  <c r="AI17" i="32" s="1"/>
  <c r="Y17" i="32" s="1"/>
  <c r="Z17" i="32"/>
  <c r="X17" i="32"/>
  <c r="Q17" i="32"/>
  <c r="P17" i="32"/>
  <c r="H17" i="32"/>
  <c r="E17" i="32"/>
  <c r="I17" i="32" s="1"/>
  <c r="AD16" i="32"/>
  <c r="AC16" i="32"/>
  <c r="AB16" i="32"/>
  <c r="AE16" i="32" s="1"/>
  <c r="AI16" i="32" s="1"/>
  <c r="Y16" i="32" s="1"/>
  <c r="Z16" i="32"/>
  <c r="X16" i="32"/>
  <c r="Q16" i="32"/>
  <c r="P16" i="32"/>
  <c r="H16" i="32"/>
  <c r="E16" i="32"/>
  <c r="I16" i="32" s="1"/>
  <c r="AD15" i="32"/>
  <c r="AE15" i="32" s="1"/>
  <c r="AI15" i="32" s="1"/>
  <c r="Y15" i="32" s="1"/>
  <c r="AC15" i="32"/>
  <c r="AB15" i="32"/>
  <c r="Z15" i="32"/>
  <c r="X15" i="32"/>
  <c r="Q15" i="32"/>
  <c r="P15" i="32"/>
  <c r="I15" i="32"/>
  <c r="E15" i="32"/>
  <c r="AD14" i="32"/>
  <c r="AC14" i="32"/>
  <c r="AB14" i="32"/>
  <c r="AE14" i="32" s="1"/>
  <c r="AI14" i="32" s="1"/>
  <c r="Y14" i="32" s="1"/>
  <c r="Z14" i="32"/>
  <c r="X14" i="32"/>
  <c r="Q14" i="32"/>
  <c r="P14" i="32"/>
  <c r="H14" i="32"/>
  <c r="E14" i="32"/>
  <c r="I14" i="32" s="1"/>
  <c r="AE13" i="32"/>
  <c r="AI13" i="32" s="1"/>
  <c r="Y13" i="32" s="1"/>
  <c r="AD13" i="32"/>
  <c r="AC13" i="32"/>
  <c r="AB13" i="32"/>
  <c r="Z13" i="32"/>
  <c r="X13" i="32"/>
  <c r="T77" i="32" s="1"/>
  <c r="Q13" i="32"/>
  <c r="P13" i="32"/>
  <c r="I13" i="32"/>
  <c r="H13" i="32"/>
  <c r="E13" i="32"/>
  <c r="AD12" i="32"/>
  <c r="AC12" i="32"/>
  <c r="AB12" i="32"/>
  <c r="AE12" i="32" s="1"/>
  <c r="AI12" i="32" s="1"/>
  <c r="Y12" i="32" s="1"/>
  <c r="Z12" i="32"/>
  <c r="X12" i="32"/>
  <c r="Q12" i="32"/>
  <c r="P12" i="32"/>
  <c r="H12" i="32"/>
  <c r="E12" i="32"/>
  <c r="I12" i="32" s="1"/>
  <c r="T79" i="33" l="1"/>
  <c r="F77" i="33"/>
  <c r="T75" i="32"/>
  <c r="O73" i="32"/>
  <c r="F75" i="32"/>
  <c r="T73" i="32"/>
  <c r="T79" i="32" s="1"/>
  <c r="F73" i="32"/>
  <c r="M79" i="31"/>
  <c r="P71" i="31"/>
  <c r="H71" i="31"/>
  <c r="Q70" i="31"/>
  <c r="P70" i="31"/>
  <c r="I70" i="31"/>
  <c r="H70" i="31"/>
  <c r="E70" i="31"/>
  <c r="Q69" i="31"/>
  <c r="P69" i="31"/>
  <c r="I69" i="31"/>
  <c r="H69" i="31"/>
  <c r="E69" i="31"/>
  <c r="AD68" i="31"/>
  <c r="AC68" i="31"/>
  <c r="AB68" i="31"/>
  <c r="AE68" i="31" s="1"/>
  <c r="AI68" i="31" s="1"/>
  <c r="Y68" i="31" s="1"/>
  <c r="Z68" i="31"/>
  <c r="X68" i="31"/>
  <c r="Q68" i="31"/>
  <c r="P68" i="31"/>
  <c r="H68" i="31"/>
  <c r="E68" i="31"/>
  <c r="I68" i="31" s="1"/>
  <c r="AE67" i="31"/>
  <c r="AI67" i="31" s="1"/>
  <c r="Y67" i="31" s="1"/>
  <c r="AD67" i="31"/>
  <c r="AC67" i="31"/>
  <c r="AB67" i="31"/>
  <c r="Z67" i="31"/>
  <c r="X67" i="31"/>
  <c r="Q67" i="31"/>
  <c r="P67" i="31"/>
  <c r="H67" i="31"/>
  <c r="E67" i="31"/>
  <c r="I67" i="31" s="1"/>
  <c r="AD66" i="31"/>
  <c r="AC66" i="31"/>
  <c r="AB66" i="31"/>
  <c r="AE66" i="31" s="1"/>
  <c r="AI66" i="31" s="1"/>
  <c r="Y66" i="31" s="1"/>
  <c r="Z66" i="31"/>
  <c r="X66" i="31"/>
  <c r="Q66" i="31"/>
  <c r="P66" i="31"/>
  <c r="I66" i="31"/>
  <c r="H66" i="31"/>
  <c r="E66" i="31"/>
  <c r="AD65" i="31"/>
  <c r="AE65" i="31" s="1"/>
  <c r="AI65" i="31" s="1"/>
  <c r="Y65" i="31" s="1"/>
  <c r="AC65" i="31"/>
  <c r="AB65" i="31"/>
  <c r="Z65" i="31"/>
  <c r="X65" i="31"/>
  <c r="Q65" i="31"/>
  <c r="P65" i="31"/>
  <c r="H65" i="31"/>
  <c r="E65" i="31"/>
  <c r="I65" i="31" s="1"/>
  <c r="AE64" i="31"/>
  <c r="AI64" i="31" s="1"/>
  <c r="Y64" i="31" s="1"/>
  <c r="AD64" i="31"/>
  <c r="AC64" i="31"/>
  <c r="AB64" i="31"/>
  <c r="Z64" i="31"/>
  <c r="X64" i="31"/>
  <c r="Q64" i="31"/>
  <c r="P64" i="31"/>
  <c r="I64" i="31"/>
  <c r="H64" i="31"/>
  <c r="E64" i="31"/>
  <c r="AD63" i="31"/>
  <c r="AC63" i="31"/>
  <c r="AB63" i="31"/>
  <c r="AE63" i="31" s="1"/>
  <c r="AI63" i="31" s="1"/>
  <c r="Y63" i="31" s="1"/>
  <c r="Z63" i="31"/>
  <c r="X63" i="31"/>
  <c r="Q63" i="31"/>
  <c r="P63" i="31"/>
  <c r="H63" i="31"/>
  <c r="E63" i="31"/>
  <c r="I63" i="31" s="1"/>
  <c r="AD62" i="31"/>
  <c r="AC62" i="31"/>
  <c r="AB62" i="31"/>
  <c r="AE62" i="31" s="1"/>
  <c r="AI62" i="31" s="1"/>
  <c r="Y62" i="31" s="1"/>
  <c r="Z62" i="31"/>
  <c r="X62" i="31"/>
  <c r="Q62" i="31"/>
  <c r="P62" i="31"/>
  <c r="I62" i="31"/>
  <c r="H62" i="31"/>
  <c r="E62" i="31"/>
  <c r="AC61" i="31"/>
  <c r="AB61" i="31"/>
  <c r="AE61" i="31" s="1"/>
  <c r="AI61" i="31" s="1"/>
  <c r="Y61" i="31" s="1"/>
  <c r="Z61" i="31"/>
  <c r="X61" i="31"/>
  <c r="Q61" i="31"/>
  <c r="P61" i="31"/>
  <c r="I61" i="31"/>
  <c r="H61" i="31"/>
  <c r="E61" i="31"/>
  <c r="AE60" i="31"/>
  <c r="AI60" i="31" s="1"/>
  <c r="Y60" i="31" s="1"/>
  <c r="Z60" i="31"/>
  <c r="X60" i="31"/>
  <c r="Q60" i="31"/>
  <c r="P60" i="31"/>
  <c r="I60" i="31"/>
  <c r="H60" i="31"/>
  <c r="E60" i="31"/>
  <c r="AD59" i="31"/>
  <c r="AC59" i="31"/>
  <c r="AB59" i="31"/>
  <c r="AE59" i="31" s="1"/>
  <c r="AI59" i="31" s="1"/>
  <c r="Y59" i="31" s="1"/>
  <c r="Z59" i="31"/>
  <c r="X59" i="31"/>
  <c r="Q59" i="31"/>
  <c r="P59" i="31"/>
  <c r="H59" i="31"/>
  <c r="E59" i="31"/>
  <c r="I59" i="31" s="1"/>
  <c r="AD58" i="31"/>
  <c r="AC58" i="31"/>
  <c r="AB58" i="31"/>
  <c r="AE58" i="31" s="1"/>
  <c r="AI58" i="31" s="1"/>
  <c r="Y58" i="31" s="1"/>
  <c r="Z58" i="31"/>
  <c r="X58" i="31"/>
  <c r="Q58" i="31"/>
  <c r="P58" i="31"/>
  <c r="E58" i="31"/>
  <c r="I58" i="31" s="1"/>
  <c r="AD57" i="31"/>
  <c r="AC57" i="31"/>
  <c r="AB57" i="31"/>
  <c r="AE57" i="31" s="1"/>
  <c r="AI57" i="31" s="1"/>
  <c r="Y57" i="31" s="1"/>
  <c r="Z57" i="31"/>
  <c r="X57" i="31"/>
  <c r="Q57" i="31"/>
  <c r="P57" i="31"/>
  <c r="I57" i="31"/>
  <c r="H57" i="31"/>
  <c r="E57" i="31"/>
  <c r="AD56" i="31"/>
  <c r="AE56" i="31" s="1"/>
  <c r="AI56" i="31" s="1"/>
  <c r="Y56" i="31" s="1"/>
  <c r="AC56" i="31"/>
  <c r="AB56" i="31"/>
  <c r="Z56" i="31"/>
  <c r="X56" i="31"/>
  <c r="Q56" i="31"/>
  <c r="P56" i="31"/>
  <c r="H56" i="31"/>
  <c r="E56" i="31"/>
  <c r="I56" i="31" s="1"/>
  <c r="AE55" i="31"/>
  <c r="AI55" i="31" s="1"/>
  <c r="Y55" i="31" s="1"/>
  <c r="AD55" i="31"/>
  <c r="AC55" i="31"/>
  <c r="AB55" i="31"/>
  <c r="Z55" i="31"/>
  <c r="X55" i="31"/>
  <c r="Q55" i="31"/>
  <c r="P55" i="31"/>
  <c r="I55" i="31"/>
  <c r="H55" i="31"/>
  <c r="E55" i="31"/>
  <c r="AD54" i="31"/>
  <c r="AC54" i="31"/>
  <c r="AB54" i="31"/>
  <c r="AE54" i="31" s="1"/>
  <c r="AI54" i="31" s="1"/>
  <c r="Y54" i="31" s="1"/>
  <c r="Z54" i="31"/>
  <c r="X54" i="31"/>
  <c r="Q54" i="31"/>
  <c r="P54" i="31"/>
  <c r="H54" i="31"/>
  <c r="E54" i="31"/>
  <c r="I54" i="31" s="1"/>
  <c r="AD53" i="31"/>
  <c r="AC53" i="31"/>
  <c r="AB53" i="31"/>
  <c r="AE53" i="31" s="1"/>
  <c r="AI53" i="31" s="1"/>
  <c r="Y53" i="31" s="1"/>
  <c r="Z53" i="31"/>
  <c r="X53" i="31"/>
  <c r="Q53" i="31"/>
  <c r="P53" i="31"/>
  <c r="H53" i="31"/>
  <c r="E53" i="31"/>
  <c r="I53" i="31" s="1"/>
  <c r="AE52" i="31"/>
  <c r="AI52" i="31" s="1"/>
  <c r="Y52" i="31" s="1"/>
  <c r="Z52" i="31"/>
  <c r="X52" i="31"/>
  <c r="Q52" i="31"/>
  <c r="P52" i="31"/>
  <c r="H52" i="31"/>
  <c r="E52" i="31"/>
  <c r="I52" i="31" s="1"/>
  <c r="AD51" i="31"/>
  <c r="AC51" i="31"/>
  <c r="AB51" i="31"/>
  <c r="AE51" i="31" s="1"/>
  <c r="AI51" i="31" s="1"/>
  <c r="Y51" i="31" s="1"/>
  <c r="Z51" i="31"/>
  <c r="X51" i="31"/>
  <c r="Q51" i="31"/>
  <c r="P51" i="31"/>
  <c r="H51" i="31"/>
  <c r="E51" i="31"/>
  <c r="I51" i="31" s="1"/>
  <c r="AD50" i="31"/>
  <c r="AC50" i="31"/>
  <c r="AE50" i="31" s="1"/>
  <c r="AI50" i="31" s="1"/>
  <c r="Y50" i="31" s="1"/>
  <c r="AB50" i="31"/>
  <c r="Z50" i="31"/>
  <c r="X50" i="31"/>
  <c r="Q50" i="31"/>
  <c r="P50" i="31"/>
  <c r="H50" i="31"/>
  <c r="E50" i="31"/>
  <c r="I50" i="31" s="1"/>
  <c r="AE49" i="31"/>
  <c r="AI49" i="31" s="1"/>
  <c r="Y49" i="31" s="1"/>
  <c r="Z49" i="31"/>
  <c r="X49" i="31"/>
  <c r="Q49" i="31"/>
  <c r="P49" i="31"/>
  <c r="H49" i="31"/>
  <c r="E49" i="31"/>
  <c r="I49" i="31" s="1"/>
  <c r="AI48" i="31"/>
  <c r="Y48" i="31" s="1"/>
  <c r="AE48" i="31"/>
  <c r="Z48" i="31"/>
  <c r="X48" i="31"/>
  <c r="Q48" i="31"/>
  <c r="P48" i="31"/>
  <c r="I48" i="31"/>
  <c r="H48" i="31"/>
  <c r="E48" i="31"/>
  <c r="AE47" i="31"/>
  <c r="AI47" i="31" s="1"/>
  <c r="Y47" i="31" s="1"/>
  <c r="Z47" i="31"/>
  <c r="X47" i="31"/>
  <c r="Q47" i="31"/>
  <c r="P47" i="31"/>
  <c r="H47" i="31"/>
  <c r="E47" i="31"/>
  <c r="I47" i="31" s="1"/>
  <c r="AE46" i="31"/>
  <c r="AI46" i="31" s="1"/>
  <c r="Y46" i="31" s="1"/>
  <c r="AD46" i="31"/>
  <c r="AC46" i="31"/>
  <c r="AB46" i="31"/>
  <c r="Z46" i="31"/>
  <c r="X46" i="31"/>
  <c r="Q46" i="31"/>
  <c r="P46" i="31"/>
  <c r="H46" i="31"/>
  <c r="E46" i="31"/>
  <c r="I46" i="31" s="1"/>
  <c r="AD45" i="31"/>
  <c r="AC45" i="31"/>
  <c r="AB45" i="31"/>
  <c r="AE45" i="31" s="1"/>
  <c r="AI45" i="31" s="1"/>
  <c r="Y45" i="31" s="1"/>
  <c r="Z45" i="31"/>
  <c r="X45" i="31"/>
  <c r="Q45" i="31"/>
  <c r="P45" i="31"/>
  <c r="I45" i="31"/>
  <c r="H45" i="31"/>
  <c r="E45" i="31"/>
  <c r="AD44" i="31"/>
  <c r="AC44" i="31"/>
  <c r="AE44" i="31" s="1"/>
  <c r="AI44" i="31" s="1"/>
  <c r="Y44" i="31" s="1"/>
  <c r="AB44" i="31"/>
  <c r="Z44" i="31"/>
  <c r="X44" i="31"/>
  <c r="Q44" i="31"/>
  <c r="P44" i="31"/>
  <c r="H44" i="31"/>
  <c r="E44" i="31"/>
  <c r="I44" i="31" s="1"/>
  <c r="AE43" i="31"/>
  <c r="AI43" i="31" s="1"/>
  <c r="Y43" i="31" s="1"/>
  <c r="AD43" i="31"/>
  <c r="AC43" i="31"/>
  <c r="AB43" i="31"/>
  <c r="Z43" i="31"/>
  <c r="X43" i="31"/>
  <c r="Q43" i="31"/>
  <c r="P43" i="31"/>
  <c r="I43" i="31"/>
  <c r="H43" i="31"/>
  <c r="E43" i="31"/>
  <c r="AD42" i="31"/>
  <c r="AC42" i="31"/>
  <c r="AB42" i="31"/>
  <c r="AE42" i="31" s="1"/>
  <c r="AI42" i="31" s="1"/>
  <c r="Y42" i="31" s="1"/>
  <c r="Z42" i="31"/>
  <c r="X42" i="31"/>
  <c r="Q42" i="31"/>
  <c r="P42" i="31"/>
  <c r="H42" i="31"/>
  <c r="E42" i="31"/>
  <c r="I42" i="31" s="1"/>
  <c r="AD41" i="31"/>
  <c r="AC41" i="31"/>
  <c r="AB41" i="31"/>
  <c r="AE41" i="31" s="1"/>
  <c r="AI41" i="31" s="1"/>
  <c r="Y41" i="31" s="1"/>
  <c r="Z41" i="31"/>
  <c r="X41" i="31"/>
  <c r="Q41" i="31"/>
  <c r="P41" i="31"/>
  <c r="H41" i="31"/>
  <c r="E41" i="31"/>
  <c r="I41" i="31" s="1"/>
  <c r="AD40" i="31"/>
  <c r="AC40" i="31"/>
  <c r="AE40" i="31" s="1"/>
  <c r="AI40" i="31" s="1"/>
  <c r="Y40" i="31" s="1"/>
  <c r="AB40" i="31"/>
  <c r="Z40" i="31"/>
  <c r="X40" i="31"/>
  <c r="Q40" i="31"/>
  <c r="P40" i="31"/>
  <c r="I40" i="31"/>
  <c r="H40" i="31"/>
  <c r="E40" i="31"/>
  <c r="AE39" i="31"/>
  <c r="AI39" i="31" s="1"/>
  <c r="Y39" i="31" s="1"/>
  <c r="AD39" i="31"/>
  <c r="AC39" i="31"/>
  <c r="AB39" i="31"/>
  <c r="Z39" i="31"/>
  <c r="X39" i="31"/>
  <c r="Q39" i="31"/>
  <c r="P39" i="31"/>
  <c r="I39" i="31"/>
  <c r="H39" i="31"/>
  <c r="E39" i="31"/>
  <c r="AD38" i="31"/>
  <c r="AC38" i="31"/>
  <c r="AB38" i="31"/>
  <c r="AE38" i="31" s="1"/>
  <c r="AI38" i="31" s="1"/>
  <c r="Y38" i="31" s="1"/>
  <c r="Z38" i="31"/>
  <c r="X38" i="31"/>
  <c r="Q38" i="31"/>
  <c r="P38" i="31"/>
  <c r="H38" i="31"/>
  <c r="E38" i="31"/>
  <c r="I38" i="31" s="1"/>
  <c r="AD37" i="31"/>
  <c r="AC37" i="31"/>
  <c r="AE37" i="31" s="1"/>
  <c r="AI37" i="31" s="1"/>
  <c r="Y37" i="31" s="1"/>
  <c r="AB37" i="31"/>
  <c r="Z37" i="31"/>
  <c r="X37" i="31"/>
  <c r="Q37" i="31"/>
  <c r="P37" i="31"/>
  <c r="H37" i="31"/>
  <c r="E37" i="31"/>
  <c r="I37" i="31" s="1"/>
  <c r="AD36" i="31"/>
  <c r="AC36" i="31"/>
  <c r="AB36" i="31"/>
  <c r="AE36" i="31" s="1"/>
  <c r="AI36" i="31" s="1"/>
  <c r="Y36" i="31" s="1"/>
  <c r="Z36" i="31"/>
  <c r="X36" i="31"/>
  <c r="Q36" i="31"/>
  <c r="P36" i="31"/>
  <c r="I36" i="31"/>
  <c r="H36" i="31"/>
  <c r="E36" i="31"/>
  <c r="AD35" i="31"/>
  <c r="AE35" i="31" s="1"/>
  <c r="AI35" i="31" s="1"/>
  <c r="Y35" i="31" s="1"/>
  <c r="AC35" i="31"/>
  <c r="AB35" i="31"/>
  <c r="Z35" i="31"/>
  <c r="X35" i="31"/>
  <c r="Q35" i="31"/>
  <c r="P35" i="31"/>
  <c r="H35" i="31"/>
  <c r="E35" i="31"/>
  <c r="I35" i="31" s="1"/>
  <c r="AD34" i="31"/>
  <c r="AC34" i="31"/>
  <c r="AB34" i="31"/>
  <c r="AE34" i="31" s="1"/>
  <c r="AI34" i="31" s="1"/>
  <c r="Y34" i="31" s="1"/>
  <c r="Z34" i="31"/>
  <c r="X34" i="31"/>
  <c r="Q34" i="31"/>
  <c r="P34" i="31"/>
  <c r="H34" i="31"/>
  <c r="E34" i="31"/>
  <c r="I34" i="31" s="1"/>
  <c r="AD33" i="31"/>
  <c r="AC33" i="31"/>
  <c r="AB33" i="31"/>
  <c r="AE33" i="31" s="1"/>
  <c r="AI33" i="31" s="1"/>
  <c r="Y33" i="31" s="1"/>
  <c r="Z33" i="31"/>
  <c r="X33" i="31"/>
  <c r="Q33" i="31"/>
  <c r="P33" i="31"/>
  <c r="H33" i="31"/>
  <c r="E33" i="31"/>
  <c r="I33" i="31" s="1"/>
  <c r="AD32" i="31"/>
  <c r="AE32" i="31" s="1"/>
  <c r="AI32" i="31" s="1"/>
  <c r="Y32" i="31" s="1"/>
  <c r="AC32" i="31"/>
  <c r="AB32" i="31"/>
  <c r="Z32" i="31"/>
  <c r="X32" i="31"/>
  <c r="Q32" i="31"/>
  <c r="P32" i="31"/>
  <c r="I32" i="31"/>
  <c r="H32" i="31"/>
  <c r="E32" i="31"/>
  <c r="AI31" i="31"/>
  <c r="Y31" i="31" s="1"/>
  <c r="AE31" i="31"/>
  <c r="Z31" i="31"/>
  <c r="X31" i="31"/>
  <c r="Q31" i="31"/>
  <c r="P31" i="31"/>
  <c r="H31" i="31"/>
  <c r="E31" i="31"/>
  <c r="I31" i="31" s="1"/>
  <c r="AD30" i="31"/>
  <c r="AC30" i="31"/>
  <c r="AB30" i="31"/>
  <c r="AE30" i="31" s="1"/>
  <c r="AI30" i="31" s="1"/>
  <c r="Y30" i="31" s="1"/>
  <c r="Z30" i="31"/>
  <c r="X30" i="31"/>
  <c r="Q30" i="31"/>
  <c r="P30" i="31"/>
  <c r="I30" i="31"/>
  <c r="H30" i="31"/>
  <c r="E30" i="31"/>
  <c r="AD29" i="31"/>
  <c r="AC29" i="31"/>
  <c r="AE29" i="31" s="1"/>
  <c r="AI29" i="31" s="1"/>
  <c r="Y29" i="31" s="1"/>
  <c r="AB29" i="31"/>
  <c r="Z29" i="31"/>
  <c r="X29" i="31"/>
  <c r="Q29" i="31"/>
  <c r="P29" i="31"/>
  <c r="H29" i="31"/>
  <c r="E29" i="31"/>
  <c r="I29" i="31" s="1"/>
  <c r="AE28" i="31"/>
  <c r="AI28" i="31" s="1"/>
  <c r="Y28" i="31" s="1"/>
  <c r="AD28" i="31"/>
  <c r="AC28" i="31"/>
  <c r="AB28" i="31"/>
  <c r="Z28" i="31"/>
  <c r="X28" i="31"/>
  <c r="Q28" i="31"/>
  <c r="P28" i="31"/>
  <c r="I28" i="31"/>
  <c r="H28" i="31"/>
  <c r="E28" i="31"/>
  <c r="AD27" i="31"/>
  <c r="AC27" i="31"/>
  <c r="AB27" i="31"/>
  <c r="AE27" i="31" s="1"/>
  <c r="AI27" i="31" s="1"/>
  <c r="Y27" i="31" s="1"/>
  <c r="Z27" i="31"/>
  <c r="X27" i="31"/>
  <c r="Q27" i="31"/>
  <c r="P27" i="31"/>
  <c r="H27" i="31"/>
  <c r="E27" i="31"/>
  <c r="I27" i="31" s="1"/>
  <c r="AD26" i="31"/>
  <c r="AC26" i="31"/>
  <c r="AB26" i="31"/>
  <c r="AE26" i="31" s="1"/>
  <c r="AI26" i="31" s="1"/>
  <c r="Y26" i="31" s="1"/>
  <c r="Z26" i="31"/>
  <c r="X26" i="31"/>
  <c r="Q26" i="31"/>
  <c r="P26" i="31"/>
  <c r="H26" i="31"/>
  <c r="E26" i="31"/>
  <c r="I26" i="31" s="1"/>
  <c r="AD25" i="31"/>
  <c r="AC25" i="31"/>
  <c r="AE25" i="31" s="1"/>
  <c r="AI25" i="31" s="1"/>
  <c r="Y25" i="31" s="1"/>
  <c r="AB25" i="31"/>
  <c r="Z25" i="31"/>
  <c r="X25" i="31"/>
  <c r="Q25" i="31"/>
  <c r="P25" i="31"/>
  <c r="I25" i="31"/>
  <c r="H25" i="31"/>
  <c r="E25" i="31"/>
  <c r="AE24" i="31"/>
  <c r="AI24" i="31" s="1"/>
  <c r="Y24" i="31" s="1"/>
  <c r="AD24" i="31"/>
  <c r="AC24" i="31"/>
  <c r="AB24" i="31"/>
  <c r="Z24" i="31"/>
  <c r="X24" i="31"/>
  <c r="Q24" i="31"/>
  <c r="P24" i="31"/>
  <c r="H24" i="31"/>
  <c r="E24" i="31"/>
  <c r="I24" i="31" s="1"/>
  <c r="AD23" i="31"/>
  <c r="AC23" i="31"/>
  <c r="AB23" i="31"/>
  <c r="AE23" i="31" s="1"/>
  <c r="AI23" i="31" s="1"/>
  <c r="Y23" i="31" s="1"/>
  <c r="Z23" i="31"/>
  <c r="X23" i="31"/>
  <c r="Q23" i="31"/>
  <c r="P23" i="31"/>
  <c r="H23" i="31"/>
  <c r="E23" i="31"/>
  <c r="I23" i="31" s="1"/>
  <c r="AD22" i="31"/>
  <c r="AC22" i="31"/>
  <c r="AE22" i="31" s="1"/>
  <c r="AI22" i="31" s="1"/>
  <c r="Y22" i="31" s="1"/>
  <c r="AB22" i="31"/>
  <c r="Z22" i="31"/>
  <c r="X22" i="31"/>
  <c r="Q22" i="31"/>
  <c r="P22" i="31"/>
  <c r="H22" i="31"/>
  <c r="E22" i="31"/>
  <c r="I22" i="31" s="1"/>
  <c r="AD21" i="31"/>
  <c r="AC21" i="31"/>
  <c r="AB21" i="31"/>
  <c r="AE21" i="31" s="1"/>
  <c r="AI21" i="31" s="1"/>
  <c r="Y21" i="31" s="1"/>
  <c r="Z21" i="31"/>
  <c r="X21" i="31"/>
  <c r="Q21" i="31"/>
  <c r="P21" i="31"/>
  <c r="I21" i="31"/>
  <c r="H21" i="31"/>
  <c r="E21" i="31"/>
  <c r="AD20" i="31"/>
  <c r="AE20" i="31" s="1"/>
  <c r="AI20" i="31" s="1"/>
  <c r="Y20" i="31" s="1"/>
  <c r="AC20" i="31"/>
  <c r="AB20" i="31"/>
  <c r="Z20" i="31"/>
  <c r="X20" i="31"/>
  <c r="Q20" i="31"/>
  <c r="P20" i="31"/>
  <c r="H20" i="31"/>
  <c r="E20" i="31"/>
  <c r="I20" i="31" s="1"/>
  <c r="AD19" i="31"/>
  <c r="AC19" i="31"/>
  <c r="AB19" i="31"/>
  <c r="AE19" i="31" s="1"/>
  <c r="AI19" i="31" s="1"/>
  <c r="Y19" i="31" s="1"/>
  <c r="Z19" i="31"/>
  <c r="X19" i="31"/>
  <c r="Q19" i="31"/>
  <c r="P19" i="31"/>
  <c r="H19" i="31"/>
  <c r="E19" i="31"/>
  <c r="I19" i="31" s="1"/>
  <c r="AD18" i="31"/>
  <c r="AC18" i="31"/>
  <c r="AB18" i="31"/>
  <c r="AE18" i="31" s="1"/>
  <c r="AI18" i="31" s="1"/>
  <c r="Y18" i="31" s="1"/>
  <c r="Z18" i="31"/>
  <c r="X18" i="31"/>
  <c r="Q18" i="31"/>
  <c r="P18" i="31"/>
  <c r="H18" i="31"/>
  <c r="E18" i="31"/>
  <c r="I18" i="31" s="1"/>
  <c r="AD17" i="31"/>
  <c r="AE17" i="31" s="1"/>
  <c r="AI17" i="31" s="1"/>
  <c r="Y17" i="31" s="1"/>
  <c r="AC17" i="31"/>
  <c r="AB17" i="31"/>
  <c r="Z17" i="31"/>
  <c r="X17" i="31"/>
  <c r="Q17" i="31"/>
  <c r="P17" i="31"/>
  <c r="I17" i="31"/>
  <c r="H17" i="31"/>
  <c r="E17" i="31"/>
  <c r="AD16" i="31"/>
  <c r="AC16" i="31"/>
  <c r="AB16" i="31"/>
  <c r="AE16" i="31" s="1"/>
  <c r="AI16" i="31" s="1"/>
  <c r="Y16" i="31" s="1"/>
  <c r="Z16" i="31"/>
  <c r="X16" i="31"/>
  <c r="Q16" i="31"/>
  <c r="P16" i="31"/>
  <c r="I16" i="31"/>
  <c r="H16" i="31"/>
  <c r="E16" i="31"/>
  <c r="AE15" i="31"/>
  <c r="AI15" i="31" s="1"/>
  <c r="Y15" i="31" s="1"/>
  <c r="AD15" i="31"/>
  <c r="AC15" i="31"/>
  <c r="AB15" i="31"/>
  <c r="Z15" i="31"/>
  <c r="X15" i="31"/>
  <c r="Q15" i="31"/>
  <c r="P15" i="31"/>
  <c r="E15" i="31"/>
  <c r="I15" i="31" s="1"/>
  <c r="AD14" i="31"/>
  <c r="AC14" i="31"/>
  <c r="AB14" i="31"/>
  <c r="AE14" i="31" s="1"/>
  <c r="AI14" i="31" s="1"/>
  <c r="Y14" i="31" s="1"/>
  <c r="Z14" i="31"/>
  <c r="X14" i="31"/>
  <c r="Q14" i="31"/>
  <c r="P14" i="31"/>
  <c r="H14" i="31"/>
  <c r="E14" i="31"/>
  <c r="I14" i="31" s="1"/>
  <c r="AD13" i="31"/>
  <c r="AC13" i="31"/>
  <c r="AB13" i="31"/>
  <c r="AE13" i="31" s="1"/>
  <c r="AI13" i="31" s="1"/>
  <c r="Y13" i="31" s="1"/>
  <c r="Z13" i="31"/>
  <c r="X13" i="31"/>
  <c r="Q13" i="31"/>
  <c r="P13" i="31"/>
  <c r="H13" i="31"/>
  <c r="E13" i="31"/>
  <c r="I13" i="31" s="1"/>
  <c r="AD12" i="31"/>
  <c r="AE12" i="31" s="1"/>
  <c r="AI12" i="31" s="1"/>
  <c r="Y12" i="31" s="1"/>
  <c r="AC12" i="31"/>
  <c r="AB12" i="31"/>
  <c r="Z12" i="31"/>
  <c r="X12" i="31"/>
  <c r="Q12" i="31"/>
  <c r="P12" i="31"/>
  <c r="I12" i="31"/>
  <c r="H12" i="31"/>
  <c r="E12" i="31"/>
  <c r="M79" i="30"/>
  <c r="P71" i="30"/>
  <c r="H71" i="30"/>
  <c r="Q70" i="30"/>
  <c r="P70" i="30"/>
  <c r="H70" i="30"/>
  <c r="E70" i="30"/>
  <c r="I70" i="30" s="1"/>
  <c r="Q69" i="30"/>
  <c r="P69" i="30"/>
  <c r="I69" i="30"/>
  <c r="H69" i="30"/>
  <c r="E69" i="30"/>
  <c r="AD68" i="30"/>
  <c r="AC68" i="30"/>
  <c r="AB68" i="30"/>
  <c r="AE68" i="30" s="1"/>
  <c r="AI68" i="30" s="1"/>
  <c r="Y68" i="30" s="1"/>
  <c r="Z68" i="30"/>
  <c r="X68" i="30"/>
  <c r="Q68" i="30"/>
  <c r="P68" i="30"/>
  <c r="H68" i="30"/>
  <c r="E68" i="30"/>
  <c r="I68" i="30" s="1"/>
  <c r="AI67" i="30"/>
  <c r="Y67" i="30" s="1"/>
  <c r="AE67" i="30"/>
  <c r="AD67" i="30"/>
  <c r="AC67" i="30"/>
  <c r="AB67" i="30"/>
  <c r="Z67" i="30"/>
  <c r="X67" i="30"/>
  <c r="Q67" i="30"/>
  <c r="P67" i="30"/>
  <c r="H67" i="30"/>
  <c r="E67" i="30"/>
  <c r="I67" i="30" s="1"/>
  <c r="AD66" i="30"/>
  <c r="AC66" i="30"/>
  <c r="AB66" i="30"/>
  <c r="AE66" i="30" s="1"/>
  <c r="AI66" i="30" s="1"/>
  <c r="Y66" i="30" s="1"/>
  <c r="Z66" i="30"/>
  <c r="X66" i="30"/>
  <c r="Q66" i="30"/>
  <c r="P66" i="30"/>
  <c r="I66" i="30"/>
  <c r="H66" i="30"/>
  <c r="E66" i="30"/>
  <c r="AD65" i="30"/>
  <c r="AC65" i="30"/>
  <c r="AB65" i="30"/>
  <c r="AE65" i="30" s="1"/>
  <c r="AI65" i="30" s="1"/>
  <c r="Y65" i="30" s="1"/>
  <c r="Z65" i="30"/>
  <c r="X65" i="30"/>
  <c r="Q65" i="30"/>
  <c r="P65" i="30"/>
  <c r="H65" i="30"/>
  <c r="E65" i="30"/>
  <c r="I65" i="30" s="1"/>
  <c r="AE64" i="30"/>
  <c r="AI64" i="30" s="1"/>
  <c r="Y64" i="30" s="1"/>
  <c r="AD64" i="30"/>
  <c r="AC64" i="30"/>
  <c r="AB64" i="30"/>
  <c r="Z64" i="30"/>
  <c r="X64" i="30"/>
  <c r="Q64" i="30"/>
  <c r="P64" i="30"/>
  <c r="I64" i="30"/>
  <c r="H64" i="30"/>
  <c r="E64" i="30"/>
  <c r="AD63" i="30"/>
  <c r="AC63" i="30"/>
  <c r="AB63" i="30"/>
  <c r="AE63" i="30" s="1"/>
  <c r="AI63" i="30" s="1"/>
  <c r="Y63" i="30" s="1"/>
  <c r="Z63" i="30"/>
  <c r="X63" i="30"/>
  <c r="Q63" i="30"/>
  <c r="P63" i="30"/>
  <c r="H63" i="30"/>
  <c r="E63" i="30"/>
  <c r="I63" i="30" s="1"/>
  <c r="AD62" i="30"/>
  <c r="AC62" i="30"/>
  <c r="AB62" i="30"/>
  <c r="AE62" i="30" s="1"/>
  <c r="AI62" i="30" s="1"/>
  <c r="Y62" i="30" s="1"/>
  <c r="Z62" i="30"/>
  <c r="X62" i="30"/>
  <c r="Q62" i="30"/>
  <c r="P62" i="30"/>
  <c r="H62" i="30"/>
  <c r="E62" i="30"/>
  <c r="I62" i="30" s="1"/>
  <c r="AC61" i="30"/>
  <c r="AB61" i="30"/>
  <c r="AE61" i="30" s="1"/>
  <c r="AI61" i="30" s="1"/>
  <c r="Y61" i="30" s="1"/>
  <c r="Z61" i="30"/>
  <c r="X61" i="30"/>
  <c r="Q61" i="30"/>
  <c r="P61" i="30"/>
  <c r="I61" i="30"/>
  <c r="H61" i="30"/>
  <c r="E61" i="30"/>
  <c r="AI60" i="30"/>
  <c r="Y60" i="30" s="1"/>
  <c r="AE60" i="30"/>
  <c r="Z60" i="30"/>
  <c r="X60" i="30"/>
  <c r="Q60" i="30"/>
  <c r="P60" i="30"/>
  <c r="I60" i="30"/>
  <c r="H60" i="30"/>
  <c r="E60" i="30"/>
  <c r="AD59" i="30"/>
  <c r="AC59" i="30"/>
  <c r="AB59" i="30"/>
  <c r="AE59" i="30" s="1"/>
  <c r="AI59" i="30" s="1"/>
  <c r="Y59" i="30" s="1"/>
  <c r="Z59" i="30"/>
  <c r="X59" i="30"/>
  <c r="Q59" i="30"/>
  <c r="P59" i="30"/>
  <c r="H59" i="30"/>
  <c r="E59" i="30"/>
  <c r="I59" i="30" s="1"/>
  <c r="AD58" i="30"/>
  <c r="AC58" i="30"/>
  <c r="AB58" i="30"/>
  <c r="AE58" i="30" s="1"/>
  <c r="AI58" i="30" s="1"/>
  <c r="Y58" i="30" s="1"/>
  <c r="Z58" i="30"/>
  <c r="X58" i="30"/>
  <c r="Q58" i="30"/>
  <c r="P58" i="30"/>
  <c r="E58" i="30"/>
  <c r="I58" i="30" s="1"/>
  <c r="AD57" i="30"/>
  <c r="AC57" i="30"/>
  <c r="AB57" i="30"/>
  <c r="AE57" i="30" s="1"/>
  <c r="AI57" i="30" s="1"/>
  <c r="Y57" i="30" s="1"/>
  <c r="Z57" i="30"/>
  <c r="X57" i="30"/>
  <c r="Q57" i="30"/>
  <c r="P57" i="30"/>
  <c r="I57" i="30"/>
  <c r="H57" i="30"/>
  <c r="E57" i="30"/>
  <c r="AD56" i="30"/>
  <c r="AC56" i="30"/>
  <c r="AB56" i="30"/>
  <c r="AE56" i="30" s="1"/>
  <c r="AI56" i="30" s="1"/>
  <c r="Y56" i="30" s="1"/>
  <c r="Z56" i="30"/>
  <c r="X56" i="30"/>
  <c r="Q56" i="30"/>
  <c r="P56" i="30"/>
  <c r="H56" i="30"/>
  <c r="E56" i="30"/>
  <c r="I56" i="30" s="1"/>
  <c r="AE55" i="30"/>
  <c r="AI55" i="30" s="1"/>
  <c r="Y55" i="30" s="1"/>
  <c r="AD55" i="30"/>
  <c r="AC55" i="30"/>
  <c r="AB55" i="30"/>
  <c r="Z55" i="30"/>
  <c r="X55" i="30"/>
  <c r="Q55" i="30"/>
  <c r="P55" i="30"/>
  <c r="H55" i="30"/>
  <c r="E55" i="30"/>
  <c r="I55" i="30" s="1"/>
  <c r="AD54" i="30"/>
  <c r="AC54" i="30"/>
  <c r="AB54" i="30"/>
  <c r="AE54" i="30" s="1"/>
  <c r="AI54" i="30" s="1"/>
  <c r="Y54" i="30" s="1"/>
  <c r="Z54" i="30"/>
  <c r="X54" i="30"/>
  <c r="Q54" i="30"/>
  <c r="P54" i="30"/>
  <c r="H54" i="30"/>
  <c r="E54" i="30"/>
  <c r="I54" i="30" s="1"/>
  <c r="AD53" i="30"/>
  <c r="AC53" i="30"/>
  <c r="AB53" i="30"/>
  <c r="AE53" i="30" s="1"/>
  <c r="AI53" i="30" s="1"/>
  <c r="Y53" i="30" s="1"/>
  <c r="Z53" i="30"/>
  <c r="X53" i="30"/>
  <c r="Q53" i="30"/>
  <c r="P53" i="30"/>
  <c r="H53" i="30"/>
  <c r="E53" i="30"/>
  <c r="I53" i="30" s="1"/>
  <c r="AE52" i="30"/>
  <c r="AI52" i="30" s="1"/>
  <c r="Y52" i="30" s="1"/>
  <c r="Z52" i="30"/>
  <c r="X52" i="30"/>
  <c r="Q52" i="30"/>
  <c r="P52" i="30"/>
  <c r="H52" i="30"/>
  <c r="E52" i="30"/>
  <c r="I52" i="30" s="1"/>
  <c r="AD51" i="30"/>
  <c r="AC51" i="30"/>
  <c r="AB51" i="30"/>
  <c r="AE51" i="30" s="1"/>
  <c r="AI51" i="30" s="1"/>
  <c r="Y51" i="30" s="1"/>
  <c r="Z51" i="30"/>
  <c r="X51" i="30"/>
  <c r="Q51" i="30"/>
  <c r="P51" i="30"/>
  <c r="I51" i="30"/>
  <c r="H51" i="30"/>
  <c r="E51" i="30"/>
  <c r="AD50" i="30"/>
  <c r="AC50" i="30"/>
  <c r="AE50" i="30" s="1"/>
  <c r="AI50" i="30" s="1"/>
  <c r="Y50" i="30" s="1"/>
  <c r="AB50" i="30"/>
  <c r="Z50" i="30"/>
  <c r="X50" i="30"/>
  <c r="Q50" i="30"/>
  <c r="P50" i="30"/>
  <c r="H50" i="30"/>
  <c r="E50" i="30"/>
  <c r="I50" i="30" s="1"/>
  <c r="AE49" i="30"/>
  <c r="AI49" i="30" s="1"/>
  <c r="Y49" i="30" s="1"/>
  <c r="Z49" i="30"/>
  <c r="X49" i="30"/>
  <c r="Q49" i="30"/>
  <c r="P49" i="30"/>
  <c r="I49" i="30"/>
  <c r="H49" i="30"/>
  <c r="E49" i="30"/>
  <c r="AI48" i="30"/>
  <c r="Y48" i="30" s="1"/>
  <c r="AE48" i="30"/>
  <c r="Z48" i="30"/>
  <c r="X48" i="30"/>
  <c r="Q48" i="30"/>
  <c r="P48" i="30"/>
  <c r="I48" i="30"/>
  <c r="H48" i="30"/>
  <c r="E48" i="30"/>
  <c r="AE47" i="30"/>
  <c r="AI47" i="30" s="1"/>
  <c r="Y47" i="30" s="1"/>
  <c r="Z47" i="30"/>
  <c r="X47" i="30"/>
  <c r="Q47" i="30"/>
  <c r="P47" i="30"/>
  <c r="H47" i="30"/>
  <c r="E47" i="30"/>
  <c r="I47" i="30" s="1"/>
  <c r="AI46" i="30"/>
  <c r="Y46" i="30" s="1"/>
  <c r="AE46" i="30"/>
  <c r="AD46" i="30"/>
  <c r="AC46" i="30"/>
  <c r="AB46" i="30"/>
  <c r="Z46" i="30"/>
  <c r="X46" i="30"/>
  <c r="Q46" i="30"/>
  <c r="P46" i="30"/>
  <c r="H46" i="30"/>
  <c r="E46" i="30"/>
  <c r="I46" i="30" s="1"/>
  <c r="AD45" i="30"/>
  <c r="AC45" i="30"/>
  <c r="AB45" i="30"/>
  <c r="AE45" i="30" s="1"/>
  <c r="AI45" i="30" s="1"/>
  <c r="Y45" i="30" s="1"/>
  <c r="Z45" i="30"/>
  <c r="X45" i="30"/>
  <c r="Q45" i="30"/>
  <c r="P45" i="30"/>
  <c r="I45" i="30"/>
  <c r="H45" i="30"/>
  <c r="E45" i="30"/>
  <c r="AD44" i="30"/>
  <c r="AC44" i="30"/>
  <c r="AB44" i="30"/>
  <c r="AE44" i="30" s="1"/>
  <c r="AI44" i="30" s="1"/>
  <c r="Y44" i="30" s="1"/>
  <c r="Z44" i="30"/>
  <c r="X44" i="30"/>
  <c r="Q44" i="30"/>
  <c r="P44" i="30"/>
  <c r="H44" i="30"/>
  <c r="E44" i="30"/>
  <c r="I44" i="30" s="1"/>
  <c r="AE43" i="30"/>
  <c r="AI43" i="30" s="1"/>
  <c r="Y43" i="30" s="1"/>
  <c r="AD43" i="30"/>
  <c r="AC43" i="30"/>
  <c r="AB43" i="30"/>
  <c r="Z43" i="30"/>
  <c r="X43" i="30"/>
  <c r="Q43" i="30"/>
  <c r="P43" i="30"/>
  <c r="I43" i="30"/>
  <c r="H43" i="30"/>
  <c r="E43" i="30"/>
  <c r="AD42" i="30"/>
  <c r="AC42" i="30"/>
  <c r="AB42" i="30"/>
  <c r="AE42" i="30" s="1"/>
  <c r="AI42" i="30" s="1"/>
  <c r="Y42" i="30" s="1"/>
  <c r="Z42" i="30"/>
  <c r="X42" i="30"/>
  <c r="Q42" i="30"/>
  <c r="P42" i="30"/>
  <c r="H42" i="30"/>
  <c r="E42" i="30"/>
  <c r="I42" i="30" s="1"/>
  <c r="AD41" i="30"/>
  <c r="AE41" i="30" s="1"/>
  <c r="AI41" i="30" s="1"/>
  <c r="Y41" i="30" s="1"/>
  <c r="AC41" i="30"/>
  <c r="AB41" i="30"/>
  <c r="Z41" i="30"/>
  <c r="X41" i="30"/>
  <c r="Q41" i="30"/>
  <c r="P41" i="30"/>
  <c r="H41" i="30"/>
  <c r="E41" i="30"/>
  <c r="I41" i="30" s="1"/>
  <c r="AD40" i="30"/>
  <c r="AC40" i="30"/>
  <c r="AE40" i="30" s="1"/>
  <c r="AI40" i="30" s="1"/>
  <c r="Y40" i="30" s="1"/>
  <c r="AB40" i="30"/>
  <c r="Z40" i="30"/>
  <c r="X40" i="30"/>
  <c r="Q40" i="30"/>
  <c r="P40" i="30"/>
  <c r="I40" i="30"/>
  <c r="H40" i="30"/>
  <c r="E40" i="30"/>
  <c r="AE39" i="30"/>
  <c r="AI39" i="30" s="1"/>
  <c r="Y39" i="30" s="1"/>
  <c r="AD39" i="30"/>
  <c r="AC39" i="30"/>
  <c r="AB39" i="30"/>
  <c r="Z39" i="30"/>
  <c r="X39" i="30"/>
  <c r="Q39" i="30"/>
  <c r="P39" i="30"/>
  <c r="H39" i="30"/>
  <c r="E39" i="30"/>
  <c r="I39" i="30" s="1"/>
  <c r="AD38" i="30"/>
  <c r="AC38" i="30"/>
  <c r="AB38" i="30"/>
  <c r="AE38" i="30" s="1"/>
  <c r="AI38" i="30" s="1"/>
  <c r="Y38" i="30" s="1"/>
  <c r="Z38" i="30"/>
  <c r="X38" i="30"/>
  <c r="Q38" i="30"/>
  <c r="P38" i="30"/>
  <c r="I38" i="30"/>
  <c r="H38" i="30"/>
  <c r="E38" i="30"/>
  <c r="AD37" i="30"/>
  <c r="AC37" i="30"/>
  <c r="AE37" i="30" s="1"/>
  <c r="AI37" i="30" s="1"/>
  <c r="Y37" i="30" s="1"/>
  <c r="AB37" i="30"/>
  <c r="Z37" i="30"/>
  <c r="X37" i="30"/>
  <c r="Q37" i="30"/>
  <c r="P37" i="30"/>
  <c r="H37" i="30"/>
  <c r="E37" i="30"/>
  <c r="I37" i="30" s="1"/>
  <c r="AE36" i="30"/>
  <c r="AI36" i="30" s="1"/>
  <c r="Y36" i="30" s="1"/>
  <c r="AD36" i="30"/>
  <c r="AC36" i="30"/>
  <c r="AB36" i="30"/>
  <c r="Z36" i="30"/>
  <c r="X36" i="30"/>
  <c r="Q36" i="30"/>
  <c r="P36" i="30"/>
  <c r="I36" i="30"/>
  <c r="H36" i="30"/>
  <c r="E36" i="30"/>
  <c r="AE35" i="30"/>
  <c r="AI35" i="30" s="1"/>
  <c r="Y35" i="30" s="1"/>
  <c r="AD35" i="30"/>
  <c r="AC35" i="30"/>
  <c r="AB35" i="30"/>
  <c r="Z35" i="30"/>
  <c r="X35" i="30"/>
  <c r="Q35" i="30"/>
  <c r="P35" i="30"/>
  <c r="I35" i="30"/>
  <c r="H35" i="30"/>
  <c r="E35" i="30"/>
  <c r="AD34" i="30"/>
  <c r="AC34" i="30"/>
  <c r="AB34" i="30"/>
  <c r="AE34" i="30" s="1"/>
  <c r="AI34" i="30" s="1"/>
  <c r="Y34" i="30" s="1"/>
  <c r="Z34" i="30"/>
  <c r="X34" i="30"/>
  <c r="Q34" i="30"/>
  <c r="P34" i="30"/>
  <c r="H34" i="30"/>
  <c r="E34" i="30"/>
  <c r="I34" i="30" s="1"/>
  <c r="AD33" i="30"/>
  <c r="AC33" i="30"/>
  <c r="AB33" i="30"/>
  <c r="AE33" i="30" s="1"/>
  <c r="AI33" i="30" s="1"/>
  <c r="Y33" i="30" s="1"/>
  <c r="Z33" i="30"/>
  <c r="X33" i="30"/>
  <c r="Q33" i="30"/>
  <c r="P33" i="30"/>
  <c r="I33" i="30"/>
  <c r="H33" i="30"/>
  <c r="E33" i="30"/>
  <c r="AD32" i="30"/>
  <c r="AE32" i="30" s="1"/>
  <c r="AI32" i="30" s="1"/>
  <c r="Y32" i="30" s="1"/>
  <c r="AC32" i="30"/>
  <c r="AB32" i="30"/>
  <c r="Z32" i="30"/>
  <c r="X32" i="30"/>
  <c r="Q32" i="30"/>
  <c r="P32" i="30"/>
  <c r="I32" i="30"/>
  <c r="H32" i="30"/>
  <c r="E32" i="30"/>
  <c r="AI31" i="30"/>
  <c r="Y31" i="30" s="1"/>
  <c r="AE31" i="30"/>
  <c r="Z31" i="30"/>
  <c r="X31" i="30"/>
  <c r="Q31" i="30"/>
  <c r="P31" i="30"/>
  <c r="H31" i="30"/>
  <c r="E31" i="30"/>
  <c r="I31" i="30" s="1"/>
  <c r="AD30" i="30"/>
  <c r="AC30" i="30"/>
  <c r="AB30" i="30"/>
  <c r="AE30" i="30" s="1"/>
  <c r="AI30" i="30" s="1"/>
  <c r="Y30" i="30" s="1"/>
  <c r="Z30" i="30"/>
  <c r="X30" i="30"/>
  <c r="Q30" i="30"/>
  <c r="P30" i="30"/>
  <c r="I30" i="30"/>
  <c r="H30" i="30"/>
  <c r="E30" i="30"/>
  <c r="AD29" i="30"/>
  <c r="AC29" i="30"/>
  <c r="AB29" i="30"/>
  <c r="AE29" i="30" s="1"/>
  <c r="AI29" i="30" s="1"/>
  <c r="Y29" i="30" s="1"/>
  <c r="Z29" i="30"/>
  <c r="X29" i="30"/>
  <c r="Q29" i="30"/>
  <c r="P29" i="30"/>
  <c r="H29" i="30"/>
  <c r="E29" i="30"/>
  <c r="I29" i="30" s="1"/>
  <c r="AE28" i="30"/>
  <c r="AI28" i="30" s="1"/>
  <c r="Y28" i="30" s="1"/>
  <c r="AD28" i="30"/>
  <c r="AC28" i="30"/>
  <c r="AB28" i="30"/>
  <c r="Z28" i="30"/>
  <c r="X28" i="30"/>
  <c r="Q28" i="30"/>
  <c r="P28" i="30"/>
  <c r="I28" i="30"/>
  <c r="H28" i="30"/>
  <c r="E28" i="30"/>
  <c r="AD27" i="30"/>
  <c r="AC27" i="30"/>
  <c r="AB27" i="30"/>
  <c r="AE27" i="30" s="1"/>
  <c r="AI27" i="30" s="1"/>
  <c r="Y27" i="30" s="1"/>
  <c r="Z27" i="30"/>
  <c r="X27" i="30"/>
  <c r="Q27" i="30"/>
  <c r="P27" i="30"/>
  <c r="H27" i="30"/>
  <c r="E27" i="30"/>
  <c r="I27" i="30" s="1"/>
  <c r="AD26" i="30"/>
  <c r="AE26" i="30" s="1"/>
  <c r="AI26" i="30" s="1"/>
  <c r="Y26" i="30" s="1"/>
  <c r="AC26" i="30"/>
  <c r="AB26" i="30"/>
  <c r="Z26" i="30"/>
  <c r="X26" i="30"/>
  <c r="Q26" i="30"/>
  <c r="P26" i="30"/>
  <c r="H26" i="30"/>
  <c r="E26" i="30"/>
  <c r="I26" i="30" s="1"/>
  <c r="AD25" i="30"/>
  <c r="AC25" i="30"/>
  <c r="AB25" i="30"/>
  <c r="AE25" i="30" s="1"/>
  <c r="AI25" i="30" s="1"/>
  <c r="Y25" i="30" s="1"/>
  <c r="Z25" i="30"/>
  <c r="X25" i="30"/>
  <c r="Q25" i="30"/>
  <c r="P25" i="30"/>
  <c r="I25" i="30"/>
  <c r="H25" i="30"/>
  <c r="E25" i="30"/>
  <c r="AE24" i="30"/>
  <c r="AI24" i="30" s="1"/>
  <c r="Y24" i="30" s="1"/>
  <c r="AD24" i="30"/>
  <c r="AC24" i="30"/>
  <c r="AB24" i="30"/>
  <c r="Z24" i="30"/>
  <c r="X24" i="30"/>
  <c r="Q24" i="30"/>
  <c r="P24" i="30"/>
  <c r="H24" i="30"/>
  <c r="E24" i="30"/>
  <c r="I24" i="30" s="1"/>
  <c r="AD23" i="30"/>
  <c r="AC23" i="30"/>
  <c r="AB23" i="30"/>
  <c r="AE23" i="30" s="1"/>
  <c r="AI23" i="30" s="1"/>
  <c r="Y23" i="30" s="1"/>
  <c r="Z23" i="30"/>
  <c r="X23" i="30"/>
  <c r="Q23" i="30"/>
  <c r="P23" i="30"/>
  <c r="I23" i="30"/>
  <c r="H23" i="30"/>
  <c r="E23" i="30"/>
  <c r="AD22" i="30"/>
  <c r="AC22" i="30"/>
  <c r="AE22" i="30" s="1"/>
  <c r="AI22" i="30" s="1"/>
  <c r="Y22" i="30" s="1"/>
  <c r="AB22" i="30"/>
  <c r="Z22" i="30"/>
  <c r="X22" i="30"/>
  <c r="Q22" i="30"/>
  <c r="P22" i="30"/>
  <c r="H22" i="30"/>
  <c r="E22" i="30"/>
  <c r="I22" i="30" s="1"/>
  <c r="AE21" i="30"/>
  <c r="AI21" i="30" s="1"/>
  <c r="Y21" i="30" s="1"/>
  <c r="AD21" i="30"/>
  <c r="AC21" i="30"/>
  <c r="AB21" i="30"/>
  <c r="Z21" i="30"/>
  <c r="X21" i="30"/>
  <c r="Q21" i="30"/>
  <c r="P21" i="30"/>
  <c r="I21" i="30"/>
  <c r="H21" i="30"/>
  <c r="E21" i="30"/>
  <c r="AE20" i="30"/>
  <c r="AI20" i="30" s="1"/>
  <c r="Y20" i="30" s="1"/>
  <c r="AD20" i="30"/>
  <c r="AC20" i="30"/>
  <c r="AB20" i="30"/>
  <c r="Z20" i="30"/>
  <c r="X20" i="30"/>
  <c r="Q20" i="30"/>
  <c r="P20" i="30"/>
  <c r="H20" i="30"/>
  <c r="E20" i="30"/>
  <c r="I20" i="30" s="1"/>
  <c r="AD19" i="30"/>
  <c r="AC19" i="30"/>
  <c r="AB19" i="30"/>
  <c r="AE19" i="30" s="1"/>
  <c r="AI19" i="30" s="1"/>
  <c r="Y19" i="30" s="1"/>
  <c r="Z19" i="30"/>
  <c r="X19" i="30"/>
  <c r="Q19" i="30"/>
  <c r="P19" i="30"/>
  <c r="H19" i="30"/>
  <c r="E19" i="30"/>
  <c r="I19" i="30" s="1"/>
  <c r="AD18" i="30"/>
  <c r="AC18" i="30"/>
  <c r="AB18" i="30"/>
  <c r="AE18" i="30" s="1"/>
  <c r="AI18" i="30" s="1"/>
  <c r="Y18" i="30" s="1"/>
  <c r="Z18" i="30"/>
  <c r="X18" i="30"/>
  <c r="Q18" i="30"/>
  <c r="P18" i="30"/>
  <c r="I18" i="30"/>
  <c r="H18" i="30"/>
  <c r="E18" i="30"/>
  <c r="AD17" i="30"/>
  <c r="AE17" i="30" s="1"/>
  <c r="AI17" i="30" s="1"/>
  <c r="Y17" i="30" s="1"/>
  <c r="AC17" i="30"/>
  <c r="AB17" i="30"/>
  <c r="Z17" i="30"/>
  <c r="X17" i="30"/>
  <c r="Q17" i="30"/>
  <c r="P17" i="30"/>
  <c r="I17" i="30"/>
  <c r="H17" i="30"/>
  <c r="E17" i="30"/>
  <c r="AD16" i="30"/>
  <c r="AC16" i="30"/>
  <c r="AB16" i="30"/>
  <c r="AE16" i="30" s="1"/>
  <c r="AI16" i="30" s="1"/>
  <c r="Y16" i="30" s="1"/>
  <c r="Z16" i="30"/>
  <c r="X16" i="30"/>
  <c r="Q16" i="30"/>
  <c r="P16" i="30"/>
  <c r="H16" i="30"/>
  <c r="E16" i="30"/>
  <c r="I16" i="30" s="1"/>
  <c r="AE15" i="30"/>
  <c r="AI15" i="30" s="1"/>
  <c r="Y15" i="30" s="1"/>
  <c r="AD15" i="30"/>
  <c r="AC15" i="30"/>
  <c r="AB15" i="30"/>
  <c r="Z15" i="30"/>
  <c r="X15" i="30"/>
  <c r="Q15" i="30"/>
  <c r="P15" i="30"/>
  <c r="I15" i="30"/>
  <c r="E15" i="30"/>
  <c r="AD14" i="30"/>
  <c r="AC14" i="30"/>
  <c r="AB14" i="30"/>
  <c r="AE14" i="30" s="1"/>
  <c r="AI14" i="30" s="1"/>
  <c r="Y14" i="30" s="1"/>
  <c r="Z14" i="30"/>
  <c r="X14" i="30"/>
  <c r="Q14" i="30"/>
  <c r="O75" i="30" s="1"/>
  <c r="P14" i="30"/>
  <c r="H14" i="30"/>
  <c r="E14" i="30"/>
  <c r="I14" i="30" s="1"/>
  <c r="AD13" i="30"/>
  <c r="AC13" i="30"/>
  <c r="AB13" i="30"/>
  <c r="AE13" i="30" s="1"/>
  <c r="AI13" i="30" s="1"/>
  <c r="Y13" i="30" s="1"/>
  <c r="Z13" i="30"/>
  <c r="X13" i="30"/>
  <c r="Q13" i="30"/>
  <c r="P13" i="30"/>
  <c r="I13" i="30"/>
  <c r="H13" i="30"/>
  <c r="E13" i="30"/>
  <c r="AD12" i="30"/>
  <c r="AE12" i="30" s="1"/>
  <c r="AI12" i="30" s="1"/>
  <c r="Y12" i="30" s="1"/>
  <c r="AC12" i="30"/>
  <c r="AB12" i="30"/>
  <c r="Z12" i="30"/>
  <c r="X12" i="30"/>
  <c r="T77" i="30" s="1"/>
  <c r="Q12" i="30"/>
  <c r="P12" i="30"/>
  <c r="I12" i="30"/>
  <c r="H12" i="30"/>
  <c r="E12" i="30"/>
  <c r="F77" i="32" l="1"/>
  <c r="T77" i="31"/>
  <c r="T75" i="30"/>
  <c r="O75" i="31"/>
  <c r="O73" i="31"/>
  <c r="T75" i="31"/>
  <c r="T73" i="31"/>
  <c r="F73" i="31"/>
  <c r="F75" i="31"/>
  <c r="O73" i="30"/>
  <c r="T73" i="30"/>
  <c r="F75" i="30"/>
  <c r="F73" i="30"/>
  <c r="M79" i="29"/>
  <c r="P71" i="29"/>
  <c r="H71" i="29"/>
  <c r="Q70" i="29"/>
  <c r="P70" i="29"/>
  <c r="H70" i="29"/>
  <c r="E70" i="29"/>
  <c r="I70" i="29" s="1"/>
  <c r="Q69" i="29"/>
  <c r="P69" i="29"/>
  <c r="I69" i="29"/>
  <c r="H69" i="29"/>
  <c r="E69" i="29"/>
  <c r="AD68" i="29"/>
  <c r="AC68" i="29"/>
  <c r="AB68" i="29"/>
  <c r="AE68" i="29" s="1"/>
  <c r="AI68" i="29" s="1"/>
  <c r="Y68" i="29" s="1"/>
  <c r="Z68" i="29"/>
  <c r="X68" i="29"/>
  <c r="Q68" i="29"/>
  <c r="P68" i="29"/>
  <c r="H68" i="29"/>
  <c r="E68" i="29"/>
  <c r="I68" i="29" s="1"/>
  <c r="AE67" i="29"/>
  <c r="AI67" i="29" s="1"/>
  <c r="Y67" i="29" s="1"/>
  <c r="AD67" i="29"/>
  <c r="AC67" i="29"/>
  <c r="AB67" i="29"/>
  <c r="Z67" i="29"/>
  <c r="X67" i="29"/>
  <c r="Q67" i="29"/>
  <c r="P67" i="29"/>
  <c r="H67" i="29"/>
  <c r="E67" i="29"/>
  <c r="I67" i="29" s="1"/>
  <c r="AD66" i="29"/>
  <c r="AC66" i="29"/>
  <c r="AB66" i="29"/>
  <c r="AE66" i="29" s="1"/>
  <c r="AI66" i="29" s="1"/>
  <c r="Y66" i="29" s="1"/>
  <c r="Z66" i="29"/>
  <c r="X66" i="29"/>
  <c r="Q66" i="29"/>
  <c r="P66" i="29"/>
  <c r="I66" i="29"/>
  <c r="H66" i="29"/>
  <c r="E66" i="29"/>
  <c r="AD65" i="29"/>
  <c r="AC65" i="29"/>
  <c r="AB65" i="29"/>
  <c r="AE65" i="29" s="1"/>
  <c r="AI65" i="29" s="1"/>
  <c r="Y65" i="29" s="1"/>
  <c r="Z65" i="29"/>
  <c r="X65" i="29"/>
  <c r="Q65" i="29"/>
  <c r="P65" i="29"/>
  <c r="H65" i="29"/>
  <c r="E65" i="29"/>
  <c r="I65" i="29" s="1"/>
  <c r="AE64" i="29"/>
  <c r="AI64" i="29" s="1"/>
  <c r="Y64" i="29" s="1"/>
  <c r="AD64" i="29"/>
  <c r="AC64" i="29"/>
  <c r="AB64" i="29"/>
  <c r="Z64" i="29"/>
  <c r="X64" i="29"/>
  <c r="Q64" i="29"/>
  <c r="P64" i="29"/>
  <c r="H64" i="29"/>
  <c r="E64" i="29"/>
  <c r="I64" i="29" s="1"/>
  <c r="AD63" i="29"/>
  <c r="AC63" i="29"/>
  <c r="AB63" i="29"/>
  <c r="AE63" i="29" s="1"/>
  <c r="AI63" i="29" s="1"/>
  <c r="Y63" i="29" s="1"/>
  <c r="Z63" i="29"/>
  <c r="X63" i="29"/>
  <c r="Q63" i="29"/>
  <c r="P63" i="29"/>
  <c r="I63" i="29"/>
  <c r="H63" i="29"/>
  <c r="E63" i="29"/>
  <c r="AD62" i="29"/>
  <c r="AC62" i="29"/>
  <c r="AB62" i="29"/>
  <c r="AE62" i="29" s="1"/>
  <c r="AI62" i="29" s="1"/>
  <c r="Y62" i="29" s="1"/>
  <c r="Z62" i="29"/>
  <c r="X62" i="29"/>
  <c r="Q62" i="29"/>
  <c r="P62" i="29"/>
  <c r="I62" i="29"/>
  <c r="H62" i="29"/>
  <c r="E62" i="29"/>
  <c r="AE61" i="29"/>
  <c r="AI61" i="29" s="1"/>
  <c r="Y61" i="29" s="1"/>
  <c r="AC61" i="29"/>
  <c r="AB61" i="29"/>
  <c r="Z61" i="29"/>
  <c r="X61" i="29"/>
  <c r="Q61" i="29"/>
  <c r="P61" i="29"/>
  <c r="I61" i="29"/>
  <c r="H61" i="29"/>
  <c r="E61" i="29"/>
  <c r="AI60" i="29"/>
  <c r="Y60" i="29" s="1"/>
  <c r="AE60" i="29"/>
  <c r="Z60" i="29"/>
  <c r="X60" i="29"/>
  <c r="Q60" i="29"/>
  <c r="P60" i="29"/>
  <c r="H60" i="29"/>
  <c r="E60" i="29"/>
  <c r="I60" i="29" s="1"/>
  <c r="AD59" i="29"/>
  <c r="AC59" i="29"/>
  <c r="AB59" i="29"/>
  <c r="AE59" i="29" s="1"/>
  <c r="AI59" i="29" s="1"/>
  <c r="Y59" i="29" s="1"/>
  <c r="Z59" i="29"/>
  <c r="X59" i="29"/>
  <c r="Q59" i="29"/>
  <c r="P59" i="29"/>
  <c r="I59" i="29"/>
  <c r="H59" i="29"/>
  <c r="E59" i="29"/>
  <c r="AD58" i="29"/>
  <c r="AC58" i="29"/>
  <c r="AB58" i="29"/>
  <c r="AE58" i="29" s="1"/>
  <c r="AI58" i="29" s="1"/>
  <c r="Y58" i="29" s="1"/>
  <c r="Z58" i="29"/>
  <c r="X58" i="29"/>
  <c r="Q58" i="29"/>
  <c r="P58" i="29"/>
  <c r="E58" i="29"/>
  <c r="I58" i="29" s="1"/>
  <c r="AD57" i="29"/>
  <c r="AC57" i="29"/>
  <c r="AB57" i="29"/>
  <c r="AE57" i="29" s="1"/>
  <c r="AI57" i="29" s="1"/>
  <c r="Y57" i="29" s="1"/>
  <c r="Z57" i="29"/>
  <c r="X57" i="29"/>
  <c r="Q57" i="29"/>
  <c r="P57" i="29"/>
  <c r="I57" i="29"/>
  <c r="H57" i="29"/>
  <c r="E57" i="29"/>
  <c r="AD56" i="29"/>
  <c r="AC56" i="29"/>
  <c r="AB56" i="29"/>
  <c r="AE56" i="29" s="1"/>
  <c r="AI56" i="29" s="1"/>
  <c r="Y56" i="29" s="1"/>
  <c r="Z56" i="29"/>
  <c r="X56" i="29"/>
  <c r="Q56" i="29"/>
  <c r="P56" i="29"/>
  <c r="H56" i="29"/>
  <c r="E56" i="29"/>
  <c r="I56" i="29" s="1"/>
  <c r="AE55" i="29"/>
  <c r="AI55" i="29" s="1"/>
  <c r="Y55" i="29" s="1"/>
  <c r="AD55" i="29"/>
  <c r="AC55" i="29"/>
  <c r="AB55" i="29"/>
  <c r="Z55" i="29"/>
  <c r="X55" i="29"/>
  <c r="Q55" i="29"/>
  <c r="P55" i="29"/>
  <c r="H55" i="29"/>
  <c r="E55" i="29"/>
  <c r="I55" i="29" s="1"/>
  <c r="AD54" i="29"/>
  <c r="AC54" i="29"/>
  <c r="AB54" i="29"/>
  <c r="AE54" i="29" s="1"/>
  <c r="AI54" i="29" s="1"/>
  <c r="Y54" i="29" s="1"/>
  <c r="Z54" i="29"/>
  <c r="X54" i="29"/>
  <c r="Q54" i="29"/>
  <c r="P54" i="29"/>
  <c r="I54" i="29"/>
  <c r="H54" i="29"/>
  <c r="E54" i="29"/>
  <c r="AD53" i="29"/>
  <c r="AC53" i="29"/>
  <c r="AB53" i="29"/>
  <c r="AE53" i="29" s="1"/>
  <c r="AI53" i="29" s="1"/>
  <c r="Y53" i="29" s="1"/>
  <c r="Z53" i="29"/>
  <c r="X53" i="29"/>
  <c r="Q53" i="29"/>
  <c r="P53" i="29"/>
  <c r="H53" i="29"/>
  <c r="E53" i="29"/>
  <c r="I53" i="29" s="1"/>
  <c r="AE52" i="29"/>
  <c r="AI52" i="29" s="1"/>
  <c r="Y52" i="29" s="1"/>
  <c r="Z52" i="29"/>
  <c r="X52" i="29"/>
  <c r="Q52" i="29"/>
  <c r="P52" i="29"/>
  <c r="H52" i="29"/>
  <c r="E52" i="29"/>
  <c r="I52" i="29" s="1"/>
  <c r="AE51" i="29"/>
  <c r="AI51" i="29" s="1"/>
  <c r="Y51" i="29" s="1"/>
  <c r="AD51" i="29"/>
  <c r="AC51" i="29"/>
  <c r="AB51" i="29"/>
  <c r="Z51" i="29"/>
  <c r="X51" i="29"/>
  <c r="Q51" i="29"/>
  <c r="P51" i="29"/>
  <c r="H51" i="29"/>
  <c r="E51" i="29"/>
  <c r="I51" i="29" s="1"/>
  <c r="AD50" i="29"/>
  <c r="AC50" i="29"/>
  <c r="AB50" i="29"/>
  <c r="AE50" i="29" s="1"/>
  <c r="AI50" i="29" s="1"/>
  <c r="Y50" i="29" s="1"/>
  <c r="Z50" i="29"/>
  <c r="X50" i="29"/>
  <c r="Q50" i="29"/>
  <c r="P50" i="29"/>
  <c r="I50" i="29"/>
  <c r="H50" i="29"/>
  <c r="E50" i="29"/>
  <c r="AE49" i="29"/>
  <c r="AI49" i="29" s="1"/>
  <c r="Y49" i="29" s="1"/>
  <c r="Z49" i="29"/>
  <c r="X49" i="29"/>
  <c r="Q49" i="29"/>
  <c r="P49" i="29"/>
  <c r="I49" i="29"/>
  <c r="H49" i="29"/>
  <c r="E49" i="29"/>
  <c r="AI48" i="29"/>
  <c r="AE48" i="29"/>
  <c r="Z48" i="29"/>
  <c r="Y48" i="29"/>
  <c r="X48" i="29"/>
  <c r="Q48" i="29"/>
  <c r="P48" i="29"/>
  <c r="I48" i="29"/>
  <c r="H48" i="29"/>
  <c r="E48" i="29"/>
  <c r="AE47" i="29"/>
  <c r="AI47" i="29" s="1"/>
  <c r="Y47" i="29" s="1"/>
  <c r="Z47" i="29"/>
  <c r="X47" i="29"/>
  <c r="Q47" i="29"/>
  <c r="P47" i="29"/>
  <c r="H47" i="29"/>
  <c r="E47" i="29"/>
  <c r="I47" i="29" s="1"/>
  <c r="AD46" i="29"/>
  <c r="AC46" i="29"/>
  <c r="AB46" i="29"/>
  <c r="AE46" i="29" s="1"/>
  <c r="AI46" i="29" s="1"/>
  <c r="Y46" i="29" s="1"/>
  <c r="Z46" i="29"/>
  <c r="X46" i="29"/>
  <c r="Q46" i="29"/>
  <c r="P46" i="29"/>
  <c r="H46" i="29"/>
  <c r="E46" i="29"/>
  <c r="I46" i="29" s="1"/>
  <c r="AD45" i="29"/>
  <c r="AC45" i="29"/>
  <c r="AB45" i="29"/>
  <c r="AE45" i="29" s="1"/>
  <c r="AI45" i="29" s="1"/>
  <c r="Y45" i="29" s="1"/>
  <c r="Z45" i="29"/>
  <c r="X45" i="29"/>
  <c r="Q45" i="29"/>
  <c r="P45" i="29"/>
  <c r="H45" i="29"/>
  <c r="E45" i="29"/>
  <c r="I45" i="29" s="1"/>
  <c r="AD44" i="29"/>
  <c r="AC44" i="29"/>
  <c r="AB44" i="29"/>
  <c r="AE44" i="29" s="1"/>
  <c r="AI44" i="29" s="1"/>
  <c r="Y44" i="29" s="1"/>
  <c r="Z44" i="29"/>
  <c r="X44" i="29"/>
  <c r="Q44" i="29"/>
  <c r="P44" i="29"/>
  <c r="I44" i="29"/>
  <c r="H44" i="29"/>
  <c r="E44" i="29"/>
  <c r="AD43" i="29"/>
  <c r="AE43" i="29" s="1"/>
  <c r="AI43" i="29" s="1"/>
  <c r="Y43" i="29" s="1"/>
  <c r="AC43" i="29"/>
  <c r="AB43" i="29"/>
  <c r="Z43" i="29"/>
  <c r="X43" i="29"/>
  <c r="Q43" i="29"/>
  <c r="P43" i="29"/>
  <c r="H43" i="29"/>
  <c r="E43" i="29"/>
  <c r="I43" i="29" s="1"/>
  <c r="AD42" i="29"/>
  <c r="AC42" i="29"/>
  <c r="AB42" i="29"/>
  <c r="AE42" i="29" s="1"/>
  <c r="AI42" i="29" s="1"/>
  <c r="Y42" i="29" s="1"/>
  <c r="Z42" i="29"/>
  <c r="X42" i="29"/>
  <c r="Q42" i="29"/>
  <c r="P42" i="29"/>
  <c r="I42" i="29"/>
  <c r="H42" i="29"/>
  <c r="E42" i="29"/>
  <c r="AD41" i="29"/>
  <c r="AC41" i="29"/>
  <c r="AB41" i="29"/>
  <c r="AE41" i="29" s="1"/>
  <c r="AI41" i="29" s="1"/>
  <c r="Y41" i="29" s="1"/>
  <c r="Z41" i="29"/>
  <c r="X41" i="29"/>
  <c r="Q41" i="29"/>
  <c r="P41" i="29"/>
  <c r="H41" i="29"/>
  <c r="E41" i="29"/>
  <c r="I41" i="29" s="1"/>
  <c r="AE40" i="29"/>
  <c r="AI40" i="29" s="1"/>
  <c r="Y40" i="29" s="1"/>
  <c r="AD40" i="29"/>
  <c r="AC40" i="29"/>
  <c r="AB40" i="29"/>
  <c r="Z40" i="29"/>
  <c r="X40" i="29"/>
  <c r="Q40" i="29"/>
  <c r="P40" i="29"/>
  <c r="I40" i="29"/>
  <c r="H40" i="29"/>
  <c r="E40" i="29"/>
  <c r="AD39" i="29"/>
  <c r="AC39" i="29"/>
  <c r="AB39" i="29"/>
  <c r="AE39" i="29" s="1"/>
  <c r="AI39" i="29" s="1"/>
  <c r="Y39" i="29" s="1"/>
  <c r="Z39" i="29"/>
  <c r="X39" i="29"/>
  <c r="Q39" i="29"/>
  <c r="P39" i="29"/>
  <c r="H39" i="29"/>
  <c r="E39" i="29"/>
  <c r="I39" i="29" s="1"/>
  <c r="AE38" i="29"/>
  <c r="AI38" i="29" s="1"/>
  <c r="Y38" i="29" s="1"/>
  <c r="AD38" i="29"/>
  <c r="AC38" i="29"/>
  <c r="AB38" i="29"/>
  <c r="Z38" i="29"/>
  <c r="X38" i="29"/>
  <c r="Q38" i="29"/>
  <c r="P38" i="29"/>
  <c r="H38" i="29"/>
  <c r="E38" i="29"/>
  <c r="I38" i="29" s="1"/>
  <c r="AD37" i="29"/>
  <c r="AC37" i="29"/>
  <c r="AB37" i="29"/>
  <c r="AE37" i="29" s="1"/>
  <c r="AI37" i="29" s="1"/>
  <c r="Y37" i="29" s="1"/>
  <c r="Z37" i="29"/>
  <c r="X37" i="29"/>
  <c r="Q37" i="29"/>
  <c r="P37" i="29"/>
  <c r="I37" i="29"/>
  <c r="H37" i="29"/>
  <c r="E37" i="29"/>
  <c r="AD36" i="29"/>
  <c r="AC36" i="29"/>
  <c r="AB36" i="29"/>
  <c r="AE36" i="29" s="1"/>
  <c r="AI36" i="29" s="1"/>
  <c r="Y36" i="29" s="1"/>
  <c r="Z36" i="29"/>
  <c r="X36" i="29"/>
  <c r="Q36" i="29"/>
  <c r="P36" i="29"/>
  <c r="I36" i="29"/>
  <c r="H36" i="29"/>
  <c r="E36" i="29"/>
  <c r="AD35" i="29"/>
  <c r="AC35" i="29"/>
  <c r="AB35" i="29"/>
  <c r="AE35" i="29" s="1"/>
  <c r="AI35" i="29" s="1"/>
  <c r="Y35" i="29" s="1"/>
  <c r="Z35" i="29"/>
  <c r="X35" i="29"/>
  <c r="Q35" i="29"/>
  <c r="P35" i="29"/>
  <c r="I35" i="29"/>
  <c r="H35" i="29"/>
  <c r="E35" i="29"/>
  <c r="AD34" i="29"/>
  <c r="AC34" i="29"/>
  <c r="AE34" i="29" s="1"/>
  <c r="AI34" i="29" s="1"/>
  <c r="Y34" i="29" s="1"/>
  <c r="AB34" i="29"/>
  <c r="Z34" i="29"/>
  <c r="X34" i="29"/>
  <c r="Q34" i="29"/>
  <c r="P34" i="29"/>
  <c r="H34" i="29"/>
  <c r="E34" i="29"/>
  <c r="I34" i="29" s="1"/>
  <c r="AD33" i="29"/>
  <c r="AC33" i="29"/>
  <c r="AE33" i="29" s="1"/>
  <c r="AI33" i="29" s="1"/>
  <c r="Y33" i="29" s="1"/>
  <c r="AB33" i="29"/>
  <c r="Z33" i="29"/>
  <c r="X33" i="29"/>
  <c r="Q33" i="29"/>
  <c r="P33" i="29"/>
  <c r="I33" i="29"/>
  <c r="H33" i="29"/>
  <c r="E33" i="29"/>
  <c r="AD32" i="29"/>
  <c r="AC32" i="29"/>
  <c r="AE32" i="29" s="1"/>
  <c r="AI32" i="29" s="1"/>
  <c r="Y32" i="29" s="1"/>
  <c r="AB32" i="29"/>
  <c r="Z32" i="29"/>
  <c r="X32" i="29"/>
  <c r="Q32" i="29"/>
  <c r="P32" i="29"/>
  <c r="H32" i="29"/>
  <c r="E32" i="29"/>
  <c r="I32" i="29" s="1"/>
  <c r="AE31" i="29"/>
  <c r="AI31" i="29" s="1"/>
  <c r="Y31" i="29" s="1"/>
  <c r="Z31" i="29"/>
  <c r="X31" i="29"/>
  <c r="Q31" i="29"/>
  <c r="P31" i="29"/>
  <c r="H31" i="29"/>
  <c r="E31" i="29"/>
  <c r="I31" i="29" s="1"/>
  <c r="AD30" i="29"/>
  <c r="AC30" i="29"/>
  <c r="AB30" i="29"/>
  <c r="AE30" i="29" s="1"/>
  <c r="AI30" i="29" s="1"/>
  <c r="Y30" i="29" s="1"/>
  <c r="Z30" i="29"/>
  <c r="X30" i="29"/>
  <c r="Q30" i="29"/>
  <c r="P30" i="29"/>
  <c r="H30" i="29"/>
  <c r="E30" i="29"/>
  <c r="I30" i="29" s="1"/>
  <c r="AD29" i="29"/>
  <c r="AC29" i="29"/>
  <c r="AB29" i="29"/>
  <c r="AE29" i="29" s="1"/>
  <c r="AI29" i="29" s="1"/>
  <c r="Y29" i="29" s="1"/>
  <c r="Z29" i="29"/>
  <c r="X29" i="29"/>
  <c r="Q29" i="29"/>
  <c r="P29" i="29"/>
  <c r="I29" i="29"/>
  <c r="H29" i="29"/>
  <c r="E29" i="29"/>
  <c r="AD28" i="29"/>
  <c r="AE28" i="29" s="1"/>
  <c r="AI28" i="29" s="1"/>
  <c r="Y28" i="29" s="1"/>
  <c r="AC28" i="29"/>
  <c r="AB28" i="29"/>
  <c r="Z28" i="29"/>
  <c r="X28" i="29"/>
  <c r="Q28" i="29"/>
  <c r="P28" i="29"/>
  <c r="H28" i="29"/>
  <c r="E28" i="29"/>
  <c r="I28" i="29" s="1"/>
  <c r="AD27" i="29"/>
  <c r="AC27" i="29"/>
  <c r="AB27" i="29"/>
  <c r="AE27" i="29" s="1"/>
  <c r="AI27" i="29" s="1"/>
  <c r="Y27" i="29" s="1"/>
  <c r="Z27" i="29"/>
  <c r="X27" i="29"/>
  <c r="Q27" i="29"/>
  <c r="P27" i="29"/>
  <c r="I27" i="29"/>
  <c r="H27" i="29"/>
  <c r="E27" i="29"/>
  <c r="AD26" i="29"/>
  <c r="AC26" i="29"/>
  <c r="AB26" i="29"/>
  <c r="AE26" i="29" s="1"/>
  <c r="AI26" i="29" s="1"/>
  <c r="Y26" i="29" s="1"/>
  <c r="Z26" i="29"/>
  <c r="X26" i="29"/>
  <c r="Q26" i="29"/>
  <c r="P26" i="29"/>
  <c r="H26" i="29"/>
  <c r="E26" i="29"/>
  <c r="I26" i="29" s="1"/>
  <c r="AE25" i="29"/>
  <c r="AI25" i="29" s="1"/>
  <c r="Y25" i="29" s="1"/>
  <c r="AD25" i="29"/>
  <c r="AC25" i="29"/>
  <c r="AB25" i="29"/>
  <c r="Z25" i="29"/>
  <c r="X25" i="29"/>
  <c r="Q25" i="29"/>
  <c r="P25" i="29"/>
  <c r="I25" i="29"/>
  <c r="H25" i="29"/>
  <c r="E25" i="29"/>
  <c r="AD24" i="29"/>
  <c r="AC24" i="29"/>
  <c r="AB24" i="29"/>
  <c r="AE24" i="29" s="1"/>
  <c r="AI24" i="29" s="1"/>
  <c r="Y24" i="29" s="1"/>
  <c r="Z24" i="29"/>
  <c r="X24" i="29"/>
  <c r="Q24" i="29"/>
  <c r="P24" i="29"/>
  <c r="H24" i="29"/>
  <c r="E24" i="29"/>
  <c r="I24" i="29" s="1"/>
  <c r="AE23" i="29"/>
  <c r="AI23" i="29" s="1"/>
  <c r="Y23" i="29" s="1"/>
  <c r="AD23" i="29"/>
  <c r="AC23" i="29"/>
  <c r="AB23" i="29"/>
  <c r="Z23" i="29"/>
  <c r="X23" i="29"/>
  <c r="Q23" i="29"/>
  <c r="P23" i="29"/>
  <c r="H23" i="29"/>
  <c r="E23" i="29"/>
  <c r="I23" i="29" s="1"/>
  <c r="AD22" i="29"/>
  <c r="AC22" i="29"/>
  <c r="AB22" i="29"/>
  <c r="AE22" i="29" s="1"/>
  <c r="AI22" i="29" s="1"/>
  <c r="Y22" i="29" s="1"/>
  <c r="Z22" i="29"/>
  <c r="X22" i="29"/>
  <c r="Q22" i="29"/>
  <c r="P22" i="29"/>
  <c r="I22" i="29"/>
  <c r="H22" i="29"/>
  <c r="E22" i="29"/>
  <c r="AD21" i="29"/>
  <c r="AE21" i="29" s="1"/>
  <c r="AI21" i="29" s="1"/>
  <c r="Y21" i="29" s="1"/>
  <c r="AC21" i="29"/>
  <c r="AB21" i="29"/>
  <c r="Z21" i="29"/>
  <c r="X21" i="29"/>
  <c r="Q21" i="29"/>
  <c r="P21" i="29"/>
  <c r="I21" i="29"/>
  <c r="H21" i="29"/>
  <c r="E21" i="29"/>
  <c r="AD20" i="29"/>
  <c r="AC20" i="29"/>
  <c r="AB20" i="29"/>
  <c r="AE20" i="29" s="1"/>
  <c r="AI20" i="29" s="1"/>
  <c r="Y20" i="29" s="1"/>
  <c r="Z20" i="29"/>
  <c r="X20" i="29"/>
  <c r="Q20" i="29"/>
  <c r="P20" i="29"/>
  <c r="I20" i="29"/>
  <c r="H20" i="29"/>
  <c r="E20" i="29"/>
  <c r="AD19" i="29"/>
  <c r="AC19" i="29"/>
  <c r="AE19" i="29" s="1"/>
  <c r="AI19" i="29" s="1"/>
  <c r="Y19" i="29" s="1"/>
  <c r="AB19" i="29"/>
  <c r="Z19" i="29"/>
  <c r="X19" i="29"/>
  <c r="Q19" i="29"/>
  <c r="P19" i="29"/>
  <c r="H19" i="29"/>
  <c r="E19" i="29"/>
  <c r="I19" i="29" s="1"/>
  <c r="AD18" i="29"/>
  <c r="AC18" i="29"/>
  <c r="AE18" i="29" s="1"/>
  <c r="AI18" i="29" s="1"/>
  <c r="Y18" i="29" s="1"/>
  <c r="AB18" i="29"/>
  <c r="Z18" i="29"/>
  <c r="X18" i="29"/>
  <c r="Q18" i="29"/>
  <c r="P18" i="29"/>
  <c r="I18" i="29"/>
  <c r="H18" i="29"/>
  <c r="E18" i="29"/>
  <c r="AD17" i="29"/>
  <c r="AC17" i="29"/>
  <c r="AE17" i="29" s="1"/>
  <c r="AI17" i="29" s="1"/>
  <c r="Y17" i="29" s="1"/>
  <c r="AB17" i="29"/>
  <c r="Z17" i="29"/>
  <c r="X17" i="29"/>
  <c r="Q17" i="29"/>
  <c r="P17" i="29"/>
  <c r="H17" i="29"/>
  <c r="E17" i="29"/>
  <c r="I17" i="29" s="1"/>
  <c r="AD16" i="29"/>
  <c r="AC16" i="29"/>
  <c r="AB16" i="29"/>
  <c r="AE16" i="29" s="1"/>
  <c r="AI16" i="29" s="1"/>
  <c r="Y16" i="29" s="1"/>
  <c r="Z16" i="29"/>
  <c r="X16" i="29"/>
  <c r="Q16" i="29"/>
  <c r="P16" i="29"/>
  <c r="H16" i="29"/>
  <c r="E16" i="29"/>
  <c r="I16" i="29" s="1"/>
  <c r="AD15" i="29"/>
  <c r="AC15" i="29"/>
  <c r="AB15" i="29"/>
  <c r="AE15" i="29" s="1"/>
  <c r="AI15" i="29" s="1"/>
  <c r="Y15" i="29" s="1"/>
  <c r="Z15" i="29"/>
  <c r="X15" i="29"/>
  <c r="Q15" i="29"/>
  <c r="P15" i="29"/>
  <c r="I15" i="29"/>
  <c r="E15" i="29"/>
  <c r="AD14" i="29"/>
  <c r="AC14" i="29"/>
  <c r="AE14" i="29" s="1"/>
  <c r="AI14" i="29" s="1"/>
  <c r="Y14" i="29" s="1"/>
  <c r="AB14" i="29"/>
  <c r="Z14" i="29"/>
  <c r="X14" i="29"/>
  <c r="Q14" i="29"/>
  <c r="P14" i="29"/>
  <c r="H14" i="29"/>
  <c r="E14" i="29"/>
  <c r="I14" i="29" s="1"/>
  <c r="AI13" i="29"/>
  <c r="Y13" i="29" s="1"/>
  <c r="AE13" i="29"/>
  <c r="AD13" i="29"/>
  <c r="AC13" i="29"/>
  <c r="AB13" i="29"/>
  <c r="Z13" i="29"/>
  <c r="X13" i="29"/>
  <c r="Q13" i="29"/>
  <c r="P13" i="29"/>
  <c r="H13" i="29"/>
  <c r="E13" i="29"/>
  <c r="I13" i="29" s="1"/>
  <c r="AD12" i="29"/>
  <c r="AC12" i="29"/>
  <c r="AE12" i="29" s="1"/>
  <c r="AI12" i="29" s="1"/>
  <c r="Y12" i="29" s="1"/>
  <c r="AB12" i="29"/>
  <c r="Z12" i="29"/>
  <c r="X12" i="29"/>
  <c r="Q12" i="29"/>
  <c r="P12" i="29"/>
  <c r="H12" i="29"/>
  <c r="E12" i="29"/>
  <c r="I12" i="29" s="1"/>
  <c r="F73" i="29" s="1"/>
  <c r="T79" i="31" l="1"/>
  <c r="T79" i="30"/>
  <c r="F77" i="30" s="1"/>
  <c r="F77" i="31"/>
  <c r="O73" i="29"/>
  <c r="O75" i="29"/>
  <c r="T75" i="29"/>
  <c r="T77" i="29"/>
  <c r="T79" i="29" s="1"/>
  <c r="F77" i="29" s="1"/>
  <c r="T73" i="29"/>
  <c r="F75" i="29"/>
  <c r="M79" i="28"/>
  <c r="P71" i="28"/>
  <c r="H71" i="28"/>
  <c r="Q70" i="28"/>
  <c r="P70" i="28"/>
  <c r="H70" i="28"/>
  <c r="E70" i="28"/>
  <c r="I70" i="28" s="1"/>
  <c r="Q69" i="28"/>
  <c r="P69" i="28"/>
  <c r="I69" i="28"/>
  <c r="H69" i="28"/>
  <c r="E69" i="28"/>
  <c r="AD68" i="28"/>
  <c r="AC68" i="28"/>
  <c r="AB68" i="28"/>
  <c r="AE68" i="28" s="1"/>
  <c r="AI68" i="28" s="1"/>
  <c r="Y68" i="28" s="1"/>
  <c r="Z68" i="28"/>
  <c r="X68" i="28"/>
  <c r="Q68" i="28"/>
  <c r="P68" i="28"/>
  <c r="I68" i="28"/>
  <c r="H68" i="28"/>
  <c r="E68" i="28"/>
  <c r="AD67" i="28"/>
  <c r="AC67" i="28"/>
  <c r="AE67" i="28" s="1"/>
  <c r="AI67" i="28" s="1"/>
  <c r="Y67" i="28" s="1"/>
  <c r="AB67" i="28"/>
  <c r="Z67" i="28"/>
  <c r="X67" i="28"/>
  <c r="Q67" i="28"/>
  <c r="P67" i="28"/>
  <c r="H67" i="28"/>
  <c r="E67" i="28"/>
  <c r="I67" i="28" s="1"/>
  <c r="AD66" i="28"/>
  <c r="AC66" i="28"/>
  <c r="AE66" i="28" s="1"/>
  <c r="AI66" i="28" s="1"/>
  <c r="Y66" i="28" s="1"/>
  <c r="AB66" i="28"/>
  <c r="Z66" i="28"/>
  <c r="X66" i="28"/>
  <c r="Q66" i="28"/>
  <c r="P66" i="28"/>
  <c r="I66" i="28"/>
  <c r="H66" i="28"/>
  <c r="E66" i="28"/>
  <c r="AD65" i="28"/>
  <c r="AC65" i="28"/>
  <c r="AB65" i="28"/>
  <c r="AE65" i="28" s="1"/>
  <c r="AI65" i="28" s="1"/>
  <c r="Y65" i="28" s="1"/>
  <c r="Z65" i="28"/>
  <c r="X65" i="28"/>
  <c r="Q65" i="28"/>
  <c r="P65" i="28"/>
  <c r="H65" i="28"/>
  <c r="E65" i="28"/>
  <c r="I65" i="28" s="1"/>
  <c r="AD64" i="28"/>
  <c r="AC64" i="28"/>
  <c r="AB64" i="28"/>
  <c r="AE64" i="28" s="1"/>
  <c r="AI64" i="28" s="1"/>
  <c r="Y64" i="28" s="1"/>
  <c r="Z64" i="28"/>
  <c r="X64" i="28"/>
  <c r="Q64" i="28"/>
  <c r="P64" i="28"/>
  <c r="H64" i="28"/>
  <c r="E64" i="28"/>
  <c r="I64" i="28" s="1"/>
  <c r="AD63" i="28"/>
  <c r="AC63" i="28"/>
  <c r="AE63" i="28" s="1"/>
  <c r="AI63" i="28" s="1"/>
  <c r="Y63" i="28" s="1"/>
  <c r="AB63" i="28"/>
  <c r="Z63" i="28"/>
  <c r="X63" i="28"/>
  <c r="Q63" i="28"/>
  <c r="P63" i="28"/>
  <c r="H63" i="28"/>
  <c r="E63" i="28"/>
  <c r="I63" i="28" s="1"/>
  <c r="AD62" i="28"/>
  <c r="AC62" i="28"/>
  <c r="AB62" i="28"/>
  <c r="AE62" i="28" s="1"/>
  <c r="AI62" i="28" s="1"/>
  <c r="Y62" i="28" s="1"/>
  <c r="Z62" i="28"/>
  <c r="X62" i="28"/>
  <c r="Q62" i="28"/>
  <c r="P62" i="28"/>
  <c r="I62" i="28"/>
  <c r="H62" i="28"/>
  <c r="E62" i="28"/>
  <c r="AC61" i="28"/>
  <c r="AE61" i="28" s="1"/>
  <c r="AI61" i="28" s="1"/>
  <c r="Y61" i="28" s="1"/>
  <c r="AB61" i="28"/>
  <c r="Z61" i="28"/>
  <c r="X61" i="28"/>
  <c r="Q61" i="28"/>
  <c r="P61" i="28"/>
  <c r="I61" i="28"/>
  <c r="H61" i="28"/>
  <c r="E61" i="28"/>
  <c r="AE60" i="28"/>
  <c r="AI60" i="28" s="1"/>
  <c r="Y60" i="28" s="1"/>
  <c r="Z60" i="28"/>
  <c r="X60" i="28"/>
  <c r="Q60" i="28"/>
  <c r="P60" i="28"/>
  <c r="H60" i="28"/>
  <c r="E60" i="28"/>
  <c r="I60" i="28" s="1"/>
  <c r="AD59" i="28"/>
  <c r="AC59" i="28"/>
  <c r="AE59" i="28" s="1"/>
  <c r="AI59" i="28" s="1"/>
  <c r="Y59" i="28" s="1"/>
  <c r="AB59" i="28"/>
  <c r="Z59" i="28"/>
  <c r="X59" i="28"/>
  <c r="Q59" i="28"/>
  <c r="P59" i="28"/>
  <c r="H59" i="28"/>
  <c r="E59" i="28"/>
  <c r="I59" i="28" s="1"/>
  <c r="AD58" i="28"/>
  <c r="AC58" i="28"/>
  <c r="AB58" i="28"/>
  <c r="AE58" i="28" s="1"/>
  <c r="AI58" i="28" s="1"/>
  <c r="Y58" i="28" s="1"/>
  <c r="Z58" i="28"/>
  <c r="X58" i="28"/>
  <c r="Q58" i="28"/>
  <c r="P58" i="28"/>
  <c r="E58" i="28"/>
  <c r="I58" i="28" s="1"/>
  <c r="AD57" i="28"/>
  <c r="AC57" i="28"/>
  <c r="AE57" i="28" s="1"/>
  <c r="AI57" i="28" s="1"/>
  <c r="Y57" i="28" s="1"/>
  <c r="AB57" i="28"/>
  <c r="Z57" i="28"/>
  <c r="X57" i="28"/>
  <c r="Q57" i="28"/>
  <c r="P57" i="28"/>
  <c r="I57" i="28"/>
  <c r="H57" i="28"/>
  <c r="E57" i="28"/>
  <c r="AD56" i="28"/>
  <c r="AC56" i="28"/>
  <c r="AB56" i="28"/>
  <c r="AE56" i="28" s="1"/>
  <c r="AI56" i="28" s="1"/>
  <c r="Y56" i="28" s="1"/>
  <c r="Z56" i="28"/>
  <c r="X56" i="28"/>
  <c r="Q56" i="28"/>
  <c r="P56" i="28"/>
  <c r="H56" i="28"/>
  <c r="E56" i="28"/>
  <c r="I56" i="28" s="1"/>
  <c r="AD55" i="28"/>
  <c r="AC55" i="28"/>
  <c r="AB55" i="28"/>
  <c r="AE55" i="28" s="1"/>
  <c r="AI55" i="28" s="1"/>
  <c r="Y55" i="28" s="1"/>
  <c r="Z55" i="28"/>
  <c r="X55" i="28"/>
  <c r="Q55" i="28"/>
  <c r="P55" i="28"/>
  <c r="H55" i="28"/>
  <c r="E55" i="28"/>
  <c r="I55" i="28" s="1"/>
  <c r="AD54" i="28"/>
  <c r="AC54" i="28"/>
  <c r="AE54" i="28" s="1"/>
  <c r="AI54" i="28" s="1"/>
  <c r="Y54" i="28" s="1"/>
  <c r="AB54" i="28"/>
  <c r="Z54" i="28"/>
  <c r="X54" i="28"/>
  <c r="Q54" i="28"/>
  <c r="P54" i="28"/>
  <c r="H54" i="28"/>
  <c r="E54" i="28"/>
  <c r="I54" i="28" s="1"/>
  <c r="AD53" i="28"/>
  <c r="AC53" i="28"/>
  <c r="AB53" i="28"/>
  <c r="AE53" i="28" s="1"/>
  <c r="AI53" i="28" s="1"/>
  <c r="Y53" i="28" s="1"/>
  <c r="Z53" i="28"/>
  <c r="X53" i="28"/>
  <c r="Q53" i="28"/>
  <c r="P53" i="28"/>
  <c r="I53" i="28"/>
  <c r="H53" i="28"/>
  <c r="E53" i="28"/>
  <c r="AI52" i="28"/>
  <c r="Y52" i="28" s="1"/>
  <c r="AE52" i="28"/>
  <c r="Z52" i="28"/>
  <c r="X52" i="28"/>
  <c r="Q52" i="28"/>
  <c r="P52" i="28"/>
  <c r="H52" i="28"/>
  <c r="E52" i="28"/>
  <c r="I52" i="28" s="1"/>
  <c r="AD51" i="28"/>
  <c r="AC51" i="28"/>
  <c r="AB51" i="28"/>
  <c r="AE51" i="28" s="1"/>
  <c r="AI51" i="28" s="1"/>
  <c r="Y51" i="28" s="1"/>
  <c r="Z51" i="28"/>
  <c r="X51" i="28"/>
  <c r="Q51" i="28"/>
  <c r="P51" i="28"/>
  <c r="I51" i="28"/>
  <c r="H51" i="28"/>
  <c r="E51" i="28"/>
  <c r="AD50" i="28"/>
  <c r="AE50" i="28" s="1"/>
  <c r="AI50" i="28" s="1"/>
  <c r="Y50" i="28" s="1"/>
  <c r="AC50" i="28"/>
  <c r="AB50" i="28"/>
  <c r="Z50" i="28"/>
  <c r="X50" i="28"/>
  <c r="Q50" i="28"/>
  <c r="P50" i="28"/>
  <c r="I50" i="28"/>
  <c r="H50" i="28"/>
  <c r="E50" i="28"/>
  <c r="AE49" i="28"/>
  <c r="AI49" i="28" s="1"/>
  <c r="Y49" i="28" s="1"/>
  <c r="Z49" i="28"/>
  <c r="X49" i="28"/>
  <c r="Q49" i="28"/>
  <c r="P49" i="28"/>
  <c r="H49" i="28"/>
  <c r="E49" i="28"/>
  <c r="I49" i="28" s="1"/>
  <c r="AI48" i="28"/>
  <c r="Y48" i="28" s="1"/>
  <c r="AE48" i="28"/>
  <c r="Z48" i="28"/>
  <c r="X48" i="28"/>
  <c r="Q48" i="28"/>
  <c r="P48" i="28"/>
  <c r="H48" i="28"/>
  <c r="E48" i="28"/>
  <c r="I48" i="28" s="1"/>
  <c r="AE47" i="28"/>
  <c r="AI47" i="28" s="1"/>
  <c r="Y47" i="28" s="1"/>
  <c r="Z47" i="28"/>
  <c r="X47" i="28"/>
  <c r="Q47" i="28"/>
  <c r="P47" i="28"/>
  <c r="H47" i="28"/>
  <c r="E47" i="28"/>
  <c r="I47" i="28" s="1"/>
  <c r="AD46" i="28"/>
  <c r="AC46" i="28"/>
  <c r="AB46" i="28"/>
  <c r="AE46" i="28" s="1"/>
  <c r="AI46" i="28" s="1"/>
  <c r="Y46" i="28" s="1"/>
  <c r="Z46" i="28"/>
  <c r="X46" i="28"/>
  <c r="Q46" i="28"/>
  <c r="P46" i="28"/>
  <c r="H46" i="28"/>
  <c r="E46" i="28"/>
  <c r="I46" i="28" s="1"/>
  <c r="AD45" i="28"/>
  <c r="AC45" i="28"/>
  <c r="AE45" i="28" s="1"/>
  <c r="AI45" i="28" s="1"/>
  <c r="Y45" i="28" s="1"/>
  <c r="AB45" i="28"/>
  <c r="Z45" i="28"/>
  <c r="X45" i="28"/>
  <c r="Q45" i="28"/>
  <c r="P45" i="28"/>
  <c r="I45" i="28"/>
  <c r="H45" i="28"/>
  <c r="E45" i="28"/>
  <c r="AD44" i="28"/>
  <c r="AC44" i="28"/>
  <c r="AB44" i="28"/>
  <c r="AE44" i="28" s="1"/>
  <c r="AI44" i="28" s="1"/>
  <c r="Y44" i="28" s="1"/>
  <c r="Z44" i="28"/>
  <c r="X44" i="28"/>
  <c r="Q44" i="28"/>
  <c r="P44" i="28"/>
  <c r="H44" i="28"/>
  <c r="E44" i="28"/>
  <c r="I44" i="28" s="1"/>
  <c r="AD43" i="28"/>
  <c r="AC43" i="28"/>
  <c r="AB43" i="28"/>
  <c r="AE43" i="28" s="1"/>
  <c r="AI43" i="28" s="1"/>
  <c r="Y43" i="28" s="1"/>
  <c r="Z43" i="28"/>
  <c r="X43" i="28"/>
  <c r="Q43" i="28"/>
  <c r="P43" i="28"/>
  <c r="H43" i="28"/>
  <c r="E43" i="28"/>
  <c r="I43" i="28" s="1"/>
  <c r="AD42" i="28"/>
  <c r="AC42" i="28"/>
  <c r="AE42" i="28" s="1"/>
  <c r="AI42" i="28" s="1"/>
  <c r="Y42" i="28" s="1"/>
  <c r="AB42" i="28"/>
  <c r="Z42" i="28"/>
  <c r="X42" i="28"/>
  <c r="Q42" i="28"/>
  <c r="P42" i="28"/>
  <c r="H42" i="28"/>
  <c r="E42" i="28"/>
  <c r="I42" i="28" s="1"/>
  <c r="AD41" i="28"/>
  <c r="AC41" i="28"/>
  <c r="AB41" i="28"/>
  <c r="AE41" i="28" s="1"/>
  <c r="AI41" i="28" s="1"/>
  <c r="Y41" i="28" s="1"/>
  <c r="Z41" i="28"/>
  <c r="X41" i="28"/>
  <c r="Q41" i="28"/>
  <c r="P41" i="28"/>
  <c r="H41" i="28"/>
  <c r="E41" i="28"/>
  <c r="I41" i="28" s="1"/>
  <c r="AD40" i="28"/>
  <c r="AC40" i="28"/>
  <c r="AB40" i="28"/>
  <c r="AE40" i="28" s="1"/>
  <c r="AI40" i="28" s="1"/>
  <c r="Y40" i="28" s="1"/>
  <c r="Z40" i="28"/>
  <c r="X40" i="28"/>
  <c r="Q40" i="28"/>
  <c r="P40" i="28"/>
  <c r="H40" i="28"/>
  <c r="E40" i="28"/>
  <c r="I40" i="28" s="1"/>
  <c r="AD39" i="28"/>
  <c r="AC39" i="28"/>
  <c r="AE39" i="28" s="1"/>
  <c r="AI39" i="28" s="1"/>
  <c r="Y39" i="28" s="1"/>
  <c r="AB39" i="28"/>
  <c r="Z39" i="28"/>
  <c r="X39" i="28"/>
  <c r="Q39" i="28"/>
  <c r="P39" i="28"/>
  <c r="H39" i="28"/>
  <c r="E39" i="28"/>
  <c r="I39" i="28" s="1"/>
  <c r="AD38" i="28"/>
  <c r="AC38" i="28"/>
  <c r="AB38" i="28"/>
  <c r="AE38" i="28" s="1"/>
  <c r="AI38" i="28" s="1"/>
  <c r="Y38" i="28" s="1"/>
  <c r="Z38" i="28"/>
  <c r="X38" i="28"/>
  <c r="Q38" i="28"/>
  <c r="P38" i="28"/>
  <c r="I38" i="28"/>
  <c r="H38" i="28"/>
  <c r="E38" i="28"/>
  <c r="AD37" i="28"/>
  <c r="AE37" i="28" s="1"/>
  <c r="AI37" i="28" s="1"/>
  <c r="Y37" i="28" s="1"/>
  <c r="AC37" i="28"/>
  <c r="AB37" i="28"/>
  <c r="Z37" i="28"/>
  <c r="X37" i="28"/>
  <c r="Q37" i="28"/>
  <c r="P37" i="28"/>
  <c r="I37" i="28"/>
  <c r="H37" i="28"/>
  <c r="E37" i="28"/>
  <c r="AD36" i="28"/>
  <c r="AC36" i="28"/>
  <c r="AE36" i="28" s="1"/>
  <c r="AI36" i="28" s="1"/>
  <c r="Y36" i="28" s="1"/>
  <c r="AB36" i="28"/>
  <c r="Z36" i="28"/>
  <c r="X36" i="28"/>
  <c r="Q36" i="28"/>
  <c r="P36" i="28"/>
  <c r="H36" i="28"/>
  <c r="E36" i="28"/>
  <c r="I36" i="28" s="1"/>
  <c r="AE35" i="28"/>
  <c r="AI35" i="28" s="1"/>
  <c r="Y35" i="28" s="1"/>
  <c r="AD35" i="28"/>
  <c r="AC35" i="28"/>
  <c r="AB35" i="28"/>
  <c r="Z35" i="28"/>
  <c r="X35" i="28"/>
  <c r="Q35" i="28"/>
  <c r="P35" i="28"/>
  <c r="H35" i="28"/>
  <c r="E35" i="28"/>
  <c r="I35" i="28" s="1"/>
  <c r="AD34" i="28"/>
  <c r="AC34" i="28"/>
  <c r="AB34" i="28"/>
  <c r="AE34" i="28" s="1"/>
  <c r="AI34" i="28" s="1"/>
  <c r="Y34" i="28" s="1"/>
  <c r="Z34" i="28"/>
  <c r="X34" i="28"/>
  <c r="Q34" i="28"/>
  <c r="P34" i="28"/>
  <c r="I34" i="28"/>
  <c r="H34" i="28"/>
  <c r="E34" i="28"/>
  <c r="AD33" i="28"/>
  <c r="AC33" i="28"/>
  <c r="AB33" i="28"/>
  <c r="AE33" i="28" s="1"/>
  <c r="AI33" i="28" s="1"/>
  <c r="Y33" i="28" s="1"/>
  <c r="Z33" i="28"/>
  <c r="X33" i="28"/>
  <c r="Q33" i="28"/>
  <c r="P33" i="28"/>
  <c r="H33" i="28"/>
  <c r="E33" i="28"/>
  <c r="I33" i="28" s="1"/>
  <c r="AE32" i="28"/>
  <c r="AI32" i="28" s="1"/>
  <c r="Y32" i="28" s="1"/>
  <c r="AD32" i="28"/>
  <c r="AC32" i="28"/>
  <c r="AB32" i="28"/>
  <c r="Z32" i="28"/>
  <c r="X32" i="28"/>
  <c r="Q32" i="28"/>
  <c r="P32" i="28"/>
  <c r="I32" i="28"/>
  <c r="H32" i="28"/>
  <c r="E32" i="28"/>
  <c r="AI31" i="28"/>
  <c r="Y31" i="28" s="1"/>
  <c r="AE31" i="28"/>
  <c r="Z31" i="28"/>
  <c r="X31" i="28"/>
  <c r="Q31" i="28"/>
  <c r="P31" i="28"/>
  <c r="H31" i="28"/>
  <c r="E31" i="28"/>
  <c r="I31" i="28" s="1"/>
  <c r="AD30" i="28"/>
  <c r="AC30" i="28"/>
  <c r="AE30" i="28" s="1"/>
  <c r="AI30" i="28" s="1"/>
  <c r="Y30" i="28" s="1"/>
  <c r="AB30" i="28"/>
  <c r="Z30" i="28"/>
  <c r="X30" i="28"/>
  <c r="Q30" i="28"/>
  <c r="P30" i="28"/>
  <c r="I30" i="28"/>
  <c r="H30" i="28"/>
  <c r="E30" i="28"/>
  <c r="AD29" i="28"/>
  <c r="AC29" i="28"/>
  <c r="AB29" i="28"/>
  <c r="AE29" i="28" s="1"/>
  <c r="AI29" i="28" s="1"/>
  <c r="Y29" i="28" s="1"/>
  <c r="Z29" i="28"/>
  <c r="X29" i="28"/>
  <c r="Q29" i="28"/>
  <c r="P29" i="28"/>
  <c r="H29" i="28"/>
  <c r="E29" i="28"/>
  <c r="I29" i="28" s="1"/>
  <c r="AD28" i="28"/>
  <c r="AC28" i="28"/>
  <c r="AB28" i="28"/>
  <c r="AE28" i="28" s="1"/>
  <c r="AI28" i="28" s="1"/>
  <c r="Y28" i="28" s="1"/>
  <c r="Z28" i="28"/>
  <c r="X28" i="28"/>
  <c r="Q28" i="28"/>
  <c r="P28" i="28"/>
  <c r="H28" i="28"/>
  <c r="E28" i="28"/>
  <c r="I28" i="28" s="1"/>
  <c r="AD27" i="28"/>
  <c r="AC27" i="28"/>
  <c r="AE27" i="28" s="1"/>
  <c r="AI27" i="28" s="1"/>
  <c r="Y27" i="28" s="1"/>
  <c r="AB27" i="28"/>
  <c r="Z27" i="28"/>
  <c r="X27" i="28"/>
  <c r="Q27" i="28"/>
  <c r="P27" i="28"/>
  <c r="H27" i="28"/>
  <c r="E27" i="28"/>
  <c r="I27" i="28" s="1"/>
  <c r="AD26" i="28"/>
  <c r="AC26" i="28"/>
  <c r="AB26" i="28"/>
  <c r="AE26" i="28" s="1"/>
  <c r="AI26" i="28" s="1"/>
  <c r="Y26" i="28" s="1"/>
  <c r="Z26" i="28"/>
  <c r="X26" i="28"/>
  <c r="Q26" i="28"/>
  <c r="P26" i="28"/>
  <c r="H26" i="28"/>
  <c r="E26" i="28"/>
  <c r="I26" i="28" s="1"/>
  <c r="AD25" i="28"/>
  <c r="AC25" i="28"/>
  <c r="AB25" i="28"/>
  <c r="AE25" i="28" s="1"/>
  <c r="AI25" i="28" s="1"/>
  <c r="Y25" i="28" s="1"/>
  <c r="Z25" i="28"/>
  <c r="X25" i="28"/>
  <c r="Q25" i="28"/>
  <c r="P25" i="28"/>
  <c r="H25" i="28"/>
  <c r="E25" i="28"/>
  <c r="I25" i="28" s="1"/>
  <c r="AD24" i="28"/>
  <c r="AC24" i="28"/>
  <c r="AE24" i="28" s="1"/>
  <c r="AI24" i="28" s="1"/>
  <c r="Y24" i="28" s="1"/>
  <c r="AB24" i="28"/>
  <c r="Z24" i="28"/>
  <c r="X24" i="28"/>
  <c r="Q24" i="28"/>
  <c r="P24" i="28"/>
  <c r="H24" i="28"/>
  <c r="E24" i="28"/>
  <c r="I24" i="28" s="1"/>
  <c r="AD23" i="28"/>
  <c r="AC23" i="28"/>
  <c r="AB23" i="28"/>
  <c r="AE23" i="28" s="1"/>
  <c r="AI23" i="28" s="1"/>
  <c r="Y23" i="28" s="1"/>
  <c r="Z23" i="28"/>
  <c r="X23" i="28"/>
  <c r="Q23" i="28"/>
  <c r="P23" i="28"/>
  <c r="I23" i="28"/>
  <c r="H23" i="28"/>
  <c r="E23" i="28"/>
  <c r="AD22" i="28"/>
  <c r="AE22" i="28" s="1"/>
  <c r="AI22" i="28" s="1"/>
  <c r="Y22" i="28" s="1"/>
  <c r="AC22" i="28"/>
  <c r="AB22" i="28"/>
  <c r="Z22" i="28"/>
  <c r="X22" i="28"/>
  <c r="Q22" i="28"/>
  <c r="P22" i="28"/>
  <c r="I22" i="28"/>
  <c r="H22" i="28"/>
  <c r="E22" i="28"/>
  <c r="AD21" i="28"/>
  <c r="AC21" i="28"/>
  <c r="AE21" i="28" s="1"/>
  <c r="AI21" i="28" s="1"/>
  <c r="Y21" i="28" s="1"/>
  <c r="AB21" i="28"/>
  <c r="Z21" i="28"/>
  <c r="X21" i="28"/>
  <c r="Q21" i="28"/>
  <c r="P21" i="28"/>
  <c r="H21" i="28"/>
  <c r="E21" i="28"/>
  <c r="I21" i="28" s="1"/>
  <c r="AE20" i="28"/>
  <c r="AI20" i="28" s="1"/>
  <c r="Y20" i="28" s="1"/>
  <c r="AD20" i="28"/>
  <c r="AC20" i="28"/>
  <c r="AB20" i="28"/>
  <c r="Z20" i="28"/>
  <c r="X20" i="28"/>
  <c r="Q20" i="28"/>
  <c r="P20" i="28"/>
  <c r="H20" i="28"/>
  <c r="E20" i="28"/>
  <c r="I20" i="28" s="1"/>
  <c r="AD19" i="28"/>
  <c r="AC19" i="28"/>
  <c r="AB19" i="28"/>
  <c r="AE19" i="28" s="1"/>
  <c r="AI19" i="28" s="1"/>
  <c r="Y19" i="28" s="1"/>
  <c r="Z19" i="28"/>
  <c r="X19" i="28"/>
  <c r="Q19" i="28"/>
  <c r="P19" i="28"/>
  <c r="I19" i="28"/>
  <c r="H19" i="28"/>
  <c r="E19" i="28"/>
  <c r="AD18" i="28"/>
  <c r="AC18" i="28"/>
  <c r="AB18" i="28"/>
  <c r="AE18" i="28" s="1"/>
  <c r="AI18" i="28" s="1"/>
  <c r="Y18" i="28" s="1"/>
  <c r="Z18" i="28"/>
  <c r="X18" i="28"/>
  <c r="Q18" i="28"/>
  <c r="P18" i="28"/>
  <c r="H18" i="28"/>
  <c r="E18" i="28"/>
  <c r="I18" i="28" s="1"/>
  <c r="AE17" i="28"/>
  <c r="AI17" i="28" s="1"/>
  <c r="Y17" i="28" s="1"/>
  <c r="AD17" i="28"/>
  <c r="AC17" i="28"/>
  <c r="AB17" i="28"/>
  <c r="Z17" i="28"/>
  <c r="X17" i="28"/>
  <c r="Q17" i="28"/>
  <c r="P17" i="28"/>
  <c r="I17" i="28"/>
  <c r="H17" i="28"/>
  <c r="E17" i="28"/>
  <c r="AD16" i="28"/>
  <c r="AC16" i="28"/>
  <c r="AB16" i="28"/>
  <c r="AE16" i="28" s="1"/>
  <c r="AI16" i="28" s="1"/>
  <c r="Y16" i="28" s="1"/>
  <c r="Z16" i="28"/>
  <c r="X16" i="28"/>
  <c r="Q16" i="28"/>
  <c r="P16" i="28"/>
  <c r="H16" i="28"/>
  <c r="E16" i="28"/>
  <c r="I16" i="28" s="1"/>
  <c r="AD15" i="28"/>
  <c r="AC15" i="28"/>
  <c r="AB15" i="28"/>
  <c r="AE15" i="28" s="1"/>
  <c r="AI15" i="28" s="1"/>
  <c r="Y15" i="28" s="1"/>
  <c r="Z15" i="28"/>
  <c r="X15" i="28"/>
  <c r="Q15" i="28"/>
  <c r="P15" i="28"/>
  <c r="E15" i="28"/>
  <c r="I15" i="28" s="1"/>
  <c r="AD14" i="28"/>
  <c r="AC14" i="28"/>
  <c r="AB14" i="28"/>
  <c r="AE14" i="28" s="1"/>
  <c r="AI14" i="28" s="1"/>
  <c r="Y14" i="28" s="1"/>
  <c r="Z14" i="28"/>
  <c r="X14" i="28"/>
  <c r="Q14" i="28"/>
  <c r="P14" i="28"/>
  <c r="I14" i="28"/>
  <c r="H14" i="28"/>
  <c r="E14" i="28"/>
  <c r="AD13" i="28"/>
  <c r="AC13" i="28"/>
  <c r="AB13" i="28"/>
  <c r="AE13" i="28" s="1"/>
  <c r="AI13" i="28" s="1"/>
  <c r="Y13" i="28" s="1"/>
  <c r="Z13" i="28"/>
  <c r="X13" i="28"/>
  <c r="Q13" i="28"/>
  <c r="P13" i="28"/>
  <c r="H13" i="28"/>
  <c r="E13" i="28"/>
  <c r="I13" i="28" s="1"/>
  <c r="AE12" i="28"/>
  <c r="AI12" i="28" s="1"/>
  <c r="Y12" i="28" s="1"/>
  <c r="AD12" i="28"/>
  <c r="AC12" i="28"/>
  <c r="AB12" i="28"/>
  <c r="Z12" i="28"/>
  <c r="X12" i="28"/>
  <c r="Q12" i="28"/>
  <c r="P12" i="28"/>
  <c r="I12" i="28"/>
  <c r="H12" i="28"/>
  <c r="E12" i="28"/>
  <c r="T77" i="28" l="1"/>
  <c r="T75" i="28"/>
  <c r="O75" i="28"/>
  <c r="O73" i="28"/>
  <c r="T73" i="28"/>
  <c r="F73" i="28"/>
  <c r="F75" i="28"/>
  <c r="M79" i="27"/>
  <c r="P71" i="27"/>
  <c r="H71" i="27"/>
  <c r="Q70" i="27"/>
  <c r="P70" i="27"/>
  <c r="H70" i="27"/>
  <c r="E70" i="27"/>
  <c r="I70" i="27" s="1"/>
  <c r="Q69" i="27"/>
  <c r="P69" i="27"/>
  <c r="H69" i="27"/>
  <c r="E69" i="27"/>
  <c r="I69" i="27" s="1"/>
  <c r="AE68" i="27"/>
  <c r="AI68" i="27" s="1"/>
  <c r="Y68" i="27" s="1"/>
  <c r="AD68" i="27"/>
  <c r="AC68" i="27"/>
  <c r="AB68" i="27"/>
  <c r="Z68" i="27"/>
  <c r="X68" i="27"/>
  <c r="Q68" i="27"/>
  <c r="P68" i="27"/>
  <c r="I68" i="27"/>
  <c r="H68" i="27"/>
  <c r="E68" i="27"/>
  <c r="AD67" i="27"/>
  <c r="AC67" i="27"/>
  <c r="AB67" i="27"/>
  <c r="AE67" i="27" s="1"/>
  <c r="AI67" i="27" s="1"/>
  <c r="Y67" i="27" s="1"/>
  <c r="Z67" i="27"/>
  <c r="X67" i="27"/>
  <c r="Q67" i="27"/>
  <c r="P67" i="27"/>
  <c r="H67" i="27"/>
  <c r="E67" i="27"/>
  <c r="I67" i="27" s="1"/>
  <c r="AE66" i="27"/>
  <c r="AI66" i="27" s="1"/>
  <c r="Y66" i="27" s="1"/>
  <c r="AD66" i="27"/>
  <c r="AC66" i="27"/>
  <c r="AB66" i="27"/>
  <c r="Z66" i="27"/>
  <c r="X66" i="27"/>
  <c r="Q66" i="27"/>
  <c r="P66" i="27"/>
  <c r="I66" i="27"/>
  <c r="H66" i="27"/>
  <c r="E66" i="27"/>
  <c r="AD65" i="27"/>
  <c r="AC65" i="27"/>
  <c r="AB65" i="27"/>
  <c r="AE65" i="27" s="1"/>
  <c r="AI65" i="27" s="1"/>
  <c r="Y65" i="27" s="1"/>
  <c r="Z65" i="27"/>
  <c r="X65" i="27"/>
  <c r="Q65" i="27"/>
  <c r="P65" i="27"/>
  <c r="I65" i="27"/>
  <c r="H65" i="27"/>
  <c r="E65" i="27"/>
  <c r="AE64" i="27"/>
  <c r="AI64" i="27" s="1"/>
  <c r="Y64" i="27" s="1"/>
  <c r="AD64" i="27"/>
  <c r="AC64" i="27"/>
  <c r="AB64" i="27"/>
  <c r="Z64" i="27"/>
  <c r="X64" i="27"/>
  <c r="Q64" i="27"/>
  <c r="P64" i="27"/>
  <c r="H64" i="27"/>
  <c r="E64" i="27"/>
  <c r="I64" i="27" s="1"/>
  <c r="AI63" i="27"/>
  <c r="Y63" i="27" s="1"/>
  <c r="AE63" i="27"/>
  <c r="AD63" i="27"/>
  <c r="AC63" i="27"/>
  <c r="AB63" i="27"/>
  <c r="Z63" i="27"/>
  <c r="X63" i="27"/>
  <c r="Q63" i="27"/>
  <c r="P63" i="27"/>
  <c r="I63" i="27"/>
  <c r="H63" i="27"/>
  <c r="E63" i="27"/>
  <c r="AD62" i="27"/>
  <c r="AC62" i="27"/>
  <c r="AB62" i="27"/>
  <c r="AE62" i="27" s="1"/>
  <c r="AI62" i="27" s="1"/>
  <c r="Y62" i="27" s="1"/>
  <c r="Z62" i="27"/>
  <c r="X62" i="27"/>
  <c r="Q62" i="27"/>
  <c r="P62" i="27"/>
  <c r="H62" i="27"/>
  <c r="E62" i="27"/>
  <c r="I62" i="27" s="1"/>
  <c r="AI61" i="27"/>
  <c r="Y61" i="27" s="1"/>
  <c r="AE61" i="27"/>
  <c r="AC61" i="27"/>
  <c r="AB61" i="27"/>
  <c r="Z61" i="27"/>
  <c r="X61" i="27"/>
  <c r="Q61" i="27"/>
  <c r="P61" i="27"/>
  <c r="I61" i="27"/>
  <c r="H61" i="27"/>
  <c r="E61" i="27"/>
  <c r="AI60" i="27"/>
  <c r="AE60" i="27"/>
  <c r="Z60" i="27"/>
  <c r="Y60" i="27"/>
  <c r="X60" i="27"/>
  <c r="Q60" i="27"/>
  <c r="P60" i="27"/>
  <c r="H60" i="27"/>
  <c r="E60" i="27"/>
  <c r="I60" i="27" s="1"/>
  <c r="AI59" i="27"/>
  <c r="Y59" i="27" s="1"/>
  <c r="AE59" i="27"/>
  <c r="AD59" i="27"/>
  <c r="AC59" i="27"/>
  <c r="AB59" i="27"/>
  <c r="Z59" i="27"/>
  <c r="X59" i="27"/>
  <c r="Q59" i="27"/>
  <c r="P59" i="27"/>
  <c r="I59" i="27"/>
  <c r="H59" i="27"/>
  <c r="E59" i="27"/>
  <c r="AD58" i="27"/>
  <c r="AC58" i="27"/>
  <c r="AB58" i="27"/>
  <c r="AE58" i="27" s="1"/>
  <c r="AI58" i="27" s="1"/>
  <c r="Y58" i="27" s="1"/>
  <c r="Z58" i="27"/>
  <c r="X58" i="27"/>
  <c r="Q58" i="27"/>
  <c r="P58" i="27"/>
  <c r="E58" i="27"/>
  <c r="I58" i="27" s="1"/>
  <c r="AE57" i="27"/>
  <c r="AI57" i="27" s="1"/>
  <c r="Y57" i="27" s="1"/>
  <c r="AD57" i="27"/>
  <c r="AC57" i="27"/>
  <c r="AB57" i="27"/>
  <c r="Z57" i="27"/>
  <c r="X57" i="27"/>
  <c r="Q57" i="27"/>
  <c r="P57" i="27"/>
  <c r="I57" i="27"/>
  <c r="H57" i="27"/>
  <c r="E57" i="27"/>
  <c r="AD56" i="27"/>
  <c r="AC56" i="27"/>
  <c r="AB56" i="27"/>
  <c r="AE56" i="27" s="1"/>
  <c r="AI56" i="27" s="1"/>
  <c r="Y56" i="27" s="1"/>
  <c r="Z56" i="27"/>
  <c r="X56" i="27"/>
  <c r="Q56" i="27"/>
  <c r="P56" i="27"/>
  <c r="I56" i="27"/>
  <c r="H56" i="27"/>
  <c r="E56" i="27"/>
  <c r="AE55" i="27"/>
  <c r="AI55" i="27" s="1"/>
  <c r="Y55" i="27" s="1"/>
  <c r="AD55" i="27"/>
  <c r="AC55" i="27"/>
  <c r="AB55" i="27"/>
  <c r="Z55" i="27"/>
  <c r="X55" i="27"/>
  <c r="Q55" i="27"/>
  <c r="P55" i="27"/>
  <c r="H55" i="27"/>
  <c r="E55" i="27"/>
  <c r="I55" i="27" s="1"/>
  <c r="AI54" i="27"/>
  <c r="Y54" i="27" s="1"/>
  <c r="AE54" i="27"/>
  <c r="AD54" i="27"/>
  <c r="AC54" i="27"/>
  <c r="AB54" i="27"/>
  <c r="Z54" i="27"/>
  <c r="X54" i="27"/>
  <c r="Q54" i="27"/>
  <c r="P54" i="27"/>
  <c r="I54" i="27"/>
  <c r="H54" i="27"/>
  <c r="E54" i="27"/>
  <c r="AD53" i="27"/>
  <c r="AC53" i="27"/>
  <c r="AB53" i="27"/>
  <c r="AE53" i="27" s="1"/>
  <c r="AI53" i="27" s="1"/>
  <c r="Y53" i="27" s="1"/>
  <c r="Z53" i="27"/>
  <c r="X53" i="27"/>
  <c r="Q53" i="27"/>
  <c r="P53" i="27"/>
  <c r="H53" i="27"/>
  <c r="E53" i="27"/>
  <c r="I53" i="27" s="1"/>
  <c r="AI52" i="27"/>
  <c r="Y52" i="27" s="1"/>
  <c r="AE52" i="27"/>
  <c r="Z52" i="27"/>
  <c r="X52" i="27"/>
  <c r="Q52" i="27"/>
  <c r="P52" i="27"/>
  <c r="I52" i="27"/>
  <c r="H52" i="27"/>
  <c r="E52" i="27"/>
  <c r="AI51" i="27"/>
  <c r="AE51" i="27"/>
  <c r="AD51" i="27"/>
  <c r="AC51" i="27"/>
  <c r="AB51" i="27"/>
  <c r="Z51" i="27"/>
  <c r="Y51" i="27"/>
  <c r="X51" i="27"/>
  <c r="Q51" i="27"/>
  <c r="P51" i="27"/>
  <c r="H51" i="27"/>
  <c r="E51" i="27"/>
  <c r="I51" i="27" s="1"/>
  <c r="AD50" i="27"/>
  <c r="AC50" i="27"/>
  <c r="AB50" i="27"/>
  <c r="AE50" i="27" s="1"/>
  <c r="AI50" i="27" s="1"/>
  <c r="Y50" i="27" s="1"/>
  <c r="Z50" i="27"/>
  <c r="X50" i="27"/>
  <c r="Q50" i="27"/>
  <c r="P50" i="27"/>
  <c r="I50" i="27"/>
  <c r="H50" i="27"/>
  <c r="E50" i="27"/>
  <c r="AE49" i="27"/>
  <c r="AI49" i="27" s="1"/>
  <c r="Y49" i="27" s="1"/>
  <c r="Z49" i="27"/>
  <c r="X49" i="27"/>
  <c r="Q49" i="27"/>
  <c r="P49" i="27"/>
  <c r="I49" i="27"/>
  <c r="H49" i="27"/>
  <c r="E49" i="27"/>
  <c r="AE48" i="27"/>
  <c r="AI48" i="27" s="1"/>
  <c r="Y48" i="27" s="1"/>
  <c r="Z48" i="27"/>
  <c r="X48" i="27"/>
  <c r="Q48" i="27"/>
  <c r="P48" i="27"/>
  <c r="H48" i="27"/>
  <c r="E48" i="27"/>
  <c r="I48" i="27" s="1"/>
  <c r="AE47" i="27"/>
  <c r="AI47" i="27" s="1"/>
  <c r="Y47" i="27" s="1"/>
  <c r="Z47" i="27"/>
  <c r="X47" i="27"/>
  <c r="Q47" i="27"/>
  <c r="P47" i="27"/>
  <c r="H47" i="27"/>
  <c r="E47" i="27"/>
  <c r="I47" i="27" s="1"/>
  <c r="AD46" i="27"/>
  <c r="AC46" i="27"/>
  <c r="AB46" i="27"/>
  <c r="AE46" i="27" s="1"/>
  <c r="AI46" i="27" s="1"/>
  <c r="Y46" i="27" s="1"/>
  <c r="Z46" i="27"/>
  <c r="X46" i="27"/>
  <c r="Q46" i="27"/>
  <c r="P46" i="27"/>
  <c r="H46" i="27"/>
  <c r="E46" i="27"/>
  <c r="I46" i="27" s="1"/>
  <c r="AE45" i="27"/>
  <c r="AI45" i="27" s="1"/>
  <c r="Y45" i="27" s="1"/>
  <c r="AD45" i="27"/>
  <c r="AC45" i="27"/>
  <c r="AB45" i="27"/>
  <c r="Z45" i="27"/>
  <c r="X45" i="27"/>
  <c r="Q45" i="27"/>
  <c r="P45" i="27"/>
  <c r="I45" i="27"/>
  <c r="H45" i="27"/>
  <c r="E45" i="27"/>
  <c r="AD44" i="27"/>
  <c r="AC44" i="27"/>
  <c r="AB44" i="27"/>
  <c r="AE44" i="27" s="1"/>
  <c r="AI44" i="27" s="1"/>
  <c r="Y44" i="27" s="1"/>
  <c r="Z44" i="27"/>
  <c r="X44" i="27"/>
  <c r="Q44" i="27"/>
  <c r="P44" i="27"/>
  <c r="I44" i="27"/>
  <c r="H44" i="27"/>
  <c r="E44" i="27"/>
  <c r="AE43" i="27"/>
  <c r="AI43" i="27" s="1"/>
  <c r="Y43" i="27" s="1"/>
  <c r="AD43" i="27"/>
  <c r="AC43" i="27"/>
  <c r="AB43" i="27"/>
  <c r="Z43" i="27"/>
  <c r="X43" i="27"/>
  <c r="Q43" i="27"/>
  <c r="P43" i="27"/>
  <c r="H43" i="27"/>
  <c r="E43" i="27"/>
  <c r="I43" i="27" s="1"/>
  <c r="AI42" i="27"/>
  <c r="Y42" i="27" s="1"/>
  <c r="AE42" i="27"/>
  <c r="AD42" i="27"/>
  <c r="AC42" i="27"/>
  <c r="AB42" i="27"/>
  <c r="Z42" i="27"/>
  <c r="X42" i="27"/>
  <c r="Q42" i="27"/>
  <c r="P42" i="27"/>
  <c r="I42" i="27"/>
  <c r="H42" i="27"/>
  <c r="E42" i="27"/>
  <c r="AD41" i="27"/>
  <c r="AC41" i="27"/>
  <c r="AB41" i="27"/>
  <c r="AE41" i="27" s="1"/>
  <c r="AI41" i="27" s="1"/>
  <c r="Y41" i="27" s="1"/>
  <c r="Z41" i="27"/>
  <c r="X41" i="27"/>
  <c r="Q41" i="27"/>
  <c r="P41" i="27"/>
  <c r="H41" i="27"/>
  <c r="E41" i="27"/>
  <c r="I41" i="27" s="1"/>
  <c r="AD40" i="27"/>
  <c r="AC40" i="27"/>
  <c r="AB40" i="27"/>
  <c r="AE40" i="27" s="1"/>
  <c r="AI40" i="27" s="1"/>
  <c r="Y40" i="27" s="1"/>
  <c r="Z40" i="27"/>
  <c r="X40" i="27"/>
  <c r="Q40" i="27"/>
  <c r="P40" i="27"/>
  <c r="I40" i="27"/>
  <c r="H40" i="27"/>
  <c r="E40" i="27"/>
  <c r="AD39" i="27"/>
  <c r="AC39" i="27"/>
  <c r="AB39" i="27"/>
  <c r="AE39" i="27" s="1"/>
  <c r="AI39" i="27" s="1"/>
  <c r="Y39" i="27" s="1"/>
  <c r="Z39" i="27"/>
  <c r="X39" i="27"/>
  <c r="Q39" i="27"/>
  <c r="P39" i="27"/>
  <c r="I39" i="27"/>
  <c r="H39" i="27"/>
  <c r="E39" i="27"/>
  <c r="AI38" i="27"/>
  <c r="AE38" i="27"/>
  <c r="AD38" i="27"/>
  <c r="AC38" i="27"/>
  <c r="AB38" i="27"/>
  <c r="Z38" i="27"/>
  <c r="Y38" i="27"/>
  <c r="X38" i="27"/>
  <c r="Q38" i="27"/>
  <c r="P38" i="27"/>
  <c r="H38" i="27"/>
  <c r="E38" i="27"/>
  <c r="I38" i="27" s="1"/>
  <c r="AD37" i="27"/>
  <c r="AC37" i="27"/>
  <c r="AE37" i="27" s="1"/>
  <c r="AI37" i="27" s="1"/>
  <c r="Y37" i="27" s="1"/>
  <c r="AB37" i="27"/>
  <c r="Z37" i="27"/>
  <c r="X37" i="27"/>
  <c r="Q37" i="27"/>
  <c r="P37" i="27"/>
  <c r="I37" i="27"/>
  <c r="H37" i="27"/>
  <c r="E37" i="27"/>
  <c r="AD36" i="27"/>
  <c r="AC36" i="27"/>
  <c r="AE36" i="27" s="1"/>
  <c r="AI36" i="27" s="1"/>
  <c r="Y36" i="27" s="1"/>
  <c r="AB36" i="27"/>
  <c r="Z36" i="27"/>
  <c r="X36" i="27"/>
  <c r="Q36" i="27"/>
  <c r="P36" i="27"/>
  <c r="H36" i="27"/>
  <c r="E36" i="27"/>
  <c r="I36" i="27" s="1"/>
  <c r="AD35" i="27"/>
  <c r="AC35" i="27"/>
  <c r="AB35" i="27"/>
  <c r="AE35" i="27" s="1"/>
  <c r="AI35" i="27" s="1"/>
  <c r="Y35" i="27" s="1"/>
  <c r="Z35" i="27"/>
  <c r="X35" i="27"/>
  <c r="Q35" i="27"/>
  <c r="P35" i="27"/>
  <c r="I35" i="27"/>
  <c r="H35" i="27"/>
  <c r="E35" i="27"/>
  <c r="AD34" i="27"/>
  <c r="AC34" i="27"/>
  <c r="AE34" i="27" s="1"/>
  <c r="AI34" i="27" s="1"/>
  <c r="Y34" i="27" s="1"/>
  <c r="AB34" i="27"/>
  <c r="Z34" i="27"/>
  <c r="X34" i="27"/>
  <c r="Q34" i="27"/>
  <c r="P34" i="27"/>
  <c r="H34" i="27"/>
  <c r="E34" i="27"/>
  <c r="I34" i="27" s="1"/>
  <c r="AD33" i="27"/>
  <c r="AC33" i="27"/>
  <c r="AB33" i="27"/>
  <c r="AE33" i="27" s="1"/>
  <c r="AI33" i="27" s="1"/>
  <c r="Y33" i="27" s="1"/>
  <c r="Z33" i="27"/>
  <c r="X33" i="27"/>
  <c r="Q33" i="27"/>
  <c r="P33" i="27"/>
  <c r="H33" i="27"/>
  <c r="E33" i="27"/>
  <c r="I33" i="27" s="1"/>
  <c r="AD32" i="27"/>
  <c r="AE32" i="27" s="1"/>
  <c r="AI32" i="27" s="1"/>
  <c r="Y32" i="27" s="1"/>
  <c r="AC32" i="27"/>
  <c r="AB32" i="27"/>
  <c r="Z32" i="27"/>
  <c r="X32" i="27"/>
  <c r="Q32" i="27"/>
  <c r="P32" i="27"/>
  <c r="H32" i="27"/>
  <c r="E32" i="27"/>
  <c r="I32" i="27" s="1"/>
  <c r="AE31" i="27"/>
  <c r="AI31" i="27" s="1"/>
  <c r="Y31" i="27" s="1"/>
  <c r="Z31" i="27"/>
  <c r="X31" i="27"/>
  <c r="Q31" i="27"/>
  <c r="P31" i="27"/>
  <c r="I31" i="27"/>
  <c r="H31" i="27"/>
  <c r="E31" i="27"/>
  <c r="AE30" i="27"/>
  <c r="AI30" i="27" s="1"/>
  <c r="Y30" i="27" s="1"/>
  <c r="AD30" i="27"/>
  <c r="AC30" i="27"/>
  <c r="AB30" i="27"/>
  <c r="Z30" i="27"/>
  <c r="X30" i="27"/>
  <c r="Q30" i="27"/>
  <c r="P30" i="27"/>
  <c r="I30" i="27"/>
  <c r="H30" i="27"/>
  <c r="E30" i="27"/>
  <c r="AD29" i="27"/>
  <c r="AC29" i="27"/>
  <c r="AB29" i="27"/>
  <c r="AE29" i="27" s="1"/>
  <c r="AI29" i="27" s="1"/>
  <c r="Y29" i="27" s="1"/>
  <c r="Z29" i="27"/>
  <c r="X29" i="27"/>
  <c r="Q29" i="27"/>
  <c r="P29" i="27"/>
  <c r="I29" i="27"/>
  <c r="H29" i="27"/>
  <c r="E29" i="27"/>
  <c r="AE28" i="27"/>
  <c r="AI28" i="27" s="1"/>
  <c r="Y28" i="27" s="1"/>
  <c r="AD28" i="27"/>
  <c r="AC28" i="27"/>
  <c r="AB28" i="27"/>
  <c r="Z28" i="27"/>
  <c r="X28" i="27"/>
  <c r="Q28" i="27"/>
  <c r="P28" i="27"/>
  <c r="H28" i="27"/>
  <c r="E28" i="27"/>
  <c r="I28" i="27" s="1"/>
  <c r="AE27" i="27"/>
  <c r="AI27" i="27" s="1"/>
  <c r="Y27" i="27" s="1"/>
  <c r="AD27" i="27"/>
  <c r="AC27" i="27"/>
  <c r="AB27" i="27"/>
  <c r="Z27" i="27"/>
  <c r="X27" i="27"/>
  <c r="Q27" i="27"/>
  <c r="P27" i="27"/>
  <c r="I27" i="27"/>
  <c r="H27" i="27"/>
  <c r="E27" i="27"/>
  <c r="AD26" i="27"/>
  <c r="AC26" i="27"/>
  <c r="AB26" i="27"/>
  <c r="AE26" i="27" s="1"/>
  <c r="AI26" i="27" s="1"/>
  <c r="Y26" i="27" s="1"/>
  <c r="Z26" i="27"/>
  <c r="X26" i="27"/>
  <c r="Q26" i="27"/>
  <c r="P26" i="27"/>
  <c r="H26" i="27"/>
  <c r="E26" i="27"/>
  <c r="I26" i="27" s="1"/>
  <c r="AE25" i="27"/>
  <c r="AI25" i="27" s="1"/>
  <c r="Y25" i="27" s="1"/>
  <c r="AD25" i="27"/>
  <c r="AC25" i="27"/>
  <c r="AB25" i="27"/>
  <c r="Z25" i="27"/>
  <c r="X25" i="27"/>
  <c r="Q25" i="27"/>
  <c r="P25" i="27"/>
  <c r="I25" i="27"/>
  <c r="H25" i="27"/>
  <c r="E25" i="27"/>
  <c r="AD24" i="27"/>
  <c r="AC24" i="27"/>
  <c r="AB24" i="27"/>
  <c r="AE24" i="27" s="1"/>
  <c r="AI24" i="27" s="1"/>
  <c r="Y24" i="27" s="1"/>
  <c r="Z24" i="27"/>
  <c r="X24" i="27"/>
  <c r="Q24" i="27"/>
  <c r="P24" i="27"/>
  <c r="I24" i="27"/>
  <c r="H24" i="27"/>
  <c r="E24" i="27"/>
  <c r="AI23" i="27"/>
  <c r="AE23" i="27"/>
  <c r="AD23" i="27"/>
  <c r="AC23" i="27"/>
  <c r="AB23" i="27"/>
  <c r="Z23" i="27"/>
  <c r="Y23" i="27"/>
  <c r="X23" i="27"/>
  <c r="Q23" i="27"/>
  <c r="P23" i="27"/>
  <c r="H23" i="27"/>
  <c r="E23" i="27"/>
  <c r="I23" i="27" s="1"/>
  <c r="AD22" i="27"/>
  <c r="AC22" i="27"/>
  <c r="AE22" i="27" s="1"/>
  <c r="AI22" i="27" s="1"/>
  <c r="Y22" i="27" s="1"/>
  <c r="AB22" i="27"/>
  <c r="Z22" i="27"/>
  <c r="X22" i="27"/>
  <c r="Q22" i="27"/>
  <c r="P22" i="27"/>
  <c r="I22" i="27"/>
  <c r="H22" i="27"/>
  <c r="E22" i="27"/>
  <c r="AD21" i="27"/>
  <c r="AC21" i="27"/>
  <c r="AE21" i="27" s="1"/>
  <c r="AI21" i="27" s="1"/>
  <c r="Y21" i="27" s="1"/>
  <c r="AB21" i="27"/>
  <c r="Z21" i="27"/>
  <c r="X21" i="27"/>
  <c r="Q21" i="27"/>
  <c r="P21" i="27"/>
  <c r="H21" i="27"/>
  <c r="E21" i="27"/>
  <c r="I21" i="27" s="1"/>
  <c r="AD20" i="27"/>
  <c r="AC20" i="27"/>
  <c r="AB20" i="27"/>
  <c r="AE20" i="27" s="1"/>
  <c r="AI20" i="27" s="1"/>
  <c r="Y20" i="27" s="1"/>
  <c r="Z20" i="27"/>
  <c r="X20" i="27"/>
  <c r="Q20" i="27"/>
  <c r="P20" i="27"/>
  <c r="I20" i="27"/>
  <c r="H20" i="27"/>
  <c r="E20" i="27"/>
  <c r="AD19" i="27"/>
  <c r="AC19" i="27"/>
  <c r="AB19" i="27"/>
  <c r="AE19" i="27" s="1"/>
  <c r="AI19" i="27" s="1"/>
  <c r="Y19" i="27" s="1"/>
  <c r="Z19" i="27"/>
  <c r="X19" i="27"/>
  <c r="Q19" i="27"/>
  <c r="P19" i="27"/>
  <c r="H19" i="27"/>
  <c r="E19" i="27"/>
  <c r="I19" i="27" s="1"/>
  <c r="AD18" i="27"/>
  <c r="AC18" i="27"/>
  <c r="AB18" i="27"/>
  <c r="AE18" i="27" s="1"/>
  <c r="AI18" i="27" s="1"/>
  <c r="Y18" i="27" s="1"/>
  <c r="Z18" i="27"/>
  <c r="X18" i="27"/>
  <c r="Q18" i="27"/>
  <c r="P18" i="27"/>
  <c r="H18" i="27"/>
  <c r="E18" i="27"/>
  <c r="I18" i="27" s="1"/>
  <c r="AD17" i="27"/>
  <c r="AE17" i="27" s="1"/>
  <c r="AI17" i="27" s="1"/>
  <c r="Y17" i="27" s="1"/>
  <c r="AC17" i="27"/>
  <c r="AB17" i="27"/>
  <c r="Z17" i="27"/>
  <c r="X17" i="27"/>
  <c r="Q17" i="27"/>
  <c r="P17" i="27"/>
  <c r="H17" i="27"/>
  <c r="E17" i="27"/>
  <c r="I17" i="27" s="1"/>
  <c r="AD16" i="27"/>
  <c r="AE16" i="27" s="1"/>
  <c r="AI16" i="27" s="1"/>
  <c r="Y16" i="27" s="1"/>
  <c r="AC16" i="27"/>
  <c r="AB16" i="27"/>
  <c r="Z16" i="27"/>
  <c r="X16" i="27"/>
  <c r="Q16" i="27"/>
  <c r="P16" i="27"/>
  <c r="H16" i="27"/>
  <c r="E16" i="27"/>
  <c r="I16" i="27" s="1"/>
  <c r="AD15" i="27"/>
  <c r="AC15" i="27"/>
  <c r="AB15" i="27"/>
  <c r="AE15" i="27" s="1"/>
  <c r="AI15" i="27" s="1"/>
  <c r="Y15" i="27" s="1"/>
  <c r="Z15" i="27"/>
  <c r="X15" i="27"/>
  <c r="Q15" i="27"/>
  <c r="P15" i="27"/>
  <c r="I15" i="27"/>
  <c r="E15" i="27"/>
  <c r="AD14" i="27"/>
  <c r="AE14" i="27" s="1"/>
  <c r="AI14" i="27" s="1"/>
  <c r="Y14" i="27" s="1"/>
  <c r="AC14" i="27"/>
  <c r="AB14" i="27"/>
  <c r="Z14" i="27"/>
  <c r="X14" i="27"/>
  <c r="Q14" i="27"/>
  <c r="P14" i="27"/>
  <c r="I14" i="27"/>
  <c r="H14" i="27"/>
  <c r="E14" i="27"/>
  <c r="AD13" i="27"/>
  <c r="AC13" i="27"/>
  <c r="AB13" i="27"/>
  <c r="AE13" i="27" s="1"/>
  <c r="AI13" i="27" s="1"/>
  <c r="Y13" i="27" s="1"/>
  <c r="Z13" i="27"/>
  <c r="X13" i="27"/>
  <c r="Q13" i="27"/>
  <c r="P13" i="27"/>
  <c r="I13" i="27"/>
  <c r="H13" i="27"/>
  <c r="E13" i="27"/>
  <c r="AE12" i="27"/>
  <c r="AI12" i="27" s="1"/>
  <c r="Y12" i="27" s="1"/>
  <c r="AD12" i="27"/>
  <c r="AC12" i="27"/>
  <c r="AB12" i="27"/>
  <c r="Z12" i="27"/>
  <c r="X12" i="27"/>
  <c r="Q12" i="27"/>
  <c r="P12" i="27"/>
  <c r="H12" i="27"/>
  <c r="E12" i="27"/>
  <c r="I12" i="27" s="1"/>
  <c r="T79" i="28" l="1"/>
  <c r="F77" i="28" s="1"/>
  <c r="O75" i="27"/>
  <c r="T77" i="27"/>
  <c r="O73" i="27"/>
  <c r="T75" i="27"/>
  <c r="F73" i="27"/>
  <c r="T73" i="27"/>
  <c r="F75" i="27"/>
  <c r="M79" i="26"/>
  <c r="P71" i="26"/>
  <c r="H71" i="26"/>
  <c r="Q70" i="26"/>
  <c r="P70" i="26"/>
  <c r="H70" i="26"/>
  <c r="E70" i="26"/>
  <c r="I70" i="26" s="1"/>
  <c r="Q69" i="26"/>
  <c r="P69" i="26"/>
  <c r="H69" i="26"/>
  <c r="E69" i="26"/>
  <c r="I69" i="26" s="1"/>
  <c r="AD68" i="26"/>
  <c r="AC68" i="26"/>
  <c r="AB68" i="26"/>
  <c r="AE68" i="26" s="1"/>
  <c r="AI68" i="26" s="1"/>
  <c r="Y68" i="26" s="1"/>
  <c r="Z68" i="26"/>
  <c r="X68" i="26"/>
  <c r="Q68" i="26"/>
  <c r="P68" i="26"/>
  <c r="H68" i="26"/>
  <c r="E68" i="26"/>
  <c r="I68" i="26" s="1"/>
  <c r="AE67" i="26"/>
  <c r="AI67" i="26" s="1"/>
  <c r="Y67" i="26" s="1"/>
  <c r="AD67" i="26"/>
  <c r="AC67" i="26"/>
  <c r="AB67" i="26"/>
  <c r="Z67" i="26"/>
  <c r="X67" i="26"/>
  <c r="Q67" i="26"/>
  <c r="P67" i="26"/>
  <c r="H67" i="26"/>
  <c r="E67" i="26"/>
  <c r="I67" i="26" s="1"/>
  <c r="AD66" i="26"/>
  <c r="AC66" i="26"/>
  <c r="AB66" i="26"/>
  <c r="AE66" i="26" s="1"/>
  <c r="AI66" i="26" s="1"/>
  <c r="Y66" i="26" s="1"/>
  <c r="Z66" i="26"/>
  <c r="X66" i="26"/>
  <c r="Q66" i="26"/>
  <c r="P66" i="26"/>
  <c r="H66" i="26"/>
  <c r="E66" i="26"/>
  <c r="I66" i="26" s="1"/>
  <c r="AD65" i="26"/>
  <c r="AC65" i="26"/>
  <c r="AB65" i="26"/>
  <c r="AE65" i="26" s="1"/>
  <c r="AI65" i="26" s="1"/>
  <c r="Y65" i="26" s="1"/>
  <c r="Z65" i="26"/>
  <c r="X65" i="26"/>
  <c r="Q65" i="26"/>
  <c r="P65" i="26"/>
  <c r="I65" i="26"/>
  <c r="H65" i="26"/>
  <c r="E65" i="26"/>
  <c r="AE64" i="26"/>
  <c r="AI64" i="26" s="1"/>
  <c r="Y64" i="26" s="1"/>
  <c r="AD64" i="26"/>
  <c r="AC64" i="26"/>
  <c r="AB64" i="26"/>
  <c r="Z64" i="26"/>
  <c r="X64" i="26"/>
  <c r="Q64" i="26"/>
  <c r="P64" i="26"/>
  <c r="I64" i="26"/>
  <c r="H64" i="26"/>
  <c r="E64" i="26"/>
  <c r="AD63" i="26"/>
  <c r="AC63" i="26"/>
  <c r="AB63" i="26"/>
  <c r="AE63" i="26" s="1"/>
  <c r="AI63" i="26" s="1"/>
  <c r="Y63" i="26" s="1"/>
  <c r="Z63" i="26"/>
  <c r="X63" i="26"/>
  <c r="Q63" i="26"/>
  <c r="P63" i="26"/>
  <c r="H63" i="26"/>
  <c r="E63" i="26"/>
  <c r="I63" i="26" s="1"/>
  <c r="AE62" i="26"/>
  <c r="AI62" i="26" s="1"/>
  <c r="Y62" i="26" s="1"/>
  <c r="AD62" i="26"/>
  <c r="AC62" i="26"/>
  <c r="AB62" i="26"/>
  <c r="Z62" i="26"/>
  <c r="X62" i="26"/>
  <c r="Q62" i="26"/>
  <c r="P62" i="26"/>
  <c r="H62" i="26"/>
  <c r="E62" i="26"/>
  <c r="I62" i="26" s="1"/>
  <c r="AC61" i="26"/>
  <c r="AB61" i="26"/>
  <c r="AE61" i="26" s="1"/>
  <c r="AI61" i="26" s="1"/>
  <c r="Y61" i="26" s="1"/>
  <c r="Z61" i="26"/>
  <c r="X61" i="26"/>
  <c r="Q61" i="26"/>
  <c r="P61" i="26"/>
  <c r="H61" i="26"/>
  <c r="E61" i="26"/>
  <c r="I61" i="26" s="1"/>
  <c r="AE60" i="26"/>
  <c r="AI60" i="26" s="1"/>
  <c r="Y60" i="26" s="1"/>
  <c r="Z60" i="26"/>
  <c r="X60" i="26"/>
  <c r="Q60" i="26"/>
  <c r="P60" i="26"/>
  <c r="I60" i="26"/>
  <c r="H60" i="26"/>
  <c r="E60" i="26"/>
  <c r="AD59" i="26"/>
  <c r="AC59" i="26"/>
  <c r="AB59" i="26"/>
  <c r="AE59" i="26" s="1"/>
  <c r="AI59" i="26" s="1"/>
  <c r="Y59" i="26" s="1"/>
  <c r="Z59" i="26"/>
  <c r="X59" i="26"/>
  <c r="Q59" i="26"/>
  <c r="P59" i="26"/>
  <c r="H59" i="26"/>
  <c r="E59" i="26"/>
  <c r="I59" i="26" s="1"/>
  <c r="AE58" i="26"/>
  <c r="AI58" i="26" s="1"/>
  <c r="Y58" i="26" s="1"/>
  <c r="AD58" i="26"/>
  <c r="AC58" i="26"/>
  <c r="AB58" i="26"/>
  <c r="Z58" i="26"/>
  <c r="X58" i="26"/>
  <c r="Q58" i="26"/>
  <c r="P58" i="26"/>
  <c r="E58" i="26"/>
  <c r="I58" i="26" s="1"/>
  <c r="AD57" i="26"/>
  <c r="AC57" i="26"/>
  <c r="AB57" i="26"/>
  <c r="AE57" i="26" s="1"/>
  <c r="AI57" i="26" s="1"/>
  <c r="Y57" i="26" s="1"/>
  <c r="Z57" i="26"/>
  <c r="X57" i="26"/>
  <c r="Q57" i="26"/>
  <c r="P57" i="26"/>
  <c r="H57" i="26"/>
  <c r="E57" i="26"/>
  <c r="I57" i="26" s="1"/>
  <c r="AD56" i="26"/>
  <c r="AC56" i="26"/>
  <c r="AB56" i="26"/>
  <c r="AE56" i="26" s="1"/>
  <c r="AI56" i="26" s="1"/>
  <c r="Y56" i="26" s="1"/>
  <c r="Z56" i="26"/>
  <c r="X56" i="26"/>
  <c r="Q56" i="26"/>
  <c r="P56" i="26"/>
  <c r="I56" i="26"/>
  <c r="H56" i="26"/>
  <c r="E56" i="26"/>
  <c r="AE55" i="26"/>
  <c r="AI55" i="26" s="1"/>
  <c r="Y55" i="26" s="1"/>
  <c r="AD55" i="26"/>
  <c r="AC55" i="26"/>
  <c r="AB55" i="26"/>
  <c r="Z55" i="26"/>
  <c r="X55" i="26"/>
  <c r="Q55" i="26"/>
  <c r="P55" i="26"/>
  <c r="I55" i="26"/>
  <c r="H55" i="26"/>
  <c r="E55" i="26"/>
  <c r="AD54" i="26"/>
  <c r="AC54" i="26"/>
  <c r="AB54" i="26"/>
  <c r="AE54" i="26" s="1"/>
  <c r="AI54" i="26" s="1"/>
  <c r="Y54" i="26" s="1"/>
  <c r="Z54" i="26"/>
  <c r="X54" i="26"/>
  <c r="Q54" i="26"/>
  <c r="P54" i="26"/>
  <c r="H54" i="26"/>
  <c r="E54" i="26"/>
  <c r="I54" i="26" s="1"/>
  <c r="AE53" i="26"/>
  <c r="AI53" i="26" s="1"/>
  <c r="Y53" i="26" s="1"/>
  <c r="AD53" i="26"/>
  <c r="AC53" i="26"/>
  <c r="AB53" i="26"/>
  <c r="Z53" i="26"/>
  <c r="X53" i="26"/>
  <c r="Q53" i="26"/>
  <c r="P53" i="26"/>
  <c r="H53" i="26"/>
  <c r="E53" i="26"/>
  <c r="I53" i="26" s="1"/>
  <c r="AE52" i="26"/>
  <c r="AI52" i="26" s="1"/>
  <c r="Y52" i="26" s="1"/>
  <c r="Z52" i="26"/>
  <c r="X52" i="26"/>
  <c r="Q52" i="26"/>
  <c r="P52" i="26"/>
  <c r="H52" i="26"/>
  <c r="E52" i="26"/>
  <c r="I52" i="26" s="1"/>
  <c r="AI51" i="26"/>
  <c r="Y51" i="26" s="1"/>
  <c r="AE51" i="26"/>
  <c r="AD51" i="26"/>
  <c r="AC51" i="26"/>
  <c r="AB51" i="26"/>
  <c r="Z51" i="26"/>
  <c r="X51" i="26"/>
  <c r="Q51" i="26"/>
  <c r="P51" i="26"/>
  <c r="I51" i="26"/>
  <c r="H51" i="26"/>
  <c r="E51" i="26"/>
  <c r="AD50" i="26"/>
  <c r="AC50" i="26"/>
  <c r="AB50" i="26"/>
  <c r="AE50" i="26" s="1"/>
  <c r="AI50" i="26" s="1"/>
  <c r="Y50" i="26" s="1"/>
  <c r="Z50" i="26"/>
  <c r="X50" i="26"/>
  <c r="Q50" i="26"/>
  <c r="P50" i="26"/>
  <c r="H50" i="26"/>
  <c r="E50" i="26"/>
  <c r="I50" i="26" s="1"/>
  <c r="AI49" i="26"/>
  <c r="Y49" i="26" s="1"/>
  <c r="AE49" i="26"/>
  <c r="Z49" i="26"/>
  <c r="X49" i="26"/>
  <c r="Q49" i="26"/>
  <c r="P49" i="26"/>
  <c r="I49" i="26"/>
  <c r="H49" i="26"/>
  <c r="E49" i="26"/>
  <c r="AE48" i="26"/>
  <c r="AI48" i="26" s="1"/>
  <c r="Y48" i="26" s="1"/>
  <c r="Z48" i="26"/>
  <c r="X48" i="26"/>
  <c r="Q48" i="26"/>
  <c r="P48" i="26"/>
  <c r="I48" i="26"/>
  <c r="H48" i="26"/>
  <c r="E48" i="26"/>
  <c r="AE47" i="26"/>
  <c r="AI47" i="26" s="1"/>
  <c r="Y47" i="26" s="1"/>
  <c r="Z47" i="26"/>
  <c r="X47" i="26"/>
  <c r="Q47" i="26"/>
  <c r="P47" i="26"/>
  <c r="H47" i="26"/>
  <c r="E47" i="26"/>
  <c r="I47" i="26" s="1"/>
  <c r="AD46" i="26"/>
  <c r="AE46" i="26" s="1"/>
  <c r="AI46" i="26" s="1"/>
  <c r="Y46" i="26" s="1"/>
  <c r="AC46" i="26"/>
  <c r="AB46" i="26"/>
  <c r="Z46" i="26"/>
  <c r="X46" i="26"/>
  <c r="Q46" i="26"/>
  <c r="P46" i="26"/>
  <c r="H46" i="26"/>
  <c r="E46" i="26"/>
  <c r="I46" i="26" s="1"/>
  <c r="AD45" i="26"/>
  <c r="AC45" i="26"/>
  <c r="AB45" i="26"/>
  <c r="AE45" i="26" s="1"/>
  <c r="AI45" i="26" s="1"/>
  <c r="Y45" i="26" s="1"/>
  <c r="Z45" i="26"/>
  <c r="X45" i="26"/>
  <c r="Q45" i="26"/>
  <c r="P45" i="26"/>
  <c r="H45" i="26"/>
  <c r="E45" i="26"/>
  <c r="I45" i="26" s="1"/>
  <c r="AD44" i="26"/>
  <c r="AC44" i="26"/>
  <c r="AB44" i="26"/>
  <c r="AE44" i="26" s="1"/>
  <c r="AI44" i="26" s="1"/>
  <c r="Y44" i="26" s="1"/>
  <c r="Z44" i="26"/>
  <c r="X44" i="26"/>
  <c r="Q44" i="26"/>
  <c r="P44" i="26"/>
  <c r="I44" i="26"/>
  <c r="H44" i="26"/>
  <c r="E44" i="26"/>
  <c r="AE43" i="26"/>
  <c r="AI43" i="26" s="1"/>
  <c r="Y43" i="26" s="1"/>
  <c r="AD43" i="26"/>
  <c r="AC43" i="26"/>
  <c r="AB43" i="26"/>
  <c r="Z43" i="26"/>
  <c r="X43" i="26"/>
  <c r="Q43" i="26"/>
  <c r="P43" i="26"/>
  <c r="I43" i="26"/>
  <c r="H43" i="26"/>
  <c r="E43" i="26"/>
  <c r="AD42" i="26"/>
  <c r="AC42" i="26"/>
  <c r="AB42" i="26"/>
  <c r="AE42" i="26" s="1"/>
  <c r="AI42" i="26" s="1"/>
  <c r="Y42" i="26" s="1"/>
  <c r="Z42" i="26"/>
  <c r="X42" i="26"/>
  <c r="Q42" i="26"/>
  <c r="P42" i="26"/>
  <c r="H42" i="26"/>
  <c r="E42" i="26"/>
  <c r="I42" i="26" s="1"/>
  <c r="AE41" i="26"/>
  <c r="AI41" i="26" s="1"/>
  <c r="Y41" i="26" s="1"/>
  <c r="AD41" i="26"/>
  <c r="AC41" i="26"/>
  <c r="AB41" i="26"/>
  <c r="Z41" i="26"/>
  <c r="X41" i="26"/>
  <c r="Q41" i="26"/>
  <c r="P41" i="26"/>
  <c r="H41" i="26"/>
  <c r="E41" i="26"/>
  <c r="I41" i="26" s="1"/>
  <c r="AD40" i="26"/>
  <c r="AC40" i="26"/>
  <c r="AB40" i="26"/>
  <c r="AE40" i="26" s="1"/>
  <c r="AI40" i="26" s="1"/>
  <c r="Y40" i="26" s="1"/>
  <c r="Z40" i="26"/>
  <c r="X40" i="26"/>
  <c r="Q40" i="26"/>
  <c r="P40" i="26"/>
  <c r="I40" i="26"/>
  <c r="H40" i="26"/>
  <c r="E40" i="26"/>
  <c r="AD39" i="26"/>
  <c r="AC39" i="26"/>
  <c r="AB39" i="26"/>
  <c r="AE39" i="26" s="1"/>
  <c r="AI39" i="26" s="1"/>
  <c r="Y39" i="26" s="1"/>
  <c r="Z39" i="26"/>
  <c r="X39" i="26"/>
  <c r="Q39" i="26"/>
  <c r="P39" i="26"/>
  <c r="H39" i="26"/>
  <c r="E39" i="26"/>
  <c r="I39" i="26" s="1"/>
  <c r="AI38" i="26"/>
  <c r="Y38" i="26" s="1"/>
  <c r="AE38" i="26"/>
  <c r="AD38" i="26"/>
  <c r="AC38" i="26"/>
  <c r="AB38" i="26"/>
  <c r="Z38" i="26"/>
  <c r="X38" i="26"/>
  <c r="Q38" i="26"/>
  <c r="P38" i="26"/>
  <c r="I38" i="26"/>
  <c r="H38" i="26"/>
  <c r="E38" i="26"/>
  <c r="AD37" i="26"/>
  <c r="AC37" i="26"/>
  <c r="AB37" i="26"/>
  <c r="AE37" i="26" s="1"/>
  <c r="AI37" i="26" s="1"/>
  <c r="Y37" i="26" s="1"/>
  <c r="Z37" i="26"/>
  <c r="X37" i="26"/>
  <c r="Q37" i="26"/>
  <c r="P37" i="26"/>
  <c r="H37" i="26"/>
  <c r="E37" i="26"/>
  <c r="I37" i="26" s="1"/>
  <c r="AI36" i="26"/>
  <c r="AE36" i="26"/>
  <c r="AD36" i="26"/>
  <c r="AC36" i="26"/>
  <c r="AB36" i="26"/>
  <c r="Z36" i="26"/>
  <c r="Y36" i="26"/>
  <c r="X36" i="26"/>
  <c r="Q36" i="26"/>
  <c r="P36" i="26"/>
  <c r="H36" i="26"/>
  <c r="E36" i="26"/>
  <c r="I36" i="26" s="1"/>
  <c r="AE35" i="26"/>
  <c r="AI35" i="26" s="1"/>
  <c r="Y35" i="26" s="1"/>
  <c r="AD35" i="26"/>
  <c r="AC35" i="26"/>
  <c r="AB35" i="26"/>
  <c r="Z35" i="26"/>
  <c r="X35" i="26"/>
  <c r="Q35" i="26"/>
  <c r="P35" i="26"/>
  <c r="I35" i="26"/>
  <c r="H35" i="26"/>
  <c r="E35" i="26"/>
  <c r="AD34" i="26"/>
  <c r="AC34" i="26"/>
  <c r="AB34" i="26"/>
  <c r="AE34" i="26" s="1"/>
  <c r="AI34" i="26" s="1"/>
  <c r="Y34" i="26" s="1"/>
  <c r="Z34" i="26"/>
  <c r="X34" i="26"/>
  <c r="Q34" i="26"/>
  <c r="P34" i="26"/>
  <c r="H34" i="26"/>
  <c r="E34" i="26"/>
  <c r="I34" i="26" s="1"/>
  <c r="AD33" i="26"/>
  <c r="AC33" i="26"/>
  <c r="AB33" i="26"/>
  <c r="AE33" i="26" s="1"/>
  <c r="AI33" i="26" s="1"/>
  <c r="Y33" i="26" s="1"/>
  <c r="Z33" i="26"/>
  <c r="X33" i="26"/>
  <c r="Q33" i="26"/>
  <c r="P33" i="26"/>
  <c r="I33" i="26"/>
  <c r="H33" i="26"/>
  <c r="E33" i="26"/>
  <c r="AD32" i="26"/>
  <c r="AC32" i="26"/>
  <c r="AE32" i="26" s="1"/>
  <c r="AI32" i="26" s="1"/>
  <c r="Y32" i="26" s="1"/>
  <c r="AB32" i="26"/>
  <c r="Z32" i="26"/>
  <c r="X32" i="26"/>
  <c r="Q32" i="26"/>
  <c r="P32" i="26"/>
  <c r="H32" i="26"/>
  <c r="E32" i="26"/>
  <c r="I32" i="26" s="1"/>
  <c r="AE31" i="26"/>
  <c r="AI31" i="26" s="1"/>
  <c r="Y31" i="26" s="1"/>
  <c r="Z31" i="26"/>
  <c r="X31" i="26"/>
  <c r="Q31" i="26"/>
  <c r="P31" i="26"/>
  <c r="H31" i="26"/>
  <c r="E31" i="26"/>
  <c r="I31" i="26" s="1"/>
  <c r="AD30" i="26"/>
  <c r="AC30" i="26"/>
  <c r="AB30" i="26"/>
  <c r="AE30" i="26" s="1"/>
  <c r="AI30" i="26" s="1"/>
  <c r="Y30" i="26" s="1"/>
  <c r="Z30" i="26"/>
  <c r="X30" i="26"/>
  <c r="Q30" i="26"/>
  <c r="P30" i="26"/>
  <c r="H30" i="26"/>
  <c r="E30" i="26"/>
  <c r="I30" i="26" s="1"/>
  <c r="AD29" i="26"/>
  <c r="AC29" i="26"/>
  <c r="AB29" i="26"/>
  <c r="AE29" i="26" s="1"/>
  <c r="AI29" i="26" s="1"/>
  <c r="Y29" i="26" s="1"/>
  <c r="Z29" i="26"/>
  <c r="X29" i="26"/>
  <c r="Q29" i="26"/>
  <c r="P29" i="26"/>
  <c r="I29" i="26"/>
  <c r="H29" i="26"/>
  <c r="E29" i="26"/>
  <c r="AE28" i="26"/>
  <c r="AI28" i="26" s="1"/>
  <c r="Y28" i="26" s="1"/>
  <c r="AD28" i="26"/>
  <c r="AC28" i="26"/>
  <c r="AB28" i="26"/>
  <c r="Z28" i="26"/>
  <c r="X28" i="26"/>
  <c r="Q28" i="26"/>
  <c r="P28" i="26"/>
  <c r="I28" i="26"/>
  <c r="H28" i="26"/>
  <c r="E28" i="26"/>
  <c r="AD27" i="26"/>
  <c r="AC27" i="26"/>
  <c r="AB27" i="26"/>
  <c r="AE27" i="26" s="1"/>
  <c r="AI27" i="26" s="1"/>
  <c r="Y27" i="26" s="1"/>
  <c r="Z27" i="26"/>
  <c r="X27" i="26"/>
  <c r="Q27" i="26"/>
  <c r="P27" i="26"/>
  <c r="H27" i="26"/>
  <c r="E27" i="26"/>
  <c r="I27" i="26" s="1"/>
  <c r="AE26" i="26"/>
  <c r="AI26" i="26" s="1"/>
  <c r="Y26" i="26" s="1"/>
  <c r="AD26" i="26"/>
  <c r="AC26" i="26"/>
  <c r="AB26" i="26"/>
  <c r="Z26" i="26"/>
  <c r="X26" i="26"/>
  <c r="Q26" i="26"/>
  <c r="P26" i="26"/>
  <c r="H26" i="26"/>
  <c r="E26" i="26"/>
  <c r="I26" i="26" s="1"/>
  <c r="AD25" i="26"/>
  <c r="AC25" i="26"/>
  <c r="AB25" i="26"/>
  <c r="AE25" i="26" s="1"/>
  <c r="AI25" i="26" s="1"/>
  <c r="Y25" i="26" s="1"/>
  <c r="Z25" i="26"/>
  <c r="X25" i="26"/>
  <c r="Q25" i="26"/>
  <c r="P25" i="26"/>
  <c r="I25" i="26"/>
  <c r="H25" i="26"/>
  <c r="E25" i="26"/>
  <c r="AD24" i="26"/>
  <c r="AC24" i="26"/>
  <c r="AB24" i="26"/>
  <c r="AE24" i="26" s="1"/>
  <c r="AI24" i="26" s="1"/>
  <c r="Y24" i="26" s="1"/>
  <c r="Z24" i="26"/>
  <c r="X24" i="26"/>
  <c r="Q24" i="26"/>
  <c r="P24" i="26"/>
  <c r="H24" i="26"/>
  <c r="E24" i="26"/>
  <c r="I24" i="26" s="1"/>
  <c r="AI23" i="26"/>
  <c r="Y23" i="26" s="1"/>
  <c r="AE23" i="26"/>
  <c r="AD23" i="26"/>
  <c r="AC23" i="26"/>
  <c r="AB23" i="26"/>
  <c r="Z23" i="26"/>
  <c r="X23" i="26"/>
  <c r="Q23" i="26"/>
  <c r="P23" i="26"/>
  <c r="I23" i="26"/>
  <c r="H23" i="26"/>
  <c r="E23" i="26"/>
  <c r="AD22" i="26"/>
  <c r="AC22" i="26"/>
  <c r="AB22" i="26"/>
  <c r="AE22" i="26" s="1"/>
  <c r="AI22" i="26" s="1"/>
  <c r="Y22" i="26" s="1"/>
  <c r="Z22" i="26"/>
  <c r="X22" i="26"/>
  <c r="Q22" i="26"/>
  <c r="P22" i="26"/>
  <c r="H22" i="26"/>
  <c r="E22" i="26"/>
  <c r="I22" i="26" s="1"/>
  <c r="AI21" i="26"/>
  <c r="AE21" i="26"/>
  <c r="AD21" i="26"/>
  <c r="AC21" i="26"/>
  <c r="AB21" i="26"/>
  <c r="Z21" i="26"/>
  <c r="Y21" i="26"/>
  <c r="X21" i="26"/>
  <c r="Q21" i="26"/>
  <c r="P21" i="26"/>
  <c r="H21" i="26"/>
  <c r="E21" i="26"/>
  <c r="I21" i="26" s="1"/>
  <c r="AD20" i="26"/>
  <c r="AC20" i="26"/>
  <c r="AE20" i="26" s="1"/>
  <c r="AI20" i="26" s="1"/>
  <c r="Y20" i="26" s="1"/>
  <c r="AB20" i="26"/>
  <c r="Z20" i="26"/>
  <c r="X20" i="26"/>
  <c r="Q20" i="26"/>
  <c r="P20" i="26"/>
  <c r="I20" i="26"/>
  <c r="H20" i="26"/>
  <c r="E20" i="26"/>
  <c r="AD19" i="26"/>
  <c r="AC19" i="26"/>
  <c r="AB19" i="26"/>
  <c r="AE19" i="26" s="1"/>
  <c r="AI19" i="26" s="1"/>
  <c r="Y19" i="26" s="1"/>
  <c r="Z19" i="26"/>
  <c r="X19" i="26"/>
  <c r="Q19" i="26"/>
  <c r="P19" i="26"/>
  <c r="H19" i="26"/>
  <c r="E19" i="26"/>
  <c r="I19" i="26" s="1"/>
  <c r="AD18" i="26"/>
  <c r="AC18" i="26"/>
  <c r="AB18" i="26"/>
  <c r="AE18" i="26" s="1"/>
  <c r="AI18" i="26" s="1"/>
  <c r="Y18" i="26" s="1"/>
  <c r="Z18" i="26"/>
  <c r="X18" i="26"/>
  <c r="Q18" i="26"/>
  <c r="P18" i="26"/>
  <c r="I18" i="26"/>
  <c r="H18" i="26"/>
  <c r="E18" i="26"/>
  <c r="AD17" i="26"/>
  <c r="AC17" i="26"/>
  <c r="AE17" i="26" s="1"/>
  <c r="AI17" i="26" s="1"/>
  <c r="Y17" i="26" s="1"/>
  <c r="AB17" i="26"/>
  <c r="Z17" i="26"/>
  <c r="X17" i="26"/>
  <c r="Q17" i="26"/>
  <c r="P17" i="26"/>
  <c r="H17" i="26"/>
  <c r="E17" i="26"/>
  <c r="I17" i="26" s="1"/>
  <c r="AE16" i="26"/>
  <c r="AI16" i="26" s="1"/>
  <c r="Y16" i="26" s="1"/>
  <c r="AD16" i="26"/>
  <c r="AC16" i="26"/>
  <c r="AB16" i="26"/>
  <c r="Z16" i="26"/>
  <c r="X16" i="26"/>
  <c r="Q16" i="26"/>
  <c r="P16" i="26"/>
  <c r="H16" i="26"/>
  <c r="E16" i="26"/>
  <c r="I16" i="26" s="1"/>
  <c r="AD15" i="26"/>
  <c r="AC15" i="26"/>
  <c r="AB15" i="26"/>
  <c r="AE15" i="26" s="1"/>
  <c r="AI15" i="26" s="1"/>
  <c r="Y15" i="26" s="1"/>
  <c r="Z15" i="26"/>
  <c r="X15" i="26"/>
  <c r="Q15" i="26"/>
  <c r="P15" i="26"/>
  <c r="H15" i="26"/>
  <c r="E15" i="26"/>
  <c r="I15" i="26" s="1"/>
  <c r="AD14" i="26"/>
  <c r="AC14" i="26"/>
  <c r="AB14" i="26"/>
  <c r="AE14" i="26" s="1"/>
  <c r="AI14" i="26" s="1"/>
  <c r="Y14" i="26" s="1"/>
  <c r="Z14" i="26"/>
  <c r="X14" i="26"/>
  <c r="Q14" i="26"/>
  <c r="P14" i="26"/>
  <c r="H14" i="26"/>
  <c r="E14" i="26"/>
  <c r="I14" i="26" s="1"/>
  <c r="AD13" i="26"/>
  <c r="AC13" i="26"/>
  <c r="AB13" i="26"/>
  <c r="AE13" i="26" s="1"/>
  <c r="AI13" i="26" s="1"/>
  <c r="Y13" i="26" s="1"/>
  <c r="Z13" i="26"/>
  <c r="X13" i="26"/>
  <c r="Q13" i="26"/>
  <c r="P13" i="26"/>
  <c r="I13" i="26"/>
  <c r="H13" i="26"/>
  <c r="E13" i="26"/>
  <c r="AD12" i="26"/>
  <c r="AE12" i="26" s="1"/>
  <c r="AI12" i="26" s="1"/>
  <c r="Y12" i="26" s="1"/>
  <c r="AC12" i="26"/>
  <c r="AB12" i="26"/>
  <c r="Z12" i="26"/>
  <c r="X12" i="26"/>
  <c r="Q12" i="26"/>
  <c r="P12" i="26"/>
  <c r="H12" i="26"/>
  <c r="E12" i="26"/>
  <c r="I12" i="26" s="1"/>
  <c r="T79" i="27" l="1"/>
  <c r="F77" i="27" s="1"/>
  <c r="O73" i="26"/>
  <c r="O75" i="26"/>
  <c r="F73" i="26"/>
  <c r="T75" i="26"/>
  <c r="T77" i="26"/>
  <c r="F75" i="26"/>
  <c r="T73" i="26"/>
  <c r="M79" i="25"/>
  <c r="P71" i="25"/>
  <c r="H71" i="25"/>
  <c r="Q70" i="25"/>
  <c r="P70" i="25"/>
  <c r="H70" i="25"/>
  <c r="E70" i="25"/>
  <c r="I70" i="25" s="1"/>
  <c r="Q69" i="25"/>
  <c r="P69" i="25"/>
  <c r="I69" i="25"/>
  <c r="H69" i="25"/>
  <c r="E69" i="25"/>
  <c r="AD68" i="25"/>
  <c r="AC68" i="25"/>
  <c r="AB68" i="25"/>
  <c r="AE68" i="25" s="1"/>
  <c r="AI68" i="25" s="1"/>
  <c r="Y68" i="25" s="1"/>
  <c r="Z68" i="25"/>
  <c r="X68" i="25"/>
  <c r="Q68" i="25"/>
  <c r="P68" i="25"/>
  <c r="H68" i="25"/>
  <c r="E68" i="25"/>
  <c r="I68" i="25" s="1"/>
  <c r="AE67" i="25"/>
  <c r="AI67" i="25" s="1"/>
  <c r="Y67" i="25" s="1"/>
  <c r="AD67" i="25"/>
  <c r="AC67" i="25"/>
  <c r="AB67" i="25"/>
  <c r="Z67" i="25"/>
  <c r="X67" i="25"/>
  <c r="Q67" i="25"/>
  <c r="P67" i="25"/>
  <c r="H67" i="25"/>
  <c r="E67" i="25"/>
  <c r="I67" i="25" s="1"/>
  <c r="AD66" i="25"/>
  <c r="AC66" i="25"/>
  <c r="AB66" i="25"/>
  <c r="AE66" i="25" s="1"/>
  <c r="AI66" i="25" s="1"/>
  <c r="Y66" i="25" s="1"/>
  <c r="Z66" i="25"/>
  <c r="X66" i="25"/>
  <c r="Q66" i="25"/>
  <c r="P66" i="25"/>
  <c r="I66" i="25"/>
  <c r="H66" i="25"/>
  <c r="E66" i="25"/>
  <c r="AD65" i="25"/>
  <c r="AC65" i="25"/>
  <c r="AB65" i="25"/>
  <c r="AE65" i="25" s="1"/>
  <c r="AI65" i="25" s="1"/>
  <c r="Y65" i="25" s="1"/>
  <c r="Z65" i="25"/>
  <c r="X65" i="25"/>
  <c r="Q65" i="25"/>
  <c r="P65" i="25"/>
  <c r="H65" i="25"/>
  <c r="E65" i="25"/>
  <c r="I65" i="25" s="1"/>
  <c r="AE64" i="25"/>
  <c r="AI64" i="25" s="1"/>
  <c r="Y64" i="25" s="1"/>
  <c r="AD64" i="25"/>
  <c r="AC64" i="25"/>
  <c r="AB64" i="25"/>
  <c r="Z64" i="25"/>
  <c r="X64" i="25"/>
  <c r="Q64" i="25"/>
  <c r="P64" i="25"/>
  <c r="I64" i="25"/>
  <c r="H64" i="25"/>
  <c r="E64" i="25"/>
  <c r="AD63" i="25"/>
  <c r="AC63" i="25"/>
  <c r="AB63" i="25"/>
  <c r="AE63" i="25" s="1"/>
  <c r="AI63" i="25" s="1"/>
  <c r="Y63" i="25" s="1"/>
  <c r="Z63" i="25"/>
  <c r="X63" i="25"/>
  <c r="Q63" i="25"/>
  <c r="P63" i="25"/>
  <c r="I63" i="25"/>
  <c r="H63" i="25"/>
  <c r="E63" i="25"/>
  <c r="AD62" i="25"/>
  <c r="AE62" i="25" s="1"/>
  <c r="AI62" i="25" s="1"/>
  <c r="Y62" i="25" s="1"/>
  <c r="AC62" i="25"/>
  <c r="AB62" i="25"/>
  <c r="Z62" i="25"/>
  <c r="X62" i="25"/>
  <c r="Q62" i="25"/>
  <c r="P62" i="25"/>
  <c r="H62" i="25"/>
  <c r="E62" i="25"/>
  <c r="I62" i="25" s="1"/>
  <c r="AC61" i="25"/>
  <c r="AB61" i="25"/>
  <c r="AE61" i="25" s="1"/>
  <c r="AI61" i="25" s="1"/>
  <c r="Y61" i="25" s="1"/>
  <c r="Z61" i="25"/>
  <c r="X61" i="25"/>
  <c r="Q61" i="25"/>
  <c r="P61" i="25"/>
  <c r="H61" i="25"/>
  <c r="E61" i="25"/>
  <c r="I61" i="25" s="1"/>
  <c r="AE60" i="25"/>
  <c r="AI60" i="25" s="1"/>
  <c r="Y60" i="25" s="1"/>
  <c r="Z60" i="25"/>
  <c r="X60" i="25"/>
  <c r="Q60" i="25"/>
  <c r="P60" i="25"/>
  <c r="I60" i="25"/>
  <c r="H60" i="25"/>
  <c r="E60" i="25"/>
  <c r="AD59" i="25"/>
  <c r="AC59" i="25"/>
  <c r="AB59" i="25"/>
  <c r="AE59" i="25" s="1"/>
  <c r="AI59" i="25" s="1"/>
  <c r="Y59" i="25" s="1"/>
  <c r="Z59" i="25"/>
  <c r="X59" i="25"/>
  <c r="Q59" i="25"/>
  <c r="P59" i="25"/>
  <c r="I59" i="25"/>
  <c r="H59" i="25"/>
  <c r="E59" i="25"/>
  <c r="AE58" i="25"/>
  <c r="AI58" i="25" s="1"/>
  <c r="Y58" i="25" s="1"/>
  <c r="AD58" i="25"/>
  <c r="AC58" i="25"/>
  <c r="AB58" i="25"/>
  <c r="Z58" i="25"/>
  <c r="X58" i="25"/>
  <c r="Q58" i="25"/>
  <c r="P58" i="25"/>
  <c r="E58" i="25"/>
  <c r="I58" i="25" s="1"/>
  <c r="AD57" i="25"/>
  <c r="AC57" i="25"/>
  <c r="AB57" i="25"/>
  <c r="AE57" i="25" s="1"/>
  <c r="AI57" i="25" s="1"/>
  <c r="Y57" i="25" s="1"/>
  <c r="Z57" i="25"/>
  <c r="X57" i="25"/>
  <c r="Q57" i="25"/>
  <c r="P57" i="25"/>
  <c r="H57" i="25"/>
  <c r="E57" i="25"/>
  <c r="I57" i="25" s="1"/>
  <c r="AD56" i="25"/>
  <c r="AC56" i="25"/>
  <c r="AB56" i="25"/>
  <c r="AE56" i="25" s="1"/>
  <c r="AI56" i="25" s="1"/>
  <c r="Y56" i="25" s="1"/>
  <c r="Z56" i="25"/>
  <c r="X56" i="25"/>
  <c r="Q56" i="25"/>
  <c r="P56" i="25"/>
  <c r="H56" i="25"/>
  <c r="E56" i="25"/>
  <c r="I56" i="25" s="1"/>
  <c r="AE55" i="25"/>
  <c r="AI55" i="25" s="1"/>
  <c r="Y55" i="25" s="1"/>
  <c r="AD55" i="25"/>
  <c r="AC55" i="25"/>
  <c r="AB55" i="25"/>
  <c r="Z55" i="25"/>
  <c r="X55" i="25"/>
  <c r="Q55" i="25"/>
  <c r="P55" i="25"/>
  <c r="I55" i="25"/>
  <c r="H55" i="25"/>
  <c r="E55" i="25"/>
  <c r="AD54" i="25"/>
  <c r="AC54" i="25"/>
  <c r="AB54" i="25"/>
  <c r="AE54" i="25" s="1"/>
  <c r="AI54" i="25" s="1"/>
  <c r="Y54" i="25" s="1"/>
  <c r="Z54" i="25"/>
  <c r="X54" i="25"/>
  <c r="Q54" i="25"/>
  <c r="P54" i="25"/>
  <c r="I54" i="25"/>
  <c r="H54" i="25"/>
  <c r="E54" i="25"/>
  <c r="AE53" i="25"/>
  <c r="AI53" i="25" s="1"/>
  <c r="Y53" i="25" s="1"/>
  <c r="AD53" i="25"/>
  <c r="AC53" i="25"/>
  <c r="AB53" i="25"/>
  <c r="Z53" i="25"/>
  <c r="X53" i="25"/>
  <c r="Q53" i="25"/>
  <c r="P53" i="25"/>
  <c r="H53" i="25"/>
  <c r="E53" i="25"/>
  <c r="I53" i="25" s="1"/>
  <c r="AE52" i="25"/>
  <c r="AI52" i="25" s="1"/>
  <c r="Y52" i="25" s="1"/>
  <c r="Z52" i="25"/>
  <c r="X52" i="25"/>
  <c r="Q52" i="25"/>
  <c r="P52" i="25"/>
  <c r="H52" i="25"/>
  <c r="E52" i="25"/>
  <c r="I52" i="25" s="1"/>
  <c r="AD51" i="25"/>
  <c r="AC51" i="25"/>
  <c r="AB51" i="25"/>
  <c r="AE51" i="25" s="1"/>
  <c r="AI51" i="25" s="1"/>
  <c r="Y51" i="25" s="1"/>
  <c r="Z51" i="25"/>
  <c r="X51" i="25"/>
  <c r="Q51" i="25"/>
  <c r="P51" i="25"/>
  <c r="I51" i="25"/>
  <c r="H51" i="25"/>
  <c r="E51" i="25"/>
  <c r="AE50" i="25"/>
  <c r="AI50" i="25" s="1"/>
  <c r="Y50" i="25" s="1"/>
  <c r="AD50" i="25"/>
  <c r="AC50" i="25"/>
  <c r="AB50" i="25"/>
  <c r="Z50" i="25"/>
  <c r="X50" i="25"/>
  <c r="Q50" i="25"/>
  <c r="P50" i="25"/>
  <c r="H50" i="25"/>
  <c r="E50" i="25"/>
  <c r="I50" i="25" s="1"/>
  <c r="AI49" i="25"/>
  <c r="Y49" i="25" s="1"/>
  <c r="AE49" i="25"/>
  <c r="Z49" i="25"/>
  <c r="X49" i="25"/>
  <c r="Q49" i="25"/>
  <c r="P49" i="25"/>
  <c r="H49" i="25"/>
  <c r="E49" i="25"/>
  <c r="I49" i="25" s="1"/>
  <c r="AE48" i="25"/>
  <c r="AI48" i="25" s="1"/>
  <c r="Y48" i="25" s="1"/>
  <c r="Z48" i="25"/>
  <c r="X48" i="25"/>
  <c r="Q48" i="25"/>
  <c r="P48" i="25"/>
  <c r="I48" i="25"/>
  <c r="H48" i="25"/>
  <c r="E48" i="25"/>
  <c r="AI47" i="25"/>
  <c r="Y47" i="25" s="1"/>
  <c r="AE47" i="25"/>
  <c r="Z47" i="25"/>
  <c r="X47" i="25"/>
  <c r="Q47" i="25"/>
  <c r="P47" i="25"/>
  <c r="H47" i="25"/>
  <c r="E47" i="25"/>
  <c r="I47" i="25" s="1"/>
  <c r="AE46" i="25"/>
  <c r="AI46" i="25" s="1"/>
  <c r="Y46" i="25" s="1"/>
  <c r="AD46" i="25"/>
  <c r="AC46" i="25"/>
  <c r="AB46" i="25"/>
  <c r="Z46" i="25"/>
  <c r="X46" i="25"/>
  <c r="Q46" i="25"/>
  <c r="P46" i="25"/>
  <c r="H46" i="25"/>
  <c r="E46" i="25"/>
  <c r="I46" i="25" s="1"/>
  <c r="AD45" i="25"/>
  <c r="AC45" i="25"/>
  <c r="AB45" i="25"/>
  <c r="AE45" i="25" s="1"/>
  <c r="AI45" i="25" s="1"/>
  <c r="Y45" i="25" s="1"/>
  <c r="Z45" i="25"/>
  <c r="X45" i="25"/>
  <c r="Q45" i="25"/>
  <c r="P45" i="25"/>
  <c r="H45" i="25"/>
  <c r="E45" i="25"/>
  <c r="I45" i="25" s="1"/>
  <c r="AD44" i="25"/>
  <c r="AC44" i="25"/>
  <c r="AB44" i="25"/>
  <c r="AE44" i="25" s="1"/>
  <c r="AI44" i="25" s="1"/>
  <c r="Y44" i="25" s="1"/>
  <c r="Z44" i="25"/>
  <c r="X44" i="25"/>
  <c r="Q44" i="25"/>
  <c r="P44" i="25"/>
  <c r="I44" i="25"/>
  <c r="H44" i="25"/>
  <c r="E44" i="25"/>
  <c r="AE43" i="25"/>
  <c r="AI43" i="25" s="1"/>
  <c r="Y43" i="25" s="1"/>
  <c r="AD43" i="25"/>
  <c r="AC43" i="25"/>
  <c r="AB43" i="25"/>
  <c r="Z43" i="25"/>
  <c r="X43" i="25"/>
  <c r="Q43" i="25"/>
  <c r="P43" i="25"/>
  <c r="I43" i="25"/>
  <c r="H43" i="25"/>
  <c r="E43" i="25"/>
  <c r="AD42" i="25"/>
  <c r="AC42" i="25"/>
  <c r="AB42" i="25"/>
  <c r="AE42" i="25" s="1"/>
  <c r="AI42" i="25" s="1"/>
  <c r="Y42" i="25" s="1"/>
  <c r="Z42" i="25"/>
  <c r="X42" i="25"/>
  <c r="Q42" i="25"/>
  <c r="P42" i="25"/>
  <c r="I42" i="25"/>
  <c r="H42" i="25"/>
  <c r="E42" i="25"/>
  <c r="AE41" i="25"/>
  <c r="AI41" i="25" s="1"/>
  <c r="Y41" i="25" s="1"/>
  <c r="AD41" i="25"/>
  <c r="AC41" i="25"/>
  <c r="AB41" i="25"/>
  <c r="Z41" i="25"/>
  <c r="X41" i="25"/>
  <c r="Q41" i="25"/>
  <c r="P41" i="25"/>
  <c r="H41" i="25"/>
  <c r="E41" i="25"/>
  <c r="I41" i="25" s="1"/>
  <c r="AD40" i="25"/>
  <c r="AC40" i="25"/>
  <c r="AB40" i="25"/>
  <c r="AE40" i="25" s="1"/>
  <c r="AI40" i="25" s="1"/>
  <c r="Y40" i="25" s="1"/>
  <c r="Z40" i="25"/>
  <c r="X40" i="25"/>
  <c r="Q40" i="25"/>
  <c r="P40" i="25"/>
  <c r="I40" i="25"/>
  <c r="H40" i="25"/>
  <c r="E40" i="25"/>
  <c r="AD39" i="25"/>
  <c r="AC39" i="25"/>
  <c r="AB39" i="25"/>
  <c r="AE39" i="25" s="1"/>
  <c r="AI39" i="25" s="1"/>
  <c r="Y39" i="25" s="1"/>
  <c r="Z39" i="25"/>
  <c r="X39" i="25"/>
  <c r="Q39" i="25"/>
  <c r="P39" i="25"/>
  <c r="H39" i="25"/>
  <c r="E39" i="25"/>
  <c r="I39" i="25" s="1"/>
  <c r="AD38" i="25"/>
  <c r="AC38" i="25"/>
  <c r="AB38" i="25"/>
  <c r="AE38" i="25" s="1"/>
  <c r="AI38" i="25" s="1"/>
  <c r="Y38" i="25" s="1"/>
  <c r="Z38" i="25"/>
  <c r="X38" i="25"/>
  <c r="Q38" i="25"/>
  <c r="P38" i="25"/>
  <c r="I38" i="25"/>
  <c r="H38" i="25"/>
  <c r="E38" i="25"/>
  <c r="AE37" i="25"/>
  <c r="AI37" i="25" s="1"/>
  <c r="Y37" i="25" s="1"/>
  <c r="AD37" i="25"/>
  <c r="AC37" i="25"/>
  <c r="AB37" i="25"/>
  <c r="Z37" i="25"/>
  <c r="X37" i="25"/>
  <c r="Q37" i="25"/>
  <c r="P37" i="25"/>
  <c r="H37" i="25"/>
  <c r="E37" i="25"/>
  <c r="I37" i="25" s="1"/>
  <c r="AI36" i="25"/>
  <c r="Y36" i="25" s="1"/>
  <c r="AE36" i="25"/>
  <c r="AD36" i="25"/>
  <c r="AC36" i="25"/>
  <c r="AB36" i="25"/>
  <c r="Z36" i="25"/>
  <c r="X36" i="25"/>
  <c r="Q36" i="25"/>
  <c r="P36" i="25"/>
  <c r="H36" i="25"/>
  <c r="E36" i="25"/>
  <c r="I36" i="25" s="1"/>
  <c r="AD35" i="25"/>
  <c r="AC35" i="25"/>
  <c r="AB35" i="25"/>
  <c r="AE35" i="25" s="1"/>
  <c r="AI35" i="25" s="1"/>
  <c r="Y35" i="25" s="1"/>
  <c r="Z35" i="25"/>
  <c r="X35" i="25"/>
  <c r="Q35" i="25"/>
  <c r="P35" i="25"/>
  <c r="H35" i="25"/>
  <c r="E35" i="25"/>
  <c r="I35" i="25" s="1"/>
  <c r="AD34" i="25"/>
  <c r="AC34" i="25"/>
  <c r="AE34" i="25" s="1"/>
  <c r="AI34" i="25" s="1"/>
  <c r="Y34" i="25" s="1"/>
  <c r="AB34" i="25"/>
  <c r="Z34" i="25"/>
  <c r="X34" i="25"/>
  <c r="Q34" i="25"/>
  <c r="P34" i="25"/>
  <c r="I34" i="25"/>
  <c r="H34" i="25"/>
  <c r="E34" i="25"/>
  <c r="AD33" i="25"/>
  <c r="AC33" i="25"/>
  <c r="AB33" i="25"/>
  <c r="AE33" i="25" s="1"/>
  <c r="AI33" i="25" s="1"/>
  <c r="Y33" i="25" s="1"/>
  <c r="Z33" i="25"/>
  <c r="X33" i="25"/>
  <c r="Q33" i="25"/>
  <c r="P33" i="25"/>
  <c r="I33" i="25"/>
  <c r="H33" i="25"/>
  <c r="E33" i="25"/>
  <c r="AD32" i="25"/>
  <c r="AC32" i="25"/>
  <c r="AB32" i="25"/>
  <c r="AE32" i="25" s="1"/>
  <c r="AI32" i="25" s="1"/>
  <c r="Y32" i="25" s="1"/>
  <c r="Z32" i="25"/>
  <c r="X32" i="25"/>
  <c r="Q32" i="25"/>
  <c r="P32" i="25"/>
  <c r="H32" i="25"/>
  <c r="E32" i="25"/>
  <c r="I32" i="25" s="1"/>
  <c r="AI31" i="25"/>
  <c r="Y31" i="25" s="1"/>
  <c r="AE31" i="25"/>
  <c r="Z31" i="25"/>
  <c r="X31" i="25"/>
  <c r="Q31" i="25"/>
  <c r="P31" i="25"/>
  <c r="H31" i="25"/>
  <c r="E31" i="25"/>
  <c r="I31" i="25" s="1"/>
  <c r="AD30" i="25"/>
  <c r="AC30" i="25"/>
  <c r="AB30" i="25"/>
  <c r="AE30" i="25" s="1"/>
  <c r="AI30" i="25" s="1"/>
  <c r="Y30" i="25" s="1"/>
  <c r="Z30" i="25"/>
  <c r="X30" i="25"/>
  <c r="Q30" i="25"/>
  <c r="P30" i="25"/>
  <c r="I30" i="25"/>
  <c r="H30" i="25"/>
  <c r="E30" i="25"/>
  <c r="AD29" i="25"/>
  <c r="AC29" i="25"/>
  <c r="AB29" i="25"/>
  <c r="AE29" i="25" s="1"/>
  <c r="AI29" i="25" s="1"/>
  <c r="Y29" i="25" s="1"/>
  <c r="Z29" i="25"/>
  <c r="X29" i="25"/>
  <c r="Q29" i="25"/>
  <c r="P29" i="25"/>
  <c r="I29" i="25"/>
  <c r="H29" i="25"/>
  <c r="E29" i="25"/>
  <c r="AE28" i="25"/>
  <c r="AI28" i="25" s="1"/>
  <c r="Y28" i="25" s="1"/>
  <c r="AD28" i="25"/>
  <c r="AC28" i="25"/>
  <c r="AB28" i="25"/>
  <c r="Z28" i="25"/>
  <c r="X28" i="25"/>
  <c r="Q28" i="25"/>
  <c r="P28" i="25"/>
  <c r="I28" i="25"/>
  <c r="H28" i="25"/>
  <c r="E28" i="25"/>
  <c r="AD27" i="25"/>
  <c r="AC27" i="25"/>
  <c r="AB27" i="25"/>
  <c r="AE27" i="25" s="1"/>
  <c r="AI27" i="25" s="1"/>
  <c r="Y27" i="25" s="1"/>
  <c r="Z27" i="25"/>
  <c r="X27" i="25"/>
  <c r="Q27" i="25"/>
  <c r="P27" i="25"/>
  <c r="I27" i="25"/>
  <c r="H27" i="25"/>
  <c r="E27" i="25"/>
  <c r="AE26" i="25"/>
  <c r="AI26" i="25" s="1"/>
  <c r="Y26" i="25" s="1"/>
  <c r="AD26" i="25"/>
  <c r="AC26" i="25"/>
  <c r="AB26" i="25"/>
  <c r="Z26" i="25"/>
  <c r="X26" i="25"/>
  <c r="Q26" i="25"/>
  <c r="P26" i="25"/>
  <c r="H26" i="25"/>
  <c r="E26" i="25"/>
  <c r="I26" i="25" s="1"/>
  <c r="AD25" i="25"/>
  <c r="AC25" i="25"/>
  <c r="AB25" i="25"/>
  <c r="AE25" i="25" s="1"/>
  <c r="AI25" i="25" s="1"/>
  <c r="Y25" i="25" s="1"/>
  <c r="Z25" i="25"/>
  <c r="X25" i="25"/>
  <c r="Q25" i="25"/>
  <c r="P25" i="25"/>
  <c r="I25" i="25"/>
  <c r="H25" i="25"/>
  <c r="E25" i="25"/>
  <c r="AD24" i="25"/>
  <c r="AC24" i="25"/>
  <c r="AB24" i="25"/>
  <c r="AE24" i="25" s="1"/>
  <c r="AI24" i="25" s="1"/>
  <c r="Y24" i="25" s="1"/>
  <c r="Z24" i="25"/>
  <c r="X24" i="25"/>
  <c r="Q24" i="25"/>
  <c r="P24" i="25"/>
  <c r="H24" i="25"/>
  <c r="E24" i="25"/>
  <c r="I24" i="25" s="1"/>
  <c r="AD23" i="25"/>
  <c r="AC23" i="25"/>
  <c r="AB23" i="25"/>
  <c r="AE23" i="25" s="1"/>
  <c r="AI23" i="25" s="1"/>
  <c r="Y23" i="25" s="1"/>
  <c r="Z23" i="25"/>
  <c r="X23" i="25"/>
  <c r="Q23" i="25"/>
  <c r="P23" i="25"/>
  <c r="I23" i="25"/>
  <c r="H23" i="25"/>
  <c r="E23" i="25"/>
  <c r="AE22" i="25"/>
  <c r="AI22" i="25" s="1"/>
  <c r="Y22" i="25" s="1"/>
  <c r="AD22" i="25"/>
  <c r="AC22" i="25"/>
  <c r="AB22" i="25"/>
  <c r="Z22" i="25"/>
  <c r="X22" i="25"/>
  <c r="Q22" i="25"/>
  <c r="P22" i="25"/>
  <c r="H22" i="25"/>
  <c r="E22" i="25"/>
  <c r="I22" i="25" s="1"/>
  <c r="AI21" i="25"/>
  <c r="Y21" i="25" s="1"/>
  <c r="AE21" i="25"/>
  <c r="AD21" i="25"/>
  <c r="AC21" i="25"/>
  <c r="AB21" i="25"/>
  <c r="Z21" i="25"/>
  <c r="X21" i="25"/>
  <c r="Q21" i="25"/>
  <c r="P21" i="25"/>
  <c r="H21" i="25"/>
  <c r="E21" i="25"/>
  <c r="I21" i="25" s="1"/>
  <c r="AD20" i="25"/>
  <c r="AC20" i="25"/>
  <c r="AB20" i="25"/>
  <c r="AE20" i="25" s="1"/>
  <c r="AI20" i="25" s="1"/>
  <c r="Y20" i="25" s="1"/>
  <c r="Z20" i="25"/>
  <c r="X20" i="25"/>
  <c r="Q20" i="25"/>
  <c r="P20" i="25"/>
  <c r="H20" i="25"/>
  <c r="E20" i="25"/>
  <c r="I20" i="25" s="1"/>
  <c r="AD19" i="25"/>
  <c r="AC19" i="25"/>
  <c r="AB19" i="25"/>
  <c r="AE19" i="25" s="1"/>
  <c r="AI19" i="25" s="1"/>
  <c r="Y19" i="25" s="1"/>
  <c r="Z19" i="25"/>
  <c r="X19" i="25"/>
  <c r="Q19" i="25"/>
  <c r="P19" i="25"/>
  <c r="I19" i="25"/>
  <c r="H19" i="25"/>
  <c r="E19" i="25"/>
  <c r="AD18" i="25"/>
  <c r="AC18" i="25"/>
  <c r="AB18" i="25"/>
  <c r="AE18" i="25" s="1"/>
  <c r="AI18" i="25" s="1"/>
  <c r="Y18" i="25" s="1"/>
  <c r="Z18" i="25"/>
  <c r="X18" i="25"/>
  <c r="Q18" i="25"/>
  <c r="P18" i="25"/>
  <c r="I18" i="25"/>
  <c r="H18" i="25"/>
  <c r="E18" i="25"/>
  <c r="AD17" i="25"/>
  <c r="AE17" i="25" s="1"/>
  <c r="AI17" i="25" s="1"/>
  <c r="Y17" i="25" s="1"/>
  <c r="AC17" i="25"/>
  <c r="AB17" i="25"/>
  <c r="Z17" i="25"/>
  <c r="X17" i="25"/>
  <c r="Q17" i="25"/>
  <c r="P17" i="25"/>
  <c r="H17" i="25"/>
  <c r="E17" i="25"/>
  <c r="I17" i="25" s="1"/>
  <c r="AI16" i="25"/>
  <c r="Y16" i="25" s="1"/>
  <c r="AE16" i="25"/>
  <c r="AD16" i="25"/>
  <c r="AC16" i="25"/>
  <c r="AB16" i="25"/>
  <c r="Z16" i="25"/>
  <c r="X16" i="25"/>
  <c r="Q16" i="25"/>
  <c r="P16" i="25"/>
  <c r="H16" i="25"/>
  <c r="E16" i="25"/>
  <c r="I16" i="25" s="1"/>
  <c r="AD15" i="25"/>
  <c r="AC15" i="25"/>
  <c r="AB15" i="25"/>
  <c r="AE15" i="25" s="1"/>
  <c r="AI15" i="25" s="1"/>
  <c r="Y15" i="25" s="1"/>
  <c r="Z15" i="25"/>
  <c r="X15" i="25"/>
  <c r="Q15" i="25"/>
  <c r="P15" i="25"/>
  <c r="H15" i="25"/>
  <c r="E15" i="25"/>
  <c r="I15" i="25" s="1"/>
  <c r="AD14" i="25"/>
  <c r="AC14" i="25"/>
  <c r="AB14" i="25"/>
  <c r="AE14" i="25" s="1"/>
  <c r="AI14" i="25" s="1"/>
  <c r="Y14" i="25" s="1"/>
  <c r="Z14" i="25"/>
  <c r="X14" i="25"/>
  <c r="Q14" i="25"/>
  <c r="P14" i="25"/>
  <c r="H14" i="25"/>
  <c r="E14" i="25"/>
  <c r="I14" i="25" s="1"/>
  <c r="AD13" i="25"/>
  <c r="AC13" i="25"/>
  <c r="AB13" i="25"/>
  <c r="AE13" i="25" s="1"/>
  <c r="AI13" i="25" s="1"/>
  <c r="Y13" i="25" s="1"/>
  <c r="Z13" i="25"/>
  <c r="X13" i="25"/>
  <c r="Q13" i="25"/>
  <c r="P13" i="25"/>
  <c r="I13" i="25"/>
  <c r="H13" i="25"/>
  <c r="E13" i="25"/>
  <c r="AE12" i="25"/>
  <c r="AI12" i="25" s="1"/>
  <c r="Y12" i="25" s="1"/>
  <c r="AD12" i="25"/>
  <c r="AC12" i="25"/>
  <c r="AB12" i="25"/>
  <c r="Z12" i="25"/>
  <c r="X12" i="25"/>
  <c r="Q12" i="25"/>
  <c r="P12" i="25"/>
  <c r="H12" i="25"/>
  <c r="E12" i="25"/>
  <c r="I12" i="25" s="1"/>
  <c r="T79" i="26" l="1"/>
  <c r="F77" i="26" s="1"/>
  <c r="T77" i="25"/>
  <c r="O73" i="25"/>
  <c r="O75" i="25"/>
  <c r="T75" i="25"/>
  <c r="T73" i="25"/>
  <c r="F73" i="25"/>
  <c r="F75" i="25"/>
  <c r="P79" i="24"/>
  <c r="T79" i="25" l="1"/>
  <c r="F77" i="25"/>
  <c r="M79" i="24"/>
  <c r="P71" i="24"/>
  <c r="H71" i="24"/>
  <c r="Q70" i="24"/>
  <c r="P70" i="24"/>
  <c r="I70" i="24"/>
  <c r="H70" i="24"/>
  <c r="E70" i="24"/>
  <c r="Q69" i="24"/>
  <c r="P69" i="24"/>
  <c r="I69" i="24"/>
  <c r="H69" i="24"/>
  <c r="E69" i="24"/>
  <c r="AD68" i="24"/>
  <c r="AE68" i="24" s="1"/>
  <c r="AI68" i="24" s="1"/>
  <c r="Y68" i="24" s="1"/>
  <c r="AC68" i="24"/>
  <c r="AB68" i="24"/>
  <c r="Z68" i="24"/>
  <c r="X68" i="24"/>
  <c r="Q68" i="24"/>
  <c r="P68" i="24"/>
  <c r="I68" i="24"/>
  <c r="H68" i="24"/>
  <c r="E68" i="24"/>
  <c r="AI67" i="24"/>
  <c r="Y67" i="24" s="1"/>
  <c r="AE67" i="24"/>
  <c r="AD67" i="24"/>
  <c r="AC67" i="24"/>
  <c r="AB67" i="24"/>
  <c r="Z67" i="24"/>
  <c r="X67" i="24"/>
  <c r="Q67" i="24"/>
  <c r="P67" i="24"/>
  <c r="H67" i="24"/>
  <c r="E67" i="24"/>
  <c r="I67" i="24" s="1"/>
  <c r="AD66" i="24"/>
  <c r="AC66" i="24"/>
  <c r="AB66" i="24"/>
  <c r="AE66" i="24" s="1"/>
  <c r="AI66" i="24" s="1"/>
  <c r="Y66" i="24" s="1"/>
  <c r="Z66" i="24"/>
  <c r="X66" i="24"/>
  <c r="Q66" i="24"/>
  <c r="P66" i="24"/>
  <c r="H66" i="24"/>
  <c r="E66" i="24"/>
  <c r="I66" i="24" s="1"/>
  <c r="AD65" i="24"/>
  <c r="AE65" i="24" s="1"/>
  <c r="AI65" i="24" s="1"/>
  <c r="Y65" i="24" s="1"/>
  <c r="AC65" i="24"/>
  <c r="AB65" i="24"/>
  <c r="Z65" i="24"/>
  <c r="X65" i="24"/>
  <c r="Q65" i="24"/>
  <c r="P65" i="24"/>
  <c r="I65" i="24"/>
  <c r="H65" i="24"/>
  <c r="E65" i="24"/>
  <c r="AD64" i="24"/>
  <c r="AC64" i="24"/>
  <c r="AB64" i="24"/>
  <c r="AE64" i="24" s="1"/>
  <c r="AI64" i="24" s="1"/>
  <c r="Y64" i="24" s="1"/>
  <c r="Z64" i="24"/>
  <c r="X64" i="24"/>
  <c r="Q64" i="24"/>
  <c r="P64" i="24"/>
  <c r="I64" i="24"/>
  <c r="H64" i="24"/>
  <c r="E64" i="24"/>
  <c r="AE63" i="24"/>
  <c r="AI63" i="24" s="1"/>
  <c r="Y63" i="24" s="1"/>
  <c r="AD63" i="24"/>
  <c r="AC63" i="24"/>
  <c r="AB63" i="24"/>
  <c r="Z63" i="24"/>
  <c r="X63" i="24"/>
  <c r="Q63" i="24"/>
  <c r="P63" i="24"/>
  <c r="H63" i="24"/>
  <c r="E63" i="24"/>
  <c r="I63" i="24" s="1"/>
  <c r="AD62" i="24"/>
  <c r="AC62" i="24"/>
  <c r="AB62" i="24"/>
  <c r="AE62" i="24" s="1"/>
  <c r="AI62" i="24" s="1"/>
  <c r="Y62" i="24" s="1"/>
  <c r="Z62" i="24"/>
  <c r="X62" i="24"/>
  <c r="Q62" i="24"/>
  <c r="P62" i="24"/>
  <c r="I62" i="24"/>
  <c r="H62" i="24"/>
  <c r="E62" i="24"/>
  <c r="AC61" i="24"/>
  <c r="AB61" i="24"/>
  <c r="AE61" i="24" s="1"/>
  <c r="AI61" i="24" s="1"/>
  <c r="Y61" i="24" s="1"/>
  <c r="Z61" i="24"/>
  <c r="X61" i="24"/>
  <c r="Q61" i="24"/>
  <c r="P61" i="24"/>
  <c r="H61" i="24"/>
  <c r="E61" i="24"/>
  <c r="I61" i="24" s="1"/>
  <c r="AE60" i="24"/>
  <c r="AI60" i="24" s="1"/>
  <c r="Y60" i="24" s="1"/>
  <c r="Z60" i="24"/>
  <c r="X60" i="24"/>
  <c r="Q60" i="24"/>
  <c r="P60" i="24"/>
  <c r="I60" i="24"/>
  <c r="H60" i="24"/>
  <c r="E60" i="24"/>
  <c r="AE59" i="24"/>
  <c r="AI59" i="24" s="1"/>
  <c r="Y59" i="24" s="1"/>
  <c r="AD59" i="24"/>
  <c r="AC59" i="24"/>
  <c r="AB59" i="24"/>
  <c r="Z59" i="24"/>
  <c r="X59" i="24"/>
  <c r="Q59" i="24"/>
  <c r="P59" i="24"/>
  <c r="H59" i="24"/>
  <c r="E59" i="24"/>
  <c r="I59" i="24" s="1"/>
  <c r="AD58" i="24"/>
  <c r="AC58" i="24"/>
  <c r="AB58" i="24"/>
  <c r="AE58" i="24" s="1"/>
  <c r="AI58" i="24" s="1"/>
  <c r="Y58" i="24" s="1"/>
  <c r="Z58" i="24"/>
  <c r="X58" i="24"/>
  <c r="Q58" i="24"/>
  <c r="P58" i="24"/>
  <c r="I58" i="24"/>
  <c r="E58" i="24"/>
  <c r="AD57" i="24"/>
  <c r="AC57" i="24"/>
  <c r="AE57" i="24" s="1"/>
  <c r="AI57" i="24" s="1"/>
  <c r="Y57" i="24" s="1"/>
  <c r="AB57" i="24"/>
  <c r="Z57" i="24"/>
  <c r="X57" i="24"/>
  <c r="Q57" i="24"/>
  <c r="P57" i="24"/>
  <c r="I57" i="24"/>
  <c r="H57" i="24"/>
  <c r="E57" i="24"/>
  <c r="AE56" i="24"/>
  <c r="AI56" i="24" s="1"/>
  <c r="Y56" i="24" s="1"/>
  <c r="AD56" i="24"/>
  <c r="AC56" i="24"/>
  <c r="AB56" i="24"/>
  <c r="Z56" i="24"/>
  <c r="X56" i="24"/>
  <c r="Q56" i="24"/>
  <c r="P56" i="24"/>
  <c r="I56" i="24"/>
  <c r="H56" i="24"/>
  <c r="E56" i="24"/>
  <c r="AD55" i="24"/>
  <c r="AC55" i="24"/>
  <c r="AB55" i="24"/>
  <c r="AE55" i="24" s="1"/>
  <c r="AI55" i="24" s="1"/>
  <c r="Y55" i="24" s="1"/>
  <c r="Z55" i="24"/>
  <c r="X55" i="24"/>
  <c r="Q55" i="24"/>
  <c r="P55" i="24"/>
  <c r="H55" i="24"/>
  <c r="E55" i="24"/>
  <c r="I55" i="24" s="1"/>
  <c r="AD54" i="24"/>
  <c r="AC54" i="24"/>
  <c r="AB54" i="24"/>
  <c r="AE54" i="24" s="1"/>
  <c r="AI54" i="24" s="1"/>
  <c r="Y54" i="24" s="1"/>
  <c r="Z54" i="24"/>
  <c r="X54" i="24"/>
  <c r="Q54" i="24"/>
  <c r="P54" i="24"/>
  <c r="H54" i="24"/>
  <c r="E54" i="24"/>
  <c r="I54" i="24" s="1"/>
  <c r="AD53" i="24"/>
  <c r="AC53" i="24"/>
  <c r="AE53" i="24" s="1"/>
  <c r="AI53" i="24" s="1"/>
  <c r="Y53" i="24" s="1"/>
  <c r="AB53" i="24"/>
  <c r="Z53" i="24"/>
  <c r="X53" i="24"/>
  <c r="Q53" i="24"/>
  <c r="P53" i="24"/>
  <c r="I53" i="24"/>
  <c r="H53" i="24"/>
  <c r="E53" i="24"/>
  <c r="AE52" i="24"/>
  <c r="AI52" i="24" s="1"/>
  <c r="Y52" i="24" s="1"/>
  <c r="Z52" i="24"/>
  <c r="X52" i="24"/>
  <c r="Q52" i="24"/>
  <c r="P52" i="24"/>
  <c r="H52" i="24"/>
  <c r="E52" i="24"/>
  <c r="I52" i="24" s="1"/>
  <c r="AD51" i="24"/>
  <c r="AC51" i="24"/>
  <c r="AB51" i="24"/>
  <c r="AE51" i="24" s="1"/>
  <c r="AI51" i="24" s="1"/>
  <c r="Y51" i="24" s="1"/>
  <c r="Z51" i="24"/>
  <c r="X51" i="24"/>
  <c r="Q51" i="24"/>
  <c r="P51" i="24"/>
  <c r="H51" i="24"/>
  <c r="E51" i="24"/>
  <c r="I51" i="24" s="1"/>
  <c r="AD50" i="24"/>
  <c r="AC50" i="24"/>
  <c r="AE50" i="24" s="1"/>
  <c r="AI50" i="24" s="1"/>
  <c r="Y50" i="24" s="1"/>
  <c r="AB50" i="24"/>
  <c r="Z50" i="24"/>
  <c r="X50" i="24"/>
  <c r="Q50" i="24"/>
  <c r="P50" i="24"/>
  <c r="I50" i="24"/>
  <c r="H50" i="24"/>
  <c r="E50" i="24"/>
  <c r="AI49" i="24"/>
  <c r="Y49" i="24" s="1"/>
  <c r="AE49" i="24"/>
  <c r="Z49" i="24"/>
  <c r="X49" i="24"/>
  <c r="Q49" i="24"/>
  <c r="P49" i="24"/>
  <c r="H49" i="24"/>
  <c r="E49" i="24"/>
  <c r="I49" i="24" s="1"/>
  <c r="AI48" i="24"/>
  <c r="Y48" i="24" s="1"/>
  <c r="AE48" i="24"/>
  <c r="Z48" i="24"/>
  <c r="X48" i="24"/>
  <c r="Q48" i="24"/>
  <c r="P48" i="24"/>
  <c r="I48" i="24"/>
  <c r="H48" i="24"/>
  <c r="E48" i="24"/>
  <c r="AE47" i="24"/>
  <c r="AI47" i="24" s="1"/>
  <c r="Y47" i="24" s="1"/>
  <c r="Z47" i="24"/>
  <c r="X47" i="24"/>
  <c r="Q47" i="24"/>
  <c r="P47" i="24"/>
  <c r="H47" i="24"/>
  <c r="E47" i="24"/>
  <c r="I47" i="24" s="1"/>
  <c r="AD46" i="24"/>
  <c r="AC46" i="24"/>
  <c r="AB46" i="24"/>
  <c r="AE46" i="24" s="1"/>
  <c r="AI46" i="24" s="1"/>
  <c r="Y46" i="24" s="1"/>
  <c r="Z46" i="24"/>
  <c r="X46" i="24"/>
  <c r="Q46" i="24"/>
  <c r="P46" i="24"/>
  <c r="H46" i="24"/>
  <c r="E46" i="24"/>
  <c r="I46" i="24" s="1"/>
  <c r="AD45" i="24"/>
  <c r="AC45" i="24"/>
  <c r="AB45" i="24"/>
  <c r="AE45" i="24" s="1"/>
  <c r="AI45" i="24" s="1"/>
  <c r="Y45" i="24" s="1"/>
  <c r="Z45" i="24"/>
  <c r="X45" i="24"/>
  <c r="Q45" i="24"/>
  <c r="P45" i="24"/>
  <c r="I45" i="24"/>
  <c r="H45" i="24"/>
  <c r="E45" i="24"/>
  <c r="AE44" i="24"/>
  <c r="AI44" i="24" s="1"/>
  <c r="Y44" i="24" s="1"/>
  <c r="AD44" i="24"/>
  <c r="AC44" i="24"/>
  <c r="AB44" i="24"/>
  <c r="Z44" i="24"/>
  <c r="X44" i="24"/>
  <c r="Q44" i="24"/>
  <c r="P44" i="24"/>
  <c r="I44" i="24"/>
  <c r="H44" i="24"/>
  <c r="E44" i="24"/>
  <c r="AD43" i="24"/>
  <c r="AC43" i="24"/>
  <c r="AB43" i="24"/>
  <c r="AE43" i="24" s="1"/>
  <c r="AI43" i="24" s="1"/>
  <c r="Y43" i="24" s="1"/>
  <c r="Z43" i="24"/>
  <c r="X43" i="24"/>
  <c r="Q43" i="24"/>
  <c r="P43" i="24"/>
  <c r="H43" i="24"/>
  <c r="E43" i="24"/>
  <c r="I43" i="24" s="1"/>
  <c r="AD42" i="24"/>
  <c r="AC42" i="24"/>
  <c r="AB42" i="24"/>
  <c r="AE42" i="24" s="1"/>
  <c r="AI42" i="24" s="1"/>
  <c r="Y42" i="24" s="1"/>
  <c r="Z42" i="24"/>
  <c r="X42" i="24"/>
  <c r="Q42" i="24"/>
  <c r="P42" i="24"/>
  <c r="H42" i="24"/>
  <c r="E42" i="24"/>
  <c r="I42" i="24" s="1"/>
  <c r="AD41" i="24"/>
  <c r="AC41" i="24"/>
  <c r="AE41" i="24" s="1"/>
  <c r="AI41" i="24" s="1"/>
  <c r="Y41" i="24" s="1"/>
  <c r="AB41" i="24"/>
  <c r="Z41" i="24"/>
  <c r="X41" i="24"/>
  <c r="Q41" i="24"/>
  <c r="P41" i="24"/>
  <c r="I41" i="24"/>
  <c r="H41" i="24"/>
  <c r="E41" i="24"/>
  <c r="AD40" i="24"/>
  <c r="AE40" i="24" s="1"/>
  <c r="AI40" i="24" s="1"/>
  <c r="Y40" i="24" s="1"/>
  <c r="AC40" i="24"/>
  <c r="AB40" i="24"/>
  <c r="Z40" i="24"/>
  <c r="X40" i="24"/>
  <c r="Q40" i="24"/>
  <c r="P40" i="24"/>
  <c r="I40" i="24"/>
  <c r="H40" i="24"/>
  <c r="E40" i="24"/>
  <c r="AI39" i="24"/>
  <c r="Y39" i="24" s="1"/>
  <c r="AE39" i="24"/>
  <c r="AD39" i="24"/>
  <c r="AC39" i="24"/>
  <c r="AB39" i="24"/>
  <c r="Z39" i="24"/>
  <c r="X39" i="24"/>
  <c r="Q39" i="24"/>
  <c r="P39" i="24"/>
  <c r="H39" i="24"/>
  <c r="E39" i="24"/>
  <c r="I39" i="24" s="1"/>
  <c r="AD38" i="24"/>
  <c r="AC38" i="24"/>
  <c r="AB38" i="24"/>
  <c r="AE38" i="24" s="1"/>
  <c r="AI38" i="24" s="1"/>
  <c r="Y38" i="24" s="1"/>
  <c r="Z38" i="24"/>
  <c r="X38" i="24"/>
  <c r="Q38" i="24"/>
  <c r="P38" i="24"/>
  <c r="H38" i="24"/>
  <c r="E38" i="24"/>
  <c r="I38" i="24" s="1"/>
  <c r="AD37" i="24"/>
  <c r="AC37" i="24"/>
  <c r="AE37" i="24" s="1"/>
  <c r="AI37" i="24" s="1"/>
  <c r="Y37" i="24" s="1"/>
  <c r="AB37" i="24"/>
  <c r="Z37" i="24"/>
  <c r="X37" i="24"/>
  <c r="Q37" i="24"/>
  <c r="P37" i="24"/>
  <c r="I37" i="24"/>
  <c r="H37" i="24"/>
  <c r="E37" i="24"/>
  <c r="AD36" i="24"/>
  <c r="AE36" i="24" s="1"/>
  <c r="AI36" i="24" s="1"/>
  <c r="Y36" i="24" s="1"/>
  <c r="AC36" i="24"/>
  <c r="AB36" i="24"/>
  <c r="Z36" i="24"/>
  <c r="X36" i="24"/>
  <c r="Q36" i="24"/>
  <c r="P36" i="24"/>
  <c r="I36" i="24"/>
  <c r="H36" i="24"/>
  <c r="E36" i="24"/>
  <c r="AE35" i="24"/>
  <c r="AI35" i="24" s="1"/>
  <c r="Y35" i="24" s="1"/>
  <c r="AD35" i="24"/>
  <c r="AC35" i="24"/>
  <c r="AB35" i="24"/>
  <c r="Z35" i="24"/>
  <c r="X35" i="24"/>
  <c r="Q35" i="24"/>
  <c r="P35" i="24"/>
  <c r="H35" i="24"/>
  <c r="E35" i="24"/>
  <c r="I35" i="24" s="1"/>
  <c r="AD34" i="24"/>
  <c r="AC34" i="24"/>
  <c r="AB34" i="24"/>
  <c r="AE34" i="24" s="1"/>
  <c r="AI34" i="24" s="1"/>
  <c r="Y34" i="24" s="1"/>
  <c r="Z34" i="24"/>
  <c r="X34" i="24"/>
  <c r="Q34" i="24"/>
  <c r="P34" i="24"/>
  <c r="H34" i="24"/>
  <c r="E34" i="24"/>
  <c r="I34" i="24" s="1"/>
  <c r="AD33" i="24"/>
  <c r="AE33" i="24" s="1"/>
  <c r="AI33" i="24" s="1"/>
  <c r="Y33" i="24" s="1"/>
  <c r="AC33" i="24"/>
  <c r="AB33" i="24"/>
  <c r="Z33" i="24"/>
  <c r="X33" i="24"/>
  <c r="Q33" i="24"/>
  <c r="P33" i="24"/>
  <c r="I33" i="24"/>
  <c r="H33" i="24"/>
  <c r="E33" i="24"/>
  <c r="AD32" i="24"/>
  <c r="AC32" i="24"/>
  <c r="AB32" i="24"/>
  <c r="AE32" i="24" s="1"/>
  <c r="AI32" i="24" s="1"/>
  <c r="Y32" i="24" s="1"/>
  <c r="Z32" i="24"/>
  <c r="X32" i="24"/>
  <c r="Q32" i="24"/>
  <c r="P32" i="24"/>
  <c r="I32" i="24"/>
  <c r="H32" i="24"/>
  <c r="E32" i="24"/>
  <c r="AE31" i="24"/>
  <c r="AI31" i="24" s="1"/>
  <c r="Y31" i="24" s="1"/>
  <c r="Z31" i="24"/>
  <c r="X31" i="24"/>
  <c r="Q31" i="24"/>
  <c r="P31" i="24"/>
  <c r="H31" i="24"/>
  <c r="E31" i="24"/>
  <c r="I31" i="24" s="1"/>
  <c r="AD30" i="24"/>
  <c r="AC30" i="24"/>
  <c r="AE30" i="24" s="1"/>
  <c r="AI30" i="24" s="1"/>
  <c r="Y30" i="24" s="1"/>
  <c r="AB30" i="24"/>
  <c r="Z30" i="24"/>
  <c r="X30" i="24"/>
  <c r="Q30" i="24"/>
  <c r="P30" i="24"/>
  <c r="I30" i="24"/>
  <c r="H30" i="24"/>
  <c r="E30" i="24"/>
  <c r="AE29" i="24"/>
  <c r="AI29" i="24" s="1"/>
  <c r="Y29" i="24" s="1"/>
  <c r="AD29" i="24"/>
  <c r="AC29" i="24"/>
  <c r="AB29" i="24"/>
  <c r="Z29" i="24"/>
  <c r="X29" i="24"/>
  <c r="Q29" i="24"/>
  <c r="P29" i="24"/>
  <c r="I29" i="24"/>
  <c r="H29" i="24"/>
  <c r="E29" i="24"/>
  <c r="AD28" i="24"/>
  <c r="AC28" i="24"/>
  <c r="AB28" i="24"/>
  <c r="AE28" i="24" s="1"/>
  <c r="AI28" i="24" s="1"/>
  <c r="Y28" i="24" s="1"/>
  <c r="Z28" i="24"/>
  <c r="X28" i="24"/>
  <c r="Q28" i="24"/>
  <c r="P28" i="24"/>
  <c r="H28" i="24"/>
  <c r="E28" i="24"/>
  <c r="I28" i="24" s="1"/>
  <c r="AD27" i="24"/>
  <c r="AC27" i="24"/>
  <c r="AB27" i="24"/>
  <c r="AE27" i="24" s="1"/>
  <c r="AI27" i="24" s="1"/>
  <c r="Y27" i="24" s="1"/>
  <c r="Z27" i="24"/>
  <c r="X27" i="24"/>
  <c r="Q27" i="24"/>
  <c r="P27" i="24"/>
  <c r="H27" i="24"/>
  <c r="E27" i="24"/>
  <c r="I27" i="24" s="1"/>
  <c r="AD26" i="24"/>
  <c r="AC26" i="24"/>
  <c r="AE26" i="24" s="1"/>
  <c r="AI26" i="24" s="1"/>
  <c r="Y26" i="24" s="1"/>
  <c r="AB26" i="24"/>
  <c r="Z26" i="24"/>
  <c r="X26" i="24"/>
  <c r="Q26" i="24"/>
  <c r="P26" i="24"/>
  <c r="I26" i="24"/>
  <c r="H26" i="24"/>
  <c r="E26" i="24"/>
  <c r="AD25" i="24"/>
  <c r="AE25" i="24" s="1"/>
  <c r="AI25" i="24" s="1"/>
  <c r="Y25" i="24" s="1"/>
  <c r="AC25" i="24"/>
  <c r="AB25" i="24"/>
  <c r="Z25" i="24"/>
  <c r="X25" i="24"/>
  <c r="Q25" i="24"/>
  <c r="P25" i="24"/>
  <c r="I25" i="24"/>
  <c r="H25" i="24"/>
  <c r="E25" i="24"/>
  <c r="AI24" i="24"/>
  <c r="Y24" i="24" s="1"/>
  <c r="AE24" i="24"/>
  <c r="AD24" i="24"/>
  <c r="AC24" i="24"/>
  <c r="AB24" i="24"/>
  <c r="Z24" i="24"/>
  <c r="X24" i="24"/>
  <c r="Q24" i="24"/>
  <c r="P24" i="24"/>
  <c r="H24" i="24"/>
  <c r="E24" i="24"/>
  <c r="I24" i="24" s="1"/>
  <c r="AD23" i="24"/>
  <c r="AC23" i="24"/>
  <c r="AB23" i="24"/>
  <c r="AE23" i="24" s="1"/>
  <c r="AI23" i="24" s="1"/>
  <c r="Y23" i="24" s="1"/>
  <c r="Z23" i="24"/>
  <c r="X23" i="24"/>
  <c r="Q23" i="24"/>
  <c r="P23" i="24"/>
  <c r="H23" i="24"/>
  <c r="E23" i="24"/>
  <c r="I23" i="24" s="1"/>
  <c r="AD22" i="24"/>
  <c r="AC22" i="24"/>
  <c r="AE22" i="24" s="1"/>
  <c r="AI22" i="24" s="1"/>
  <c r="Y22" i="24" s="1"/>
  <c r="AB22" i="24"/>
  <c r="Z22" i="24"/>
  <c r="X22" i="24"/>
  <c r="Q22" i="24"/>
  <c r="P22" i="24"/>
  <c r="I22" i="24"/>
  <c r="H22" i="24"/>
  <c r="E22" i="24"/>
  <c r="AD21" i="24"/>
  <c r="AE21" i="24" s="1"/>
  <c r="AI21" i="24" s="1"/>
  <c r="Y21" i="24" s="1"/>
  <c r="AC21" i="24"/>
  <c r="AB21" i="24"/>
  <c r="Z21" i="24"/>
  <c r="X21" i="24"/>
  <c r="Q21" i="24"/>
  <c r="P21" i="24"/>
  <c r="I21" i="24"/>
  <c r="H21" i="24"/>
  <c r="E21" i="24"/>
  <c r="AE20" i="24"/>
  <c r="AI20" i="24" s="1"/>
  <c r="Y20" i="24" s="1"/>
  <c r="AD20" i="24"/>
  <c r="AC20" i="24"/>
  <c r="AB20" i="24"/>
  <c r="Z20" i="24"/>
  <c r="X20" i="24"/>
  <c r="Q20" i="24"/>
  <c r="P20" i="24"/>
  <c r="H20" i="24"/>
  <c r="E20" i="24"/>
  <c r="I20" i="24" s="1"/>
  <c r="AD19" i="24"/>
  <c r="AC19" i="24"/>
  <c r="AB19" i="24"/>
  <c r="AE19" i="24" s="1"/>
  <c r="AI19" i="24" s="1"/>
  <c r="Y19" i="24" s="1"/>
  <c r="Z19" i="24"/>
  <c r="X19" i="24"/>
  <c r="Q19" i="24"/>
  <c r="P19" i="24"/>
  <c r="H19" i="24"/>
  <c r="E19" i="24"/>
  <c r="I19" i="24" s="1"/>
  <c r="AD18" i="24"/>
  <c r="AE18" i="24" s="1"/>
  <c r="AI18" i="24" s="1"/>
  <c r="Y18" i="24" s="1"/>
  <c r="AC18" i="24"/>
  <c r="AB18" i="24"/>
  <c r="Z18" i="24"/>
  <c r="X18" i="24"/>
  <c r="Q18" i="24"/>
  <c r="P18" i="24"/>
  <c r="I18" i="24"/>
  <c r="H18" i="24"/>
  <c r="E18" i="24"/>
  <c r="AD17" i="24"/>
  <c r="AC17" i="24"/>
  <c r="AB17" i="24"/>
  <c r="AE17" i="24" s="1"/>
  <c r="AI17" i="24" s="1"/>
  <c r="Y17" i="24" s="1"/>
  <c r="Z17" i="24"/>
  <c r="X17" i="24"/>
  <c r="Q17" i="24"/>
  <c r="P17" i="24"/>
  <c r="I17" i="24"/>
  <c r="H17" i="24"/>
  <c r="E17" i="24"/>
  <c r="AE16" i="24"/>
  <c r="AI16" i="24" s="1"/>
  <c r="Y16" i="24" s="1"/>
  <c r="AD16" i="24"/>
  <c r="AC16" i="24"/>
  <c r="AB16" i="24"/>
  <c r="Z16" i="24"/>
  <c r="X16" i="24"/>
  <c r="Q16" i="24"/>
  <c r="P16" i="24"/>
  <c r="H16" i="24"/>
  <c r="E16" i="24"/>
  <c r="I16" i="24" s="1"/>
  <c r="AD15" i="24"/>
  <c r="AC15" i="24"/>
  <c r="AB15" i="24"/>
  <c r="AE15" i="24" s="1"/>
  <c r="AI15" i="24" s="1"/>
  <c r="Y15" i="24" s="1"/>
  <c r="Z15" i="24"/>
  <c r="X15" i="24"/>
  <c r="Q15" i="24"/>
  <c r="P15" i="24"/>
  <c r="H15" i="24"/>
  <c r="E15" i="24"/>
  <c r="I15" i="24" s="1"/>
  <c r="AD14" i="24"/>
  <c r="AC14" i="24"/>
  <c r="AB14" i="24"/>
  <c r="AE14" i="24" s="1"/>
  <c r="AI14" i="24" s="1"/>
  <c r="Y14" i="24" s="1"/>
  <c r="Z14" i="24"/>
  <c r="X14" i="24"/>
  <c r="Q14" i="24"/>
  <c r="P14" i="24"/>
  <c r="I14" i="24"/>
  <c r="H14" i="24"/>
  <c r="E14" i="24"/>
  <c r="AE13" i="24"/>
  <c r="AI13" i="24" s="1"/>
  <c r="Y13" i="24" s="1"/>
  <c r="AD13" i="24"/>
  <c r="AC13" i="24"/>
  <c r="AB13" i="24"/>
  <c r="Z13" i="24"/>
  <c r="X13" i="24"/>
  <c r="Q13" i="24"/>
  <c r="P13" i="24"/>
  <c r="I13" i="24"/>
  <c r="H13" i="24"/>
  <c r="E13" i="24"/>
  <c r="AD12" i="24"/>
  <c r="AC12" i="24"/>
  <c r="AB12" i="24"/>
  <c r="AE12" i="24" s="1"/>
  <c r="AI12" i="24" s="1"/>
  <c r="Y12" i="24" s="1"/>
  <c r="Z12" i="24"/>
  <c r="X12" i="24"/>
  <c r="Q12" i="24"/>
  <c r="P12" i="24"/>
  <c r="H12" i="24"/>
  <c r="E12" i="24"/>
  <c r="I12" i="24" s="1"/>
  <c r="M79" i="23"/>
  <c r="P71" i="23"/>
  <c r="H71" i="23"/>
  <c r="Q70" i="23"/>
  <c r="P70" i="23"/>
  <c r="H70" i="23"/>
  <c r="E70" i="23"/>
  <c r="I70" i="23" s="1"/>
  <c r="Q69" i="23"/>
  <c r="P69" i="23"/>
  <c r="H69" i="23"/>
  <c r="E69" i="23"/>
  <c r="I69" i="23" s="1"/>
  <c r="AD68" i="23"/>
  <c r="AC68" i="23"/>
  <c r="AB68" i="23"/>
  <c r="AE68" i="23" s="1"/>
  <c r="AI68" i="23" s="1"/>
  <c r="Y68" i="23" s="1"/>
  <c r="Z68" i="23"/>
  <c r="X68" i="23"/>
  <c r="Q68" i="23"/>
  <c r="P68" i="23"/>
  <c r="H68" i="23"/>
  <c r="E68" i="23"/>
  <c r="I68" i="23" s="1"/>
  <c r="AE67" i="23"/>
  <c r="AI67" i="23" s="1"/>
  <c r="Y67" i="23" s="1"/>
  <c r="AD67" i="23"/>
  <c r="AC67" i="23"/>
  <c r="AB67" i="23"/>
  <c r="Z67" i="23"/>
  <c r="X67" i="23"/>
  <c r="Q67" i="23"/>
  <c r="P67" i="23"/>
  <c r="H67" i="23"/>
  <c r="E67" i="23"/>
  <c r="I67" i="23" s="1"/>
  <c r="AD66" i="23"/>
  <c r="AC66" i="23"/>
  <c r="AB66" i="23"/>
  <c r="AE66" i="23" s="1"/>
  <c r="AI66" i="23" s="1"/>
  <c r="Y66" i="23" s="1"/>
  <c r="Z66" i="23"/>
  <c r="X66" i="23"/>
  <c r="Q66" i="23"/>
  <c r="P66" i="23"/>
  <c r="I66" i="23"/>
  <c r="H66" i="23"/>
  <c r="E66" i="23"/>
  <c r="AD65" i="23"/>
  <c r="AC65" i="23"/>
  <c r="AB65" i="23"/>
  <c r="AE65" i="23" s="1"/>
  <c r="AI65" i="23" s="1"/>
  <c r="Y65" i="23" s="1"/>
  <c r="Z65" i="23"/>
  <c r="X65" i="23"/>
  <c r="Q65" i="23"/>
  <c r="P65" i="23"/>
  <c r="H65" i="23"/>
  <c r="E65" i="23"/>
  <c r="I65" i="23" s="1"/>
  <c r="AE64" i="23"/>
  <c r="AI64" i="23" s="1"/>
  <c r="Y64" i="23" s="1"/>
  <c r="AD64" i="23"/>
  <c r="AC64" i="23"/>
  <c r="AB64" i="23"/>
  <c r="Z64" i="23"/>
  <c r="X64" i="23"/>
  <c r="Q64" i="23"/>
  <c r="P64" i="23"/>
  <c r="I64" i="23"/>
  <c r="H64" i="23"/>
  <c r="E64" i="23"/>
  <c r="AD63" i="23"/>
  <c r="AC63" i="23"/>
  <c r="AB63" i="23"/>
  <c r="AE63" i="23" s="1"/>
  <c r="AI63" i="23" s="1"/>
  <c r="Y63" i="23" s="1"/>
  <c r="Z63" i="23"/>
  <c r="X63" i="23"/>
  <c r="Q63" i="23"/>
  <c r="P63" i="23"/>
  <c r="I63" i="23"/>
  <c r="H63" i="23"/>
  <c r="E63" i="23"/>
  <c r="AD62" i="23"/>
  <c r="AC62" i="23"/>
  <c r="AB62" i="23"/>
  <c r="AE62" i="23" s="1"/>
  <c r="AI62" i="23" s="1"/>
  <c r="Y62" i="23" s="1"/>
  <c r="Z62" i="23"/>
  <c r="X62" i="23"/>
  <c r="Q62" i="23"/>
  <c r="P62" i="23"/>
  <c r="H62" i="23"/>
  <c r="E62" i="23"/>
  <c r="I62" i="23" s="1"/>
  <c r="AC61" i="23"/>
  <c r="AB61" i="23"/>
  <c r="AE61" i="23" s="1"/>
  <c r="AI61" i="23" s="1"/>
  <c r="Y61" i="23" s="1"/>
  <c r="Z61" i="23"/>
  <c r="X61" i="23"/>
  <c r="Q61" i="23"/>
  <c r="P61" i="23"/>
  <c r="I61" i="23"/>
  <c r="H61" i="23"/>
  <c r="E61" i="23"/>
  <c r="AI60" i="23"/>
  <c r="AE60" i="23"/>
  <c r="Z60" i="23"/>
  <c r="Y60" i="23"/>
  <c r="X60" i="23"/>
  <c r="Q60" i="23"/>
  <c r="P60" i="23"/>
  <c r="I60" i="23"/>
  <c r="H60" i="23"/>
  <c r="E60" i="23"/>
  <c r="AD59" i="23"/>
  <c r="AC59" i="23"/>
  <c r="AB59" i="23"/>
  <c r="AE59" i="23" s="1"/>
  <c r="AI59" i="23" s="1"/>
  <c r="Y59" i="23" s="1"/>
  <c r="Z59" i="23"/>
  <c r="X59" i="23"/>
  <c r="Q59" i="23"/>
  <c r="P59" i="23"/>
  <c r="I59" i="23"/>
  <c r="H59" i="23"/>
  <c r="E59" i="23"/>
  <c r="AD58" i="23"/>
  <c r="AC58" i="23"/>
  <c r="AB58" i="23"/>
  <c r="AE58" i="23" s="1"/>
  <c r="AI58" i="23" s="1"/>
  <c r="Y58" i="23" s="1"/>
  <c r="Z58" i="23"/>
  <c r="X58" i="23"/>
  <c r="Q58" i="23"/>
  <c r="P58" i="23"/>
  <c r="H58" i="23"/>
  <c r="E58" i="23"/>
  <c r="I58" i="23" s="1"/>
  <c r="AD57" i="23"/>
  <c r="AC57" i="23"/>
  <c r="AE57" i="23" s="1"/>
  <c r="AI57" i="23" s="1"/>
  <c r="Y57" i="23" s="1"/>
  <c r="AB57" i="23"/>
  <c r="Z57" i="23"/>
  <c r="X57" i="23"/>
  <c r="Q57" i="23"/>
  <c r="P57" i="23"/>
  <c r="I57" i="23"/>
  <c r="H57" i="23"/>
  <c r="E57" i="23"/>
  <c r="AD56" i="23"/>
  <c r="AC56" i="23"/>
  <c r="AB56" i="23"/>
  <c r="AE56" i="23" s="1"/>
  <c r="AI56" i="23" s="1"/>
  <c r="Y56" i="23" s="1"/>
  <c r="Z56" i="23"/>
  <c r="X56" i="23"/>
  <c r="Q56" i="23"/>
  <c r="P56" i="23"/>
  <c r="H56" i="23"/>
  <c r="E56" i="23"/>
  <c r="I56" i="23" s="1"/>
  <c r="AD55" i="23"/>
  <c r="AC55" i="23"/>
  <c r="AB55" i="23"/>
  <c r="AE55" i="23" s="1"/>
  <c r="AI55" i="23" s="1"/>
  <c r="Y55" i="23" s="1"/>
  <c r="Z55" i="23"/>
  <c r="X55" i="23"/>
  <c r="Q55" i="23"/>
  <c r="P55" i="23"/>
  <c r="I55" i="23"/>
  <c r="H55" i="23"/>
  <c r="E55" i="23"/>
  <c r="AD54" i="23"/>
  <c r="AC54" i="23"/>
  <c r="AE54" i="23" s="1"/>
  <c r="AI54" i="23" s="1"/>
  <c r="Y54" i="23" s="1"/>
  <c r="AB54" i="23"/>
  <c r="Z54" i="23"/>
  <c r="X54" i="23"/>
  <c r="Q54" i="23"/>
  <c r="P54" i="23"/>
  <c r="H54" i="23"/>
  <c r="E54" i="23"/>
  <c r="I54" i="23" s="1"/>
  <c r="AD53" i="23"/>
  <c r="AC53" i="23"/>
  <c r="AE53" i="23" s="1"/>
  <c r="AI53" i="23" s="1"/>
  <c r="Y53" i="23" s="1"/>
  <c r="AB53" i="23"/>
  <c r="Z53" i="23"/>
  <c r="X53" i="23"/>
  <c r="Q53" i="23"/>
  <c r="P53" i="23"/>
  <c r="H53" i="23"/>
  <c r="E53" i="23"/>
  <c r="I53" i="23" s="1"/>
  <c r="AI52" i="23"/>
  <c r="Y52" i="23" s="1"/>
  <c r="AE52" i="23"/>
  <c r="Z52" i="23"/>
  <c r="X52" i="23"/>
  <c r="Q52" i="23"/>
  <c r="P52" i="23"/>
  <c r="H52" i="23"/>
  <c r="E52" i="23"/>
  <c r="I52" i="23" s="1"/>
  <c r="AD51" i="23"/>
  <c r="AC51" i="23"/>
  <c r="AB51" i="23"/>
  <c r="AE51" i="23" s="1"/>
  <c r="AI51" i="23" s="1"/>
  <c r="Y51" i="23" s="1"/>
  <c r="Z51" i="23"/>
  <c r="X51" i="23"/>
  <c r="Q51" i="23"/>
  <c r="P51" i="23"/>
  <c r="H51" i="23"/>
  <c r="E51" i="23"/>
  <c r="I51" i="23" s="1"/>
  <c r="AD50" i="23"/>
  <c r="AE50" i="23" s="1"/>
  <c r="AI50" i="23" s="1"/>
  <c r="Y50" i="23" s="1"/>
  <c r="AC50" i="23"/>
  <c r="AB50" i="23"/>
  <c r="Z50" i="23"/>
  <c r="X50" i="23"/>
  <c r="Q50" i="23"/>
  <c r="P50" i="23"/>
  <c r="I50" i="23"/>
  <c r="H50" i="23"/>
  <c r="E50" i="23"/>
  <c r="AI49" i="23"/>
  <c r="Y49" i="23" s="1"/>
  <c r="AE49" i="23"/>
  <c r="Z49" i="23"/>
  <c r="X49" i="23"/>
  <c r="Q49" i="23"/>
  <c r="P49" i="23"/>
  <c r="I49" i="23"/>
  <c r="H49" i="23"/>
  <c r="E49" i="23"/>
  <c r="AE48" i="23"/>
  <c r="AI48" i="23" s="1"/>
  <c r="Y48" i="23" s="1"/>
  <c r="Z48" i="23"/>
  <c r="X48" i="23"/>
  <c r="Q48" i="23"/>
  <c r="P48" i="23"/>
  <c r="H48" i="23"/>
  <c r="E48" i="23"/>
  <c r="I48" i="23" s="1"/>
  <c r="AE47" i="23"/>
  <c r="AI47" i="23" s="1"/>
  <c r="Y47" i="23" s="1"/>
  <c r="Z47" i="23"/>
  <c r="X47" i="23"/>
  <c r="Q47" i="23"/>
  <c r="P47" i="23"/>
  <c r="I47" i="23"/>
  <c r="H47" i="23"/>
  <c r="E47" i="23"/>
  <c r="AD46" i="23"/>
  <c r="AC46" i="23"/>
  <c r="AB46" i="23"/>
  <c r="AE46" i="23" s="1"/>
  <c r="AI46" i="23" s="1"/>
  <c r="Y46" i="23" s="1"/>
  <c r="Z46" i="23"/>
  <c r="X46" i="23"/>
  <c r="Q46" i="23"/>
  <c r="P46" i="23"/>
  <c r="H46" i="23"/>
  <c r="E46" i="23"/>
  <c r="I46" i="23" s="1"/>
  <c r="AD45" i="23"/>
  <c r="AC45" i="23"/>
  <c r="AE45" i="23" s="1"/>
  <c r="AI45" i="23" s="1"/>
  <c r="Y45" i="23" s="1"/>
  <c r="AB45" i="23"/>
  <c r="Z45" i="23"/>
  <c r="X45" i="23"/>
  <c r="Q45" i="23"/>
  <c r="P45" i="23"/>
  <c r="I45" i="23"/>
  <c r="H45" i="23"/>
  <c r="E45" i="23"/>
  <c r="AD44" i="23"/>
  <c r="AC44" i="23"/>
  <c r="AB44" i="23"/>
  <c r="AE44" i="23" s="1"/>
  <c r="AI44" i="23" s="1"/>
  <c r="Y44" i="23" s="1"/>
  <c r="Z44" i="23"/>
  <c r="X44" i="23"/>
  <c r="Q44" i="23"/>
  <c r="P44" i="23"/>
  <c r="H44" i="23"/>
  <c r="E44" i="23"/>
  <c r="I44" i="23" s="1"/>
  <c r="AD43" i="23"/>
  <c r="AC43" i="23"/>
  <c r="AB43" i="23"/>
  <c r="AE43" i="23" s="1"/>
  <c r="AI43" i="23" s="1"/>
  <c r="Y43" i="23" s="1"/>
  <c r="Z43" i="23"/>
  <c r="X43" i="23"/>
  <c r="Q43" i="23"/>
  <c r="P43" i="23"/>
  <c r="H43" i="23"/>
  <c r="E43" i="23"/>
  <c r="I43" i="23" s="1"/>
  <c r="AD42" i="23"/>
  <c r="AC42" i="23"/>
  <c r="AE42" i="23" s="1"/>
  <c r="AI42" i="23" s="1"/>
  <c r="Y42" i="23" s="1"/>
  <c r="AB42" i="23"/>
  <c r="Z42" i="23"/>
  <c r="X42" i="23"/>
  <c r="Q42" i="23"/>
  <c r="P42" i="23"/>
  <c r="H42" i="23"/>
  <c r="E42" i="23"/>
  <c r="I42" i="23" s="1"/>
  <c r="AE41" i="23"/>
  <c r="AI41" i="23" s="1"/>
  <c r="Y41" i="23" s="1"/>
  <c r="AD41" i="23"/>
  <c r="AC41" i="23"/>
  <c r="AB41" i="23"/>
  <c r="Z41" i="23"/>
  <c r="X41" i="23"/>
  <c r="Q41" i="23"/>
  <c r="P41" i="23"/>
  <c r="H41" i="23"/>
  <c r="E41" i="23"/>
  <c r="I41" i="23" s="1"/>
  <c r="AD40" i="23"/>
  <c r="AE40" i="23" s="1"/>
  <c r="AI40" i="23" s="1"/>
  <c r="Y40" i="23" s="1"/>
  <c r="AC40" i="23"/>
  <c r="AB40" i="23"/>
  <c r="Z40" i="23"/>
  <c r="X40" i="23"/>
  <c r="Q40" i="23"/>
  <c r="P40" i="23"/>
  <c r="I40" i="23"/>
  <c r="H40" i="23"/>
  <c r="E40" i="23"/>
  <c r="AD39" i="23"/>
  <c r="AC39" i="23"/>
  <c r="AB39" i="23"/>
  <c r="AE39" i="23" s="1"/>
  <c r="AI39" i="23" s="1"/>
  <c r="Y39" i="23" s="1"/>
  <c r="Z39" i="23"/>
  <c r="X39" i="23"/>
  <c r="Q39" i="23"/>
  <c r="P39" i="23"/>
  <c r="H39" i="23"/>
  <c r="E39" i="23"/>
  <c r="I39" i="23" s="1"/>
  <c r="AD38" i="23"/>
  <c r="AC38" i="23"/>
  <c r="AB38" i="23"/>
  <c r="AE38" i="23" s="1"/>
  <c r="AI38" i="23" s="1"/>
  <c r="Y38" i="23" s="1"/>
  <c r="Z38" i="23"/>
  <c r="X38" i="23"/>
  <c r="Q38" i="23"/>
  <c r="P38" i="23"/>
  <c r="H38" i="23"/>
  <c r="E38" i="23"/>
  <c r="I38" i="23" s="1"/>
  <c r="AD37" i="23"/>
  <c r="AE37" i="23" s="1"/>
  <c r="AI37" i="23" s="1"/>
  <c r="Y37" i="23" s="1"/>
  <c r="AC37" i="23"/>
  <c r="AB37" i="23"/>
  <c r="Z37" i="23"/>
  <c r="X37" i="23"/>
  <c r="Q37" i="23"/>
  <c r="P37" i="23"/>
  <c r="I37" i="23"/>
  <c r="H37" i="23"/>
  <c r="E37" i="23"/>
  <c r="AD36" i="23"/>
  <c r="AC36" i="23"/>
  <c r="AB36" i="23"/>
  <c r="AE36" i="23" s="1"/>
  <c r="AI36" i="23" s="1"/>
  <c r="Y36" i="23" s="1"/>
  <c r="Z36" i="23"/>
  <c r="X36" i="23"/>
  <c r="Q36" i="23"/>
  <c r="P36" i="23"/>
  <c r="H36" i="23"/>
  <c r="E36" i="23"/>
  <c r="I36" i="23" s="1"/>
  <c r="AE35" i="23"/>
  <c r="AI35" i="23" s="1"/>
  <c r="Y35" i="23" s="1"/>
  <c r="AD35" i="23"/>
  <c r="AC35" i="23"/>
  <c r="AB35" i="23"/>
  <c r="Z35" i="23"/>
  <c r="X35" i="23"/>
  <c r="Q35" i="23"/>
  <c r="P35" i="23"/>
  <c r="I35" i="23"/>
  <c r="H35" i="23"/>
  <c r="E35" i="23"/>
  <c r="AD34" i="23"/>
  <c r="AC34" i="23"/>
  <c r="AB34" i="23"/>
  <c r="AE34" i="23" s="1"/>
  <c r="AI34" i="23" s="1"/>
  <c r="Y34" i="23" s="1"/>
  <c r="Z34" i="23"/>
  <c r="X34" i="23"/>
  <c r="Q34" i="23"/>
  <c r="P34" i="23"/>
  <c r="I34" i="23"/>
  <c r="H34" i="23"/>
  <c r="E34" i="23"/>
  <c r="AD33" i="23"/>
  <c r="AC33" i="23"/>
  <c r="AB33" i="23"/>
  <c r="AE33" i="23" s="1"/>
  <c r="AI33" i="23" s="1"/>
  <c r="Y33" i="23" s="1"/>
  <c r="Z33" i="23"/>
  <c r="X33" i="23"/>
  <c r="Q33" i="23"/>
  <c r="P33" i="23"/>
  <c r="H33" i="23"/>
  <c r="E33" i="23"/>
  <c r="I33" i="23" s="1"/>
  <c r="AE32" i="23"/>
  <c r="AI32" i="23" s="1"/>
  <c r="Y32" i="23" s="1"/>
  <c r="AD32" i="23"/>
  <c r="AC32" i="23"/>
  <c r="AB32" i="23"/>
  <c r="Z32" i="23"/>
  <c r="X32" i="23"/>
  <c r="Q32" i="23"/>
  <c r="P32" i="23"/>
  <c r="I32" i="23"/>
  <c r="H32" i="23"/>
  <c r="E32" i="23"/>
  <c r="AE31" i="23"/>
  <c r="AI31" i="23" s="1"/>
  <c r="Y31" i="23" s="1"/>
  <c r="Z31" i="23"/>
  <c r="X31" i="23"/>
  <c r="Q31" i="23"/>
  <c r="P31" i="23"/>
  <c r="H31" i="23"/>
  <c r="E31" i="23"/>
  <c r="I31" i="23" s="1"/>
  <c r="AD30" i="23"/>
  <c r="AC30" i="23"/>
  <c r="AE30" i="23" s="1"/>
  <c r="AI30" i="23" s="1"/>
  <c r="Y30" i="23" s="1"/>
  <c r="AB30" i="23"/>
  <c r="Z30" i="23"/>
  <c r="X30" i="23"/>
  <c r="Q30" i="23"/>
  <c r="P30" i="23"/>
  <c r="I30" i="23"/>
  <c r="H30" i="23"/>
  <c r="E30" i="23"/>
  <c r="AD29" i="23"/>
  <c r="AC29" i="23"/>
  <c r="AB29" i="23"/>
  <c r="AE29" i="23" s="1"/>
  <c r="AI29" i="23" s="1"/>
  <c r="Y29" i="23" s="1"/>
  <c r="Z29" i="23"/>
  <c r="X29" i="23"/>
  <c r="Q29" i="23"/>
  <c r="P29" i="23"/>
  <c r="H29" i="23"/>
  <c r="E29" i="23"/>
  <c r="I29" i="23" s="1"/>
  <c r="AD28" i="23"/>
  <c r="AE28" i="23" s="1"/>
  <c r="AI28" i="23" s="1"/>
  <c r="Y28" i="23" s="1"/>
  <c r="AC28" i="23"/>
  <c r="AB28" i="23"/>
  <c r="Z28" i="23"/>
  <c r="X28" i="23"/>
  <c r="Q28" i="23"/>
  <c r="P28" i="23"/>
  <c r="H28" i="23"/>
  <c r="E28" i="23"/>
  <c r="I28" i="23" s="1"/>
  <c r="AD27" i="23"/>
  <c r="AC27" i="23"/>
  <c r="AB27" i="23"/>
  <c r="AE27" i="23" s="1"/>
  <c r="AI27" i="23" s="1"/>
  <c r="Y27" i="23" s="1"/>
  <c r="Z27" i="23"/>
  <c r="X27" i="23"/>
  <c r="Q27" i="23"/>
  <c r="P27" i="23"/>
  <c r="H27" i="23"/>
  <c r="E27" i="23"/>
  <c r="I27" i="23" s="1"/>
  <c r="AE26" i="23"/>
  <c r="AI26" i="23" s="1"/>
  <c r="Y26" i="23" s="1"/>
  <c r="AD26" i="23"/>
  <c r="AC26" i="23"/>
  <c r="AB26" i="23"/>
  <c r="Z26" i="23"/>
  <c r="X26" i="23"/>
  <c r="Q26" i="23"/>
  <c r="P26" i="23"/>
  <c r="H26" i="23"/>
  <c r="E26" i="23"/>
  <c r="I26" i="23" s="1"/>
  <c r="AD25" i="23"/>
  <c r="AE25" i="23" s="1"/>
  <c r="AI25" i="23" s="1"/>
  <c r="Y25" i="23" s="1"/>
  <c r="AC25" i="23"/>
  <c r="AB25" i="23"/>
  <c r="Z25" i="23"/>
  <c r="X25" i="23"/>
  <c r="Q25" i="23"/>
  <c r="P25" i="23"/>
  <c r="I25" i="23"/>
  <c r="H25" i="23"/>
  <c r="E25" i="23"/>
  <c r="AD24" i="23"/>
  <c r="AC24" i="23"/>
  <c r="AB24" i="23"/>
  <c r="AE24" i="23" s="1"/>
  <c r="AI24" i="23" s="1"/>
  <c r="Y24" i="23" s="1"/>
  <c r="Z24" i="23"/>
  <c r="X24" i="23"/>
  <c r="Q24" i="23"/>
  <c r="P24" i="23"/>
  <c r="H24" i="23"/>
  <c r="E24" i="23"/>
  <c r="I24" i="23" s="1"/>
  <c r="AD23" i="23"/>
  <c r="AC23" i="23"/>
  <c r="AB23" i="23"/>
  <c r="AE23" i="23" s="1"/>
  <c r="AI23" i="23" s="1"/>
  <c r="Y23" i="23" s="1"/>
  <c r="Z23" i="23"/>
  <c r="X23" i="23"/>
  <c r="Q23" i="23"/>
  <c r="P23" i="23"/>
  <c r="I23" i="23"/>
  <c r="H23" i="23"/>
  <c r="E23" i="23"/>
  <c r="AD22" i="23"/>
  <c r="AE22" i="23" s="1"/>
  <c r="AI22" i="23" s="1"/>
  <c r="Y22" i="23" s="1"/>
  <c r="AC22" i="23"/>
  <c r="AB22" i="23"/>
  <c r="Z22" i="23"/>
  <c r="X22" i="23"/>
  <c r="Q22" i="23"/>
  <c r="P22" i="23"/>
  <c r="I22" i="23"/>
  <c r="H22" i="23"/>
  <c r="E22" i="23"/>
  <c r="AD21" i="23"/>
  <c r="AC21" i="23"/>
  <c r="AB21" i="23"/>
  <c r="AE21" i="23" s="1"/>
  <c r="AI21" i="23" s="1"/>
  <c r="Y21" i="23" s="1"/>
  <c r="Z21" i="23"/>
  <c r="X21" i="23"/>
  <c r="Q21" i="23"/>
  <c r="P21" i="23"/>
  <c r="H21" i="23"/>
  <c r="E21" i="23"/>
  <c r="I21" i="23" s="1"/>
  <c r="AE20" i="23"/>
  <c r="AI20" i="23" s="1"/>
  <c r="Y20" i="23" s="1"/>
  <c r="AD20" i="23"/>
  <c r="AC20" i="23"/>
  <c r="AB20" i="23"/>
  <c r="Z20" i="23"/>
  <c r="X20" i="23"/>
  <c r="Q20" i="23"/>
  <c r="P20" i="23"/>
  <c r="I20" i="23"/>
  <c r="H20" i="23"/>
  <c r="E20" i="23"/>
  <c r="AD19" i="23"/>
  <c r="AC19" i="23"/>
  <c r="AB19" i="23"/>
  <c r="AE19" i="23" s="1"/>
  <c r="AI19" i="23" s="1"/>
  <c r="Y19" i="23" s="1"/>
  <c r="Z19" i="23"/>
  <c r="X19" i="23"/>
  <c r="Q19" i="23"/>
  <c r="P19" i="23"/>
  <c r="I19" i="23"/>
  <c r="H19" i="23"/>
  <c r="E19" i="23"/>
  <c r="AD18" i="23"/>
  <c r="AC18" i="23"/>
  <c r="AB18" i="23"/>
  <c r="AE18" i="23" s="1"/>
  <c r="AI18" i="23" s="1"/>
  <c r="Y18" i="23" s="1"/>
  <c r="Z18" i="23"/>
  <c r="X18" i="23"/>
  <c r="Q18" i="23"/>
  <c r="P18" i="23"/>
  <c r="H18" i="23"/>
  <c r="E18" i="23"/>
  <c r="I18" i="23" s="1"/>
  <c r="AE17" i="23"/>
  <c r="AI17" i="23" s="1"/>
  <c r="Y17" i="23" s="1"/>
  <c r="AD17" i="23"/>
  <c r="AC17" i="23"/>
  <c r="AB17" i="23"/>
  <c r="Z17" i="23"/>
  <c r="X17" i="23"/>
  <c r="Q17" i="23"/>
  <c r="P17" i="23"/>
  <c r="I17" i="23"/>
  <c r="H17" i="23"/>
  <c r="E17" i="23"/>
  <c r="AD16" i="23"/>
  <c r="AC16" i="23"/>
  <c r="AB16" i="23"/>
  <c r="AE16" i="23" s="1"/>
  <c r="AI16" i="23" s="1"/>
  <c r="Y16" i="23" s="1"/>
  <c r="Z16" i="23"/>
  <c r="X16" i="23"/>
  <c r="Q16" i="23"/>
  <c r="P16" i="23"/>
  <c r="H16" i="23"/>
  <c r="E16" i="23"/>
  <c r="I16" i="23" s="1"/>
  <c r="AD15" i="23"/>
  <c r="AC15" i="23"/>
  <c r="AB15" i="23"/>
  <c r="AE15" i="23" s="1"/>
  <c r="AI15" i="23" s="1"/>
  <c r="Y15" i="23" s="1"/>
  <c r="Z15" i="23"/>
  <c r="X15" i="23"/>
  <c r="Q15" i="23"/>
  <c r="P15" i="23"/>
  <c r="H15" i="23"/>
  <c r="E15" i="23"/>
  <c r="I15" i="23" s="1"/>
  <c r="AD14" i="23"/>
  <c r="AC14" i="23"/>
  <c r="AE14" i="23" s="1"/>
  <c r="AI14" i="23" s="1"/>
  <c r="Y14" i="23" s="1"/>
  <c r="AB14" i="23"/>
  <c r="Z14" i="23"/>
  <c r="X14" i="23"/>
  <c r="Q14" i="23"/>
  <c r="P14" i="23"/>
  <c r="I14" i="23"/>
  <c r="H14" i="23"/>
  <c r="E14" i="23"/>
  <c r="AD13" i="23"/>
  <c r="AC13" i="23"/>
  <c r="AB13" i="23"/>
  <c r="AE13" i="23" s="1"/>
  <c r="AI13" i="23" s="1"/>
  <c r="Y13" i="23" s="1"/>
  <c r="Z13" i="23"/>
  <c r="X13" i="23"/>
  <c r="Q13" i="23"/>
  <c r="P13" i="23"/>
  <c r="H13" i="23"/>
  <c r="E13" i="23"/>
  <c r="I13" i="23" s="1"/>
  <c r="AD12" i="23"/>
  <c r="AE12" i="23" s="1"/>
  <c r="AI12" i="23" s="1"/>
  <c r="Y12" i="23" s="1"/>
  <c r="AC12" i="23"/>
  <c r="AB12" i="23"/>
  <c r="Z12" i="23"/>
  <c r="X12" i="23"/>
  <c r="Q12" i="23"/>
  <c r="P12" i="23"/>
  <c r="H12" i="23"/>
  <c r="E12" i="23"/>
  <c r="I12" i="23" s="1"/>
  <c r="O73" i="24" l="1"/>
  <c r="O75" i="24"/>
  <c r="T77" i="24"/>
  <c r="T75" i="24"/>
  <c r="F73" i="24"/>
  <c r="T73" i="24"/>
  <c r="F75" i="24"/>
  <c r="F73" i="23"/>
  <c r="O73" i="23"/>
  <c r="O75" i="23"/>
  <c r="T77" i="23"/>
  <c r="T75" i="23"/>
  <c r="F75" i="23"/>
  <c r="T73" i="23"/>
  <c r="M79" i="22"/>
  <c r="P71" i="22"/>
  <c r="H71" i="22"/>
  <c r="Q70" i="22"/>
  <c r="P70" i="22"/>
  <c r="I70" i="22"/>
  <c r="H70" i="22"/>
  <c r="E70" i="22"/>
  <c r="Q69" i="22"/>
  <c r="P69" i="22"/>
  <c r="I69" i="22"/>
  <c r="H69" i="22"/>
  <c r="E69" i="22"/>
  <c r="AE68" i="22"/>
  <c r="AI68" i="22" s="1"/>
  <c r="Y68" i="22" s="1"/>
  <c r="AD68" i="22"/>
  <c r="AC68" i="22"/>
  <c r="AB68" i="22"/>
  <c r="Z68" i="22"/>
  <c r="X68" i="22"/>
  <c r="Q68" i="22"/>
  <c r="P68" i="22"/>
  <c r="H68" i="22"/>
  <c r="E68" i="22"/>
  <c r="I68" i="22" s="1"/>
  <c r="AD67" i="22"/>
  <c r="AC67" i="22"/>
  <c r="AB67" i="22"/>
  <c r="AE67" i="22" s="1"/>
  <c r="AI67" i="22" s="1"/>
  <c r="Y67" i="22" s="1"/>
  <c r="Z67" i="22"/>
  <c r="X67" i="22"/>
  <c r="Q67" i="22"/>
  <c r="P67" i="22"/>
  <c r="H67" i="22"/>
  <c r="E67" i="22"/>
  <c r="I67" i="22" s="1"/>
  <c r="AD66" i="22"/>
  <c r="AC66" i="22"/>
  <c r="AE66" i="22" s="1"/>
  <c r="AI66" i="22" s="1"/>
  <c r="Y66" i="22" s="1"/>
  <c r="AB66" i="22"/>
  <c r="Z66" i="22"/>
  <c r="X66" i="22"/>
  <c r="Q66" i="22"/>
  <c r="P66" i="22"/>
  <c r="I66" i="22"/>
  <c r="H66" i="22"/>
  <c r="E66" i="22"/>
  <c r="AD65" i="22"/>
  <c r="AE65" i="22" s="1"/>
  <c r="AI65" i="22" s="1"/>
  <c r="Y65" i="22" s="1"/>
  <c r="AC65" i="22"/>
  <c r="AB65" i="22"/>
  <c r="Z65" i="22"/>
  <c r="X65" i="22"/>
  <c r="Q65" i="22"/>
  <c r="P65" i="22"/>
  <c r="I65" i="22"/>
  <c r="H65" i="22"/>
  <c r="E65" i="22"/>
  <c r="AD64" i="22"/>
  <c r="AC64" i="22"/>
  <c r="AB64" i="22"/>
  <c r="AE64" i="22" s="1"/>
  <c r="AI64" i="22" s="1"/>
  <c r="Y64" i="22" s="1"/>
  <c r="Z64" i="22"/>
  <c r="X64" i="22"/>
  <c r="Q64" i="22"/>
  <c r="P64" i="22"/>
  <c r="I64" i="22"/>
  <c r="H64" i="22"/>
  <c r="E64" i="22"/>
  <c r="AI63" i="22"/>
  <c r="Y63" i="22" s="1"/>
  <c r="AE63" i="22"/>
  <c r="AD63" i="22"/>
  <c r="AC63" i="22"/>
  <c r="AB63" i="22"/>
  <c r="Z63" i="22"/>
  <c r="X63" i="22"/>
  <c r="Q63" i="22"/>
  <c r="P63" i="22"/>
  <c r="H63" i="22"/>
  <c r="E63" i="22"/>
  <c r="I63" i="22" s="1"/>
  <c r="AD62" i="22"/>
  <c r="AC62" i="22"/>
  <c r="AE62" i="22" s="1"/>
  <c r="AI62" i="22" s="1"/>
  <c r="Y62" i="22" s="1"/>
  <c r="AB62" i="22"/>
  <c r="Z62" i="22"/>
  <c r="X62" i="22"/>
  <c r="Q62" i="22"/>
  <c r="P62" i="22"/>
  <c r="I62" i="22"/>
  <c r="H62" i="22"/>
  <c r="E62" i="22"/>
  <c r="AE61" i="22"/>
  <c r="AI61" i="22" s="1"/>
  <c r="Y61" i="22" s="1"/>
  <c r="AC61" i="22"/>
  <c r="AB61" i="22"/>
  <c r="Z61" i="22"/>
  <c r="X61" i="22"/>
  <c r="Q61" i="22"/>
  <c r="P61" i="22"/>
  <c r="I61" i="22"/>
  <c r="H61" i="22"/>
  <c r="E61" i="22"/>
  <c r="AE60" i="22"/>
  <c r="AI60" i="22" s="1"/>
  <c r="Y60" i="22" s="1"/>
  <c r="Z60" i="22"/>
  <c r="X60" i="22"/>
  <c r="Q60" i="22"/>
  <c r="P60" i="22"/>
  <c r="I60" i="22"/>
  <c r="H60" i="22"/>
  <c r="E60" i="22"/>
  <c r="AI59" i="22"/>
  <c r="Y59" i="22" s="1"/>
  <c r="AE59" i="22"/>
  <c r="AD59" i="22"/>
  <c r="AC59" i="22"/>
  <c r="AB59" i="22"/>
  <c r="Z59" i="22"/>
  <c r="X59" i="22"/>
  <c r="Q59" i="22"/>
  <c r="P59" i="22"/>
  <c r="H59" i="22"/>
  <c r="E59" i="22"/>
  <c r="I59" i="22" s="1"/>
  <c r="AD58" i="22"/>
  <c r="AC58" i="22"/>
  <c r="AE58" i="22" s="1"/>
  <c r="AI58" i="22" s="1"/>
  <c r="Y58" i="22" s="1"/>
  <c r="AB58" i="22"/>
  <c r="Z58" i="22"/>
  <c r="X58" i="22"/>
  <c r="Q58" i="22"/>
  <c r="P58" i="22"/>
  <c r="I58" i="22"/>
  <c r="H58" i="22"/>
  <c r="E58" i="22"/>
  <c r="AD57" i="22"/>
  <c r="AE57" i="22" s="1"/>
  <c r="AI57" i="22" s="1"/>
  <c r="Y57" i="22" s="1"/>
  <c r="AC57" i="22"/>
  <c r="AB57" i="22"/>
  <c r="Z57" i="22"/>
  <c r="X57" i="22"/>
  <c r="Q57" i="22"/>
  <c r="P57" i="22"/>
  <c r="H57" i="22"/>
  <c r="E57" i="22"/>
  <c r="I57" i="22" s="1"/>
  <c r="AE56" i="22"/>
  <c r="AI56" i="22" s="1"/>
  <c r="Y56" i="22" s="1"/>
  <c r="AD56" i="22"/>
  <c r="AC56" i="22"/>
  <c r="AB56" i="22"/>
  <c r="Z56" i="22"/>
  <c r="X56" i="22"/>
  <c r="Q56" i="22"/>
  <c r="P56" i="22"/>
  <c r="I56" i="22"/>
  <c r="H56" i="22"/>
  <c r="E56" i="22"/>
  <c r="AD55" i="22"/>
  <c r="AC55" i="22"/>
  <c r="AB55" i="22"/>
  <c r="AE55" i="22" s="1"/>
  <c r="AI55" i="22" s="1"/>
  <c r="Y55" i="22" s="1"/>
  <c r="Z55" i="22"/>
  <c r="X55" i="22"/>
  <c r="Q55" i="22"/>
  <c r="P55" i="22"/>
  <c r="H55" i="22"/>
  <c r="E55" i="22"/>
  <c r="I55" i="22" s="1"/>
  <c r="AD54" i="22"/>
  <c r="AE54" i="22" s="1"/>
  <c r="AI54" i="22" s="1"/>
  <c r="Y54" i="22" s="1"/>
  <c r="AC54" i="22"/>
  <c r="AB54" i="22"/>
  <c r="Z54" i="22"/>
  <c r="X54" i="22"/>
  <c r="Q54" i="22"/>
  <c r="P54" i="22"/>
  <c r="I54" i="22"/>
  <c r="H54" i="22"/>
  <c r="E54" i="22"/>
  <c r="AD53" i="22"/>
  <c r="AC53" i="22"/>
  <c r="AB53" i="22"/>
  <c r="AE53" i="22" s="1"/>
  <c r="AI53" i="22" s="1"/>
  <c r="Y53" i="22" s="1"/>
  <c r="Z53" i="22"/>
  <c r="X53" i="22"/>
  <c r="Q53" i="22"/>
  <c r="P53" i="22"/>
  <c r="I53" i="22"/>
  <c r="H53" i="22"/>
  <c r="E53" i="22"/>
  <c r="AE52" i="22"/>
  <c r="AI52" i="22" s="1"/>
  <c r="Y52" i="22" s="1"/>
  <c r="Z52" i="22"/>
  <c r="X52" i="22"/>
  <c r="Q52" i="22"/>
  <c r="P52" i="22"/>
  <c r="I52" i="22"/>
  <c r="H52" i="22"/>
  <c r="E52" i="22"/>
  <c r="AD51" i="22"/>
  <c r="AC51" i="22"/>
  <c r="AB51" i="22"/>
  <c r="AE51" i="22" s="1"/>
  <c r="AI51" i="22" s="1"/>
  <c r="Y51" i="22" s="1"/>
  <c r="Z51" i="22"/>
  <c r="X51" i="22"/>
  <c r="Q51" i="22"/>
  <c r="P51" i="22"/>
  <c r="H51" i="22"/>
  <c r="E51" i="22"/>
  <c r="I51" i="22" s="1"/>
  <c r="AD50" i="22"/>
  <c r="AC50" i="22"/>
  <c r="AB50" i="22"/>
  <c r="AE50" i="22" s="1"/>
  <c r="AI50" i="22" s="1"/>
  <c r="Y50" i="22" s="1"/>
  <c r="Z50" i="22"/>
  <c r="X50" i="22"/>
  <c r="Q50" i="22"/>
  <c r="P50" i="22"/>
  <c r="I50" i="22"/>
  <c r="H50" i="22"/>
  <c r="E50" i="22"/>
  <c r="AE49" i="22"/>
  <c r="AI49" i="22" s="1"/>
  <c r="Y49" i="22" s="1"/>
  <c r="Z49" i="22"/>
  <c r="X49" i="22"/>
  <c r="Q49" i="22"/>
  <c r="P49" i="22"/>
  <c r="H49" i="22"/>
  <c r="E49" i="22"/>
  <c r="I49" i="22" s="1"/>
  <c r="AI48" i="22"/>
  <c r="AE48" i="22"/>
  <c r="Z48" i="22"/>
  <c r="Y48" i="22"/>
  <c r="X48" i="22"/>
  <c r="Q48" i="22"/>
  <c r="P48" i="22"/>
  <c r="I48" i="22"/>
  <c r="H48" i="22"/>
  <c r="E48" i="22"/>
  <c r="AI47" i="22"/>
  <c r="AE47" i="22"/>
  <c r="Z47" i="22"/>
  <c r="Y47" i="22"/>
  <c r="X47" i="22"/>
  <c r="Q47" i="22"/>
  <c r="P47" i="22"/>
  <c r="H47" i="22"/>
  <c r="E47" i="22"/>
  <c r="I47" i="22" s="1"/>
  <c r="AD46" i="22"/>
  <c r="AC46" i="22"/>
  <c r="AE46" i="22" s="1"/>
  <c r="AI46" i="22" s="1"/>
  <c r="Y46" i="22" s="1"/>
  <c r="AB46" i="22"/>
  <c r="Z46" i="22"/>
  <c r="X46" i="22"/>
  <c r="Q46" i="22"/>
  <c r="P46" i="22"/>
  <c r="I46" i="22"/>
  <c r="H46" i="22"/>
  <c r="E46" i="22"/>
  <c r="AD45" i="22"/>
  <c r="AE45" i="22" s="1"/>
  <c r="AI45" i="22" s="1"/>
  <c r="Y45" i="22" s="1"/>
  <c r="AC45" i="22"/>
  <c r="AB45" i="22"/>
  <c r="Z45" i="22"/>
  <c r="X45" i="22"/>
  <c r="Q45" i="22"/>
  <c r="P45" i="22"/>
  <c r="H45" i="22"/>
  <c r="E45" i="22"/>
  <c r="I45" i="22" s="1"/>
  <c r="AE44" i="22"/>
  <c r="AI44" i="22" s="1"/>
  <c r="Y44" i="22" s="1"/>
  <c r="AD44" i="22"/>
  <c r="AC44" i="22"/>
  <c r="AB44" i="22"/>
  <c r="Z44" i="22"/>
  <c r="X44" i="22"/>
  <c r="Q44" i="22"/>
  <c r="P44" i="22"/>
  <c r="I44" i="22"/>
  <c r="H44" i="22"/>
  <c r="E44" i="22"/>
  <c r="AD43" i="22"/>
  <c r="AC43" i="22"/>
  <c r="AB43" i="22"/>
  <c r="AE43" i="22" s="1"/>
  <c r="AI43" i="22" s="1"/>
  <c r="Y43" i="22" s="1"/>
  <c r="Z43" i="22"/>
  <c r="X43" i="22"/>
  <c r="Q43" i="22"/>
  <c r="P43" i="22"/>
  <c r="H43" i="22"/>
  <c r="E43" i="22"/>
  <c r="I43" i="22" s="1"/>
  <c r="AD42" i="22"/>
  <c r="AE42" i="22" s="1"/>
  <c r="AI42" i="22" s="1"/>
  <c r="Y42" i="22" s="1"/>
  <c r="AC42" i="22"/>
  <c r="AB42" i="22"/>
  <c r="Z42" i="22"/>
  <c r="X42" i="22"/>
  <c r="Q42" i="22"/>
  <c r="P42" i="22"/>
  <c r="I42" i="22"/>
  <c r="H42" i="22"/>
  <c r="E42" i="22"/>
  <c r="AD41" i="22"/>
  <c r="AC41" i="22"/>
  <c r="AE41" i="22" s="1"/>
  <c r="AI41" i="22" s="1"/>
  <c r="Y41" i="22" s="1"/>
  <c r="AB41" i="22"/>
  <c r="Z41" i="22"/>
  <c r="X41" i="22"/>
  <c r="Q41" i="22"/>
  <c r="P41" i="22"/>
  <c r="I41" i="22"/>
  <c r="H41" i="22"/>
  <c r="E41" i="22"/>
  <c r="AE40" i="22"/>
  <c r="AI40" i="22" s="1"/>
  <c r="Y40" i="22" s="1"/>
  <c r="AD40" i="22"/>
  <c r="AC40" i="22"/>
  <c r="AB40" i="22"/>
  <c r="Z40" i="22"/>
  <c r="X40" i="22"/>
  <c r="Q40" i="22"/>
  <c r="P40" i="22"/>
  <c r="H40" i="22"/>
  <c r="E40" i="22"/>
  <c r="I40" i="22" s="1"/>
  <c r="AD39" i="22"/>
  <c r="AC39" i="22"/>
  <c r="AB39" i="22"/>
  <c r="AE39" i="22" s="1"/>
  <c r="AI39" i="22" s="1"/>
  <c r="Y39" i="22" s="1"/>
  <c r="Z39" i="22"/>
  <c r="X39" i="22"/>
  <c r="Q39" i="22"/>
  <c r="P39" i="22"/>
  <c r="H39" i="22"/>
  <c r="E39" i="22"/>
  <c r="I39" i="22" s="1"/>
  <c r="AD38" i="22"/>
  <c r="AC38" i="22"/>
  <c r="AB38" i="22"/>
  <c r="AE38" i="22" s="1"/>
  <c r="AI38" i="22" s="1"/>
  <c r="Y38" i="22" s="1"/>
  <c r="Z38" i="22"/>
  <c r="X38" i="22"/>
  <c r="Q38" i="22"/>
  <c r="P38" i="22"/>
  <c r="H38" i="22"/>
  <c r="E38" i="22"/>
  <c r="I38" i="22" s="1"/>
  <c r="AE37" i="22"/>
  <c r="AI37" i="22" s="1"/>
  <c r="Y37" i="22" s="1"/>
  <c r="AD37" i="22"/>
  <c r="AC37" i="22"/>
  <c r="AB37" i="22"/>
  <c r="Z37" i="22"/>
  <c r="X37" i="22"/>
  <c r="Q37" i="22"/>
  <c r="P37" i="22"/>
  <c r="I37" i="22"/>
  <c r="H37" i="22"/>
  <c r="E37" i="22"/>
  <c r="AE36" i="22"/>
  <c r="AI36" i="22" s="1"/>
  <c r="Y36" i="22" s="1"/>
  <c r="AD36" i="22"/>
  <c r="AC36" i="22"/>
  <c r="AB36" i="22"/>
  <c r="Z36" i="22"/>
  <c r="X36" i="22"/>
  <c r="Q36" i="22"/>
  <c r="P36" i="22"/>
  <c r="H36" i="22"/>
  <c r="E36" i="22"/>
  <c r="I36" i="22" s="1"/>
  <c r="AD35" i="22"/>
  <c r="AC35" i="22"/>
  <c r="AB35" i="22"/>
  <c r="AE35" i="22" s="1"/>
  <c r="AI35" i="22" s="1"/>
  <c r="Y35" i="22" s="1"/>
  <c r="Z35" i="22"/>
  <c r="X35" i="22"/>
  <c r="Q35" i="22"/>
  <c r="P35" i="22"/>
  <c r="H35" i="22"/>
  <c r="E35" i="22"/>
  <c r="I35" i="22" s="1"/>
  <c r="AD34" i="22"/>
  <c r="AC34" i="22"/>
  <c r="AB34" i="22"/>
  <c r="AE34" i="22" s="1"/>
  <c r="AI34" i="22" s="1"/>
  <c r="Y34" i="22" s="1"/>
  <c r="Z34" i="22"/>
  <c r="X34" i="22"/>
  <c r="Q34" i="22"/>
  <c r="P34" i="22"/>
  <c r="I34" i="22"/>
  <c r="H34" i="22"/>
  <c r="E34" i="22"/>
  <c r="AD33" i="22"/>
  <c r="AE33" i="22" s="1"/>
  <c r="AI33" i="22" s="1"/>
  <c r="Y33" i="22" s="1"/>
  <c r="AC33" i="22"/>
  <c r="AB33" i="22"/>
  <c r="Z33" i="22"/>
  <c r="X33" i="22"/>
  <c r="Q33" i="22"/>
  <c r="P33" i="22"/>
  <c r="I33" i="22"/>
  <c r="H33" i="22"/>
  <c r="E33" i="22"/>
  <c r="AD32" i="22"/>
  <c r="AC32" i="22"/>
  <c r="AB32" i="22"/>
  <c r="AE32" i="22" s="1"/>
  <c r="AI32" i="22" s="1"/>
  <c r="Y32" i="22" s="1"/>
  <c r="Z32" i="22"/>
  <c r="X32" i="22"/>
  <c r="Q32" i="22"/>
  <c r="P32" i="22"/>
  <c r="I32" i="22"/>
  <c r="H32" i="22"/>
  <c r="E32" i="22"/>
  <c r="AI31" i="22"/>
  <c r="Y31" i="22" s="1"/>
  <c r="AE31" i="22"/>
  <c r="Z31" i="22"/>
  <c r="X31" i="22"/>
  <c r="Q31" i="22"/>
  <c r="P31" i="22"/>
  <c r="I31" i="22"/>
  <c r="H31" i="22"/>
  <c r="E31" i="22"/>
  <c r="AD30" i="22"/>
  <c r="AC30" i="22"/>
  <c r="AB30" i="22"/>
  <c r="AE30" i="22" s="1"/>
  <c r="AI30" i="22" s="1"/>
  <c r="Y30" i="22" s="1"/>
  <c r="Z30" i="22"/>
  <c r="X30" i="22"/>
  <c r="Q30" i="22"/>
  <c r="P30" i="22"/>
  <c r="H30" i="22"/>
  <c r="E30" i="22"/>
  <c r="I30" i="22" s="1"/>
  <c r="AE29" i="22"/>
  <c r="AI29" i="22" s="1"/>
  <c r="Y29" i="22" s="1"/>
  <c r="AD29" i="22"/>
  <c r="AC29" i="22"/>
  <c r="AB29" i="22"/>
  <c r="Z29" i="22"/>
  <c r="X29" i="22"/>
  <c r="Q29" i="22"/>
  <c r="P29" i="22"/>
  <c r="I29" i="22"/>
  <c r="H29" i="22"/>
  <c r="E29" i="22"/>
  <c r="AD28" i="22"/>
  <c r="AC28" i="22"/>
  <c r="AB28" i="22"/>
  <c r="AE28" i="22" s="1"/>
  <c r="AI28" i="22" s="1"/>
  <c r="Y28" i="22" s="1"/>
  <c r="Z28" i="22"/>
  <c r="X28" i="22"/>
  <c r="Q28" i="22"/>
  <c r="P28" i="22"/>
  <c r="I28" i="22"/>
  <c r="H28" i="22"/>
  <c r="E28" i="22"/>
  <c r="AD27" i="22"/>
  <c r="AE27" i="22" s="1"/>
  <c r="AI27" i="22" s="1"/>
  <c r="Y27" i="22" s="1"/>
  <c r="AC27" i="22"/>
  <c r="AB27" i="22"/>
  <c r="Z27" i="22"/>
  <c r="X27" i="22"/>
  <c r="Q27" i="22"/>
  <c r="P27" i="22"/>
  <c r="I27" i="22"/>
  <c r="H27" i="22"/>
  <c r="E27" i="22"/>
  <c r="AD26" i="22"/>
  <c r="AC26" i="22"/>
  <c r="AB26" i="22"/>
  <c r="AE26" i="22" s="1"/>
  <c r="AI26" i="22" s="1"/>
  <c r="Y26" i="22" s="1"/>
  <c r="Z26" i="22"/>
  <c r="X26" i="22"/>
  <c r="Q26" i="22"/>
  <c r="P26" i="22"/>
  <c r="I26" i="22"/>
  <c r="H26" i="22"/>
  <c r="E26" i="22"/>
  <c r="AE25" i="22"/>
  <c r="AI25" i="22" s="1"/>
  <c r="Y25" i="22" s="1"/>
  <c r="AD25" i="22"/>
  <c r="AC25" i="22"/>
  <c r="AB25" i="22"/>
  <c r="Z25" i="22"/>
  <c r="X25" i="22"/>
  <c r="Q25" i="22"/>
  <c r="P25" i="22"/>
  <c r="H25" i="22"/>
  <c r="E25" i="22"/>
  <c r="I25" i="22" s="1"/>
  <c r="AD24" i="22"/>
  <c r="AC24" i="22"/>
  <c r="AB24" i="22"/>
  <c r="AE24" i="22" s="1"/>
  <c r="AI24" i="22" s="1"/>
  <c r="Y24" i="22" s="1"/>
  <c r="Z24" i="22"/>
  <c r="X24" i="22"/>
  <c r="Q24" i="22"/>
  <c r="P24" i="22"/>
  <c r="H24" i="22"/>
  <c r="E24" i="22"/>
  <c r="I24" i="22" s="1"/>
  <c r="AD23" i="22"/>
  <c r="AC23" i="22"/>
  <c r="AB23" i="22"/>
  <c r="AE23" i="22" s="1"/>
  <c r="AI23" i="22" s="1"/>
  <c r="Y23" i="22" s="1"/>
  <c r="Z23" i="22"/>
  <c r="X23" i="22"/>
  <c r="Q23" i="22"/>
  <c r="P23" i="22"/>
  <c r="H23" i="22"/>
  <c r="E23" i="22"/>
  <c r="I23" i="22" s="1"/>
  <c r="AE22" i="22"/>
  <c r="AI22" i="22" s="1"/>
  <c r="Y22" i="22" s="1"/>
  <c r="AD22" i="22"/>
  <c r="AC22" i="22"/>
  <c r="AB22" i="22"/>
  <c r="Z22" i="22"/>
  <c r="X22" i="22"/>
  <c r="Q22" i="22"/>
  <c r="P22" i="22"/>
  <c r="I22" i="22"/>
  <c r="H22" i="22"/>
  <c r="E22" i="22"/>
  <c r="AE21" i="22"/>
  <c r="AI21" i="22" s="1"/>
  <c r="Y21" i="22" s="1"/>
  <c r="AD21" i="22"/>
  <c r="AC21" i="22"/>
  <c r="AB21" i="22"/>
  <c r="Z21" i="22"/>
  <c r="X21" i="22"/>
  <c r="Q21" i="22"/>
  <c r="P21" i="22"/>
  <c r="H21" i="22"/>
  <c r="E21" i="22"/>
  <c r="I21" i="22" s="1"/>
  <c r="AD20" i="22"/>
  <c r="AC20" i="22"/>
  <c r="AB20" i="22"/>
  <c r="AE20" i="22" s="1"/>
  <c r="AI20" i="22" s="1"/>
  <c r="Y20" i="22" s="1"/>
  <c r="Z20" i="22"/>
  <c r="X20" i="22"/>
  <c r="Q20" i="22"/>
  <c r="P20" i="22"/>
  <c r="H20" i="22"/>
  <c r="E20" i="22"/>
  <c r="I20" i="22" s="1"/>
  <c r="AD19" i="22"/>
  <c r="AC19" i="22"/>
  <c r="AE19" i="22" s="1"/>
  <c r="AI19" i="22" s="1"/>
  <c r="Y19" i="22" s="1"/>
  <c r="AB19" i="22"/>
  <c r="Z19" i="22"/>
  <c r="X19" i="22"/>
  <c r="Q19" i="22"/>
  <c r="P19" i="22"/>
  <c r="I19" i="22"/>
  <c r="H19" i="22"/>
  <c r="E19" i="22"/>
  <c r="AD18" i="22"/>
  <c r="AE18" i="22" s="1"/>
  <c r="AI18" i="22" s="1"/>
  <c r="Y18" i="22" s="1"/>
  <c r="AC18" i="22"/>
  <c r="AB18" i="22"/>
  <c r="Z18" i="22"/>
  <c r="X18" i="22"/>
  <c r="Q18" i="22"/>
  <c r="P18" i="22"/>
  <c r="I18" i="22"/>
  <c r="H18" i="22"/>
  <c r="E18" i="22"/>
  <c r="AD17" i="22"/>
  <c r="AC17" i="22"/>
  <c r="AB17" i="22"/>
  <c r="AE17" i="22" s="1"/>
  <c r="AI17" i="22" s="1"/>
  <c r="Y17" i="22" s="1"/>
  <c r="Z17" i="22"/>
  <c r="X17" i="22"/>
  <c r="Q17" i="22"/>
  <c r="P17" i="22"/>
  <c r="H17" i="22"/>
  <c r="E17" i="22"/>
  <c r="I17" i="22" s="1"/>
  <c r="AI16" i="22"/>
  <c r="Y16" i="22" s="1"/>
  <c r="AE16" i="22"/>
  <c r="AD16" i="22"/>
  <c r="AC16" i="22"/>
  <c r="AB16" i="22"/>
  <c r="Z16" i="22"/>
  <c r="X16" i="22"/>
  <c r="Q16" i="22"/>
  <c r="P16" i="22"/>
  <c r="H16" i="22"/>
  <c r="E16" i="22"/>
  <c r="I16" i="22" s="1"/>
  <c r="AD15" i="22"/>
  <c r="AC15" i="22"/>
  <c r="AE15" i="22" s="1"/>
  <c r="AI15" i="22" s="1"/>
  <c r="Y15" i="22" s="1"/>
  <c r="AB15" i="22"/>
  <c r="Z15" i="22"/>
  <c r="X15" i="22"/>
  <c r="Q15" i="22"/>
  <c r="P15" i="22"/>
  <c r="H15" i="22"/>
  <c r="E15" i="22"/>
  <c r="I15" i="22" s="1"/>
  <c r="AD14" i="22"/>
  <c r="AC14" i="22"/>
  <c r="AB14" i="22"/>
  <c r="AE14" i="22" s="1"/>
  <c r="AI14" i="22" s="1"/>
  <c r="Y14" i="22" s="1"/>
  <c r="Z14" i="22"/>
  <c r="X14" i="22"/>
  <c r="Q14" i="22"/>
  <c r="P14" i="22"/>
  <c r="H14" i="22"/>
  <c r="E14" i="22"/>
  <c r="I14" i="22" s="1"/>
  <c r="AE13" i="22"/>
  <c r="AI13" i="22" s="1"/>
  <c r="Y13" i="22" s="1"/>
  <c r="AD13" i="22"/>
  <c r="AC13" i="22"/>
  <c r="AB13" i="22"/>
  <c r="Z13" i="22"/>
  <c r="X13" i="22"/>
  <c r="Q13" i="22"/>
  <c r="P13" i="22"/>
  <c r="I13" i="22"/>
  <c r="H13" i="22"/>
  <c r="E13" i="22"/>
  <c r="AD12" i="22"/>
  <c r="AC12" i="22"/>
  <c r="AB12" i="22"/>
  <c r="AE12" i="22" s="1"/>
  <c r="AI12" i="22" s="1"/>
  <c r="Y12" i="22" s="1"/>
  <c r="Z12" i="22"/>
  <c r="X12" i="22"/>
  <c r="Q12" i="22"/>
  <c r="P12" i="22"/>
  <c r="H12" i="22"/>
  <c r="E12" i="22"/>
  <c r="I12" i="22" s="1"/>
  <c r="T79" i="24" l="1"/>
  <c r="F77" i="24" s="1"/>
  <c r="T79" i="23"/>
  <c r="F77" i="23" s="1"/>
  <c r="T77" i="22"/>
  <c r="F75" i="22"/>
  <c r="T75" i="22"/>
  <c r="O73" i="22"/>
  <c r="O75" i="22"/>
  <c r="T73" i="22"/>
  <c r="F73" i="22"/>
  <c r="M79" i="21"/>
  <c r="P71" i="21"/>
  <c r="H71" i="21"/>
  <c r="Q70" i="21"/>
  <c r="P70" i="21"/>
  <c r="H70" i="21"/>
  <c r="E70" i="21"/>
  <c r="I70" i="21" s="1"/>
  <c r="Q69" i="21"/>
  <c r="P69" i="21"/>
  <c r="I69" i="21"/>
  <c r="H69" i="21"/>
  <c r="E69" i="21"/>
  <c r="AD68" i="21"/>
  <c r="AC68" i="21"/>
  <c r="AB68" i="21"/>
  <c r="AE68" i="21" s="1"/>
  <c r="AI68" i="21" s="1"/>
  <c r="Y68" i="21" s="1"/>
  <c r="Z68" i="21"/>
  <c r="X68" i="21"/>
  <c r="Q68" i="21"/>
  <c r="P68" i="21"/>
  <c r="H68" i="21"/>
  <c r="E68" i="21"/>
  <c r="I68" i="21" s="1"/>
  <c r="AI67" i="21"/>
  <c r="Y67" i="21" s="1"/>
  <c r="AE67" i="21"/>
  <c r="AD67" i="21"/>
  <c r="AC67" i="21"/>
  <c r="AB67" i="21"/>
  <c r="Z67" i="21"/>
  <c r="X67" i="21"/>
  <c r="Q67" i="21"/>
  <c r="P67" i="21"/>
  <c r="H67" i="21"/>
  <c r="E67" i="21"/>
  <c r="I67" i="21" s="1"/>
  <c r="AE66" i="21"/>
  <c r="AI66" i="21" s="1"/>
  <c r="Y66" i="21" s="1"/>
  <c r="AD66" i="21"/>
  <c r="AC66" i="21"/>
  <c r="AB66" i="21"/>
  <c r="Z66" i="21"/>
  <c r="X66" i="21"/>
  <c r="Q66" i="21"/>
  <c r="P66" i="21"/>
  <c r="H66" i="21"/>
  <c r="E66" i="21"/>
  <c r="I66" i="21" s="1"/>
  <c r="AD65" i="21"/>
  <c r="AC65" i="21"/>
  <c r="AB65" i="21"/>
  <c r="AE65" i="21" s="1"/>
  <c r="AI65" i="21" s="1"/>
  <c r="Y65" i="21" s="1"/>
  <c r="Z65" i="21"/>
  <c r="X65" i="21"/>
  <c r="Q65" i="21"/>
  <c r="P65" i="21"/>
  <c r="H65" i="21"/>
  <c r="E65" i="21"/>
  <c r="I65" i="21" s="1"/>
  <c r="AD64" i="21"/>
  <c r="AC64" i="21"/>
  <c r="AB64" i="21"/>
  <c r="AE64" i="21" s="1"/>
  <c r="AI64" i="21" s="1"/>
  <c r="Y64" i="21" s="1"/>
  <c r="Z64" i="21"/>
  <c r="X64" i="21"/>
  <c r="Q64" i="21"/>
  <c r="P64" i="21"/>
  <c r="H64" i="21"/>
  <c r="E64" i="21"/>
  <c r="I64" i="21" s="1"/>
  <c r="AE63" i="21"/>
  <c r="AI63" i="21" s="1"/>
  <c r="Y63" i="21" s="1"/>
  <c r="AD63" i="21"/>
  <c r="AC63" i="21"/>
  <c r="AB63" i="21"/>
  <c r="Z63" i="21"/>
  <c r="X63" i="21"/>
  <c r="Q63" i="21"/>
  <c r="P63" i="21"/>
  <c r="I63" i="21"/>
  <c r="H63" i="21"/>
  <c r="E63" i="21"/>
  <c r="AD62" i="21"/>
  <c r="AC62" i="21"/>
  <c r="AB62" i="21"/>
  <c r="AE62" i="21" s="1"/>
  <c r="AI62" i="21" s="1"/>
  <c r="Y62" i="21" s="1"/>
  <c r="Z62" i="21"/>
  <c r="X62" i="21"/>
  <c r="Q62" i="21"/>
  <c r="P62" i="21"/>
  <c r="I62" i="21"/>
  <c r="H62" i="21"/>
  <c r="E62" i="21"/>
  <c r="AI61" i="21"/>
  <c r="Y61" i="21" s="1"/>
  <c r="AE61" i="21"/>
  <c r="AC61" i="21"/>
  <c r="AB61" i="21"/>
  <c r="Z61" i="21"/>
  <c r="X61" i="21"/>
  <c r="Q61" i="21"/>
  <c r="P61" i="21"/>
  <c r="H61" i="21"/>
  <c r="E61" i="21"/>
  <c r="I61" i="21" s="1"/>
  <c r="AE60" i="21"/>
  <c r="AI60" i="21" s="1"/>
  <c r="Y60" i="21" s="1"/>
  <c r="Z60" i="21"/>
  <c r="X60" i="21"/>
  <c r="Q60" i="21"/>
  <c r="P60" i="21"/>
  <c r="H60" i="21"/>
  <c r="E60" i="21"/>
  <c r="I60" i="21" s="1"/>
  <c r="AE59" i="21"/>
  <c r="AI59" i="21" s="1"/>
  <c r="Y59" i="21" s="1"/>
  <c r="AD59" i="21"/>
  <c r="AC59" i="21"/>
  <c r="AB59" i="21"/>
  <c r="Z59" i="21"/>
  <c r="X59" i="21"/>
  <c r="Q59" i="21"/>
  <c r="P59" i="21"/>
  <c r="I59" i="21"/>
  <c r="H59" i="21"/>
  <c r="E59" i="21"/>
  <c r="AD58" i="21"/>
  <c r="AC58" i="21"/>
  <c r="AB58" i="21"/>
  <c r="AE58" i="21" s="1"/>
  <c r="AI58" i="21" s="1"/>
  <c r="Y58" i="21" s="1"/>
  <c r="Z58" i="21"/>
  <c r="X58" i="21"/>
  <c r="Q58" i="21"/>
  <c r="P58" i="21"/>
  <c r="I58" i="21"/>
  <c r="H58" i="21"/>
  <c r="E58" i="21"/>
  <c r="AI57" i="21"/>
  <c r="Y57" i="21" s="1"/>
  <c r="AE57" i="21"/>
  <c r="AD57" i="21"/>
  <c r="AC57" i="21"/>
  <c r="AB57" i="21"/>
  <c r="Z57" i="21"/>
  <c r="X57" i="21"/>
  <c r="Q57" i="21"/>
  <c r="P57" i="21"/>
  <c r="I57" i="21"/>
  <c r="H57" i="21"/>
  <c r="E57" i="21"/>
  <c r="AE56" i="21"/>
  <c r="AI56" i="21" s="1"/>
  <c r="Y56" i="21" s="1"/>
  <c r="AD56" i="21"/>
  <c r="AC56" i="21"/>
  <c r="AB56" i="21"/>
  <c r="Z56" i="21"/>
  <c r="X56" i="21"/>
  <c r="Q56" i="21"/>
  <c r="P56" i="21"/>
  <c r="I56" i="21"/>
  <c r="H56" i="21"/>
  <c r="E56" i="21"/>
  <c r="AD55" i="21"/>
  <c r="AC55" i="21"/>
  <c r="AB55" i="21"/>
  <c r="AE55" i="21" s="1"/>
  <c r="AI55" i="21" s="1"/>
  <c r="Y55" i="21" s="1"/>
  <c r="Z55" i="21"/>
  <c r="X55" i="21"/>
  <c r="Q55" i="21"/>
  <c r="P55" i="21"/>
  <c r="I55" i="21"/>
  <c r="H55" i="21"/>
  <c r="E55" i="21"/>
  <c r="AD54" i="21"/>
  <c r="AC54" i="21"/>
  <c r="AB54" i="21"/>
  <c r="AE54" i="21" s="1"/>
  <c r="AI54" i="21" s="1"/>
  <c r="Y54" i="21" s="1"/>
  <c r="Z54" i="21"/>
  <c r="X54" i="21"/>
  <c r="Q54" i="21"/>
  <c r="P54" i="21"/>
  <c r="I54" i="21"/>
  <c r="H54" i="21"/>
  <c r="E54" i="21"/>
  <c r="AE53" i="21"/>
  <c r="AI53" i="21" s="1"/>
  <c r="Y53" i="21" s="1"/>
  <c r="AD53" i="21"/>
  <c r="AC53" i="21"/>
  <c r="AB53" i="21"/>
  <c r="Z53" i="21"/>
  <c r="X53" i="21"/>
  <c r="Q53" i="21"/>
  <c r="P53" i="21"/>
  <c r="H53" i="21"/>
  <c r="E53" i="21"/>
  <c r="I53" i="21" s="1"/>
  <c r="AI52" i="21"/>
  <c r="Y52" i="21" s="1"/>
  <c r="AE52" i="21"/>
  <c r="Z52" i="21"/>
  <c r="X52" i="21"/>
  <c r="Q52" i="21"/>
  <c r="P52" i="21"/>
  <c r="I52" i="21"/>
  <c r="H52" i="21"/>
  <c r="E52" i="21"/>
  <c r="AD51" i="21"/>
  <c r="AC51" i="21"/>
  <c r="AB51" i="21"/>
  <c r="AE51" i="21" s="1"/>
  <c r="AI51" i="21" s="1"/>
  <c r="Y51" i="21" s="1"/>
  <c r="Z51" i="21"/>
  <c r="X51" i="21"/>
  <c r="Q51" i="21"/>
  <c r="P51" i="21"/>
  <c r="H51" i="21"/>
  <c r="E51" i="21"/>
  <c r="I51" i="21" s="1"/>
  <c r="AD50" i="21"/>
  <c r="AC50" i="21"/>
  <c r="AB50" i="21"/>
  <c r="AE50" i="21" s="1"/>
  <c r="AI50" i="21" s="1"/>
  <c r="Y50" i="21" s="1"/>
  <c r="Z50" i="21"/>
  <c r="X50" i="21"/>
  <c r="Q50" i="21"/>
  <c r="P50" i="21"/>
  <c r="H50" i="21"/>
  <c r="E50" i="21"/>
  <c r="I50" i="21" s="1"/>
  <c r="AI49" i="21"/>
  <c r="Y49" i="21" s="1"/>
  <c r="AE49" i="21"/>
  <c r="Z49" i="21"/>
  <c r="X49" i="21"/>
  <c r="Q49" i="21"/>
  <c r="P49" i="21"/>
  <c r="H49" i="21"/>
  <c r="E49" i="21"/>
  <c r="I49" i="21" s="1"/>
  <c r="AE48" i="21"/>
  <c r="AI48" i="21" s="1"/>
  <c r="Y48" i="21" s="1"/>
  <c r="Z48" i="21"/>
  <c r="X48" i="21"/>
  <c r="Q48" i="21"/>
  <c r="P48" i="21"/>
  <c r="H48" i="21"/>
  <c r="E48" i="21"/>
  <c r="I48" i="21" s="1"/>
  <c r="AE47" i="21"/>
  <c r="AI47" i="21" s="1"/>
  <c r="Y47" i="21" s="1"/>
  <c r="Z47" i="21"/>
  <c r="X47" i="21"/>
  <c r="Q47" i="21"/>
  <c r="P47" i="21"/>
  <c r="I47" i="21"/>
  <c r="H47" i="21"/>
  <c r="E47" i="21"/>
  <c r="AD46" i="21"/>
  <c r="AC46" i="21"/>
  <c r="AB46" i="21"/>
  <c r="AE46" i="21" s="1"/>
  <c r="AI46" i="21" s="1"/>
  <c r="Y46" i="21" s="1"/>
  <c r="Z46" i="21"/>
  <c r="X46" i="21"/>
  <c r="Q46" i="21"/>
  <c r="P46" i="21"/>
  <c r="I46" i="21"/>
  <c r="H46" i="21"/>
  <c r="E46" i="21"/>
  <c r="AI45" i="21"/>
  <c r="Y45" i="21" s="1"/>
  <c r="AE45" i="21"/>
  <c r="AD45" i="21"/>
  <c r="AC45" i="21"/>
  <c r="AB45" i="21"/>
  <c r="Z45" i="21"/>
  <c r="X45" i="21"/>
  <c r="Q45" i="21"/>
  <c r="P45" i="21"/>
  <c r="H45" i="21"/>
  <c r="E45" i="21"/>
  <c r="I45" i="21" s="1"/>
  <c r="AE44" i="21"/>
  <c r="AI44" i="21" s="1"/>
  <c r="Y44" i="21" s="1"/>
  <c r="AD44" i="21"/>
  <c r="AC44" i="21"/>
  <c r="AB44" i="21"/>
  <c r="Z44" i="21"/>
  <c r="X44" i="21"/>
  <c r="Q44" i="21"/>
  <c r="P44" i="21"/>
  <c r="I44" i="21"/>
  <c r="H44" i="21"/>
  <c r="E44" i="21"/>
  <c r="AD43" i="21"/>
  <c r="AC43" i="21"/>
  <c r="AB43" i="21"/>
  <c r="AE43" i="21" s="1"/>
  <c r="AI43" i="21" s="1"/>
  <c r="Y43" i="21" s="1"/>
  <c r="Z43" i="21"/>
  <c r="X43" i="21"/>
  <c r="Q43" i="21"/>
  <c r="P43" i="21"/>
  <c r="I43" i="21"/>
  <c r="H43" i="21"/>
  <c r="E43" i="21"/>
  <c r="AD42" i="21"/>
  <c r="AC42" i="21"/>
  <c r="AB42" i="21"/>
  <c r="AE42" i="21" s="1"/>
  <c r="AI42" i="21" s="1"/>
  <c r="Y42" i="21" s="1"/>
  <c r="Z42" i="21"/>
  <c r="X42" i="21"/>
  <c r="Q42" i="21"/>
  <c r="P42" i="21"/>
  <c r="I42" i="21"/>
  <c r="H42" i="21"/>
  <c r="E42" i="21"/>
  <c r="AD41" i="21"/>
  <c r="AC41" i="21"/>
  <c r="AE41" i="21" s="1"/>
  <c r="AI41" i="21" s="1"/>
  <c r="Y41" i="21" s="1"/>
  <c r="AB41" i="21"/>
  <c r="Z41" i="21"/>
  <c r="X41" i="21"/>
  <c r="Q41" i="21"/>
  <c r="P41" i="21"/>
  <c r="I41" i="21"/>
  <c r="H41" i="21"/>
  <c r="E41" i="21"/>
  <c r="AD40" i="21"/>
  <c r="AC40" i="21"/>
  <c r="AB40" i="21"/>
  <c r="AE40" i="21" s="1"/>
  <c r="AI40" i="21" s="1"/>
  <c r="Y40" i="21" s="1"/>
  <c r="Z40" i="21"/>
  <c r="X40" i="21"/>
  <c r="Q40" i="21"/>
  <c r="P40" i="21"/>
  <c r="H40" i="21"/>
  <c r="E40" i="21"/>
  <c r="I40" i="21" s="1"/>
  <c r="AD39" i="21"/>
  <c r="AC39" i="21"/>
  <c r="AB39" i="21"/>
  <c r="AE39" i="21" s="1"/>
  <c r="AI39" i="21" s="1"/>
  <c r="Y39" i="21" s="1"/>
  <c r="Z39" i="21"/>
  <c r="X39" i="21"/>
  <c r="Q39" i="21"/>
  <c r="P39" i="21"/>
  <c r="I39" i="21"/>
  <c r="H39" i="21"/>
  <c r="E39" i="21"/>
  <c r="AD38" i="21"/>
  <c r="AC38" i="21"/>
  <c r="AE38" i="21" s="1"/>
  <c r="AI38" i="21" s="1"/>
  <c r="Y38" i="21" s="1"/>
  <c r="AB38" i="21"/>
  <c r="Z38" i="21"/>
  <c r="X38" i="21"/>
  <c r="Q38" i="21"/>
  <c r="P38" i="21"/>
  <c r="H38" i="21"/>
  <c r="E38" i="21"/>
  <c r="I38" i="21" s="1"/>
  <c r="AD37" i="21"/>
  <c r="AC37" i="21"/>
  <c r="AB37" i="21"/>
  <c r="AE37" i="21" s="1"/>
  <c r="AI37" i="21" s="1"/>
  <c r="Y37" i="21" s="1"/>
  <c r="Z37" i="21"/>
  <c r="X37" i="21"/>
  <c r="Q37" i="21"/>
  <c r="P37" i="21"/>
  <c r="H37" i="21"/>
  <c r="E37" i="21"/>
  <c r="I37" i="21" s="1"/>
  <c r="AD36" i="21"/>
  <c r="AC36" i="21"/>
  <c r="AB36" i="21"/>
  <c r="AE36" i="21" s="1"/>
  <c r="AI36" i="21" s="1"/>
  <c r="Y36" i="21" s="1"/>
  <c r="Z36" i="21"/>
  <c r="X36" i="21"/>
  <c r="Q36" i="21"/>
  <c r="P36" i="21"/>
  <c r="H36" i="21"/>
  <c r="E36" i="21"/>
  <c r="I36" i="21" s="1"/>
  <c r="AD35" i="21"/>
  <c r="AC35" i="21"/>
  <c r="AB35" i="21"/>
  <c r="AE35" i="21" s="1"/>
  <c r="AI35" i="21" s="1"/>
  <c r="Y35" i="21" s="1"/>
  <c r="Z35" i="21"/>
  <c r="X35" i="21"/>
  <c r="Q35" i="21"/>
  <c r="P35" i="21"/>
  <c r="H35" i="21"/>
  <c r="E35" i="21"/>
  <c r="I35" i="21" s="1"/>
  <c r="AE34" i="21"/>
  <c r="AI34" i="21" s="1"/>
  <c r="Y34" i="21" s="1"/>
  <c r="AD34" i="21"/>
  <c r="AC34" i="21"/>
  <c r="AB34" i="21"/>
  <c r="Z34" i="21"/>
  <c r="X34" i="21"/>
  <c r="Q34" i="21"/>
  <c r="P34" i="21"/>
  <c r="H34" i="21"/>
  <c r="E34" i="21"/>
  <c r="I34" i="21" s="1"/>
  <c r="AD33" i="21"/>
  <c r="AC33" i="21"/>
  <c r="AB33" i="21"/>
  <c r="AE33" i="21" s="1"/>
  <c r="AI33" i="21" s="1"/>
  <c r="Y33" i="21" s="1"/>
  <c r="Z33" i="21"/>
  <c r="X33" i="21"/>
  <c r="Q33" i="21"/>
  <c r="P33" i="21"/>
  <c r="H33" i="21"/>
  <c r="E33" i="21"/>
  <c r="I33" i="21" s="1"/>
  <c r="AD32" i="21"/>
  <c r="AC32" i="21"/>
  <c r="AB32" i="21"/>
  <c r="AE32" i="21" s="1"/>
  <c r="AI32" i="21" s="1"/>
  <c r="Y32" i="21" s="1"/>
  <c r="Z32" i="21"/>
  <c r="X32" i="21"/>
  <c r="Q32" i="21"/>
  <c r="P32" i="21"/>
  <c r="H32" i="21"/>
  <c r="E32" i="21"/>
  <c r="I32" i="21" s="1"/>
  <c r="AE31" i="21"/>
  <c r="AI31" i="21" s="1"/>
  <c r="Y31" i="21" s="1"/>
  <c r="Z31" i="21"/>
  <c r="X31" i="21"/>
  <c r="Q31" i="21"/>
  <c r="P31" i="21"/>
  <c r="I31" i="21"/>
  <c r="H31" i="21"/>
  <c r="E31" i="21"/>
  <c r="AE30" i="21"/>
  <c r="AI30" i="21" s="1"/>
  <c r="Y30" i="21" s="1"/>
  <c r="AD30" i="21"/>
  <c r="AC30" i="21"/>
  <c r="AB30" i="21"/>
  <c r="Z30" i="21"/>
  <c r="X30" i="21"/>
  <c r="Q30" i="21"/>
  <c r="P30" i="21"/>
  <c r="H30" i="21"/>
  <c r="E30" i="21"/>
  <c r="I30" i="21" s="1"/>
  <c r="AD29" i="21"/>
  <c r="AC29" i="21"/>
  <c r="AB29" i="21"/>
  <c r="AE29" i="21" s="1"/>
  <c r="AI29" i="21" s="1"/>
  <c r="Y29" i="21" s="1"/>
  <c r="Z29" i="21"/>
  <c r="X29" i="21"/>
  <c r="Q29" i="21"/>
  <c r="P29" i="21"/>
  <c r="I29" i="21"/>
  <c r="H29" i="21"/>
  <c r="E29" i="21"/>
  <c r="AD28" i="21"/>
  <c r="AC28" i="21"/>
  <c r="AB28" i="21"/>
  <c r="AE28" i="21" s="1"/>
  <c r="AI28" i="21" s="1"/>
  <c r="Y28" i="21" s="1"/>
  <c r="Z28" i="21"/>
  <c r="X28" i="21"/>
  <c r="Q28" i="21"/>
  <c r="P28" i="21"/>
  <c r="I28" i="21"/>
  <c r="H28" i="21"/>
  <c r="E28" i="21"/>
  <c r="AD27" i="21"/>
  <c r="AC27" i="21"/>
  <c r="AB27" i="21"/>
  <c r="AE27" i="21" s="1"/>
  <c r="AI27" i="21" s="1"/>
  <c r="Y27" i="21" s="1"/>
  <c r="Z27" i="21"/>
  <c r="X27" i="21"/>
  <c r="Q27" i="21"/>
  <c r="P27" i="21"/>
  <c r="I27" i="21"/>
  <c r="H27" i="21"/>
  <c r="E27" i="21"/>
  <c r="AD26" i="21"/>
  <c r="AC26" i="21"/>
  <c r="AE26" i="21" s="1"/>
  <c r="AI26" i="21" s="1"/>
  <c r="Y26" i="21" s="1"/>
  <c r="AB26" i="21"/>
  <c r="Z26" i="21"/>
  <c r="X26" i="21"/>
  <c r="Q26" i="21"/>
  <c r="P26" i="21"/>
  <c r="H26" i="21"/>
  <c r="E26" i="21"/>
  <c r="I26" i="21" s="1"/>
  <c r="AD25" i="21"/>
  <c r="AC25" i="21"/>
  <c r="AB25" i="21"/>
  <c r="AE25" i="21" s="1"/>
  <c r="AI25" i="21" s="1"/>
  <c r="Y25" i="21" s="1"/>
  <c r="Z25" i="21"/>
  <c r="X25" i="21"/>
  <c r="Q25" i="21"/>
  <c r="P25" i="21"/>
  <c r="H25" i="21"/>
  <c r="E25" i="21"/>
  <c r="I25" i="21" s="1"/>
  <c r="AD24" i="21"/>
  <c r="AC24" i="21"/>
  <c r="AB24" i="21"/>
  <c r="AE24" i="21" s="1"/>
  <c r="AI24" i="21" s="1"/>
  <c r="Y24" i="21" s="1"/>
  <c r="Z24" i="21"/>
  <c r="X24" i="21"/>
  <c r="Q24" i="21"/>
  <c r="P24" i="21"/>
  <c r="I24" i="21"/>
  <c r="H24" i="21"/>
  <c r="E24" i="21"/>
  <c r="AD23" i="21"/>
  <c r="AC23" i="21"/>
  <c r="AE23" i="21" s="1"/>
  <c r="AI23" i="21" s="1"/>
  <c r="Y23" i="21" s="1"/>
  <c r="AB23" i="21"/>
  <c r="Z23" i="21"/>
  <c r="X23" i="21"/>
  <c r="Q23" i="21"/>
  <c r="P23" i="21"/>
  <c r="H23" i="21"/>
  <c r="E23" i="21"/>
  <c r="I23" i="21" s="1"/>
  <c r="AD22" i="21"/>
  <c r="AC22" i="21"/>
  <c r="AB22" i="21"/>
  <c r="AE22" i="21" s="1"/>
  <c r="AI22" i="21" s="1"/>
  <c r="Y22" i="21" s="1"/>
  <c r="Z22" i="21"/>
  <c r="X22" i="21"/>
  <c r="Q22" i="21"/>
  <c r="P22" i="21"/>
  <c r="I22" i="21"/>
  <c r="H22" i="21"/>
  <c r="E22" i="21"/>
  <c r="AD21" i="21"/>
  <c r="AC21" i="21"/>
  <c r="AB21" i="21"/>
  <c r="AE21" i="21" s="1"/>
  <c r="AI21" i="21" s="1"/>
  <c r="Y21" i="21" s="1"/>
  <c r="Z21" i="21"/>
  <c r="X21" i="21"/>
  <c r="Q21" i="21"/>
  <c r="P21" i="21"/>
  <c r="H21" i="21"/>
  <c r="E21" i="21"/>
  <c r="I21" i="21" s="1"/>
  <c r="AD20" i="21"/>
  <c r="AC20" i="21"/>
  <c r="AB20" i="21"/>
  <c r="AE20" i="21" s="1"/>
  <c r="AI20" i="21" s="1"/>
  <c r="Y20" i="21" s="1"/>
  <c r="Z20" i="21"/>
  <c r="X20" i="21"/>
  <c r="Q20" i="21"/>
  <c r="P20" i="21"/>
  <c r="H20" i="21"/>
  <c r="E20" i="21"/>
  <c r="I20" i="21" s="1"/>
  <c r="AD19" i="21"/>
  <c r="AE19" i="21" s="1"/>
  <c r="AI19" i="21" s="1"/>
  <c r="Y19" i="21" s="1"/>
  <c r="AC19" i="21"/>
  <c r="AB19" i="21"/>
  <c r="Z19" i="21"/>
  <c r="X19" i="21"/>
  <c r="Q19" i="21"/>
  <c r="P19" i="21"/>
  <c r="H19" i="21"/>
  <c r="E19" i="21"/>
  <c r="I19" i="21" s="1"/>
  <c r="AD18" i="21"/>
  <c r="AC18" i="21"/>
  <c r="AB18" i="21"/>
  <c r="AE18" i="21" s="1"/>
  <c r="AI18" i="21" s="1"/>
  <c r="Y18" i="21" s="1"/>
  <c r="Z18" i="21"/>
  <c r="X18" i="21"/>
  <c r="Q18" i="21"/>
  <c r="P18" i="21"/>
  <c r="H18" i="21"/>
  <c r="E18" i="21"/>
  <c r="I18" i="21" s="1"/>
  <c r="AD17" i="21"/>
  <c r="AC17" i="21"/>
  <c r="AB17" i="21"/>
  <c r="AE17" i="21" s="1"/>
  <c r="AI17" i="21" s="1"/>
  <c r="Y17" i="21" s="1"/>
  <c r="Z17" i="21"/>
  <c r="X17" i="21"/>
  <c r="Q17" i="21"/>
  <c r="P17" i="21"/>
  <c r="H17" i="21"/>
  <c r="E17" i="21"/>
  <c r="I17" i="21" s="1"/>
  <c r="AE16" i="21"/>
  <c r="AI16" i="21" s="1"/>
  <c r="Y16" i="21" s="1"/>
  <c r="AD16" i="21"/>
  <c r="AC16" i="21"/>
  <c r="AB16" i="21"/>
  <c r="Z16" i="21"/>
  <c r="X16" i="21"/>
  <c r="Q16" i="21"/>
  <c r="P16" i="21"/>
  <c r="I16" i="21"/>
  <c r="H16" i="21"/>
  <c r="E16" i="21"/>
  <c r="AD15" i="21"/>
  <c r="AC15" i="21"/>
  <c r="AB15" i="21"/>
  <c r="AE15" i="21" s="1"/>
  <c r="AI15" i="21" s="1"/>
  <c r="Y15" i="21" s="1"/>
  <c r="Z15" i="21"/>
  <c r="X15" i="21"/>
  <c r="Q15" i="21"/>
  <c r="P15" i="21"/>
  <c r="I15" i="21"/>
  <c r="H15" i="21"/>
  <c r="E15" i="21"/>
  <c r="AE14" i="21"/>
  <c r="AI14" i="21" s="1"/>
  <c r="Y14" i="21" s="1"/>
  <c r="AD14" i="21"/>
  <c r="AC14" i="21"/>
  <c r="AB14" i="21"/>
  <c r="Z14" i="21"/>
  <c r="X14" i="21"/>
  <c r="Q14" i="21"/>
  <c r="P14" i="21"/>
  <c r="H14" i="21"/>
  <c r="E14" i="21"/>
  <c r="I14" i="21" s="1"/>
  <c r="AD13" i="21"/>
  <c r="AC13" i="21"/>
  <c r="AB13" i="21"/>
  <c r="AE13" i="21" s="1"/>
  <c r="AI13" i="21" s="1"/>
  <c r="Y13" i="21" s="1"/>
  <c r="Z13" i="21"/>
  <c r="X13" i="21"/>
  <c r="Q13" i="21"/>
  <c r="P13" i="21"/>
  <c r="I13" i="21"/>
  <c r="H13" i="21"/>
  <c r="E13" i="21"/>
  <c r="AD12" i="21"/>
  <c r="AC12" i="21"/>
  <c r="AB12" i="21"/>
  <c r="AE12" i="21" s="1"/>
  <c r="AI12" i="21" s="1"/>
  <c r="Y12" i="21" s="1"/>
  <c r="Z12" i="21"/>
  <c r="X12" i="21"/>
  <c r="Q12" i="21"/>
  <c r="P12" i="21"/>
  <c r="H12" i="21"/>
  <c r="E12" i="21"/>
  <c r="I12" i="21" s="1"/>
  <c r="T79" i="22" l="1"/>
  <c r="F77" i="22" s="1"/>
  <c r="O75" i="21"/>
  <c r="T77" i="21"/>
  <c r="O73" i="21"/>
  <c r="T75" i="21"/>
  <c r="F73" i="21"/>
  <c r="F75" i="21"/>
  <c r="T73" i="21"/>
  <c r="M79" i="20"/>
  <c r="P71" i="20"/>
  <c r="H71" i="20"/>
  <c r="Q70" i="20"/>
  <c r="P70" i="20"/>
  <c r="I70" i="20"/>
  <c r="H70" i="20"/>
  <c r="E70" i="20"/>
  <c r="Q69" i="20"/>
  <c r="P69" i="20"/>
  <c r="I69" i="20"/>
  <c r="H69" i="20"/>
  <c r="E69" i="20"/>
  <c r="AD68" i="20"/>
  <c r="AC68" i="20"/>
  <c r="AB68" i="20"/>
  <c r="AE68" i="20" s="1"/>
  <c r="AI68" i="20" s="1"/>
  <c r="Y68" i="20" s="1"/>
  <c r="Z68" i="20"/>
  <c r="X68" i="20"/>
  <c r="Q68" i="20"/>
  <c r="P68" i="20"/>
  <c r="H68" i="20"/>
  <c r="E68" i="20"/>
  <c r="I68" i="20" s="1"/>
  <c r="AE67" i="20"/>
  <c r="AI67" i="20" s="1"/>
  <c r="Y67" i="20" s="1"/>
  <c r="AD67" i="20"/>
  <c r="AC67" i="20"/>
  <c r="AB67" i="20"/>
  <c r="Z67" i="20"/>
  <c r="X67" i="20"/>
  <c r="Q67" i="20"/>
  <c r="P67" i="20"/>
  <c r="I67" i="20"/>
  <c r="H67" i="20"/>
  <c r="E67" i="20"/>
  <c r="AE66" i="20"/>
  <c r="AI66" i="20" s="1"/>
  <c r="Y66" i="20" s="1"/>
  <c r="AD66" i="20"/>
  <c r="AC66" i="20"/>
  <c r="AB66" i="20"/>
  <c r="Z66" i="20"/>
  <c r="X66" i="20"/>
  <c r="Q66" i="20"/>
  <c r="P66" i="20"/>
  <c r="H66" i="20"/>
  <c r="E66" i="20"/>
  <c r="I66" i="20" s="1"/>
  <c r="AD65" i="20"/>
  <c r="AC65" i="20"/>
  <c r="AB65" i="20"/>
  <c r="AE65" i="20" s="1"/>
  <c r="AI65" i="20" s="1"/>
  <c r="Y65" i="20" s="1"/>
  <c r="Z65" i="20"/>
  <c r="X65" i="20"/>
  <c r="Q65" i="20"/>
  <c r="P65" i="20"/>
  <c r="H65" i="20"/>
  <c r="E65" i="20"/>
  <c r="I65" i="20" s="1"/>
  <c r="AD64" i="20"/>
  <c r="AC64" i="20"/>
  <c r="AB64" i="20"/>
  <c r="AE64" i="20" s="1"/>
  <c r="AI64" i="20" s="1"/>
  <c r="Y64" i="20" s="1"/>
  <c r="Z64" i="20"/>
  <c r="X64" i="20"/>
  <c r="Q64" i="20"/>
  <c r="P64" i="20"/>
  <c r="H64" i="20"/>
  <c r="E64" i="20"/>
  <c r="I64" i="20" s="1"/>
  <c r="AD63" i="20"/>
  <c r="AE63" i="20" s="1"/>
  <c r="AI63" i="20" s="1"/>
  <c r="Y63" i="20" s="1"/>
  <c r="AC63" i="20"/>
  <c r="AB63" i="20"/>
  <c r="Z63" i="20"/>
  <c r="X63" i="20"/>
  <c r="Q63" i="20"/>
  <c r="P63" i="20"/>
  <c r="I63" i="20"/>
  <c r="H63" i="20"/>
  <c r="E63" i="20"/>
  <c r="AD62" i="20"/>
  <c r="AE62" i="20" s="1"/>
  <c r="AI62" i="20" s="1"/>
  <c r="Y62" i="20" s="1"/>
  <c r="AC62" i="20"/>
  <c r="AB62" i="20"/>
  <c r="Z62" i="20"/>
  <c r="X62" i="20"/>
  <c r="Q62" i="20"/>
  <c r="P62" i="20"/>
  <c r="I62" i="20"/>
  <c r="H62" i="20"/>
  <c r="E62" i="20"/>
  <c r="AE61" i="20"/>
  <c r="AI61" i="20" s="1"/>
  <c r="Y61" i="20" s="1"/>
  <c r="AC61" i="20"/>
  <c r="AB61" i="20"/>
  <c r="Z61" i="20"/>
  <c r="X61" i="20"/>
  <c r="Q61" i="20"/>
  <c r="P61" i="20"/>
  <c r="H61" i="20"/>
  <c r="E61" i="20"/>
  <c r="I61" i="20" s="1"/>
  <c r="AE60" i="20"/>
  <c r="AI60" i="20" s="1"/>
  <c r="Y60" i="20" s="1"/>
  <c r="Z60" i="20"/>
  <c r="X60" i="20"/>
  <c r="Q60" i="20"/>
  <c r="P60" i="20"/>
  <c r="H60" i="20"/>
  <c r="E60" i="20"/>
  <c r="I60" i="20" s="1"/>
  <c r="AD59" i="20"/>
  <c r="AE59" i="20" s="1"/>
  <c r="AI59" i="20" s="1"/>
  <c r="Y59" i="20" s="1"/>
  <c r="AC59" i="20"/>
  <c r="AB59" i="20"/>
  <c r="Z59" i="20"/>
  <c r="X59" i="20"/>
  <c r="Q59" i="20"/>
  <c r="P59" i="20"/>
  <c r="H59" i="20"/>
  <c r="E59" i="20"/>
  <c r="I59" i="20" s="1"/>
  <c r="AD58" i="20"/>
  <c r="AE58" i="20" s="1"/>
  <c r="AI58" i="20" s="1"/>
  <c r="Y58" i="20" s="1"/>
  <c r="AC58" i="20"/>
  <c r="AB58" i="20"/>
  <c r="Z58" i="20"/>
  <c r="X58" i="20"/>
  <c r="Q58" i="20"/>
  <c r="P58" i="20"/>
  <c r="I58" i="20"/>
  <c r="H58" i="20"/>
  <c r="E58" i="20"/>
  <c r="AE57" i="20"/>
  <c r="AI57" i="20" s="1"/>
  <c r="Y57" i="20" s="1"/>
  <c r="AD57" i="20"/>
  <c r="AC57" i="20"/>
  <c r="AB57" i="20"/>
  <c r="Z57" i="20"/>
  <c r="X57" i="20"/>
  <c r="Q57" i="20"/>
  <c r="P57" i="20"/>
  <c r="H57" i="20"/>
  <c r="E57" i="20"/>
  <c r="I57" i="20" s="1"/>
  <c r="AD56" i="20"/>
  <c r="AC56" i="20"/>
  <c r="AB56" i="20"/>
  <c r="AE56" i="20" s="1"/>
  <c r="AI56" i="20" s="1"/>
  <c r="Y56" i="20" s="1"/>
  <c r="Z56" i="20"/>
  <c r="X56" i="20"/>
  <c r="Q56" i="20"/>
  <c r="P56" i="20"/>
  <c r="I56" i="20"/>
  <c r="H56" i="20"/>
  <c r="E56" i="20"/>
  <c r="AD55" i="20"/>
  <c r="AC55" i="20"/>
  <c r="AE55" i="20" s="1"/>
  <c r="AI55" i="20" s="1"/>
  <c r="Y55" i="20" s="1"/>
  <c r="AB55" i="20"/>
  <c r="Z55" i="20"/>
  <c r="X55" i="20"/>
  <c r="Q55" i="20"/>
  <c r="P55" i="20"/>
  <c r="I55" i="20"/>
  <c r="H55" i="20"/>
  <c r="E55" i="20"/>
  <c r="AE54" i="20"/>
  <c r="AI54" i="20" s="1"/>
  <c r="Y54" i="20" s="1"/>
  <c r="AD54" i="20"/>
  <c r="AC54" i="20"/>
  <c r="AB54" i="20"/>
  <c r="Z54" i="20"/>
  <c r="X54" i="20"/>
  <c r="Q54" i="20"/>
  <c r="P54" i="20"/>
  <c r="I54" i="20"/>
  <c r="H54" i="20"/>
  <c r="E54" i="20"/>
  <c r="AD53" i="20"/>
  <c r="AC53" i="20"/>
  <c r="AB53" i="20"/>
  <c r="AE53" i="20" s="1"/>
  <c r="AI53" i="20" s="1"/>
  <c r="Y53" i="20" s="1"/>
  <c r="Z53" i="20"/>
  <c r="X53" i="20"/>
  <c r="Q53" i="20"/>
  <c r="P53" i="20"/>
  <c r="H53" i="20"/>
  <c r="E53" i="20"/>
  <c r="I53" i="20" s="1"/>
  <c r="AI52" i="20"/>
  <c r="Y52" i="20" s="1"/>
  <c r="AE52" i="20"/>
  <c r="Z52" i="20"/>
  <c r="X52" i="20"/>
  <c r="Q52" i="20"/>
  <c r="P52" i="20"/>
  <c r="I52" i="20"/>
  <c r="H52" i="20"/>
  <c r="E52" i="20"/>
  <c r="AD51" i="20"/>
  <c r="AC51" i="20"/>
  <c r="AB51" i="20"/>
  <c r="AE51" i="20" s="1"/>
  <c r="AI51" i="20" s="1"/>
  <c r="Y51" i="20" s="1"/>
  <c r="Z51" i="20"/>
  <c r="X51" i="20"/>
  <c r="Q51" i="20"/>
  <c r="P51" i="20"/>
  <c r="I51" i="20"/>
  <c r="H51" i="20"/>
  <c r="E51" i="20"/>
  <c r="AD50" i="20"/>
  <c r="AC50" i="20"/>
  <c r="AB50" i="20"/>
  <c r="AE50" i="20" s="1"/>
  <c r="AI50" i="20" s="1"/>
  <c r="Y50" i="20" s="1"/>
  <c r="Z50" i="20"/>
  <c r="X50" i="20"/>
  <c r="Q50" i="20"/>
  <c r="P50" i="20"/>
  <c r="H50" i="20"/>
  <c r="E50" i="20"/>
  <c r="I50" i="20" s="1"/>
  <c r="AI49" i="20"/>
  <c r="AE49" i="20"/>
  <c r="Z49" i="20"/>
  <c r="Y49" i="20"/>
  <c r="X49" i="20"/>
  <c r="Q49" i="20"/>
  <c r="P49" i="20"/>
  <c r="I49" i="20"/>
  <c r="H49" i="20"/>
  <c r="E49" i="20"/>
  <c r="AE48" i="20"/>
  <c r="AI48" i="20" s="1"/>
  <c r="Y48" i="20" s="1"/>
  <c r="Z48" i="20"/>
  <c r="X48" i="20"/>
  <c r="Q48" i="20"/>
  <c r="P48" i="20"/>
  <c r="H48" i="20"/>
  <c r="E48" i="20"/>
  <c r="I48" i="20" s="1"/>
  <c r="AI47" i="20"/>
  <c r="AE47" i="20"/>
  <c r="Z47" i="20"/>
  <c r="Y47" i="20"/>
  <c r="X47" i="20"/>
  <c r="Q47" i="20"/>
  <c r="P47" i="20"/>
  <c r="H47" i="20"/>
  <c r="E47" i="20"/>
  <c r="I47" i="20" s="1"/>
  <c r="AD46" i="20"/>
  <c r="AE46" i="20" s="1"/>
  <c r="AI46" i="20" s="1"/>
  <c r="Y46" i="20" s="1"/>
  <c r="AC46" i="20"/>
  <c r="AB46" i="20"/>
  <c r="Z46" i="20"/>
  <c r="X46" i="20"/>
  <c r="Q46" i="20"/>
  <c r="P46" i="20"/>
  <c r="I46" i="20"/>
  <c r="H46" i="20"/>
  <c r="E46" i="20"/>
  <c r="AE45" i="20"/>
  <c r="AI45" i="20" s="1"/>
  <c r="Y45" i="20" s="1"/>
  <c r="AD45" i="20"/>
  <c r="AC45" i="20"/>
  <c r="AB45" i="20"/>
  <c r="Z45" i="20"/>
  <c r="X45" i="20"/>
  <c r="Q45" i="20"/>
  <c r="P45" i="20"/>
  <c r="H45" i="20"/>
  <c r="E45" i="20"/>
  <c r="I45" i="20" s="1"/>
  <c r="AD44" i="20"/>
  <c r="AC44" i="20"/>
  <c r="AB44" i="20"/>
  <c r="AE44" i="20" s="1"/>
  <c r="AI44" i="20" s="1"/>
  <c r="Y44" i="20" s="1"/>
  <c r="Z44" i="20"/>
  <c r="X44" i="20"/>
  <c r="Q44" i="20"/>
  <c r="P44" i="20"/>
  <c r="I44" i="20"/>
  <c r="H44" i="20"/>
  <c r="E44" i="20"/>
  <c r="AD43" i="20"/>
  <c r="AC43" i="20"/>
  <c r="AE43" i="20" s="1"/>
  <c r="AI43" i="20" s="1"/>
  <c r="Y43" i="20" s="1"/>
  <c r="AB43" i="20"/>
  <c r="Z43" i="20"/>
  <c r="X43" i="20"/>
  <c r="Q43" i="20"/>
  <c r="P43" i="20"/>
  <c r="I43" i="20"/>
  <c r="H43" i="20"/>
  <c r="E43" i="20"/>
  <c r="AE42" i="20"/>
  <c r="AI42" i="20" s="1"/>
  <c r="Y42" i="20" s="1"/>
  <c r="AD42" i="20"/>
  <c r="AC42" i="20"/>
  <c r="AB42" i="20"/>
  <c r="Z42" i="20"/>
  <c r="X42" i="20"/>
  <c r="Q42" i="20"/>
  <c r="P42" i="20"/>
  <c r="H42" i="20"/>
  <c r="E42" i="20"/>
  <c r="I42" i="20" s="1"/>
  <c r="AD41" i="20"/>
  <c r="AC41" i="20"/>
  <c r="AB41" i="20"/>
  <c r="AE41" i="20" s="1"/>
  <c r="AI41" i="20" s="1"/>
  <c r="Y41" i="20" s="1"/>
  <c r="Z41" i="20"/>
  <c r="X41" i="20"/>
  <c r="Q41" i="20"/>
  <c r="P41" i="20"/>
  <c r="H41" i="20"/>
  <c r="E41" i="20"/>
  <c r="I41" i="20" s="1"/>
  <c r="AD40" i="20"/>
  <c r="AC40" i="20"/>
  <c r="AB40" i="20"/>
  <c r="AE40" i="20" s="1"/>
  <c r="AI40" i="20" s="1"/>
  <c r="Y40" i="20" s="1"/>
  <c r="Z40" i="20"/>
  <c r="X40" i="20"/>
  <c r="Q40" i="20"/>
  <c r="P40" i="20"/>
  <c r="H40" i="20"/>
  <c r="E40" i="20"/>
  <c r="I40" i="20" s="1"/>
  <c r="AD39" i="20"/>
  <c r="AC39" i="20"/>
  <c r="AB39" i="20"/>
  <c r="AE39" i="20" s="1"/>
  <c r="AI39" i="20" s="1"/>
  <c r="Y39" i="20" s="1"/>
  <c r="Z39" i="20"/>
  <c r="X39" i="20"/>
  <c r="Q39" i="20"/>
  <c r="P39" i="20"/>
  <c r="I39" i="20"/>
  <c r="H39" i="20"/>
  <c r="E39" i="20"/>
  <c r="AD38" i="20"/>
  <c r="AC38" i="20"/>
  <c r="AB38" i="20"/>
  <c r="AE38" i="20" s="1"/>
  <c r="AI38" i="20" s="1"/>
  <c r="Y38" i="20" s="1"/>
  <c r="Z38" i="20"/>
  <c r="X38" i="20"/>
  <c r="Q38" i="20"/>
  <c r="P38" i="20"/>
  <c r="I38" i="20"/>
  <c r="H38" i="20"/>
  <c r="E38" i="20"/>
  <c r="AD37" i="20"/>
  <c r="AC37" i="20"/>
  <c r="AB37" i="20"/>
  <c r="AE37" i="20" s="1"/>
  <c r="AI37" i="20" s="1"/>
  <c r="Y37" i="20" s="1"/>
  <c r="Z37" i="20"/>
  <c r="X37" i="20"/>
  <c r="Q37" i="20"/>
  <c r="P37" i="20"/>
  <c r="H37" i="20"/>
  <c r="E37" i="20"/>
  <c r="I37" i="20" s="1"/>
  <c r="AD36" i="20"/>
  <c r="AC36" i="20"/>
  <c r="AE36" i="20" s="1"/>
  <c r="AI36" i="20" s="1"/>
  <c r="Y36" i="20" s="1"/>
  <c r="AB36" i="20"/>
  <c r="Z36" i="20"/>
  <c r="X36" i="20"/>
  <c r="Q36" i="20"/>
  <c r="P36" i="20"/>
  <c r="H36" i="20"/>
  <c r="E36" i="20"/>
  <c r="I36" i="20" s="1"/>
  <c r="AD35" i="20"/>
  <c r="AC35" i="20"/>
  <c r="AE35" i="20" s="1"/>
  <c r="AI35" i="20" s="1"/>
  <c r="Y35" i="20" s="1"/>
  <c r="AB35" i="20"/>
  <c r="Z35" i="20"/>
  <c r="X35" i="20"/>
  <c r="Q35" i="20"/>
  <c r="P35" i="20"/>
  <c r="I35" i="20"/>
  <c r="H35" i="20"/>
  <c r="E35" i="20"/>
  <c r="AD34" i="20"/>
  <c r="AC34" i="20"/>
  <c r="AB34" i="20"/>
  <c r="AE34" i="20" s="1"/>
  <c r="AI34" i="20" s="1"/>
  <c r="Y34" i="20" s="1"/>
  <c r="Z34" i="20"/>
  <c r="X34" i="20"/>
  <c r="Q34" i="20"/>
  <c r="P34" i="20"/>
  <c r="H34" i="20"/>
  <c r="E34" i="20"/>
  <c r="I34" i="20" s="1"/>
  <c r="AD33" i="20"/>
  <c r="AC33" i="20"/>
  <c r="AB33" i="20"/>
  <c r="AE33" i="20" s="1"/>
  <c r="AI33" i="20" s="1"/>
  <c r="Y33" i="20" s="1"/>
  <c r="Z33" i="20"/>
  <c r="X33" i="20"/>
  <c r="Q33" i="20"/>
  <c r="P33" i="20"/>
  <c r="H33" i="20"/>
  <c r="E33" i="20"/>
  <c r="I33" i="20" s="1"/>
  <c r="AD32" i="20"/>
  <c r="AC32" i="20"/>
  <c r="AB32" i="20"/>
  <c r="AE32" i="20" s="1"/>
  <c r="AI32" i="20" s="1"/>
  <c r="Y32" i="20" s="1"/>
  <c r="Z32" i="20"/>
  <c r="X32" i="20"/>
  <c r="Q32" i="20"/>
  <c r="P32" i="20"/>
  <c r="H32" i="20"/>
  <c r="E32" i="20"/>
  <c r="I32" i="20" s="1"/>
  <c r="AE31" i="20"/>
  <c r="AI31" i="20" s="1"/>
  <c r="Y31" i="20" s="1"/>
  <c r="Z31" i="20"/>
  <c r="X31" i="20"/>
  <c r="Q31" i="20"/>
  <c r="P31" i="20"/>
  <c r="I31" i="20"/>
  <c r="H31" i="20"/>
  <c r="E31" i="20"/>
  <c r="AD30" i="20"/>
  <c r="AC30" i="20"/>
  <c r="AB30" i="20"/>
  <c r="AE30" i="20" s="1"/>
  <c r="AI30" i="20" s="1"/>
  <c r="Y30" i="20" s="1"/>
  <c r="Z30" i="20"/>
  <c r="X30" i="20"/>
  <c r="Q30" i="20"/>
  <c r="P30" i="20"/>
  <c r="H30" i="20"/>
  <c r="E30" i="20"/>
  <c r="I30" i="20" s="1"/>
  <c r="AD29" i="20"/>
  <c r="AC29" i="20"/>
  <c r="AB29" i="20"/>
  <c r="AE29" i="20" s="1"/>
  <c r="AI29" i="20" s="1"/>
  <c r="Y29" i="20" s="1"/>
  <c r="Z29" i="20"/>
  <c r="X29" i="20"/>
  <c r="Q29" i="20"/>
  <c r="P29" i="20"/>
  <c r="I29" i="20"/>
  <c r="H29" i="20"/>
  <c r="E29" i="20"/>
  <c r="AD28" i="20"/>
  <c r="AC28" i="20"/>
  <c r="AE28" i="20" s="1"/>
  <c r="AI28" i="20" s="1"/>
  <c r="Y28" i="20" s="1"/>
  <c r="AB28" i="20"/>
  <c r="Z28" i="20"/>
  <c r="X28" i="20"/>
  <c r="Q28" i="20"/>
  <c r="P28" i="20"/>
  <c r="I28" i="20"/>
  <c r="H28" i="20"/>
  <c r="E28" i="20"/>
  <c r="AE27" i="20"/>
  <c r="AI27" i="20" s="1"/>
  <c r="Y27" i="20" s="1"/>
  <c r="AD27" i="20"/>
  <c r="AC27" i="20"/>
  <c r="AB27" i="20"/>
  <c r="Z27" i="20"/>
  <c r="X27" i="20"/>
  <c r="Q27" i="20"/>
  <c r="P27" i="20"/>
  <c r="H27" i="20"/>
  <c r="E27" i="20"/>
  <c r="I27" i="20" s="1"/>
  <c r="AD26" i="20"/>
  <c r="AC26" i="20"/>
  <c r="AB26" i="20"/>
  <c r="AE26" i="20" s="1"/>
  <c r="AI26" i="20" s="1"/>
  <c r="Y26" i="20" s="1"/>
  <c r="Z26" i="20"/>
  <c r="X26" i="20"/>
  <c r="Q26" i="20"/>
  <c r="P26" i="20"/>
  <c r="H26" i="20"/>
  <c r="E26" i="20"/>
  <c r="I26" i="20" s="1"/>
  <c r="AD25" i="20"/>
  <c r="AC25" i="20"/>
  <c r="AB25" i="20"/>
  <c r="AE25" i="20" s="1"/>
  <c r="AI25" i="20" s="1"/>
  <c r="Y25" i="20" s="1"/>
  <c r="Z25" i="20"/>
  <c r="X25" i="20"/>
  <c r="Q25" i="20"/>
  <c r="P25" i="20"/>
  <c r="H25" i="20"/>
  <c r="E25" i="20"/>
  <c r="I25" i="20" s="1"/>
  <c r="AD24" i="20"/>
  <c r="AC24" i="20"/>
  <c r="AB24" i="20"/>
  <c r="AE24" i="20" s="1"/>
  <c r="AI24" i="20" s="1"/>
  <c r="Y24" i="20" s="1"/>
  <c r="Z24" i="20"/>
  <c r="X24" i="20"/>
  <c r="Q24" i="20"/>
  <c r="P24" i="20"/>
  <c r="I24" i="20"/>
  <c r="H24" i="20"/>
  <c r="E24" i="20"/>
  <c r="AD23" i="20"/>
  <c r="AC23" i="20"/>
  <c r="AB23" i="20"/>
  <c r="AE23" i="20" s="1"/>
  <c r="AI23" i="20" s="1"/>
  <c r="Y23" i="20" s="1"/>
  <c r="Z23" i="20"/>
  <c r="X23" i="20"/>
  <c r="Q23" i="20"/>
  <c r="P23" i="20"/>
  <c r="I23" i="20"/>
  <c r="H23" i="20"/>
  <c r="E23" i="20"/>
  <c r="AD22" i="20"/>
  <c r="AC22" i="20"/>
  <c r="AB22" i="20"/>
  <c r="AE22" i="20" s="1"/>
  <c r="AI22" i="20" s="1"/>
  <c r="Y22" i="20" s="1"/>
  <c r="Z22" i="20"/>
  <c r="X22" i="20"/>
  <c r="Q22" i="20"/>
  <c r="P22" i="20"/>
  <c r="H22" i="20"/>
  <c r="E22" i="20"/>
  <c r="I22" i="20" s="1"/>
  <c r="AD21" i="20"/>
  <c r="AC21" i="20"/>
  <c r="AE21" i="20" s="1"/>
  <c r="AI21" i="20" s="1"/>
  <c r="Y21" i="20" s="1"/>
  <c r="AB21" i="20"/>
  <c r="Z21" i="20"/>
  <c r="X21" i="20"/>
  <c r="Q21" i="20"/>
  <c r="P21" i="20"/>
  <c r="H21" i="20"/>
  <c r="E21" i="20"/>
  <c r="I21" i="20" s="1"/>
  <c r="AD20" i="20"/>
  <c r="AC20" i="20"/>
  <c r="AE20" i="20" s="1"/>
  <c r="AI20" i="20" s="1"/>
  <c r="Y20" i="20" s="1"/>
  <c r="AB20" i="20"/>
  <c r="Z20" i="20"/>
  <c r="X20" i="20"/>
  <c r="Q20" i="20"/>
  <c r="P20" i="20"/>
  <c r="I20" i="20"/>
  <c r="H20" i="20"/>
  <c r="E20" i="20"/>
  <c r="AD19" i="20"/>
  <c r="AC19" i="20"/>
  <c r="AB19" i="20"/>
  <c r="AE19" i="20" s="1"/>
  <c r="AI19" i="20" s="1"/>
  <c r="Y19" i="20" s="1"/>
  <c r="Z19" i="20"/>
  <c r="X19" i="20"/>
  <c r="Q19" i="20"/>
  <c r="P19" i="20"/>
  <c r="H19" i="20"/>
  <c r="E19" i="20"/>
  <c r="I19" i="20" s="1"/>
  <c r="AD18" i="20"/>
  <c r="AC18" i="20"/>
  <c r="AB18" i="20"/>
  <c r="AE18" i="20" s="1"/>
  <c r="AI18" i="20" s="1"/>
  <c r="Y18" i="20" s="1"/>
  <c r="Z18" i="20"/>
  <c r="X18" i="20"/>
  <c r="Q18" i="20"/>
  <c r="P18" i="20"/>
  <c r="H18" i="20"/>
  <c r="E18" i="20"/>
  <c r="I18" i="20" s="1"/>
  <c r="AD17" i="20"/>
  <c r="AC17" i="20"/>
  <c r="AB17" i="20"/>
  <c r="AE17" i="20" s="1"/>
  <c r="AI17" i="20" s="1"/>
  <c r="Y17" i="20" s="1"/>
  <c r="Z17" i="20"/>
  <c r="X17" i="20"/>
  <c r="Q17" i="20"/>
  <c r="P17" i="20"/>
  <c r="H17" i="20"/>
  <c r="E17" i="20"/>
  <c r="I17" i="20" s="1"/>
  <c r="AD16" i="20"/>
  <c r="AE16" i="20" s="1"/>
  <c r="AI16" i="20" s="1"/>
  <c r="Y16" i="20" s="1"/>
  <c r="AC16" i="20"/>
  <c r="AB16" i="20"/>
  <c r="Z16" i="20"/>
  <c r="X16" i="20"/>
  <c r="Q16" i="20"/>
  <c r="P16" i="20"/>
  <c r="H16" i="20"/>
  <c r="E16" i="20"/>
  <c r="I16" i="20" s="1"/>
  <c r="AD15" i="20"/>
  <c r="AE15" i="20" s="1"/>
  <c r="AI15" i="20" s="1"/>
  <c r="Y15" i="20" s="1"/>
  <c r="AC15" i="20"/>
  <c r="AB15" i="20"/>
  <c r="Z15" i="20"/>
  <c r="X15" i="20"/>
  <c r="Q15" i="20"/>
  <c r="P15" i="20"/>
  <c r="I15" i="20"/>
  <c r="H15" i="20"/>
  <c r="E15" i="20"/>
  <c r="AD14" i="20"/>
  <c r="AC14" i="20"/>
  <c r="AB14" i="20"/>
  <c r="AE14" i="20" s="1"/>
  <c r="AI14" i="20" s="1"/>
  <c r="Y14" i="20" s="1"/>
  <c r="Z14" i="20"/>
  <c r="X14" i="20"/>
  <c r="Q14" i="20"/>
  <c r="P14" i="20"/>
  <c r="H14" i="20"/>
  <c r="E14" i="20"/>
  <c r="I14" i="20" s="1"/>
  <c r="AD13" i="20"/>
  <c r="AC13" i="20"/>
  <c r="AB13" i="20"/>
  <c r="AE13" i="20" s="1"/>
  <c r="AI13" i="20" s="1"/>
  <c r="Y13" i="20" s="1"/>
  <c r="Z13" i="20"/>
  <c r="X13" i="20"/>
  <c r="Q13" i="20"/>
  <c r="P13" i="20"/>
  <c r="I13" i="20"/>
  <c r="H13" i="20"/>
  <c r="E13" i="20"/>
  <c r="AD12" i="20"/>
  <c r="AC12" i="20"/>
  <c r="AE12" i="20" s="1"/>
  <c r="AI12" i="20" s="1"/>
  <c r="Y12" i="20" s="1"/>
  <c r="AB12" i="20"/>
  <c r="Z12" i="20"/>
  <c r="X12" i="20"/>
  <c r="Q12" i="20"/>
  <c r="P12" i="20"/>
  <c r="I12" i="20"/>
  <c r="H12" i="20"/>
  <c r="E12" i="20"/>
  <c r="T79" i="21" l="1"/>
  <c r="F77" i="21" s="1"/>
  <c r="O75" i="20"/>
  <c r="O73" i="20"/>
  <c r="T77" i="20"/>
  <c r="T75" i="20"/>
  <c r="F73" i="20"/>
  <c r="F75" i="20"/>
  <c r="T73" i="20"/>
  <c r="Q12" i="19"/>
  <c r="M79" i="19"/>
  <c r="P71" i="19"/>
  <c r="H71" i="19"/>
  <c r="Q70" i="19"/>
  <c r="P70" i="19"/>
  <c r="H70" i="19"/>
  <c r="E70" i="19"/>
  <c r="I70" i="19" s="1"/>
  <c r="Q69" i="19"/>
  <c r="P69" i="19"/>
  <c r="I69" i="19"/>
  <c r="H69" i="19"/>
  <c r="E69" i="19"/>
  <c r="AD68" i="19"/>
  <c r="AC68" i="19"/>
  <c r="AB68" i="19"/>
  <c r="AE68" i="19" s="1"/>
  <c r="AI68" i="19" s="1"/>
  <c r="Y68" i="19" s="1"/>
  <c r="Z68" i="19"/>
  <c r="X68" i="19"/>
  <c r="Q68" i="19"/>
  <c r="P68" i="19"/>
  <c r="I68" i="19"/>
  <c r="H68" i="19"/>
  <c r="E68" i="19"/>
  <c r="AI67" i="19"/>
  <c r="Y67" i="19" s="1"/>
  <c r="AE67" i="19"/>
  <c r="AD67" i="19"/>
  <c r="AC67" i="19"/>
  <c r="AB67" i="19"/>
  <c r="Z67" i="19"/>
  <c r="X67" i="19"/>
  <c r="Q67" i="19"/>
  <c r="P67" i="19"/>
  <c r="I67" i="19"/>
  <c r="H67" i="19"/>
  <c r="E67" i="19"/>
  <c r="AE66" i="19"/>
  <c r="AI66" i="19" s="1"/>
  <c r="Y66" i="19" s="1"/>
  <c r="AD66" i="19"/>
  <c r="AC66" i="19"/>
  <c r="AB66" i="19"/>
  <c r="Z66" i="19"/>
  <c r="X66" i="19"/>
  <c r="Q66" i="19"/>
  <c r="P66" i="19"/>
  <c r="I66" i="19"/>
  <c r="H66" i="19"/>
  <c r="E66" i="19"/>
  <c r="AD65" i="19"/>
  <c r="AC65" i="19"/>
  <c r="AB65" i="19"/>
  <c r="AE65" i="19" s="1"/>
  <c r="AI65" i="19" s="1"/>
  <c r="Y65" i="19" s="1"/>
  <c r="Z65" i="19"/>
  <c r="X65" i="19"/>
  <c r="Q65" i="19"/>
  <c r="P65" i="19"/>
  <c r="H65" i="19"/>
  <c r="E65" i="19"/>
  <c r="I65" i="19" s="1"/>
  <c r="AD64" i="19"/>
  <c r="AC64" i="19"/>
  <c r="AB64" i="19"/>
  <c r="AE64" i="19" s="1"/>
  <c r="AI64" i="19" s="1"/>
  <c r="Y64" i="19" s="1"/>
  <c r="Z64" i="19"/>
  <c r="X64" i="19"/>
  <c r="Q64" i="19"/>
  <c r="P64" i="19"/>
  <c r="H64" i="19"/>
  <c r="E64" i="19"/>
  <c r="I64" i="19" s="1"/>
  <c r="AD63" i="19"/>
  <c r="AC63" i="19"/>
  <c r="AE63" i="19" s="1"/>
  <c r="AI63" i="19" s="1"/>
  <c r="Y63" i="19" s="1"/>
  <c r="AB63" i="19"/>
  <c r="Z63" i="19"/>
  <c r="X63" i="19"/>
  <c r="Q63" i="19"/>
  <c r="P63" i="19"/>
  <c r="I63" i="19"/>
  <c r="H63" i="19"/>
  <c r="E63" i="19"/>
  <c r="AD62" i="19"/>
  <c r="AC62" i="19"/>
  <c r="AB62" i="19"/>
  <c r="AE62" i="19" s="1"/>
  <c r="AI62" i="19" s="1"/>
  <c r="Y62" i="19" s="1"/>
  <c r="Z62" i="19"/>
  <c r="X62" i="19"/>
  <c r="Q62" i="19"/>
  <c r="P62" i="19"/>
  <c r="I62" i="19"/>
  <c r="H62" i="19"/>
  <c r="E62" i="19"/>
  <c r="AC61" i="19"/>
  <c r="AE61" i="19" s="1"/>
  <c r="AI61" i="19" s="1"/>
  <c r="Y61" i="19" s="1"/>
  <c r="AB61" i="19"/>
  <c r="Z61" i="19"/>
  <c r="X61" i="19"/>
  <c r="Q61" i="19"/>
  <c r="P61" i="19"/>
  <c r="I61" i="19"/>
  <c r="H61" i="19"/>
  <c r="E61" i="19"/>
  <c r="AI60" i="19"/>
  <c r="Y60" i="19" s="1"/>
  <c r="AE60" i="19"/>
  <c r="Z60" i="19"/>
  <c r="X60" i="19"/>
  <c r="Q60" i="19"/>
  <c r="P60" i="19"/>
  <c r="H60" i="19"/>
  <c r="E60" i="19"/>
  <c r="I60" i="19" s="1"/>
  <c r="AD59" i="19"/>
  <c r="AC59" i="19"/>
  <c r="AE59" i="19" s="1"/>
  <c r="AI59" i="19" s="1"/>
  <c r="Y59" i="19" s="1"/>
  <c r="AB59" i="19"/>
  <c r="Z59" i="19"/>
  <c r="X59" i="19"/>
  <c r="Q59" i="19"/>
  <c r="P59" i="19"/>
  <c r="I59" i="19"/>
  <c r="H59" i="19"/>
  <c r="E59" i="19"/>
  <c r="AD58" i="19"/>
  <c r="AC58" i="19"/>
  <c r="AB58" i="19"/>
  <c r="AE58" i="19" s="1"/>
  <c r="AI58" i="19" s="1"/>
  <c r="Y58" i="19" s="1"/>
  <c r="Z58" i="19"/>
  <c r="X58" i="19"/>
  <c r="Q58" i="19"/>
  <c r="P58" i="19"/>
  <c r="I58" i="19"/>
  <c r="H58" i="19"/>
  <c r="E58" i="19"/>
  <c r="AD57" i="19"/>
  <c r="AC57" i="19"/>
  <c r="AB57" i="19"/>
  <c r="AE57" i="19" s="1"/>
  <c r="AI57" i="19" s="1"/>
  <c r="Y57" i="19" s="1"/>
  <c r="Z57" i="19"/>
  <c r="X57" i="19"/>
  <c r="Q57" i="19"/>
  <c r="P57" i="19"/>
  <c r="H57" i="19"/>
  <c r="E57" i="19"/>
  <c r="I57" i="19" s="1"/>
  <c r="AD56" i="19"/>
  <c r="AC56" i="19"/>
  <c r="AE56" i="19" s="1"/>
  <c r="AI56" i="19" s="1"/>
  <c r="Y56" i="19" s="1"/>
  <c r="AB56" i="19"/>
  <c r="Z56" i="19"/>
  <c r="X56" i="19"/>
  <c r="Q56" i="19"/>
  <c r="P56" i="19"/>
  <c r="H56" i="19"/>
  <c r="E56" i="19"/>
  <c r="I56" i="19" s="1"/>
  <c r="AD55" i="19"/>
  <c r="AC55" i="19"/>
  <c r="AB55" i="19"/>
  <c r="AE55" i="19" s="1"/>
  <c r="AI55" i="19" s="1"/>
  <c r="Y55" i="19" s="1"/>
  <c r="Z55" i="19"/>
  <c r="X55" i="19"/>
  <c r="Q55" i="19"/>
  <c r="P55" i="19"/>
  <c r="I55" i="19"/>
  <c r="H55" i="19"/>
  <c r="E55" i="19"/>
  <c r="AD54" i="19"/>
  <c r="AE54" i="19" s="1"/>
  <c r="AI54" i="19" s="1"/>
  <c r="Y54" i="19" s="1"/>
  <c r="AC54" i="19"/>
  <c r="AB54" i="19"/>
  <c r="Z54" i="19"/>
  <c r="X54" i="19"/>
  <c r="Q54" i="19"/>
  <c r="P54" i="19"/>
  <c r="I54" i="19"/>
  <c r="H54" i="19"/>
  <c r="E54" i="19"/>
  <c r="AD53" i="19"/>
  <c r="AC53" i="19"/>
  <c r="AB53" i="19"/>
  <c r="AE53" i="19" s="1"/>
  <c r="AI53" i="19" s="1"/>
  <c r="Y53" i="19" s="1"/>
  <c r="Z53" i="19"/>
  <c r="X53" i="19"/>
  <c r="Q53" i="19"/>
  <c r="P53" i="19"/>
  <c r="H53" i="19"/>
  <c r="E53" i="19"/>
  <c r="I53" i="19" s="1"/>
  <c r="AE52" i="19"/>
  <c r="AI52" i="19" s="1"/>
  <c r="Y52" i="19" s="1"/>
  <c r="Z52" i="19"/>
  <c r="X52" i="19"/>
  <c r="Q52" i="19"/>
  <c r="P52" i="19"/>
  <c r="I52" i="19"/>
  <c r="H52" i="19"/>
  <c r="E52" i="19"/>
  <c r="AE51" i="19"/>
  <c r="AI51" i="19" s="1"/>
  <c r="Y51" i="19" s="1"/>
  <c r="AD51" i="19"/>
  <c r="AC51" i="19"/>
  <c r="AB51" i="19"/>
  <c r="Z51" i="19"/>
  <c r="X51" i="19"/>
  <c r="Q51" i="19"/>
  <c r="P51" i="19"/>
  <c r="H51" i="19"/>
  <c r="E51" i="19"/>
  <c r="I51" i="19" s="1"/>
  <c r="AD50" i="19"/>
  <c r="AC50" i="19"/>
  <c r="AB50" i="19"/>
  <c r="AE50" i="19" s="1"/>
  <c r="AI50" i="19" s="1"/>
  <c r="Y50" i="19" s="1"/>
  <c r="Z50" i="19"/>
  <c r="X50" i="19"/>
  <c r="Q50" i="19"/>
  <c r="P50" i="19"/>
  <c r="I50" i="19"/>
  <c r="H50" i="19"/>
  <c r="E50" i="19"/>
  <c r="AE49" i="19"/>
  <c r="AI49" i="19" s="1"/>
  <c r="Y49" i="19" s="1"/>
  <c r="Z49" i="19"/>
  <c r="X49" i="19"/>
  <c r="Q49" i="19"/>
  <c r="P49" i="19"/>
  <c r="I49" i="19"/>
  <c r="H49" i="19"/>
  <c r="E49" i="19"/>
  <c r="AE48" i="19"/>
  <c r="AI48" i="19" s="1"/>
  <c r="Y48" i="19" s="1"/>
  <c r="Z48" i="19"/>
  <c r="X48" i="19"/>
  <c r="Q48" i="19"/>
  <c r="P48" i="19"/>
  <c r="H48" i="19"/>
  <c r="E48" i="19"/>
  <c r="I48" i="19" s="1"/>
  <c r="AI47" i="19"/>
  <c r="AE47" i="19"/>
  <c r="Z47" i="19"/>
  <c r="Y47" i="19"/>
  <c r="X47" i="19"/>
  <c r="Q47" i="19"/>
  <c r="P47" i="19"/>
  <c r="I47" i="19"/>
  <c r="H47" i="19"/>
  <c r="E47" i="19"/>
  <c r="AD46" i="19"/>
  <c r="AC46" i="19"/>
  <c r="AB46" i="19"/>
  <c r="AE46" i="19" s="1"/>
  <c r="AI46" i="19" s="1"/>
  <c r="Y46" i="19" s="1"/>
  <c r="Z46" i="19"/>
  <c r="X46" i="19"/>
  <c r="Q46" i="19"/>
  <c r="P46" i="19"/>
  <c r="I46" i="19"/>
  <c r="H46" i="19"/>
  <c r="E46" i="19"/>
  <c r="AD45" i="19"/>
  <c r="AC45" i="19"/>
  <c r="AB45" i="19"/>
  <c r="AE45" i="19" s="1"/>
  <c r="AI45" i="19" s="1"/>
  <c r="Y45" i="19" s="1"/>
  <c r="Z45" i="19"/>
  <c r="X45" i="19"/>
  <c r="Q45" i="19"/>
  <c r="P45" i="19"/>
  <c r="H45" i="19"/>
  <c r="E45" i="19"/>
  <c r="I45" i="19" s="1"/>
  <c r="AD44" i="19"/>
  <c r="AC44" i="19"/>
  <c r="AB44" i="19"/>
  <c r="AE44" i="19" s="1"/>
  <c r="AI44" i="19" s="1"/>
  <c r="Y44" i="19" s="1"/>
  <c r="Z44" i="19"/>
  <c r="X44" i="19"/>
  <c r="Q44" i="19"/>
  <c r="P44" i="19"/>
  <c r="H44" i="19"/>
  <c r="E44" i="19"/>
  <c r="I44" i="19" s="1"/>
  <c r="AD43" i="19"/>
  <c r="AC43" i="19"/>
  <c r="AE43" i="19" s="1"/>
  <c r="AI43" i="19" s="1"/>
  <c r="Y43" i="19" s="1"/>
  <c r="AB43" i="19"/>
  <c r="Z43" i="19"/>
  <c r="X43" i="19"/>
  <c r="Q43" i="19"/>
  <c r="P43" i="19"/>
  <c r="I43" i="19"/>
  <c r="H43" i="19"/>
  <c r="E43" i="19"/>
  <c r="AD42" i="19"/>
  <c r="AE42" i="19" s="1"/>
  <c r="AI42" i="19" s="1"/>
  <c r="Y42" i="19" s="1"/>
  <c r="AC42" i="19"/>
  <c r="AB42" i="19"/>
  <c r="Z42" i="19"/>
  <c r="X42" i="19"/>
  <c r="Q42" i="19"/>
  <c r="P42" i="19"/>
  <c r="I42" i="19"/>
  <c r="H42" i="19"/>
  <c r="E42" i="19"/>
  <c r="AD41" i="19"/>
  <c r="AC41" i="19"/>
  <c r="AB41" i="19"/>
  <c r="AE41" i="19" s="1"/>
  <c r="AI41" i="19" s="1"/>
  <c r="Y41" i="19" s="1"/>
  <c r="Z41" i="19"/>
  <c r="X41" i="19"/>
  <c r="Q41" i="19"/>
  <c r="P41" i="19"/>
  <c r="H41" i="19"/>
  <c r="E41" i="19"/>
  <c r="I41" i="19" s="1"/>
  <c r="AE40" i="19"/>
  <c r="AI40" i="19" s="1"/>
  <c r="Y40" i="19" s="1"/>
  <c r="AD40" i="19"/>
  <c r="AC40" i="19"/>
  <c r="AB40" i="19"/>
  <c r="Z40" i="19"/>
  <c r="X40" i="19"/>
  <c r="Q40" i="19"/>
  <c r="P40" i="19"/>
  <c r="H40" i="19"/>
  <c r="E40" i="19"/>
  <c r="I40" i="19" s="1"/>
  <c r="AD39" i="19"/>
  <c r="AC39" i="19"/>
  <c r="AB39" i="19"/>
  <c r="AE39" i="19" s="1"/>
  <c r="AI39" i="19" s="1"/>
  <c r="Y39" i="19" s="1"/>
  <c r="Z39" i="19"/>
  <c r="X39" i="19"/>
  <c r="Q39" i="19"/>
  <c r="P39" i="19"/>
  <c r="I39" i="19"/>
  <c r="H39" i="19"/>
  <c r="E39" i="19"/>
  <c r="AE38" i="19"/>
  <c r="AI38" i="19" s="1"/>
  <c r="Y38" i="19" s="1"/>
  <c r="AD38" i="19"/>
  <c r="AC38" i="19"/>
  <c r="AB38" i="19"/>
  <c r="Z38" i="19"/>
  <c r="X38" i="19"/>
  <c r="Q38" i="19"/>
  <c r="P38" i="19"/>
  <c r="H38" i="19"/>
  <c r="E38" i="19"/>
  <c r="I38" i="19" s="1"/>
  <c r="AD37" i="19"/>
  <c r="AC37" i="19"/>
  <c r="AB37" i="19"/>
  <c r="AE37" i="19" s="1"/>
  <c r="AI37" i="19" s="1"/>
  <c r="Y37" i="19" s="1"/>
  <c r="Z37" i="19"/>
  <c r="X37" i="19"/>
  <c r="Q37" i="19"/>
  <c r="P37" i="19"/>
  <c r="I37" i="19"/>
  <c r="H37" i="19"/>
  <c r="E37" i="19"/>
  <c r="AD36" i="19"/>
  <c r="AC36" i="19"/>
  <c r="AB36" i="19"/>
  <c r="AE36" i="19" s="1"/>
  <c r="AI36" i="19" s="1"/>
  <c r="Y36" i="19" s="1"/>
  <c r="Z36" i="19"/>
  <c r="X36" i="19"/>
  <c r="Q36" i="19"/>
  <c r="P36" i="19"/>
  <c r="I36" i="19"/>
  <c r="H36" i="19"/>
  <c r="E36" i="19"/>
  <c r="AD35" i="19"/>
  <c r="AC35" i="19"/>
  <c r="AB35" i="19"/>
  <c r="AE35" i="19" s="1"/>
  <c r="AI35" i="19" s="1"/>
  <c r="Y35" i="19" s="1"/>
  <c r="Z35" i="19"/>
  <c r="X35" i="19"/>
  <c r="Q35" i="19"/>
  <c r="P35" i="19"/>
  <c r="I35" i="19"/>
  <c r="H35" i="19"/>
  <c r="E35" i="19"/>
  <c r="AE34" i="19"/>
  <c r="AI34" i="19" s="1"/>
  <c r="Y34" i="19" s="1"/>
  <c r="AD34" i="19"/>
  <c r="AC34" i="19"/>
  <c r="AB34" i="19"/>
  <c r="Z34" i="19"/>
  <c r="X34" i="19"/>
  <c r="Q34" i="19"/>
  <c r="P34" i="19"/>
  <c r="I34" i="19"/>
  <c r="H34" i="19"/>
  <c r="E34" i="19"/>
  <c r="AD33" i="19"/>
  <c r="AC33" i="19"/>
  <c r="AB33" i="19"/>
  <c r="AE33" i="19" s="1"/>
  <c r="AI33" i="19" s="1"/>
  <c r="Y33" i="19" s="1"/>
  <c r="Z33" i="19"/>
  <c r="X33" i="19"/>
  <c r="Q33" i="19"/>
  <c r="P33" i="19"/>
  <c r="H33" i="19"/>
  <c r="E33" i="19"/>
  <c r="I33" i="19" s="1"/>
  <c r="AD32" i="19"/>
  <c r="AC32" i="19"/>
  <c r="AB32" i="19"/>
  <c r="AE32" i="19" s="1"/>
  <c r="AI32" i="19" s="1"/>
  <c r="Y32" i="19" s="1"/>
  <c r="Z32" i="19"/>
  <c r="X32" i="19"/>
  <c r="Q32" i="19"/>
  <c r="P32" i="19"/>
  <c r="H32" i="19"/>
  <c r="E32" i="19"/>
  <c r="I32" i="19" s="1"/>
  <c r="AE31" i="19"/>
  <c r="AI31" i="19" s="1"/>
  <c r="Y31" i="19" s="1"/>
  <c r="Z31" i="19"/>
  <c r="X31" i="19"/>
  <c r="Q31" i="19"/>
  <c r="P31" i="19"/>
  <c r="I31" i="19"/>
  <c r="H31" i="19"/>
  <c r="E31" i="19"/>
  <c r="AD30" i="19"/>
  <c r="AC30" i="19"/>
  <c r="AB30" i="19"/>
  <c r="AE30" i="19" s="1"/>
  <c r="AI30" i="19" s="1"/>
  <c r="Y30" i="19" s="1"/>
  <c r="Z30" i="19"/>
  <c r="X30" i="19"/>
  <c r="Q30" i="19"/>
  <c r="P30" i="19"/>
  <c r="H30" i="19"/>
  <c r="E30" i="19"/>
  <c r="I30" i="19" s="1"/>
  <c r="AD29" i="19"/>
  <c r="AC29" i="19"/>
  <c r="AE29" i="19" s="1"/>
  <c r="AI29" i="19" s="1"/>
  <c r="Y29" i="19" s="1"/>
  <c r="AB29" i="19"/>
  <c r="Z29" i="19"/>
  <c r="X29" i="19"/>
  <c r="Q29" i="19"/>
  <c r="P29" i="19"/>
  <c r="H29" i="19"/>
  <c r="E29" i="19"/>
  <c r="I29" i="19" s="1"/>
  <c r="AD28" i="19"/>
  <c r="AC28" i="19"/>
  <c r="AE28" i="19" s="1"/>
  <c r="AI28" i="19" s="1"/>
  <c r="Y28" i="19" s="1"/>
  <c r="AB28" i="19"/>
  <c r="Z28" i="19"/>
  <c r="X28" i="19"/>
  <c r="Q28" i="19"/>
  <c r="P28" i="19"/>
  <c r="I28" i="19"/>
  <c r="H28" i="19"/>
  <c r="E28" i="19"/>
  <c r="AD27" i="19"/>
  <c r="AE27" i="19" s="1"/>
  <c r="AI27" i="19" s="1"/>
  <c r="Y27" i="19" s="1"/>
  <c r="AC27" i="19"/>
  <c r="AB27" i="19"/>
  <c r="Z27" i="19"/>
  <c r="X27" i="19"/>
  <c r="Q27" i="19"/>
  <c r="P27" i="19"/>
  <c r="I27" i="19"/>
  <c r="H27" i="19"/>
  <c r="E27" i="19"/>
  <c r="AD26" i="19"/>
  <c r="AC26" i="19"/>
  <c r="AB26" i="19"/>
  <c r="AE26" i="19" s="1"/>
  <c r="AI26" i="19" s="1"/>
  <c r="Y26" i="19" s="1"/>
  <c r="Z26" i="19"/>
  <c r="X26" i="19"/>
  <c r="Q26" i="19"/>
  <c r="P26" i="19"/>
  <c r="H26" i="19"/>
  <c r="E26" i="19"/>
  <c r="I26" i="19" s="1"/>
  <c r="AE25" i="19"/>
  <c r="AI25" i="19" s="1"/>
  <c r="Y25" i="19" s="1"/>
  <c r="AD25" i="19"/>
  <c r="AC25" i="19"/>
  <c r="AB25" i="19"/>
  <c r="Z25" i="19"/>
  <c r="X25" i="19"/>
  <c r="Q25" i="19"/>
  <c r="P25" i="19"/>
  <c r="H25" i="19"/>
  <c r="E25" i="19"/>
  <c r="I25" i="19" s="1"/>
  <c r="AD24" i="19"/>
  <c r="AC24" i="19"/>
  <c r="AB24" i="19"/>
  <c r="AE24" i="19" s="1"/>
  <c r="AI24" i="19" s="1"/>
  <c r="Y24" i="19" s="1"/>
  <c r="Z24" i="19"/>
  <c r="X24" i="19"/>
  <c r="Q24" i="19"/>
  <c r="P24" i="19"/>
  <c r="I24" i="19"/>
  <c r="H24" i="19"/>
  <c r="E24" i="19"/>
  <c r="AE23" i="19"/>
  <c r="AI23" i="19" s="1"/>
  <c r="Y23" i="19" s="1"/>
  <c r="AD23" i="19"/>
  <c r="AC23" i="19"/>
  <c r="AB23" i="19"/>
  <c r="Z23" i="19"/>
  <c r="X23" i="19"/>
  <c r="Q23" i="19"/>
  <c r="P23" i="19"/>
  <c r="H23" i="19"/>
  <c r="E23" i="19"/>
  <c r="I23" i="19" s="1"/>
  <c r="AD22" i="19"/>
  <c r="AC22" i="19"/>
  <c r="AB22" i="19"/>
  <c r="AE22" i="19" s="1"/>
  <c r="AI22" i="19" s="1"/>
  <c r="Y22" i="19" s="1"/>
  <c r="Z22" i="19"/>
  <c r="X22" i="19"/>
  <c r="Q22" i="19"/>
  <c r="P22" i="19"/>
  <c r="I22" i="19"/>
  <c r="H22" i="19"/>
  <c r="E22" i="19"/>
  <c r="AD21" i="19"/>
  <c r="AC21" i="19"/>
  <c r="AB21" i="19"/>
  <c r="AE21" i="19" s="1"/>
  <c r="AI21" i="19" s="1"/>
  <c r="Y21" i="19" s="1"/>
  <c r="Z21" i="19"/>
  <c r="X21" i="19"/>
  <c r="Q21" i="19"/>
  <c r="P21" i="19"/>
  <c r="I21" i="19"/>
  <c r="H21" i="19"/>
  <c r="E21" i="19"/>
  <c r="AD20" i="19"/>
  <c r="AC20" i="19"/>
  <c r="AB20" i="19"/>
  <c r="AE20" i="19" s="1"/>
  <c r="AI20" i="19" s="1"/>
  <c r="Y20" i="19" s="1"/>
  <c r="Z20" i="19"/>
  <c r="X20" i="19"/>
  <c r="Q20" i="19"/>
  <c r="P20" i="19"/>
  <c r="I20" i="19"/>
  <c r="H20" i="19"/>
  <c r="E20" i="19"/>
  <c r="AE19" i="19"/>
  <c r="AI19" i="19" s="1"/>
  <c r="Y19" i="19" s="1"/>
  <c r="AD19" i="19"/>
  <c r="AC19" i="19"/>
  <c r="AB19" i="19"/>
  <c r="Z19" i="19"/>
  <c r="X19" i="19"/>
  <c r="Q19" i="19"/>
  <c r="P19" i="19"/>
  <c r="I19" i="19"/>
  <c r="H19" i="19"/>
  <c r="E19" i="19"/>
  <c r="AD18" i="19"/>
  <c r="AC18" i="19"/>
  <c r="AB18" i="19"/>
  <c r="AE18" i="19" s="1"/>
  <c r="AI18" i="19" s="1"/>
  <c r="Y18" i="19" s="1"/>
  <c r="Z18" i="19"/>
  <c r="X18" i="19"/>
  <c r="Q18" i="19"/>
  <c r="P18" i="19"/>
  <c r="H18" i="19"/>
  <c r="E18" i="19"/>
  <c r="I18" i="19" s="1"/>
  <c r="AD17" i="19"/>
  <c r="AC17" i="19"/>
  <c r="AB17" i="19"/>
  <c r="AE17" i="19" s="1"/>
  <c r="AI17" i="19" s="1"/>
  <c r="Y17" i="19" s="1"/>
  <c r="Z17" i="19"/>
  <c r="X17" i="19"/>
  <c r="Q17" i="19"/>
  <c r="P17" i="19"/>
  <c r="H17" i="19"/>
  <c r="E17" i="19"/>
  <c r="I17" i="19" s="1"/>
  <c r="AD16" i="19"/>
  <c r="AC16" i="19"/>
  <c r="AE16" i="19" s="1"/>
  <c r="AI16" i="19" s="1"/>
  <c r="Y16" i="19" s="1"/>
  <c r="AB16" i="19"/>
  <c r="Z16" i="19"/>
  <c r="X16" i="19"/>
  <c r="Q16" i="19"/>
  <c r="P16" i="19"/>
  <c r="I16" i="19"/>
  <c r="H16" i="19"/>
  <c r="E16" i="19"/>
  <c r="AD15" i="19"/>
  <c r="AC15" i="19"/>
  <c r="AB15" i="19"/>
  <c r="AE15" i="19" s="1"/>
  <c r="AI15" i="19" s="1"/>
  <c r="Y15" i="19" s="1"/>
  <c r="Z15" i="19"/>
  <c r="X15" i="19"/>
  <c r="Q15" i="19"/>
  <c r="P15" i="19"/>
  <c r="I15" i="19"/>
  <c r="H15" i="19"/>
  <c r="E15" i="19"/>
  <c r="AD14" i="19"/>
  <c r="AC14" i="19"/>
  <c r="AB14" i="19"/>
  <c r="AE14" i="19" s="1"/>
  <c r="AI14" i="19" s="1"/>
  <c r="Y14" i="19" s="1"/>
  <c r="Z14" i="19"/>
  <c r="X14" i="19"/>
  <c r="Q14" i="19"/>
  <c r="P14" i="19"/>
  <c r="H14" i="19"/>
  <c r="E14" i="19"/>
  <c r="I14" i="19" s="1"/>
  <c r="AD13" i="19"/>
  <c r="AC13" i="19"/>
  <c r="AB13" i="19"/>
  <c r="AE13" i="19" s="1"/>
  <c r="AI13" i="19" s="1"/>
  <c r="Y13" i="19" s="1"/>
  <c r="Z13" i="19"/>
  <c r="X13" i="19"/>
  <c r="Q13" i="19"/>
  <c r="P13" i="19"/>
  <c r="H13" i="19"/>
  <c r="E13" i="19"/>
  <c r="I13" i="19" s="1"/>
  <c r="AD12" i="19"/>
  <c r="AC12" i="19"/>
  <c r="AB12" i="19"/>
  <c r="AE12" i="19" s="1"/>
  <c r="AI12" i="19" s="1"/>
  <c r="Y12" i="19" s="1"/>
  <c r="Z12" i="19"/>
  <c r="X12" i="19"/>
  <c r="P12" i="19"/>
  <c r="I12" i="19"/>
  <c r="H12" i="19"/>
  <c r="E12" i="19"/>
  <c r="T79" i="20" l="1"/>
  <c r="F77" i="20"/>
  <c r="O73" i="19"/>
  <c r="O75" i="19"/>
  <c r="T77" i="19"/>
  <c r="T75" i="19"/>
  <c r="F75" i="19"/>
  <c r="F73" i="19"/>
  <c r="T73" i="19"/>
  <c r="Q16" i="18"/>
  <c r="Q18" i="18"/>
  <c r="Q19" i="18"/>
  <c r="P18" i="18"/>
  <c r="P19" i="18"/>
  <c r="Q13" i="18"/>
  <c r="Q15" i="18"/>
  <c r="Q14" i="18"/>
  <c r="Q17" i="18"/>
  <c r="Y13" i="18"/>
  <c r="Y15" i="18"/>
  <c r="Y16" i="18"/>
  <c r="Y19" i="18"/>
  <c r="X19" i="18"/>
  <c r="T79" i="19" l="1"/>
  <c r="F77" i="19"/>
  <c r="M79" i="18"/>
  <c r="H71" i="18"/>
  <c r="Q70" i="18"/>
  <c r="P70" i="18"/>
  <c r="H70" i="18"/>
  <c r="E70" i="18"/>
  <c r="I70" i="18" s="1"/>
  <c r="Q69" i="18"/>
  <c r="P69" i="18"/>
  <c r="I69" i="18"/>
  <c r="H69" i="18"/>
  <c r="E69" i="18"/>
  <c r="AD68" i="18"/>
  <c r="AC68" i="18"/>
  <c r="AB68" i="18"/>
  <c r="AE68" i="18" s="1"/>
  <c r="AI68" i="18" s="1"/>
  <c r="Y68" i="18" s="1"/>
  <c r="Z68" i="18"/>
  <c r="X68" i="18"/>
  <c r="Q68" i="18"/>
  <c r="P68" i="18"/>
  <c r="H68" i="18"/>
  <c r="E68" i="18"/>
  <c r="I68" i="18" s="1"/>
  <c r="AD67" i="18"/>
  <c r="AC67" i="18"/>
  <c r="AE67" i="18" s="1"/>
  <c r="AI67" i="18" s="1"/>
  <c r="Y67" i="18" s="1"/>
  <c r="AB67" i="18"/>
  <c r="Z67" i="18"/>
  <c r="X67" i="18"/>
  <c r="Q67" i="18"/>
  <c r="P67" i="18"/>
  <c r="H67" i="18"/>
  <c r="E67" i="18"/>
  <c r="I67" i="18" s="1"/>
  <c r="AD66" i="18"/>
  <c r="AC66" i="18"/>
  <c r="AB66" i="18"/>
  <c r="AE66" i="18" s="1"/>
  <c r="AI66" i="18" s="1"/>
  <c r="Y66" i="18" s="1"/>
  <c r="Z66" i="18"/>
  <c r="X66" i="18"/>
  <c r="Q66" i="18"/>
  <c r="P66" i="18"/>
  <c r="H66" i="18"/>
  <c r="E66" i="18"/>
  <c r="I66" i="18" s="1"/>
  <c r="AD65" i="18"/>
  <c r="AC65" i="18"/>
  <c r="AB65" i="18"/>
  <c r="AE65" i="18" s="1"/>
  <c r="AI65" i="18" s="1"/>
  <c r="Y65" i="18" s="1"/>
  <c r="Z65" i="18"/>
  <c r="X65" i="18"/>
  <c r="Q65" i="18"/>
  <c r="P65" i="18"/>
  <c r="H65" i="18"/>
  <c r="E65" i="18"/>
  <c r="I65" i="18" s="1"/>
  <c r="AE64" i="18"/>
  <c r="AI64" i="18" s="1"/>
  <c r="Y64" i="18" s="1"/>
  <c r="AD64" i="18"/>
  <c r="AC64" i="18"/>
  <c r="AB64" i="18"/>
  <c r="Z64" i="18"/>
  <c r="X64" i="18"/>
  <c r="Q64" i="18"/>
  <c r="P64" i="18"/>
  <c r="H64" i="18"/>
  <c r="E64" i="18"/>
  <c r="I64" i="18" s="1"/>
  <c r="AD63" i="18"/>
  <c r="AC63" i="18"/>
  <c r="AB63" i="18"/>
  <c r="AE63" i="18" s="1"/>
  <c r="AI63" i="18" s="1"/>
  <c r="Y63" i="18" s="1"/>
  <c r="Z63" i="18"/>
  <c r="X63" i="18"/>
  <c r="Q63" i="18"/>
  <c r="P63" i="18"/>
  <c r="H63" i="18"/>
  <c r="E63" i="18"/>
  <c r="I63" i="18" s="1"/>
  <c r="AD62" i="18"/>
  <c r="AC62" i="18"/>
  <c r="AB62" i="18"/>
  <c r="AE62" i="18" s="1"/>
  <c r="AI62" i="18" s="1"/>
  <c r="Y62" i="18" s="1"/>
  <c r="Z62" i="18"/>
  <c r="X62" i="18"/>
  <c r="Q62" i="18"/>
  <c r="P62" i="18"/>
  <c r="H62" i="18"/>
  <c r="E62" i="18"/>
  <c r="I62" i="18" s="1"/>
  <c r="AC61" i="18"/>
  <c r="AE61" i="18" s="1"/>
  <c r="AI61" i="18" s="1"/>
  <c r="Y61" i="18" s="1"/>
  <c r="AB61" i="18"/>
  <c r="Z61" i="18"/>
  <c r="X61" i="18"/>
  <c r="Q61" i="18"/>
  <c r="P61" i="18"/>
  <c r="H61" i="18"/>
  <c r="E61" i="18"/>
  <c r="I61" i="18" s="1"/>
  <c r="AI60" i="18"/>
  <c r="AE60" i="18"/>
  <c r="Z60" i="18"/>
  <c r="Y60" i="18"/>
  <c r="X60" i="18"/>
  <c r="Q60" i="18"/>
  <c r="P60" i="18"/>
  <c r="H60" i="18"/>
  <c r="E60" i="18"/>
  <c r="I60" i="18" s="1"/>
  <c r="AD59" i="18"/>
  <c r="AC59" i="18"/>
  <c r="AB59" i="18"/>
  <c r="AE59" i="18" s="1"/>
  <c r="AI59" i="18" s="1"/>
  <c r="Y59" i="18" s="1"/>
  <c r="Z59" i="18"/>
  <c r="X59" i="18"/>
  <c r="Q59" i="18"/>
  <c r="P59" i="18"/>
  <c r="H59" i="18"/>
  <c r="E59" i="18"/>
  <c r="I59" i="18" s="1"/>
  <c r="AD58" i="18"/>
  <c r="AC58" i="18"/>
  <c r="AB58" i="18"/>
  <c r="AE58" i="18" s="1"/>
  <c r="AI58" i="18" s="1"/>
  <c r="Y58" i="18" s="1"/>
  <c r="Z58" i="18"/>
  <c r="X58" i="18"/>
  <c r="Q58" i="18"/>
  <c r="P58" i="18"/>
  <c r="H58" i="18"/>
  <c r="E58" i="18"/>
  <c r="I58" i="18" s="1"/>
  <c r="AD57" i="18"/>
  <c r="AE57" i="18" s="1"/>
  <c r="AI57" i="18" s="1"/>
  <c r="Y57" i="18" s="1"/>
  <c r="AC57" i="18"/>
  <c r="AB57" i="18"/>
  <c r="Z57" i="18"/>
  <c r="X57" i="18"/>
  <c r="Q57" i="18"/>
  <c r="P57" i="18"/>
  <c r="I57" i="18"/>
  <c r="H57" i="18"/>
  <c r="E57" i="18"/>
  <c r="AD56" i="18"/>
  <c r="AC56" i="18"/>
  <c r="AB56" i="18"/>
  <c r="AE56" i="18" s="1"/>
  <c r="AI56" i="18" s="1"/>
  <c r="Y56" i="18" s="1"/>
  <c r="Z56" i="18"/>
  <c r="X56" i="18"/>
  <c r="Q56" i="18"/>
  <c r="P56" i="18"/>
  <c r="H56" i="18"/>
  <c r="E56" i="18"/>
  <c r="I56" i="18" s="1"/>
  <c r="AI55" i="18"/>
  <c r="Y55" i="18" s="1"/>
  <c r="AE55" i="18"/>
  <c r="AD55" i="18"/>
  <c r="AC55" i="18"/>
  <c r="AB55" i="18"/>
  <c r="Z55" i="18"/>
  <c r="X55" i="18"/>
  <c r="Q55" i="18"/>
  <c r="P55" i="18"/>
  <c r="H55" i="18"/>
  <c r="E55" i="18"/>
  <c r="I55" i="18" s="1"/>
  <c r="AD54" i="18"/>
  <c r="AC54" i="18"/>
  <c r="AE54" i="18" s="1"/>
  <c r="AI54" i="18" s="1"/>
  <c r="Y54" i="18" s="1"/>
  <c r="AB54" i="18"/>
  <c r="Z54" i="18"/>
  <c r="X54" i="18"/>
  <c r="Q54" i="18"/>
  <c r="P54" i="18"/>
  <c r="I54" i="18"/>
  <c r="H54" i="18"/>
  <c r="E54" i="18"/>
  <c r="AD53" i="18"/>
  <c r="AE53" i="18" s="1"/>
  <c r="AI53" i="18" s="1"/>
  <c r="Y53" i="18" s="1"/>
  <c r="AC53" i="18"/>
  <c r="AB53" i="18"/>
  <c r="Z53" i="18"/>
  <c r="X53" i="18"/>
  <c r="Q53" i="18"/>
  <c r="P53" i="18"/>
  <c r="H53" i="18"/>
  <c r="E53" i="18"/>
  <c r="I53" i="18" s="1"/>
  <c r="AE52" i="18"/>
  <c r="AI52" i="18" s="1"/>
  <c r="Y52" i="18" s="1"/>
  <c r="Z52" i="18"/>
  <c r="X52" i="18"/>
  <c r="Q52" i="18"/>
  <c r="P52" i="18"/>
  <c r="H52" i="18"/>
  <c r="E52" i="18"/>
  <c r="I52" i="18" s="1"/>
  <c r="AD51" i="18"/>
  <c r="AC51" i="18"/>
  <c r="AB51" i="18"/>
  <c r="AE51" i="18" s="1"/>
  <c r="AI51" i="18" s="1"/>
  <c r="Y51" i="18" s="1"/>
  <c r="Z51" i="18"/>
  <c r="X51" i="18"/>
  <c r="Q51" i="18"/>
  <c r="P51" i="18"/>
  <c r="I51" i="18"/>
  <c r="H51" i="18"/>
  <c r="E51" i="18"/>
  <c r="AD50" i="18"/>
  <c r="AE50" i="18" s="1"/>
  <c r="AI50" i="18" s="1"/>
  <c r="Y50" i="18" s="1"/>
  <c r="AC50" i="18"/>
  <c r="AB50" i="18"/>
  <c r="Z50" i="18"/>
  <c r="X50" i="18"/>
  <c r="Q50" i="18"/>
  <c r="P50" i="18"/>
  <c r="I50" i="18"/>
  <c r="H50" i="18"/>
  <c r="E50" i="18"/>
  <c r="AE49" i="18"/>
  <c r="AI49" i="18" s="1"/>
  <c r="Y49" i="18" s="1"/>
  <c r="Z49" i="18"/>
  <c r="X49" i="18"/>
  <c r="Q49" i="18"/>
  <c r="P49" i="18"/>
  <c r="I49" i="18"/>
  <c r="H49" i="18"/>
  <c r="E49" i="18"/>
  <c r="AE48" i="18"/>
  <c r="AI48" i="18" s="1"/>
  <c r="Y48" i="18" s="1"/>
  <c r="Z48" i="18"/>
  <c r="X48" i="18"/>
  <c r="Q48" i="18"/>
  <c r="P48" i="18"/>
  <c r="I48" i="18"/>
  <c r="H48" i="18"/>
  <c r="E48" i="18"/>
  <c r="AE47" i="18"/>
  <c r="AI47" i="18" s="1"/>
  <c r="Y47" i="18" s="1"/>
  <c r="Z47" i="18"/>
  <c r="X47" i="18"/>
  <c r="Q47" i="18"/>
  <c r="P47" i="18"/>
  <c r="H47" i="18"/>
  <c r="E47" i="18"/>
  <c r="I47" i="18" s="1"/>
  <c r="AD46" i="18"/>
  <c r="AC46" i="18"/>
  <c r="AB46" i="18"/>
  <c r="AE46" i="18" s="1"/>
  <c r="AI46" i="18" s="1"/>
  <c r="Y46" i="18" s="1"/>
  <c r="Z46" i="18"/>
  <c r="X46" i="18"/>
  <c r="Q46" i="18"/>
  <c r="P46" i="18"/>
  <c r="H46" i="18"/>
  <c r="E46" i="18"/>
  <c r="I46" i="18" s="1"/>
  <c r="AD45" i="18"/>
  <c r="AE45" i="18" s="1"/>
  <c r="AI45" i="18" s="1"/>
  <c r="Y45" i="18" s="1"/>
  <c r="AC45" i="18"/>
  <c r="AB45" i="18"/>
  <c r="Z45" i="18"/>
  <c r="X45" i="18"/>
  <c r="Q45" i="18"/>
  <c r="P45" i="18"/>
  <c r="I45" i="18"/>
  <c r="H45" i="18"/>
  <c r="E45" i="18"/>
  <c r="AD44" i="18"/>
  <c r="AC44" i="18"/>
  <c r="AB44" i="18"/>
  <c r="AE44" i="18" s="1"/>
  <c r="AI44" i="18" s="1"/>
  <c r="Y44" i="18" s="1"/>
  <c r="Z44" i="18"/>
  <c r="X44" i="18"/>
  <c r="Q44" i="18"/>
  <c r="P44" i="18"/>
  <c r="H44" i="18"/>
  <c r="E44" i="18"/>
  <c r="I44" i="18" s="1"/>
  <c r="AI43" i="18"/>
  <c r="Y43" i="18" s="1"/>
  <c r="AE43" i="18"/>
  <c r="AD43" i="18"/>
  <c r="AC43" i="18"/>
  <c r="AB43" i="18"/>
  <c r="Z43" i="18"/>
  <c r="X43" i="18"/>
  <c r="Q43" i="18"/>
  <c r="P43" i="18"/>
  <c r="H43" i="18"/>
  <c r="E43" i="18"/>
  <c r="I43" i="18" s="1"/>
  <c r="AD42" i="18"/>
  <c r="AC42" i="18"/>
  <c r="AE42" i="18" s="1"/>
  <c r="AI42" i="18" s="1"/>
  <c r="Y42" i="18" s="1"/>
  <c r="AB42" i="18"/>
  <c r="Z42" i="18"/>
  <c r="X42" i="18"/>
  <c r="Q42" i="18"/>
  <c r="P42" i="18"/>
  <c r="I42" i="18"/>
  <c r="H42" i="18"/>
  <c r="E42" i="18"/>
  <c r="AD41" i="18"/>
  <c r="AE41" i="18" s="1"/>
  <c r="AI41" i="18" s="1"/>
  <c r="Y41" i="18" s="1"/>
  <c r="AC41" i="18"/>
  <c r="AB41" i="18"/>
  <c r="Z41" i="18"/>
  <c r="X41" i="18"/>
  <c r="Q41" i="18"/>
  <c r="P41" i="18"/>
  <c r="H41" i="18"/>
  <c r="E41" i="18"/>
  <c r="I41" i="18" s="1"/>
  <c r="AE40" i="18"/>
  <c r="AI40" i="18" s="1"/>
  <c r="Y40" i="18" s="1"/>
  <c r="AD40" i="18"/>
  <c r="AC40" i="18"/>
  <c r="AB40" i="18"/>
  <c r="Z40" i="18"/>
  <c r="X40" i="18"/>
  <c r="Q40" i="18"/>
  <c r="P40" i="18"/>
  <c r="I40" i="18"/>
  <c r="H40" i="18"/>
  <c r="E40" i="18"/>
  <c r="AD39" i="18"/>
  <c r="AC39" i="18"/>
  <c r="AB39" i="18"/>
  <c r="AE39" i="18" s="1"/>
  <c r="AI39" i="18" s="1"/>
  <c r="Y39" i="18" s="1"/>
  <c r="Z39" i="18"/>
  <c r="X39" i="18"/>
  <c r="Q39" i="18"/>
  <c r="P39" i="18"/>
  <c r="H39" i="18"/>
  <c r="E39" i="18"/>
  <c r="I39" i="18" s="1"/>
  <c r="AD38" i="18"/>
  <c r="AC38" i="18"/>
  <c r="AB38" i="18"/>
  <c r="AE38" i="18" s="1"/>
  <c r="AI38" i="18" s="1"/>
  <c r="Y38" i="18" s="1"/>
  <c r="Z38" i="18"/>
  <c r="X38" i="18"/>
  <c r="Q38" i="18"/>
  <c r="P38" i="18"/>
  <c r="I38" i="18"/>
  <c r="H38" i="18"/>
  <c r="E38" i="18"/>
  <c r="AD37" i="18"/>
  <c r="AE37" i="18" s="1"/>
  <c r="AI37" i="18" s="1"/>
  <c r="Y37" i="18" s="1"/>
  <c r="AC37" i="18"/>
  <c r="AB37" i="18"/>
  <c r="Z37" i="18"/>
  <c r="X37" i="18"/>
  <c r="Q37" i="18"/>
  <c r="P37" i="18"/>
  <c r="I37" i="18"/>
  <c r="H37" i="18"/>
  <c r="E37" i="18"/>
  <c r="AE36" i="18"/>
  <c r="AI36" i="18" s="1"/>
  <c r="Y36" i="18" s="1"/>
  <c r="AD36" i="18"/>
  <c r="AC36" i="18"/>
  <c r="AB36" i="18"/>
  <c r="Z36" i="18"/>
  <c r="X36" i="18"/>
  <c r="Q36" i="18"/>
  <c r="P36" i="18"/>
  <c r="H36" i="18"/>
  <c r="E36" i="18"/>
  <c r="I36" i="18" s="1"/>
  <c r="AD35" i="18"/>
  <c r="AC35" i="18"/>
  <c r="AB35" i="18"/>
  <c r="AE35" i="18" s="1"/>
  <c r="AI35" i="18" s="1"/>
  <c r="Y35" i="18" s="1"/>
  <c r="Z35" i="18"/>
  <c r="X35" i="18"/>
  <c r="Q35" i="18"/>
  <c r="P35" i="18"/>
  <c r="H35" i="18"/>
  <c r="E35" i="18"/>
  <c r="I35" i="18" s="1"/>
  <c r="AD34" i="18"/>
  <c r="AC34" i="18"/>
  <c r="AB34" i="18"/>
  <c r="AE34" i="18" s="1"/>
  <c r="AI34" i="18" s="1"/>
  <c r="Y34" i="18" s="1"/>
  <c r="Z34" i="18"/>
  <c r="X34" i="18"/>
  <c r="Q34" i="18"/>
  <c r="P34" i="18"/>
  <c r="I34" i="18"/>
  <c r="H34" i="18"/>
  <c r="E34" i="18"/>
  <c r="AD33" i="18"/>
  <c r="AC33" i="18"/>
  <c r="AB33" i="18"/>
  <c r="AE33" i="18" s="1"/>
  <c r="AI33" i="18" s="1"/>
  <c r="Y33" i="18" s="1"/>
  <c r="Z33" i="18"/>
  <c r="X33" i="18"/>
  <c r="Q33" i="18"/>
  <c r="P33" i="18"/>
  <c r="I33" i="18"/>
  <c r="H33" i="18"/>
  <c r="E33" i="18"/>
  <c r="AE32" i="18"/>
  <c r="AI32" i="18" s="1"/>
  <c r="Y32" i="18" s="1"/>
  <c r="AD32" i="18"/>
  <c r="AC32" i="18"/>
  <c r="AB32" i="18"/>
  <c r="Z32" i="18"/>
  <c r="X32" i="18"/>
  <c r="Q32" i="18"/>
  <c r="P32" i="18"/>
  <c r="H32" i="18"/>
  <c r="E32" i="18"/>
  <c r="I32" i="18" s="1"/>
  <c r="AI31" i="18"/>
  <c r="Y31" i="18" s="1"/>
  <c r="AE31" i="18"/>
  <c r="Z31" i="18"/>
  <c r="X31" i="18"/>
  <c r="Q31" i="18"/>
  <c r="P31" i="18"/>
  <c r="H31" i="18"/>
  <c r="E31" i="18"/>
  <c r="I31" i="18" s="1"/>
  <c r="AD30" i="18"/>
  <c r="AE30" i="18" s="1"/>
  <c r="AI30" i="18" s="1"/>
  <c r="Y30" i="18" s="1"/>
  <c r="AC30" i="18"/>
  <c r="AB30" i="18"/>
  <c r="Z30" i="18"/>
  <c r="X30" i="18"/>
  <c r="Q30" i="18"/>
  <c r="P30" i="18"/>
  <c r="I30" i="18"/>
  <c r="H30" i="18"/>
  <c r="E30" i="18"/>
  <c r="AD29" i="18"/>
  <c r="AC29" i="18"/>
  <c r="AB29" i="18"/>
  <c r="AE29" i="18" s="1"/>
  <c r="AI29" i="18" s="1"/>
  <c r="Y29" i="18" s="1"/>
  <c r="Z29" i="18"/>
  <c r="X29" i="18"/>
  <c r="Q29" i="18"/>
  <c r="P29" i="18"/>
  <c r="H29" i="18"/>
  <c r="E29" i="18"/>
  <c r="I29" i="18" s="1"/>
  <c r="AI28" i="18"/>
  <c r="Y28" i="18" s="1"/>
  <c r="AE28" i="18"/>
  <c r="AD28" i="18"/>
  <c r="AC28" i="18"/>
  <c r="AB28" i="18"/>
  <c r="Z28" i="18"/>
  <c r="X28" i="18"/>
  <c r="Q28" i="18"/>
  <c r="P28" i="18"/>
  <c r="H28" i="18"/>
  <c r="E28" i="18"/>
  <c r="I28" i="18" s="1"/>
  <c r="AD27" i="18"/>
  <c r="AC27" i="18"/>
  <c r="AE27" i="18" s="1"/>
  <c r="AI27" i="18" s="1"/>
  <c r="Y27" i="18" s="1"/>
  <c r="AB27" i="18"/>
  <c r="Z27" i="18"/>
  <c r="X27" i="18"/>
  <c r="Q27" i="18"/>
  <c r="P27" i="18"/>
  <c r="I27" i="18"/>
  <c r="H27" i="18"/>
  <c r="E27" i="18"/>
  <c r="AD26" i="18"/>
  <c r="AE26" i="18" s="1"/>
  <c r="AI26" i="18" s="1"/>
  <c r="Y26" i="18" s="1"/>
  <c r="AC26" i="18"/>
  <c r="AB26" i="18"/>
  <c r="Z26" i="18"/>
  <c r="X26" i="18"/>
  <c r="Q26" i="18"/>
  <c r="P26" i="18"/>
  <c r="H26" i="18"/>
  <c r="E26" i="18"/>
  <c r="I26" i="18" s="1"/>
  <c r="AE25" i="18"/>
  <c r="AI25" i="18" s="1"/>
  <c r="Y25" i="18" s="1"/>
  <c r="AD25" i="18"/>
  <c r="AC25" i="18"/>
  <c r="AB25" i="18"/>
  <c r="Z25" i="18"/>
  <c r="X25" i="18"/>
  <c r="Q25" i="18"/>
  <c r="P25" i="18"/>
  <c r="I25" i="18"/>
  <c r="H25" i="18"/>
  <c r="E25" i="18"/>
  <c r="AD24" i="18"/>
  <c r="AC24" i="18"/>
  <c r="AB24" i="18"/>
  <c r="AE24" i="18" s="1"/>
  <c r="AI24" i="18" s="1"/>
  <c r="Y24" i="18" s="1"/>
  <c r="Z24" i="18"/>
  <c r="X24" i="18"/>
  <c r="Q24" i="18"/>
  <c r="P24" i="18"/>
  <c r="H24" i="18"/>
  <c r="E24" i="18"/>
  <c r="I24" i="18" s="1"/>
  <c r="AD23" i="18"/>
  <c r="AC23" i="18"/>
  <c r="AB23" i="18"/>
  <c r="AE23" i="18" s="1"/>
  <c r="AI23" i="18" s="1"/>
  <c r="Y23" i="18" s="1"/>
  <c r="Z23" i="18"/>
  <c r="X23" i="18"/>
  <c r="Q23" i="18"/>
  <c r="P23" i="18"/>
  <c r="I23" i="18"/>
  <c r="H23" i="18"/>
  <c r="E23" i="18"/>
  <c r="AD22" i="18"/>
  <c r="AE22" i="18" s="1"/>
  <c r="AI22" i="18" s="1"/>
  <c r="Y22" i="18" s="1"/>
  <c r="AC22" i="18"/>
  <c r="AB22" i="18"/>
  <c r="Z22" i="18"/>
  <c r="X22" i="18"/>
  <c r="Q22" i="18"/>
  <c r="P22" i="18"/>
  <c r="I22" i="18"/>
  <c r="H22" i="18"/>
  <c r="E22" i="18"/>
  <c r="AE21" i="18"/>
  <c r="AI21" i="18" s="1"/>
  <c r="Y21" i="18" s="1"/>
  <c r="AD21" i="18"/>
  <c r="AC21" i="18"/>
  <c r="AB21" i="18"/>
  <c r="Z21" i="18"/>
  <c r="X21" i="18"/>
  <c r="Q21" i="18"/>
  <c r="P21" i="18"/>
  <c r="H21" i="18"/>
  <c r="E21" i="18"/>
  <c r="I21" i="18" s="1"/>
  <c r="AD20" i="18"/>
  <c r="AC20" i="18"/>
  <c r="AB20" i="18"/>
  <c r="AE20" i="18" s="1"/>
  <c r="AI20" i="18" s="1"/>
  <c r="Y20" i="18" s="1"/>
  <c r="Z20" i="18"/>
  <c r="X20" i="18"/>
  <c r="Q20" i="18"/>
  <c r="P20" i="18"/>
  <c r="H20" i="18"/>
  <c r="E20" i="18"/>
  <c r="I20" i="18" s="1"/>
  <c r="AD19" i="18"/>
  <c r="AC19" i="18"/>
  <c r="AB19" i="18"/>
  <c r="AE19" i="18" s="1"/>
  <c r="AI19" i="18" s="1"/>
  <c r="Z19" i="18"/>
  <c r="I19" i="18"/>
  <c r="H19" i="18"/>
  <c r="E19" i="18"/>
  <c r="AD18" i="18"/>
  <c r="AC18" i="18"/>
  <c r="AB18" i="18"/>
  <c r="AE18" i="18" s="1"/>
  <c r="AI18" i="18" s="1"/>
  <c r="Y18" i="18" s="1"/>
  <c r="Z18" i="18"/>
  <c r="X18" i="18"/>
  <c r="I18" i="18"/>
  <c r="H18" i="18"/>
  <c r="E18" i="18"/>
  <c r="AE17" i="18"/>
  <c r="AI17" i="18" s="1"/>
  <c r="Y17" i="18" s="1"/>
  <c r="AD17" i="18"/>
  <c r="AC17" i="18"/>
  <c r="AB17" i="18"/>
  <c r="Z17" i="18"/>
  <c r="X17" i="18"/>
  <c r="P17" i="18"/>
  <c r="H17" i="18"/>
  <c r="E17" i="18"/>
  <c r="I17" i="18" s="1"/>
  <c r="AD16" i="18"/>
  <c r="AC16" i="18"/>
  <c r="AB16" i="18"/>
  <c r="AE16" i="18" s="1"/>
  <c r="AI16" i="18" s="1"/>
  <c r="Z16" i="18"/>
  <c r="X16" i="18"/>
  <c r="P16" i="18"/>
  <c r="H16" i="18"/>
  <c r="E16" i="18"/>
  <c r="I16" i="18" s="1"/>
  <c r="AD15" i="18"/>
  <c r="AC15" i="18"/>
  <c r="AB15" i="18"/>
  <c r="AE15" i="18" s="1"/>
  <c r="AI15" i="18" s="1"/>
  <c r="Z15" i="18"/>
  <c r="X15" i="18"/>
  <c r="P15" i="18"/>
  <c r="H15" i="18"/>
  <c r="E15" i="18"/>
  <c r="I15" i="18" s="1"/>
  <c r="AD14" i="18"/>
  <c r="AC14" i="18"/>
  <c r="AE14" i="18" s="1"/>
  <c r="AI14" i="18" s="1"/>
  <c r="Y14" i="18" s="1"/>
  <c r="AB14" i="18"/>
  <c r="Z14" i="18"/>
  <c r="X14" i="18"/>
  <c r="P14" i="18"/>
  <c r="I14" i="18"/>
  <c r="H14" i="18"/>
  <c r="E14" i="18"/>
  <c r="AD13" i="18"/>
  <c r="AC13" i="18"/>
  <c r="AB13" i="18"/>
  <c r="AE13" i="18" s="1"/>
  <c r="AI13" i="18" s="1"/>
  <c r="Z13" i="18"/>
  <c r="X13" i="18"/>
  <c r="P13" i="18"/>
  <c r="P71" i="18"/>
  <c r="H13" i="18"/>
  <c r="E13" i="18"/>
  <c r="I13" i="18" s="1"/>
  <c r="AD12" i="18"/>
  <c r="AC12" i="18"/>
  <c r="AB12" i="18"/>
  <c r="AE12" i="18" s="1"/>
  <c r="AI12" i="18" s="1"/>
  <c r="Y12" i="18" s="1"/>
  <c r="Z12" i="18"/>
  <c r="X12" i="18"/>
  <c r="Q12" i="18"/>
  <c r="P12" i="18"/>
  <c r="I12" i="18"/>
  <c r="H12" i="18"/>
  <c r="E12" i="18"/>
  <c r="O75" i="18" l="1"/>
  <c r="T75" i="18"/>
  <c r="T77" i="18"/>
  <c r="O73" i="18"/>
  <c r="F75" i="18"/>
  <c r="T73" i="18"/>
  <c r="F73" i="18"/>
  <c r="N13" i="17"/>
  <c r="M79" i="17"/>
  <c r="P71" i="17"/>
  <c r="H71" i="17"/>
  <c r="Q70" i="17"/>
  <c r="P70" i="17"/>
  <c r="H70" i="17"/>
  <c r="E70" i="17"/>
  <c r="I70" i="17" s="1"/>
  <c r="Q69" i="17"/>
  <c r="P69" i="17"/>
  <c r="H69" i="17"/>
  <c r="E69" i="17"/>
  <c r="I69" i="17" s="1"/>
  <c r="AD68" i="17"/>
  <c r="AC68" i="17"/>
  <c r="AB68" i="17"/>
  <c r="AE68" i="17" s="1"/>
  <c r="AI68" i="17" s="1"/>
  <c r="Y68" i="17" s="1"/>
  <c r="Z68" i="17"/>
  <c r="X68" i="17"/>
  <c r="Q68" i="17"/>
  <c r="P68" i="17"/>
  <c r="I68" i="17"/>
  <c r="H68" i="17"/>
  <c r="E68" i="17"/>
  <c r="AE67" i="17"/>
  <c r="AI67" i="17" s="1"/>
  <c r="Y67" i="17" s="1"/>
  <c r="AD67" i="17"/>
  <c r="AC67" i="17"/>
  <c r="AB67" i="17"/>
  <c r="Z67" i="17"/>
  <c r="X67" i="17"/>
  <c r="Q67" i="17"/>
  <c r="P67" i="17"/>
  <c r="I67" i="17"/>
  <c r="H67" i="17"/>
  <c r="E67" i="17"/>
  <c r="AD66" i="17"/>
  <c r="AC66" i="17"/>
  <c r="AB66" i="17"/>
  <c r="AE66" i="17" s="1"/>
  <c r="AI66" i="17" s="1"/>
  <c r="Y66" i="17" s="1"/>
  <c r="Z66" i="17"/>
  <c r="X66" i="17"/>
  <c r="Q66" i="17"/>
  <c r="P66" i="17"/>
  <c r="I66" i="17"/>
  <c r="H66" i="17"/>
  <c r="E66" i="17"/>
  <c r="AD65" i="17"/>
  <c r="AC65" i="17"/>
  <c r="AB65" i="17"/>
  <c r="AE65" i="17" s="1"/>
  <c r="AI65" i="17" s="1"/>
  <c r="Y65" i="17" s="1"/>
  <c r="Z65" i="17"/>
  <c r="X65" i="17"/>
  <c r="Q65" i="17"/>
  <c r="P65" i="17"/>
  <c r="I65" i="17"/>
  <c r="H65" i="17"/>
  <c r="E65" i="17"/>
  <c r="AI64" i="17"/>
  <c r="Y64" i="17" s="1"/>
  <c r="AE64" i="17"/>
  <c r="AD64" i="17"/>
  <c r="AC64" i="17"/>
  <c r="AB64" i="17"/>
  <c r="Z64" i="17"/>
  <c r="X64" i="17"/>
  <c r="Q64" i="17"/>
  <c r="P64" i="17"/>
  <c r="I64" i="17"/>
  <c r="H64" i="17"/>
  <c r="E64" i="17"/>
  <c r="AD63" i="17"/>
  <c r="AC63" i="17"/>
  <c r="AB63" i="17"/>
  <c r="AE63" i="17" s="1"/>
  <c r="AI63" i="17" s="1"/>
  <c r="Y63" i="17" s="1"/>
  <c r="Z63" i="17"/>
  <c r="X63" i="17"/>
  <c r="Q63" i="17"/>
  <c r="P63" i="17"/>
  <c r="H63" i="17"/>
  <c r="E63" i="17"/>
  <c r="I63" i="17" s="1"/>
  <c r="AD62" i="17"/>
  <c r="AC62" i="17"/>
  <c r="AB62" i="17"/>
  <c r="AE62" i="17" s="1"/>
  <c r="AI62" i="17" s="1"/>
  <c r="Y62" i="17" s="1"/>
  <c r="Z62" i="17"/>
  <c r="X62" i="17"/>
  <c r="Q62" i="17"/>
  <c r="P62" i="17"/>
  <c r="H62" i="17"/>
  <c r="E62" i="17"/>
  <c r="I62" i="17" s="1"/>
  <c r="AC61" i="17"/>
  <c r="AB61" i="17"/>
  <c r="AE61" i="17" s="1"/>
  <c r="AI61" i="17" s="1"/>
  <c r="Y61" i="17" s="1"/>
  <c r="Z61" i="17"/>
  <c r="X61" i="17"/>
  <c r="Q61" i="17"/>
  <c r="P61" i="17"/>
  <c r="I61" i="17"/>
  <c r="H61" i="17"/>
  <c r="E61" i="17"/>
  <c r="AI60" i="17"/>
  <c r="Y60" i="17" s="1"/>
  <c r="AE60" i="17"/>
  <c r="Z60" i="17"/>
  <c r="X60" i="17"/>
  <c r="Q60" i="17"/>
  <c r="P60" i="17"/>
  <c r="I60" i="17"/>
  <c r="H60" i="17"/>
  <c r="E60" i="17"/>
  <c r="AD59" i="17"/>
  <c r="AC59" i="17"/>
  <c r="AB59" i="17"/>
  <c r="AE59" i="17" s="1"/>
  <c r="AI59" i="17" s="1"/>
  <c r="Y59" i="17" s="1"/>
  <c r="Z59" i="17"/>
  <c r="X59" i="17"/>
  <c r="Q59" i="17"/>
  <c r="P59" i="17"/>
  <c r="H59" i="17"/>
  <c r="E59" i="17"/>
  <c r="I59" i="17" s="1"/>
  <c r="AE58" i="17"/>
  <c r="AI58" i="17" s="1"/>
  <c r="Y58" i="17" s="1"/>
  <c r="AD58" i="17"/>
  <c r="AC58" i="17"/>
  <c r="AB58" i="17"/>
  <c r="Z58" i="17"/>
  <c r="X58" i="17"/>
  <c r="Q58" i="17"/>
  <c r="P58" i="17"/>
  <c r="H58" i="17"/>
  <c r="E58" i="17"/>
  <c r="I58" i="17" s="1"/>
  <c r="AD57" i="17"/>
  <c r="AC57" i="17"/>
  <c r="AB57" i="17"/>
  <c r="AE57" i="17" s="1"/>
  <c r="AI57" i="17" s="1"/>
  <c r="Y57" i="17" s="1"/>
  <c r="Z57" i="17"/>
  <c r="X57" i="17"/>
  <c r="Q57" i="17"/>
  <c r="P57" i="17"/>
  <c r="I57" i="17"/>
  <c r="H57" i="17"/>
  <c r="E57" i="17"/>
  <c r="AD56" i="17"/>
  <c r="AC56" i="17"/>
  <c r="AB56" i="17"/>
  <c r="AE56" i="17" s="1"/>
  <c r="AI56" i="17" s="1"/>
  <c r="Y56" i="17" s="1"/>
  <c r="Z56" i="17"/>
  <c r="X56" i="17"/>
  <c r="Q56" i="17"/>
  <c r="P56" i="17"/>
  <c r="H56" i="17"/>
  <c r="E56" i="17"/>
  <c r="I56" i="17" s="1"/>
  <c r="AD55" i="17"/>
  <c r="AE55" i="17" s="1"/>
  <c r="AI55" i="17" s="1"/>
  <c r="Y55" i="17" s="1"/>
  <c r="AC55" i="17"/>
  <c r="AB55" i="17"/>
  <c r="Z55" i="17"/>
  <c r="X55" i="17"/>
  <c r="Q55" i="17"/>
  <c r="P55" i="17"/>
  <c r="I55" i="17"/>
  <c r="H55" i="17"/>
  <c r="E55" i="17"/>
  <c r="AD54" i="17"/>
  <c r="AC54" i="17"/>
  <c r="AB54" i="17"/>
  <c r="AE54" i="17" s="1"/>
  <c r="AI54" i="17" s="1"/>
  <c r="Y54" i="17" s="1"/>
  <c r="Z54" i="17"/>
  <c r="X54" i="17"/>
  <c r="Q54" i="17"/>
  <c r="P54" i="17"/>
  <c r="H54" i="17"/>
  <c r="E54" i="17"/>
  <c r="I54" i="17" s="1"/>
  <c r="AD53" i="17"/>
  <c r="AC53" i="17"/>
  <c r="AB53" i="17"/>
  <c r="AE53" i="17" s="1"/>
  <c r="AI53" i="17" s="1"/>
  <c r="Y53" i="17" s="1"/>
  <c r="Z53" i="17"/>
  <c r="X53" i="17"/>
  <c r="Q53" i="17"/>
  <c r="P53" i="17"/>
  <c r="H53" i="17"/>
  <c r="E53" i="17"/>
  <c r="I53" i="17" s="1"/>
  <c r="AE52" i="17"/>
  <c r="AI52" i="17" s="1"/>
  <c r="Y52" i="17" s="1"/>
  <c r="Z52" i="17"/>
  <c r="X52" i="17"/>
  <c r="Q52" i="17"/>
  <c r="P52" i="17"/>
  <c r="H52" i="17"/>
  <c r="E52" i="17"/>
  <c r="I52" i="17" s="1"/>
  <c r="AE51" i="17"/>
  <c r="AI51" i="17" s="1"/>
  <c r="Y51" i="17" s="1"/>
  <c r="AD51" i="17"/>
  <c r="AC51" i="17"/>
  <c r="AB51" i="17"/>
  <c r="Z51" i="17"/>
  <c r="X51" i="17"/>
  <c r="Q51" i="17"/>
  <c r="P51" i="17"/>
  <c r="H51" i="17"/>
  <c r="E51" i="17"/>
  <c r="I51" i="17" s="1"/>
  <c r="AE50" i="17"/>
  <c r="AI50" i="17" s="1"/>
  <c r="Y50" i="17" s="1"/>
  <c r="AD50" i="17"/>
  <c r="AC50" i="17"/>
  <c r="AB50" i="17"/>
  <c r="Z50" i="17"/>
  <c r="X50" i="17"/>
  <c r="Q50" i="17"/>
  <c r="P50" i="17"/>
  <c r="H50" i="17"/>
  <c r="E50" i="17"/>
  <c r="I50" i="17" s="1"/>
  <c r="AE49" i="17"/>
  <c r="AI49" i="17" s="1"/>
  <c r="Y49" i="17" s="1"/>
  <c r="Z49" i="17"/>
  <c r="X49" i="17"/>
  <c r="Q49" i="17"/>
  <c r="P49" i="17"/>
  <c r="I49" i="17"/>
  <c r="H49" i="17"/>
  <c r="E49" i="17"/>
  <c r="AI48" i="17"/>
  <c r="AE48" i="17"/>
  <c r="Z48" i="17"/>
  <c r="Y48" i="17"/>
  <c r="X48" i="17"/>
  <c r="Q48" i="17"/>
  <c r="P48" i="17"/>
  <c r="I48" i="17"/>
  <c r="H48" i="17"/>
  <c r="E48" i="17"/>
  <c r="AI47" i="17"/>
  <c r="Y47" i="17" s="1"/>
  <c r="AE47" i="17"/>
  <c r="Z47" i="17"/>
  <c r="X47" i="17"/>
  <c r="Q47" i="17"/>
  <c r="P47" i="17"/>
  <c r="H47" i="17"/>
  <c r="E47" i="17"/>
  <c r="I47" i="17" s="1"/>
  <c r="AI46" i="17"/>
  <c r="AE46" i="17"/>
  <c r="AD46" i="17"/>
  <c r="AC46" i="17"/>
  <c r="AB46" i="17"/>
  <c r="Z46" i="17"/>
  <c r="Y46" i="17"/>
  <c r="X46" i="17"/>
  <c r="Q46" i="17"/>
  <c r="P46" i="17"/>
  <c r="H46" i="17"/>
  <c r="E46" i="17"/>
  <c r="I46" i="17" s="1"/>
  <c r="AD45" i="17"/>
  <c r="AC45" i="17"/>
  <c r="AB45" i="17"/>
  <c r="AE45" i="17" s="1"/>
  <c r="AI45" i="17" s="1"/>
  <c r="Y45" i="17" s="1"/>
  <c r="Z45" i="17"/>
  <c r="X45" i="17"/>
  <c r="Q45" i="17"/>
  <c r="P45" i="17"/>
  <c r="H45" i="17"/>
  <c r="E45" i="17"/>
  <c r="I45" i="17" s="1"/>
  <c r="AD44" i="17"/>
  <c r="AC44" i="17"/>
  <c r="AB44" i="17"/>
  <c r="AE44" i="17" s="1"/>
  <c r="AI44" i="17" s="1"/>
  <c r="Y44" i="17" s="1"/>
  <c r="Z44" i="17"/>
  <c r="X44" i="17"/>
  <c r="Q44" i="17"/>
  <c r="P44" i="17"/>
  <c r="H44" i="17"/>
  <c r="E44" i="17"/>
  <c r="I44" i="17" s="1"/>
  <c r="AD43" i="17"/>
  <c r="AE43" i="17" s="1"/>
  <c r="AI43" i="17" s="1"/>
  <c r="Y43" i="17" s="1"/>
  <c r="AC43" i="17"/>
  <c r="AB43" i="17"/>
  <c r="Z43" i="17"/>
  <c r="X43" i="17"/>
  <c r="Q43" i="17"/>
  <c r="P43" i="17"/>
  <c r="H43" i="17"/>
  <c r="E43" i="17"/>
  <c r="I43" i="17" s="1"/>
  <c r="AD42" i="17"/>
  <c r="AC42" i="17"/>
  <c r="AB42" i="17"/>
  <c r="AE42" i="17" s="1"/>
  <c r="AI42" i="17" s="1"/>
  <c r="Y42" i="17" s="1"/>
  <c r="Z42" i="17"/>
  <c r="X42" i="17"/>
  <c r="Q42" i="17"/>
  <c r="P42" i="17"/>
  <c r="H42" i="17"/>
  <c r="E42" i="17"/>
  <c r="I42" i="17" s="1"/>
  <c r="AD41" i="17"/>
  <c r="AC41" i="17"/>
  <c r="AE41" i="17" s="1"/>
  <c r="AI41" i="17" s="1"/>
  <c r="Y41" i="17" s="1"/>
  <c r="AB41" i="17"/>
  <c r="Z41" i="17"/>
  <c r="X41" i="17"/>
  <c r="Q41" i="17"/>
  <c r="P41" i="17"/>
  <c r="H41" i="17"/>
  <c r="E41" i="17"/>
  <c r="I41" i="17" s="1"/>
  <c r="AD40" i="17"/>
  <c r="AE40" i="17" s="1"/>
  <c r="AI40" i="17" s="1"/>
  <c r="Y40" i="17" s="1"/>
  <c r="AC40" i="17"/>
  <c r="AB40" i="17"/>
  <c r="Z40" i="17"/>
  <c r="X40" i="17"/>
  <c r="Q40" i="17"/>
  <c r="P40" i="17"/>
  <c r="I40" i="17"/>
  <c r="H40" i="17"/>
  <c r="E40" i="17"/>
  <c r="AD39" i="17"/>
  <c r="AC39" i="17"/>
  <c r="AB39" i="17"/>
  <c r="AE39" i="17" s="1"/>
  <c r="AI39" i="17" s="1"/>
  <c r="Y39" i="17" s="1"/>
  <c r="Z39" i="17"/>
  <c r="X39" i="17"/>
  <c r="Q39" i="17"/>
  <c r="P39" i="17"/>
  <c r="H39" i="17"/>
  <c r="E39" i="17"/>
  <c r="I39" i="17" s="1"/>
  <c r="AE38" i="17"/>
  <c r="AI38" i="17" s="1"/>
  <c r="Y38" i="17" s="1"/>
  <c r="AD38" i="17"/>
  <c r="AC38" i="17"/>
  <c r="AB38" i="17"/>
  <c r="Z38" i="17"/>
  <c r="X38" i="17"/>
  <c r="Q38" i="17"/>
  <c r="P38" i="17"/>
  <c r="H38" i="17"/>
  <c r="E38" i="17"/>
  <c r="I38" i="17" s="1"/>
  <c r="AE37" i="17"/>
  <c r="AI37" i="17" s="1"/>
  <c r="Y37" i="17" s="1"/>
  <c r="AD37" i="17"/>
  <c r="AC37" i="17"/>
  <c r="AB37" i="17"/>
  <c r="Z37" i="17"/>
  <c r="X37" i="17"/>
  <c r="Q37" i="17"/>
  <c r="P37" i="17"/>
  <c r="I37" i="17"/>
  <c r="H37" i="17"/>
  <c r="E37" i="17"/>
  <c r="AD36" i="17"/>
  <c r="AC36" i="17"/>
  <c r="AB36" i="17"/>
  <c r="AE36" i="17" s="1"/>
  <c r="AI36" i="17" s="1"/>
  <c r="Y36" i="17" s="1"/>
  <c r="Z36" i="17"/>
  <c r="X36" i="17"/>
  <c r="Q36" i="17"/>
  <c r="P36" i="17"/>
  <c r="I36" i="17"/>
  <c r="H36" i="17"/>
  <c r="E36" i="17"/>
  <c r="AE35" i="17"/>
  <c r="AI35" i="17" s="1"/>
  <c r="Y35" i="17" s="1"/>
  <c r="AD35" i="17"/>
  <c r="AC35" i="17"/>
  <c r="AB35" i="17"/>
  <c r="Z35" i="17"/>
  <c r="X35" i="17"/>
  <c r="Q35" i="17"/>
  <c r="P35" i="17"/>
  <c r="I35" i="17"/>
  <c r="H35" i="17"/>
  <c r="E35" i="17"/>
  <c r="AD34" i="17"/>
  <c r="AC34" i="17"/>
  <c r="AB34" i="17"/>
  <c r="AE34" i="17" s="1"/>
  <c r="AI34" i="17" s="1"/>
  <c r="Y34" i="17" s="1"/>
  <c r="Z34" i="17"/>
  <c r="X34" i="17"/>
  <c r="Q34" i="17"/>
  <c r="P34" i="17"/>
  <c r="I34" i="17"/>
  <c r="H34" i="17"/>
  <c r="E34" i="17"/>
  <c r="AD33" i="17"/>
  <c r="AC33" i="17"/>
  <c r="AB33" i="17"/>
  <c r="AE33" i="17" s="1"/>
  <c r="AI33" i="17" s="1"/>
  <c r="Y33" i="17" s="1"/>
  <c r="Z33" i="17"/>
  <c r="X33" i="17"/>
  <c r="Q33" i="17"/>
  <c r="P33" i="17"/>
  <c r="I33" i="17"/>
  <c r="H33" i="17"/>
  <c r="E33" i="17"/>
  <c r="AE32" i="17"/>
  <c r="AI32" i="17" s="1"/>
  <c r="Y32" i="17" s="1"/>
  <c r="AD32" i="17"/>
  <c r="AC32" i="17"/>
  <c r="AB32" i="17"/>
  <c r="Z32" i="17"/>
  <c r="X32" i="17"/>
  <c r="Q32" i="17"/>
  <c r="P32" i="17"/>
  <c r="I32" i="17"/>
  <c r="H32" i="17"/>
  <c r="E32" i="17"/>
  <c r="AE31" i="17"/>
  <c r="AI31" i="17" s="1"/>
  <c r="Y31" i="17" s="1"/>
  <c r="Z31" i="17"/>
  <c r="X31" i="17"/>
  <c r="Q31" i="17"/>
  <c r="P31" i="17"/>
  <c r="H31" i="17"/>
  <c r="E31" i="17"/>
  <c r="I31" i="17" s="1"/>
  <c r="AD30" i="17"/>
  <c r="AC30" i="17"/>
  <c r="AB30" i="17"/>
  <c r="AE30" i="17" s="1"/>
  <c r="AI30" i="17" s="1"/>
  <c r="Y30" i="17" s="1"/>
  <c r="Z30" i="17"/>
  <c r="X30" i="17"/>
  <c r="Q30" i="17"/>
  <c r="P30" i="17"/>
  <c r="I30" i="17"/>
  <c r="H30" i="17"/>
  <c r="E30" i="17"/>
  <c r="AD29" i="17"/>
  <c r="AC29" i="17"/>
  <c r="AB29" i="17"/>
  <c r="AE29" i="17" s="1"/>
  <c r="AI29" i="17" s="1"/>
  <c r="Y29" i="17" s="1"/>
  <c r="Z29" i="17"/>
  <c r="X29" i="17"/>
  <c r="Q29" i="17"/>
  <c r="P29" i="17"/>
  <c r="H29" i="17"/>
  <c r="E29" i="17"/>
  <c r="I29" i="17" s="1"/>
  <c r="AD28" i="17"/>
  <c r="AE28" i="17" s="1"/>
  <c r="AI28" i="17" s="1"/>
  <c r="Y28" i="17" s="1"/>
  <c r="AC28" i="17"/>
  <c r="AB28" i="17"/>
  <c r="Z28" i="17"/>
  <c r="X28" i="17"/>
  <c r="Q28" i="17"/>
  <c r="P28" i="17"/>
  <c r="I28" i="17"/>
  <c r="H28" i="17"/>
  <c r="E28" i="17"/>
  <c r="AD27" i="17"/>
  <c r="AC27" i="17"/>
  <c r="AB27" i="17"/>
  <c r="AE27" i="17" s="1"/>
  <c r="AI27" i="17" s="1"/>
  <c r="Y27" i="17" s="1"/>
  <c r="Z27" i="17"/>
  <c r="X27" i="17"/>
  <c r="Q27" i="17"/>
  <c r="P27" i="17"/>
  <c r="H27" i="17"/>
  <c r="E27" i="17"/>
  <c r="I27" i="17" s="1"/>
  <c r="AD26" i="17"/>
  <c r="AC26" i="17"/>
  <c r="AE26" i="17" s="1"/>
  <c r="AI26" i="17" s="1"/>
  <c r="Y26" i="17" s="1"/>
  <c r="AB26" i="17"/>
  <c r="Z26" i="17"/>
  <c r="X26" i="17"/>
  <c r="Q26" i="17"/>
  <c r="P26" i="17"/>
  <c r="H26" i="17"/>
  <c r="E26" i="17"/>
  <c r="I26" i="17" s="1"/>
  <c r="AD25" i="17"/>
  <c r="AC25" i="17"/>
  <c r="AE25" i="17" s="1"/>
  <c r="AI25" i="17" s="1"/>
  <c r="Y25" i="17" s="1"/>
  <c r="AB25" i="17"/>
  <c r="Z25" i="17"/>
  <c r="X25" i="17"/>
  <c r="Q25" i="17"/>
  <c r="P25" i="17"/>
  <c r="I25" i="17"/>
  <c r="H25" i="17"/>
  <c r="E25" i="17"/>
  <c r="AD24" i="17"/>
  <c r="AC24" i="17"/>
  <c r="AB24" i="17"/>
  <c r="AE24" i="17" s="1"/>
  <c r="AI24" i="17" s="1"/>
  <c r="Y24" i="17" s="1"/>
  <c r="Z24" i="17"/>
  <c r="X24" i="17"/>
  <c r="Q24" i="17"/>
  <c r="P24" i="17"/>
  <c r="H24" i="17"/>
  <c r="E24" i="17"/>
  <c r="I24" i="17" s="1"/>
  <c r="AE23" i="17"/>
  <c r="AI23" i="17" s="1"/>
  <c r="Y23" i="17" s="1"/>
  <c r="AD23" i="17"/>
  <c r="AC23" i="17"/>
  <c r="AB23" i="17"/>
  <c r="Z23" i="17"/>
  <c r="X23" i="17"/>
  <c r="Q23" i="17"/>
  <c r="P23" i="17"/>
  <c r="H23" i="17"/>
  <c r="E23" i="17"/>
  <c r="I23" i="17" s="1"/>
  <c r="AD22" i="17"/>
  <c r="AC22" i="17"/>
  <c r="AB22" i="17"/>
  <c r="AE22" i="17" s="1"/>
  <c r="AI22" i="17" s="1"/>
  <c r="Y22" i="17" s="1"/>
  <c r="Z22" i="17"/>
  <c r="X22" i="17"/>
  <c r="Q22" i="17"/>
  <c r="P22" i="17"/>
  <c r="H22" i="17"/>
  <c r="E22" i="17"/>
  <c r="I22" i="17" s="1"/>
  <c r="AD21" i="17"/>
  <c r="AC21" i="17"/>
  <c r="AB21" i="17"/>
  <c r="AE21" i="17" s="1"/>
  <c r="AI21" i="17" s="1"/>
  <c r="Y21" i="17" s="1"/>
  <c r="Z21" i="17"/>
  <c r="X21" i="17"/>
  <c r="Q21" i="17"/>
  <c r="P21" i="17"/>
  <c r="I21" i="17"/>
  <c r="H21" i="17"/>
  <c r="E21" i="17"/>
  <c r="AE20" i="17"/>
  <c r="AI20" i="17" s="1"/>
  <c r="Y20" i="17" s="1"/>
  <c r="AD20" i="17"/>
  <c r="AC20" i="17"/>
  <c r="AB20" i="17"/>
  <c r="Z20" i="17"/>
  <c r="X20" i="17"/>
  <c r="Q20" i="17"/>
  <c r="P20" i="17"/>
  <c r="I20" i="17"/>
  <c r="H20" i="17"/>
  <c r="E20" i="17"/>
  <c r="AD19" i="17"/>
  <c r="AC19" i="17"/>
  <c r="AB19" i="17"/>
  <c r="AE19" i="17" s="1"/>
  <c r="AI19" i="17" s="1"/>
  <c r="Y19" i="17" s="1"/>
  <c r="Z19" i="17"/>
  <c r="X19" i="17"/>
  <c r="Q19" i="17"/>
  <c r="P19" i="17"/>
  <c r="I19" i="17"/>
  <c r="H19" i="17"/>
  <c r="E19" i="17"/>
  <c r="AD18" i="17"/>
  <c r="AC18" i="17"/>
  <c r="AB18" i="17"/>
  <c r="AE18" i="17" s="1"/>
  <c r="AI18" i="17" s="1"/>
  <c r="Y18" i="17" s="1"/>
  <c r="Z18" i="17"/>
  <c r="X18" i="17"/>
  <c r="Q18" i="17"/>
  <c r="P18" i="17"/>
  <c r="I18" i="17"/>
  <c r="H18" i="17"/>
  <c r="E18" i="17"/>
  <c r="AD17" i="17"/>
  <c r="AC17" i="17"/>
  <c r="AE17" i="17" s="1"/>
  <c r="AI17" i="17" s="1"/>
  <c r="Y17" i="17" s="1"/>
  <c r="AB17" i="17"/>
  <c r="Z17" i="17"/>
  <c r="X17" i="17"/>
  <c r="Q17" i="17"/>
  <c r="P17" i="17"/>
  <c r="I17" i="17"/>
  <c r="H17" i="17"/>
  <c r="E17" i="17"/>
  <c r="AD16" i="17"/>
  <c r="AC16" i="17"/>
  <c r="AB16" i="17"/>
  <c r="AE16" i="17" s="1"/>
  <c r="AI16" i="17" s="1"/>
  <c r="Y16" i="17" s="1"/>
  <c r="Z16" i="17"/>
  <c r="X16" i="17"/>
  <c r="Q16" i="17"/>
  <c r="P16" i="17"/>
  <c r="H16" i="17"/>
  <c r="E16" i="17"/>
  <c r="I16" i="17" s="1"/>
  <c r="AE15" i="17"/>
  <c r="AI15" i="17" s="1"/>
  <c r="Y15" i="17" s="1"/>
  <c r="AD15" i="17"/>
  <c r="AC15" i="17"/>
  <c r="AB15" i="17"/>
  <c r="Z15" i="17"/>
  <c r="X15" i="17"/>
  <c r="Q15" i="17"/>
  <c r="P15" i="17"/>
  <c r="H15" i="17"/>
  <c r="E15" i="17"/>
  <c r="I15" i="17" s="1"/>
  <c r="AD14" i="17"/>
  <c r="AC14" i="17"/>
  <c r="AB14" i="17"/>
  <c r="AE14" i="17" s="1"/>
  <c r="AI14" i="17" s="1"/>
  <c r="Y14" i="17" s="1"/>
  <c r="Z14" i="17"/>
  <c r="X14" i="17"/>
  <c r="Q14" i="17"/>
  <c r="P14" i="17"/>
  <c r="I14" i="17"/>
  <c r="F75" i="17" s="1"/>
  <c r="H14" i="17"/>
  <c r="E14" i="17"/>
  <c r="AD13" i="17"/>
  <c r="AC13" i="17"/>
  <c r="AB13" i="17"/>
  <c r="AE13" i="17" s="1"/>
  <c r="AI13" i="17" s="1"/>
  <c r="Y13" i="17" s="1"/>
  <c r="Z13" i="17"/>
  <c r="X13" i="17"/>
  <c r="Q13" i="17"/>
  <c r="P13" i="17"/>
  <c r="H13" i="17"/>
  <c r="E13" i="17"/>
  <c r="I13" i="17" s="1"/>
  <c r="AD12" i="17"/>
  <c r="AE12" i="17" s="1"/>
  <c r="AI12" i="17" s="1"/>
  <c r="Y12" i="17" s="1"/>
  <c r="AC12" i="17"/>
  <c r="AB12" i="17"/>
  <c r="Z12" i="17"/>
  <c r="T75" i="17" s="1"/>
  <c r="X12" i="17"/>
  <c r="T77" i="17" s="1"/>
  <c r="Q12" i="17"/>
  <c r="P12" i="17"/>
  <c r="I12" i="17"/>
  <c r="H12" i="17"/>
  <c r="E12" i="17"/>
  <c r="T79" i="18" l="1"/>
  <c r="F77" i="18" s="1"/>
  <c r="O73" i="17"/>
  <c r="O75" i="17"/>
  <c r="F73" i="17"/>
  <c r="T73" i="17"/>
  <c r="T79" i="17" s="1"/>
  <c r="M79" i="16"/>
  <c r="P71" i="16"/>
  <c r="H71" i="16"/>
  <c r="Q70" i="16"/>
  <c r="P70" i="16"/>
  <c r="I70" i="16"/>
  <c r="H70" i="16"/>
  <c r="E70" i="16"/>
  <c r="Q69" i="16"/>
  <c r="P69" i="16"/>
  <c r="I69" i="16"/>
  <c r="H69" i="16"/>
  <c r="E69" i="16"/>
  <c r="AD68" i="16"/>
  <c r="AC68" i="16"/>
  <c r="AB68" i="16"/>
  <c r="AE68" i="16" s="1"/>
  <c r="AI68" i="16" s="1"/>
  <c r="Y68" i="16" s="1"/>
  <c r="Z68" i="16"/>
  <c r="X68" i="16"/>
  <c r="Q68" i="16"/>
  <c r="P68" i="16"/>
  <c r="H68" i="16"/>
  <c r="E68" i="16"/>
  <c r="I68" i="16" s="1"/>
  <c r="AD67" i="16"/>
  <c r="AE67" i="16" s="1"/>
  <c r="AI67" i="16" s="1"/>
  <c r="Y67" i="16" s="1"/>
  <c r="AC67" i="16"/>
  <c r="AB67" i="16"/>
  <c r="Z67" i="16"/>
  <c r="X67" i="16"/>
  <c r="Q67" i="16"/>
  <c r="P67" i="16"/>
  <c r="H67" i="16"/>
  <c r="E67" i="16"/>
  <c r="I67" i="16" s="1"/>
  <c r="AE66" i="16"/>
  <c r="AI66" i="16" s="1"/>
  <c r="Y66" i="16" s="1"/>
  <c r="AD66" i="16"/>
  <c r="AC66" i="16"/>
  <c r="AB66" i="16"/>
  <c r="Z66" i="16"/>
  <c r="X66" i="16"/>
  <c r="Q66" i="16"/>
  <c r="P66" i="16"/>
  <c r="H66" i="16"/>
  <c r="E66" i="16"/>
  <c r="I66" i="16" s="1"/>
  <c r="AD65" i="16"/>
  <c r="AC65" i="16"/>
  <c r="AB65" i="16"/>
  <c r="AE65" i="16" s="1"/>
  <c r="AI65" i="16" s="1"/>
  <c r="Y65" i="16" s="1"/>
  <c r="Z65" i="16"/>
  <c r="X65" i="16"/>
  <c r="Q65" i="16"/>
  <c r="P65" i="16"/>
  <c r="H65" i="16"/>
  <c r="E65" i="16"/>
  <c r="I65" i="16" s="1"/>
  <c r="AD64" i="16"/>
  <c r="AE64" i="16" s="1"/>
  <c r="AI64" i="16" s="1"/>
  <c r="Y64" i="16" s="1"/>
  <c r="AC64" i="16"/>
  <c r="AB64" i="16"/>
  <c r="Z64" i="16"/>
  <c r="X64" i="16"/>
  <c r="Q64" i="16"/>
  <c r="P64" i="16"/>
  <c r="I64" i="16"/>
  <c r="H64" i="16"/>
  <c r="E64" i="16"/>
  <c r="AD63" i="16"/>
  <c r="AC63" i="16"/>
  <c r="AB63" i="16"/>
  <c r="AE63" i="16" s="1"/>
  <c r="AI63" i="16" s="1"/>
  <c r="Y63" i="16" s="1"/>
  <c r="Z63" i="16"/>
  <c r="X63" i="16"/>
  <c r="Q63" i="16"/>
  <c r="P63" i="16"/>
  <c r="H63" i="16"/>
  <c r="E63" i="16"/>
  <c r="I63" i="16" s="1"/>
  <c r="AE62" i="16"/>
  <c r="AI62" i="16" s="1"/>
  <c r="Y62" i="16" s="1"/>
  <c r="AD62" i="16"/>
  <c r="AC62" i="16"/>
  <c r="AB62" i="16"/>
  <c r="Z62" i="16"/>
  <c r="X62" i="16"/>
  <c r="Q62" i="16"/>
  <c r="P62" i="16"/>
  <c r="I62" i="16"/>
  <c r="H62" i="16"/>
  <c r="E62" i="16"/>
  <c r="AC61" i="16"/>
  <c r="AB61" i="16"/>
  <c r="AE61" i="16" s="1"/>
  <c r="AI61" i="16" s="1"/>
  <c r="Y61" i="16" s="1"/>
  <c r="Z61" i="16"/>
  <c r="X61" i="16"/>
  <c r="Q61" i="16"/>
  <c r="P61" i="16"/>
  <c r="H61" i="16"/>
  <c r="E61" i="16"/>
  <c r="I61" i="16" s="1"/>
  <c r="AI60" i="16"/>
  <c r="Y60" i="16" s="1"/>
  <c r="AE60" i="16"/>
  <c r="Z60" i="16"/>
  <c r="X60" i="16"/>
  <c r="Q60" i="16"/>
  <c r="P60" i="16"/>
  <c r="I60" i="16"/>
  <c r="H60" i="16"/>
  <c r="E60" i="16"/>
  <c r="AD59" i="16"/>
  <c r="AC59" i="16"/>
  <c r="AB59" i="16"/>
  <c r="AE59" i="16" s="1"/>
  <c r="AI59" i="16" s="1"/>
  <c r="Y59" i="16" s="1"/>
  <c r="Z59" i="16"/>
  <c r="X59" i="16"/>
  <c r="Q59" i="16"/>
  <c r="P59" i="16"/>
  <c r="H59" i="16"/>
  <c r="E59" i="16"/>
  <c r="I59" i="16" s="1"/>
  <c r="AE58" i="16"/>
  <c r="AI58" i="16" s="1"/>
  <c r="Y58" i="16" s="1"/>
  <c r="AD58" i="16"/>
  <c r="AC58" i="16"/>
  <c r="AB58" i="16"/>
  <c r="Z58" i="16"/>
  <c r="X58" i="16"/>
  <c r="Q58" i="16"/>
  <c r="P58" i="16"/>
  <c r="I58" i="16"/>
  <c r="H58" i="16"/>
  <c r="E58" i="16"/>
  <c r="AD57" i="16"/>
  <c r="AC57" i="16"/>
  <c r="AB57" i="16"/>
  <c r="AE57" i="16" s="1"/>
  <c r="AI57" i="16" s="1"/>
  <c r="Y57" i="16" s="1"/>
  <c r="Z57" i="16"/>
  <c r="X57" i="16"/>
  <c r="Q57" i="16"/>
  <c r="P57" i="16"/>
  <c r="I57" i="16"/>
  <c r="H57" i="16"/>
  <c r="E57" i="16"/>
  <c r="AD56" i="16"/>
  <c r="AC56" i="16"/>
  <c r="AE56" i="16" s="1"/>
  <c r="AI56" i="16" s="1"/>
  <c r="Y56" i="16" s="1"/>
  <c r="AB56" i="16"/>
  <c r="Z56" i="16"/>
  <c r="X56" i="16"/>
  <c r="Q56" i="16"/>
  <c r="P56" i="16"/>
  <c r="H56" i="16"/>
  <c r="E56" i="16"/>
  <c r="I56" i="16" s="1"/>
  <c r="AE55" i="16"/>
  <c r="AI55" i="16" s="1"/>
  <c r="Y55" i="16" s="1"/>
  <c r="AD55" i="16"/>
  <c r="AC55" i="16"/>
  <c r="AB55" i="16"/>
  <c r="Z55" i="16"/>
  <c r="X55" i="16"/>
  <c r="Q55" i="16"/>
  <c r="P55" i="16"/>
  <c r="I55" i="16"/>
  <c r="H55" i="16"/>
  <c r="E55" i="16"/>
  <c r="AD54" i="16"/>
  <c r="AC54" i="16"/>
  <c r="AB54" i="16"/>
  <c r="AE54" i="16" s="1"/>
  <c r="AI54" i="16" s="1"/>
  <c r="Y54" i="16" s="1"/>
  <c r="Z54" i="16"/>
  <c r="X54" i="16"/>
  <c r="Q54" i="16"/>
  <c r="P54" i="16"/>
  <c r="H54" i="16"/>
  <c r="E54" i="16"/>
  <c r="I54" i="16" s="1"/>
  <c r="AI53" i="16"/>
  <c r="Y53" i="16" s="1"/>
  <c r="AE53" i="16"/>
  <c r="AD53" i="16"/>
  <c r="AC53" i="16"/>
  <c r="AB53" i="16"/>
  <c r="Z53" i="16"/>
  <c r="X53" i="16"/>
  <c r="Q53" i="16"/>
  <c r="P53" i="16"/>
  <c r="H53" i="16"/>
  <c r="E53" i="16"/>
  <c r="I53" i="16" s="1"/>
  <c r="AE52" i="16"/>
  <c r="AI52" i="16" s="1"/>
  <c r="Y52" i="16" s="1"/>
  <c r="Z52" i="16"/>
  <c r="X52" i="16"/>
  <c r="Q52" i="16"/>
  <c r="P52" i="16"/>
  <c r="H52" i="16"/>
  <c r="E52" i="16"/>
  <c r="I52" i="16" s="1"/>
  <c r="AD51" i="16"/>
  <c r="AC51" i="16"/>
  <c r="AE51" i="16" s="1"/>
  <c r="AI51" i="16" s="1"/>
  <c r="Y51" i="16" s="1"/>
  <c r="AB51" i="16"/>
  <c r="Z51" i="16"/>
  <c r="X51" i="16"/>
  <c r="Q51" i="16"/>
  <c r="P51" i="16"/>
  <c r="I51" i="16"/>
  <c r="H51" i="16"/>
  <c r="E51" i="16"/>
  <c r="AD50" i="16"/>
  <c r="AC50" i="16"/>
  <c r="AB50" i="16"/>
  <c r="AE50" i="16" s="1"/>
  <c r="AI50" i="16" s="1"/>
  <c r="Y50" i="16" s="1"/>
  <c r="Z50" i="16"/>
  <c r="X50" i="16"/>
  <c r="Q50" i="16"/>
  <c r="P50" i="16"/>
  <c r="H50" i="16"/>
  <c r="E50" i="16"/>
  <c r="I50" i="16" s="1"/>
  <c r="AI49" i="16"/>
  <c r="Y49" i="16" s="1"/>
  <c r="AE49" i="16"/>
  <c r="Z49" i="16"/>
  <c r="X49" i="16"/>
  <c r="Q49" i="16"/>
  <c r="P49" i="16"/>
  <c r="H49" i="16"/>
  <c r="E49" i="16"/>
  <c r="I49" i="16" s="1"/>
  <c r="AE48" i="16"/>
  <c r="AI48" i="16" s="1"/>
  <c r="Y48" i="16" s="1"/>
  <c r="Z48" i="16"/>
  <c r="X48" i="16"/>
  <c r="Q48" i="16"/>
  <c r="P48" i="16"/>
  <c r="H48" i="16"/>
  <c r="E48" i="16"/>
  <c r="I48" i="16" s="1"/>
  <c r="AE47" i="16"/>
  <c r="AI47" i="16" s="1"/>
  <c r="Y47" i="16" s="1"/>
  <c r="Z47" i="16"/>
  <c r="X47" i="16"/>
  <c r="Q47" i="16"/>
  <c r="P47" i="16"/>
  <c r="H47" i="16"/>
  <c r="E47" i="16"/>
  <c r="I47" i="16" s="1"/>
  <c r="AE46" i="16"/>
  <c r="AI46" i="16" s="1"/>
  <c r="Y46" i="16" s="1"/>
  <c r="AD46" i="16"/>
  <c r="AC46" i="16"/>
  <c r="AB46" i="16"/>
  <c r="Z46" i="16"/>
  <c r="X46" i="16"/>
  <c r="Q46" i="16"/>
  <c r="P46" i="16"/>
  <c r="I46" i="16"/>
  <c r="H46" i="16"/>
  <c r="E46" i="16"/>
  <c r="AD45" i="16"/>
  <c r="AC45" i="16"/>
  <c r="AB45" i="16"/>
  <c r="AE45" i="16" s="1"/>
  <c r="AI45" i="16" s="1"/>
  <c r="Y45" i="16" s="1"/>
  <c r="Z45" i="16"/>
  <c r="X45" i="16"/>
  <c r="Q45" i="16"/>
  <c r="P45" i="16"/>
  <c r="I45" i="16"/>
  <c r="H45" i="16"/>
  <c r="E45" i="16"/>
  <c r="AD44" i="16"/>
  <c r="AC44" i="16"/>
  <c r="AE44" i="16" s="1"/>
  <c r="AI44" i="16" s="1"/>
  <c r="Y44" i="16" s="1"/>
  <c r="AB44" i="16"/>
  <c r="Z44" i="16"/>
  <c r="X44" i="16"/>
  <c r="Q44" i="16"/>
  <c r="P44" i="16"/>
  <c r="H44" i="16"/>
  <c r="E44" i="16"/>
  <c r="I44" i="16" s="1"/>
  <c r="AE43" i="16"/>
  <c r="AI43" i="16" s="1"/>
  <c r="Y43" i="16" s="1"/>
  <c r="AD43" i="16"/>
  <c r="AC43" i="16"/>
  <c r="AB43" i="16"/>
  <c r="Z43" i="16"/>
  <c r="X43" i="16"/>
  <c r="Q43" i="16"/>
  <c r="P43" i="16"/>
  <c r="I43" i="16"/>
  <c r="H43" i="16"/>
  <c r="E43" i="16"/>
  <c r="AD42" i="16"/>
  <c r="AC42" i="16"/>
  <c r="AB42" i="16"/>
  <c r="AE42" i="16" s="1"/>
  <c r="AI42" i="16" s="1"/>
  <c r="Y42" i="16" s="1"/>
  <c r="Z42" i="16"/>
  <c r="X42" i="16"/>
  <c r="Q42" i="16"/>
  <c r="P42" i="16"/>
  <c r="H42" i="16"/>
  <c r="E42" i="16"/>
  <c r="I42" i="16" s="1"/>
  <c r="AI41" i="16"/>
  <c r="Y41" i="16" s="1"/>
  <c r="AE41" i="16"/>
  <c r="AD41" i="16"/>
  <c r="AC41" i="16"/>
  <c r="AB41" i="16"/>
  <c r="Z41" i="16"/>
  <c r="X41" i="16"/>
  <c r="Q41" i="16"/>
  <c r="P41" i="16"/>
  <c r="H41" i="16"/>
  <c r="E41" i="16"/>
  <c r="I41" i="16" s="1"/>
  <c r="AD40" i="16"/>
  <c r="AC40" i="16"/>
  <c r="AB40" i="16"/>
  <c r="AE40" i="16" s="1"/>
  <c r="AI40" i="16" s="1"/>
  <c r="Y40" i="16" s="1"/>
  <c r="Z40" i="16"/>
  <c r="X40" i="16"/>
  <c r="Q40" i="16"/>
  <c r="P40" i="16"/>
  <c r="I40" i="16"/>
  <c r="H40" i="16"/>
  <c r="E40" i="16"/>
  <c r="AD39" i="16"/>
  <c r="AC39" i="16"/>
  <c r="AB39" i="16"/>
  <c r="AE39" i="16" s="1"/>
  <c r="AI39" i="16" s="1"/>
  <c r="Y39" i="16" s="1"/>
  <c r="Z39" i="16"/>
  <c r="X39" i="16"/>
  <c r="Q39" i="16"/>
  <c r="P39" i="16"/>
  <c r="H39" i="16"/>
  <c r="E39" i="16"/>
  <c r="I39" i="16" s="1"/>
  <c r="AD38" i="16"/>
  <c r="AC38" i="16"/>
  <c r="AE38" i="16" s="1"/>
  <c r="AI38" i="16" s="1"/>
  <c r="Y38" i="16" s="1"/>
  <c r="AB38" i="16"/>
  <c r="Z38" i="16"/>
  <c r="X38" i="16"/>
  <c r="Q38" i="16"/>
  <c r="P38" i="16"/>
  <c r="I38" i="16"/>
  <c r="H38" i="16"/>
  <c r="E38" i="16"/>
  <c r="AD37" i="16"/>
  <c r="AC37" i="16"/>
  <c r="AB37" i="16"/>
  <c r="AE37" i="16" s="1"/>
  <c r="AI37" i="16" s="1"/>
  <c r="Y37" i="16" s="1"/>
  <c r="Z37" i="16"/>
  <c r="X37" i="16"/>
  <c r="Q37" i="16"/>
  <c r="P37" i="16"/>
  <c r="H37" i="16"/>
  <c r="E37" i="16"/>
  <c r="I37" i="16" s="1"/>
  <c r="AD36" i="16"/>
  <c r="AC36" i="16"/>
  <c r="AB36" i="16"/>
  <c r="AE36" i="16" s="1"/>
  <c r="AI36" i="16" s="1"/>
  <c r="Y36" i="16" s="1"/>
  <c r="Z36" i="16"/>
  <c r="X36" i="16"/>
  <c r="Q36" i="16"/>
  <c r="P36" i="16"/>
  <c r="H36" i="16"/>
  <c r="E36" i="16"/>
  <c r="I36" i="16" s="1"/>
  <c r="AD35" i="16"/>
  <c r="AE35" i="16" s="1"/>
  <c r="AI35" i="16" s="1"/>
  <c r="Y35" i="16" s="1"/>
  <c r="AC35" i="16"/>
  <c r="AB35" i="16"/>
  <c r="Z35" i="16"/>
  <c r="X35" i="16"/>
  <c r="Q35" i="16"/>
  <c r="P35" i="16"/>
  <c r="H35" i="16"/>
  <c r="E35" i="16"/>
  <c r="I35" i="16" s="1"/>
  <c r="AD34" i="16"/>
  <c r="AC34" i="16"/>
  <c r="AB34" i="16"/>
  <c r="AE34" i="16" s="1"/>
  <c r="AI34" i="16" s="1"/>
  <c r="Y34" i="16" s="1"/>
  <c r="Z34" i="16"/>
  <c r="X34" i="16"/>
  <c r="Q34" i="16"/>
  <c r="P34" i="16"/>
  <c r="H34" i="16"/>
  <c r="E34" i="16"/>
  <c r="I34" i="16" s="1"/>
  <c r="AD33" i="16"/>
  <c r="AC33" i="16"/>
  <c r="AB33" i="16"/>
  <c r="AE33" i="16" s="1"/>
  <c r="AI33" i="16" s="1"/>
  <c r="Y33" i="16" s="1"/>
  <c r="Z33" i="16"/>
  <c r="X33" i="16"/>
  <c r="Q33" i="16"/>
  <c r="P33" i="16"/>
  <c r="H33" i="16"/>
  <c r="E33" i="16"/>
  <c r="I33" i="16" s="1"/>
  <c r="AD32" i="16"/>
  <c r="AE32" i="16" s="1"/>
  <c r="AI32" i="16" s="1"/>
  <c r="Y32" i="16" s="1"/>
  <c r="AC32" i="16"/>
  <c r="AB32" i="16"/>
  <c r="Z32" i="16"/>
  <c r="X32" i="16"/>
  <c r="Q32" i="16"/>
  <c r="P32" i="16"/>
  <c r="H32" i="16"/>
  <c r="E32" i="16"/>
  <c r="I32" i="16" s="1"/>
  <c r="AE31" i="16"/>
  <c r="AI31" i="16" s="1"/>
  <c r="Y31" i="16" s="1"/>
  <c r="Z31" i="16"/>
  <c r="X31" i="16"/>
  <c r="Q31" i="16"/>
  <c r="P31" i="16"/>
  <c r="I31" i="16"/>
  <c r="H31" i="16"/>
  <c r="E31" i="16"/>
  <c r="AD30" i="16"/>
  <c r="AC30" i="16"/>
  <c r="AB30" i="16"/>
  <c r="AE30" i="16" s="1"/>
  <c r="AI30" i="16" s="1"/>
  <c r="Y30" i="16" s="1"/>
  <c r="Z30" i="16"/>
  <c r="X30" i="16"/>
  <c r="Q30" i="16"/>
  <c r="P30" i="16"/>
  <c r="I30" i="16"/>
  <c r="H30" i="16"/>
  <c r="E30" i="16"/>
  <c r="AD29" i="16"/>
  <c r="AC29" i="16"/>
  <c r="AE29" i="16" s="1"/>
  <c r="AI29" i="16" s="1"/>
  <c r="Y29" i="16" s="1"/>
  <c r="AB29" i="16"/>
  <c r="Z29" i="16"/>
  <c r="X29" i="16"/>
  <c r="Q29" i="16"/>
  <c r="P29" i="16"/>
  <c r="H29" i="16"/>
  <c r="E29" i="16"/>
  <c r="I29" i="16" s="1"/>
  <c r="AE28" i="16"/>
  <c r="AI28" i="16" s="1"/>
  <c r="Y28" i="16" s="1"/>
  <c r="AD28" i="16"/>
  <c r="AC28" i="16"/>
  <c r="AB28" i="16"/>
  <c r="Z28" i="16"/>
  <c r="X28" i="16"/>
  <c r="Q28" i="16"/>
  <c r="P28" i="16"/>
  <c r="I28" i="16"/>
  <c r="H28" i="16"/>
  <c r="E28" i="16"/>
  <c r="AD27" i="16"/>
  <c r="AC27" i="16"/>
  <c r="AB27" i="16"/>
  <c r="AE27" i="16" s="1"/>
  <c r="AI27" i="16" s="1"/>
  <c r="Y27" i="16" s="1"/>
  <c r="Z27" i="16"/>
  <c r="X27" i="16"/>
  <c r="Q27" i="16"/>
  <c r="P27" i="16"/>
  <c r="H27" i="16"/>
  <c r="E27" i="16"/>
  <c r="I27" i="16" s="1"/>
  <c r="AI26" i="16"/>
  <c r="Y26" i="16" s="1"/>
  <c r="AE26" i="16"/>
  <c r="AD26" i="16"/>
  <c r="AC26" i="16"/>
  <c r="AB26" i="16"/>
  <c r="Z26" i="16"/>
  <c r="X26" i="16"/>
  <c r="Q26" i="16"/>
  <c r="P26" i="16"/>
  <c r="H26" i="16"/>
  <c r="E26" i="16"/>
  <c r="I26" i="16" s="1"/>
  <c r="AD25" i="16"/>
  <c r="AC25" i="16"/>
  <c r="AB25" i="16"/>
  <c r="AE25" i="16" s="1"/>
  <c r="AI25" i="16" s="1"/>
  <c r="Y25" i="16" s="1"/>
  <c r="Z25" i="16"/>
  <c r="X25" i="16"/>
  <c r="Q25" i="16"/>
  <c r="P25" i="16"/>
  <c r="I25" i="16"/>
  <c r="H25" i="16"/>
  <c r="E25" i="16"/>
  <c r="AD24" i="16"/>
  <c r="AC24" i="16"/>
  <c r="AB24" i="16"/>
  <c r="AE24" i="16" s="1"/>
  <c r="AI24" i="16" s="1"/>
  <c r="Y24" i="16" s="1"/>
  <c r="Z24" i="16"/>
  <c r="X24" i="16"/>
  <c r="Q24" i="16"/>
  <c r="P24" i="16"/>
  <c r="H24" i="16"/>
  <c r="E24" i="16"/>
  <c r="I24" i="16" s="1"/>
  <c r="AD23" i="16"/>
  <c r="AC23" i="16"/>
  <c r="AE23" i="16" s="1"/>
  <c r="AI23" i="16" s="1"/>
  <c r="Y23" i="16" s="1"/>
  <c r="AB23" i="16"/>
  <c r="Z23" i="16"/>
  <c r="X23" i="16"/>
  <c r="Q23" i="16"/>
  <c r="P23" i="16"/>
  <c r="I23" i="16"/>
  <c r="H23" i="16"/>
  <c r="E23" i="16"/>
  <c r="AD22" i="16"/>
  <c r="AC22" i="16"/>
  <c r="AB22" i="16"/>
  <c r="AE22" i="16" s="1"/>
  <c r="AI22" i="16" s="1"/>
  <c r="Y22" i="16" s="1"/>
  <c r="Z22" i="16"/>
  <c r="X22" i="16"/>
  <c r="Q22" i="16"/>
  <c r="P22" i="16"/>
  <c r="H22" i="16"/>
  <c r="E22" i="16"/>
  <c r="I22" i="16" s="1"/>
  <c r="AD21" i="16"/>
  <c r="AC21" i="16"/>
  <c r="AB21" i="16"/>
  <c r="AE21" i="16" s="1"/>
  <c r="AI21" i="16" s="1"/>
  <c r="Y21" i="16" s="1"/>
  <c r="Z21" i="16"/>
  <c r="X21" i="16"/>
  <c r="Q21" i="16"/>
  <c r="P21" i="16"/>
  <c r="H21" i="16"/>
  <c r="E21" i="16"/>
  <c r="I21" i="16" s="1"/>
  <c r="AD20" i="16"/>
  <c r="AC20" i="16"/>
  <c r="AE20" i="16" s="1"/>
  <c r="AI20" i="16" s="1"/>
  <c r="Y20" i="16" s="1"/>
  <c r="AB20" i="16"/>
  <c r="Z20" i="16"/>
  <c r="X20" i="16"/>
  <c r="Q20" i="16"/>
  <c r="P20" i="16"/>
  <c r="H20" i="16"/>
  <c r="E20" i="16"/>
  <c r="I20" i="16" s="1"/>
  <c r="AD19" i="16"/>
  <c r="AC19" i="16"/>
  <c r="AB19" i="16"/>
  <c r="AE19" i="16" s="1"/>
  <c r="AI19" i="16" s="1"/>
  <c r="Y19" i="16" s="1"/>
  <c r="Z19" i="16"/>
  <c r="X19" i="16"/>
  <c r="Q19" i="16"/>
  <c r="P19" i="16"/>
  <c r="H19" i="16"/>
  <c r="E19" i="16"/>
  <c r="I19" i="16" s="1"/>
  <c r="AD18" i="16"/>
  <c r="AC18" i="16"/>
  <c r="AB18" i="16"/>
  <c r="AE18" i="16" s="1"/>
  <c r="AI18" i="16" s="1"/>
  <c r="Y18" i="16" s="1"/>
  <c r="Z18" i="16"/>
  <c r="X18" i="16"/>
  <c r="Q18" i="16"/>
  <c r="P18" i="16"/>
  <c r="H18" i="16"/>
  <c r="E18" i="16"/>
  <c r="I18" i="16" s="1"/>
  <c r="AD17" i="16"/>
  <c r="AE17" i="16" s="1"/>
  <c r="AI17" i="16" s="1"/>
  <c r="Y17" i="16" s="1"/>
  <c r="AC17" i="16"/>
  <c r="AB17" i="16"/>
  <c r="Z17" i="16"/>
  <c r="X17" i="16"/>
  <c r="Q17" i="16"/>
  <c r="P17" i="16"/>
  <c r="H17" i="16"/>
  <c r="E17" i="16"/>
  <c r="I17" i="16" s="1"/>
  <c r="AD16" i="16"/>
  <c r="AC16" i="16"/>
  <c r="AB16" i="16"/>
  <c r="AE16" i="16" s="1"/>
  <c r="AI16" i="16" s="1"/>
  <c r="Y16" i="16" s="1"/>
  <c r="Z16" i="16"/>
  <c r="X16" i="16"/>
  <c r="Q16" i="16"/>
  <c r="P16" i="16"/>
  <c r="H16" i="16"/>
  <c r="E16" i="16"/>
  <c r="I16" i="16" s="1"/>
  <c r="AE15" i="16"/>
  <c r="AI15" i="16" s="1"/>
  <c r="Y15" i="16" s="1"/>
  <c r="AD15" i="16"/>
  <c r="AC15" i="16"/>
  <c r="AB15" i="16"/>
  <c r="Z15" i="16"/>
  <c r="X15" i="16"/>
  <c r="Q15" i="16"/>
  <c r="P15" i="16"/>
  <c r="H15" i="16"/>
  <c r="E15" i="16"/>
  <c r="I15" i="16" s="1"/>
  <c r="AD14" i="16"/>
  <c r="AC14" i="16"/>
  <c r="AB14" i="16"/>
  <c r="AE14" i="16" s="1"/>
  <c r="AI14" i="16" s="1"/>
  <c r="Y14" i="16" s="1"/>
  <c r="Z14" i="16"/>
  <c r="X14" i="16"/>
  <c r="Q14" i="16"/>
  <c r="O75" i="16" s="1"/>
  <c r="P14" i="16"/>
  <c r="I14" i="16"/>
  <c r="H14" i="16"/>
  <c r="E14" i="16"/>
  <c r="AD13" i="16"/>
  <c r="AC13" i="16"/>
  <c r="AE13" i="16" s="1"/>
  <c r="AI13" i="16" s="1"/>
  <c r="Y13" i="16" s="1"/>
  <c r="AB13" i="16"/>
  <c r="Z13" i="16"/>
  <c r="X13" i="16"/>
  <c r="Q13" i="16"/>
  <c r="P13" i="16"/>
  <c r="I13" i="16"/>
  <c r="H13" i="16"/>
  <c r="E13" i="16"/>
  <c r="AE12" i="16"/>
  <c r="AI12" i="16" s="1"/>
  <c r="Y12" i="16" s="1"/>
  <c r="AD12" i="16"/>
  <c r="AC12" i="16"/>
  <c r="AB12" i="16"/>
  <c r="Z12" i="16"/>
  <c r="X12" i="16"/>
  <c r="Q12" i="16"/>
  <c r="P12" i="16"/>
  <c r="I12" i="16"/>
  <c r="H12" i="16"/>
  <c r="E12" i="16"/>
  <c r="F77" i="17" l="1"/>
  <c r="T75" i="16"/>
  <c r="O73" i="16"/>
  <c r="T77" i="16"/>
  <c r="F73" i="16"/>
  <c r="F75" i="16"/>
  <c r="T73" i="16"/>
  <c r="M79" i="15"/>
  <c r="P71" i="15"/>
  <c r="H71" i="15"/>
  <c r="Q70" i="15"/>
  <c r="P70" i="15"/>
  <c r="H70" i="15"/>
  <c r="E70" i="15"/>
  <c r="I70" i="15" s="1"/>
  <c r="Q69" i="15"/>
  <c r="P69" i="15"/>
  <c r="I69" i="15"/>
  <c r="H69" i="15"/>
  <c r="E69" i="15"/>
  <c r="AD68" i="15"/>
  <c r="AC68" i="15"/>
  <c r="AB68" i="15"/>
  <c r="AE68" i="15" s="1"/>
  <c r="AI68" i="15" s="1"/>
  <c r="Y68" i="15" s="1"/>
  <c r="Z68" i="15"/>
  <c r="X68" i="15"/>
  <c r="Q68" i="15"/>
  <c r="P68" i="15"/>
  <c r="I68" i="15"/>
  <c r="H68" i="15"/>
  <c r="E68" i="15"/>
  <c r="AI67" i="15"/>
  <c r="Y67" i="15" s="1"/>
  <c r="AE67" i="15"/>
  <c r="AD67" i="15"/>
  <c r="AC67" i="15"/>
  <c r="AB67" i="15"/>
  <c r="Z67" i="15"/>
  <c r="X67" i="15"/>
  <c r="Q67" i="15"/>
  <c r="P67" i="15"/>
  <c r="H67" i="15"/>
  <c r="E67" i="15"/>
  <c r="I67" i="15" s="1"/>
  <c r="AE66" i="15"/>
  <c r="AI66" i="15" s="1"/>
  <c r="Y66" i="15" s="1"/>
  <c r="AD66" i="15"/>
  <c r="AC66" i="15"/>
  <c r="AB66" i="15"/>
  <c r="Z66" i="15"/>
  <c r="X66" i="15"/>
  <c r="Q66" i="15"/>
  <c r="P66" i="15"/>
  <c r="H66" i="15"/>
  <c r="E66" i="15"/>
  <c r="I66" i="15" s="1"/>
  <c r="AD65" i="15"/>
  <c r="AC65" i="15"/>
  <c r="AB65" i="15"/>
  <c r="AE65" i="15" s="1"/>
  <c r="AI65" i="15" s="1"/>
  <c r="Y65" i="15" s="1"/>
  <c r="Z65" i="15"/>
  <c r="X65" i="15"/>
  <c r="Q65" i="15"/>
  <c r="P65" i="15"/>
  <c r="H65" i="15"/>
  <c r="E65" i="15"/>
  <c r="I65" i="15" s="1"/>
  <c r="AE64" i="15"/>
  <c r="AI64" i="15" s="1"/>
  <c r="Y64" i="15" s="1"/>
  <c r="AD64" i="15"/>
  <c r="AC64" i="15"/>
  <c r="AB64" i="15"/>
  <c r="Z64" i="15"/>
  <c r="X64" i="15"/>
  <c r="Q64" i="15"/>
  <c r="P64" i="15"/>
  <c r="H64" i="15"/>
  <c r="E64" i="15"/>
  <c r="I64" i="15" s="1"/>
  <c r="AE63" i="15"/>
  <c r="AI63" i="15" s="1"/>
  <c r="Y63" i="15" s="1"/>
  <c r="AD63" i="15"/>
  <c r="AC63" i="15"/>
  <c r="AB63" i="15"/>
  <c r="Z63" i="15"/>
  <c r="X63" i="15"/>
  <c r="Q63" i="15"/>
  <c r="P63" i="15"/>
  <c r="I63" i="15"/>
  <c r="H63" i="15"/>
  <c r="E63" i="15"/>
  <c r="AD62" i="15"/>
  <c r="AC62" i="15"/>
  <c r="AB62" i="15"/>
  <c r="AE62" i="15" s="1"/>
  <c r="AI62" i="15" s="1"/>
  <c r="Y62" i="15" s="1"/>
  <c r="Z62" i="15"/>
  <c r="X62" i="15"/>
  <c r="Q62" i="15"/>
  <c r="P62" i="15"/>
  <c r="H62" i="15"/>
  <c r="E62" i="15"/>
  <c r="I62" i="15" s="1"/>
  <c r="AC61" i="15"/>
  <c r="AE61" i="15" s="1"/>
  <c r="AI61" i="15" s="1"/>
  <c r="Y61" i="15" s="1"/>
  <c r="AB61" i="15"/>
  <c r="Z61" i="15"/>
  <c r="X61" i="15"/>
  <c r="Q61" i="15"/>
  <c r="P61" i="15"/>
  <c r="H61" i="15"/>
  <c r="E61" i="15"/>
  <c r="I61" i="15" s="1"/>
  <c r="AI60" i="15"/>
  <c r="Y60" i="15" s="1"/>
  <c r="AE60" i="15"/>
  <c r="Z60" i="15"/>
  <c r="X60" i="15"/>
  <c r="Q60" i="15"/>
  <c r="P60" i="15"/>
  <c r="H60" i="15"/>
  <c r="E60" i="15"/>
  <c r="I60" i="15" s="1"/>
  <c r="AE59" i="15"/>
  <c r="AI59" i="15" s="1"/>
  <c r="Y59" i="15" s="1"/>
  <c r="AD59" i="15"/>
  <c r="AC59" i="15"/>
  <c r="AB59" i="15"/>
  <c r="Z59" i="15"/>
  <c r="X59" i="15"/>
  <c r="Q59" i="15"/>
  <c r="P59" i="15"/>
  <c r="I59" i="15"/>
  <c r="H59" i="15"/>
  <c r="E59" i="15"/>
  <c r="AD58" i="15"/>
  <c r="AC58" i="15"/>
  <c r="AB58" i="15"/>
  <c r="AE58" i="15" s="1"/>
  <c r="AI58" i="15" s="1"/>
  <c r="Y58" i="15" s="1"/>
  <c r="Z58" i="15"/>
  <c r="X58" i="15"/>
  <c r="Q58" i="15"/>
  <c r="P58" i="15"/>
  <c r="H58" i="15"/>
  <c r="E58" i="15"/>
  <c r="I58" i="15" s="1"/>
  <c r="AD57" i="15"/>
  <c r="AC57" i="15"/>
  <c r="AB57" i="15"/>
  <c r="AE57" i="15" s="1"/>
  <c r="AI57" i="15" s="1"/>
  <c r="Y57" i="15" s="1"/>
  <c r="Z57" i="15"/>
  <c r="X57" i="15"/>
  <c r="Q57" i="15"/>
  <c r="P57" i="15"/>
  <c r="H57" i="15"/>
  <c r="E57" i="15"/>
  <c r="I57" i="15" s="1"/>
  <c r="AD56" i="15"/>
  <c r="AC56" i="15"/>
  <c r="AB56" i="15"/>
  <c r="AE56" i="15" s="1"/>
  <c r="AI56" i="15" s="1"/>
  <c r="Y56" i="15" s="1"/>
  <c r="Z56" i="15"/>
  <c r="X56" i="15"/>
  <c r="Q56" i="15"/>
  <c r="P56" i="15"/>
  <c r="I56" i="15"/>
  <c r="H56" i="15"/>
  <c r="E56" i="15"/>
  <c r="AD55" i="15"/>
  <c r="AE55" i="15" s="1"/>
  <c r="AI55" i="15" s="1"/>
  <c r="Y55" i="15" s="1"/>
  <c r="AC55" i="15"/>
  <c r="AB55" i="15"/>
  <c r="Z55" i="15"/>
  <c r="X55" i="15"/>
  <c r="Q55" i="15"/>
  <c r="P55" i="15"/>
  <c r="I55" i="15"/>
  <c r="H55" i="15"/>
  <c r="E55" i="15"/>
  <c r="AD54" i="15"/>
  <c r="AC54" i="15"/>
  <c r="AB54" i="15"/>
  <c r="AE54" i="15" s="1"/>
  <c r="AI54" i="15" s="1"/>
  <c r="Y54" i="15" s="1"/>
  <c r="Z54" i="15"/>
  <c r="X54" i="15"/>
  <c r="Q54" i="15"/>
  <c r="P54" i="15"/>
  <c r="I54" i="15"/>
  <c r="H54" i="15"/>
  <c r="E54" i="15"/>
  <c r="AD53" i="15"/>
  <c r="AC53" i="15"/>
  <c r="AB53" i="15"/>
  <c r="AE53" i="15" s="1"/>
  <c r="AI53" i="15" s="1"/>
  <c r="Y53" i="15" s="1"/>
  <c r="Z53" i="15"/>
  <c r="X53" i="15"/>
  <c r="Q53" i="15"/>
  <c r="P53" i="15"/>
  <c r="H53" i="15"/>
  <c r="E53" i="15"/>
  <c r="I53" i="15" s="1"/>
  <c r="AE52" i="15"/>
  <c r="AI52" i="15" s="1"/>
  <c r="Y52" i="15" s="1"/>
  <c r="Z52" i="15"/>
  <c r="X52" i="15"/>
  <c r="Q52" i="15"/>
  <c r="P52" i="15"/>
  <c r="H52" i="15"/>
  <c r="E52" i="15"/>
  <c r="I52" i="15" s="1"/>
  <c r="AE51" i="15"/>
  <c r="AI51" i="15" s="1"/>
  <c r="Y51" i="15" s="1"/>
  <c r="AD51" i="15"/>
  <c r="AC51" i="15"/>
  <c r="AB51" i="15"/>
  <c r="Z51" i="15"/>
  <c r="X51" i="15"/>
  <c r="Q51" i="15"/>
  <c r="P51" i="15"/>
  <c r="H51" i="15"/>
  <c r="E51" i="15"/>
  <c r="I51" i="15" s="1"/>
  <c r="AD50" i="15"/>
  <c r="AC50" i="15"/>
  <c r="AB50" i="15"/>
  <c r="AE50" i="15" s="1"/>
  <c r="AI50" i="15" s="1"/>
  <c r="Y50" i="15" s="1"/>
  <c r="Z50" i="15"/>
  <c r="X50" i="15"/>
  <c r="Q50" i="15"/>
  <c r="P50" i="15"/>
  <c r="H50" i="15"/>
  <c r="E50" i="15"/>
  <c r="I50" i="15" s="1"/>
  <c r="AI49" i="15"/>
  <c r="AE49" i="15"/>
  <c r="Z49" i="15"/>
  <c r="Y49" i="15"/>
  <c r="X49" i="15"/>
  <c r="Q49" i="15"/>
  <c r="P49" i="15"/>
  <c r="I49" i="15"/>
  <c r="H49" i="15"/>
  <c r="E49" i="15"/>
  <c r="AE48" i="15"/>
  <c r="AI48" i="15" s="1"/>
  <c r="Y48" i="15" s="1"/>
  <c r="Z48" i="15"/>
  <c r="X48" i="15"/>
  <c r="Q48" i="15"/>
  <c r="P48" i="15"/>
  <c r="H48" i="15"/>
  <c r="E48" i="15"/>
  <c r="I48" i="15" s="1"/>
  <c r="AE47" i="15"/>
  <c r="AI47" i="15" s="1"/>
  <c r="Y47" i="15" s="1"/>
  <c r="Z47" i="15"/>
  <c r="X47" i="15"/>
  <c r="Q47" i="15"/>
  <c r="P47" i="15"/>
  <c r="I47" i="15"/>
  <c r="H47" i="15"/>
  <c r="E47" i="15"/>
  <c r="AE46" i="15"/>
  <c r="AI46" i="15" s="1"/>
  <c r="Y46" i="15" s="1"/>
  <c r="AD46" i="15"/>
  <c r="AC46" i="15"/>
  <c r="AB46" i="15"/>
  <c r="Z46" i="15"/>
  <c r="X46" i="15"/>
  <c r="Q46" i="15"/>
  <c r="P46" i="15"/>
  <c r="H46" i="15"/>
  <c r="E46" i="15"/>
  <c r="I46" i="15" s="1"/>
  <c r="AD45" i="15"/>
  <c r="AC45" i="15"/>
  <c r="AB45" i="15"/>
  <c r="AE45" i="15" s="1"/>
  <c r="AI45" i="15" s="1"/>
  <c r="Y45" i="15" s="1"/>
  <c r="Z45" i="15"/>
  <c r="X45" i="15"/>
  <c r="Q45" i="15"/>
  <c r="P45" i="15"/>
  <c r="H45" i="15"/>
  <c r="E45" i="15"/>
  <c r="I45" i="15" s="1"/>
  <c r="AD44" i="15"/>
  <c r="AC44" i="15"/>
  <c r="AB44" i="15"/>
  <c r="AE44" i="15" s="1"/>
  <c r="AI44" i="15" s="1"/>
  <c r="Y44" i="15" s="1"/>
  <c r="Z44" i="15"/>
  <c r="X44" i="15"/>
  <c r="Q44" i="15"/>
  <c r="P44" i="15"/>
  <c r="I44" i="15"/>
  <c r="H44" i="15"/>
  <c r="E44" i="15"/>
  <c r="AD43" i="15"/>
  <c r="AE43" i="15" s="1"/>
  <c r="AI43" i="15" s="1"/>
  <c r="Y43" i="15" s="1"/>
  <c r="AC43" i="15"/>
  <c r="AB43" i="15"/>
  <c r="Z43" i="15"/>
  <c r="X43" i="15"/>
  <c r="Q43" i="15"/>
  <c r="P43" i="15"/>
  <c r="I43" i="15"/>
  <c r="H43" i="15"/>
  <c r="E43" i="15"/>
  <c r="AD42" i="15"/>
  <c r="AC42" i="15"/>
  <c r="AB42" i="15"/>
  <c r="AE42" i="15" s="1"/>
  <c r="AI42" i="15" s="1"/>
  <c r="Y42" i="15" s="1"/>
  <c r="Z42" i="15"/>
  <c r="X42" i="15"/>
  <c r="Q42" i="15"/>
  <c r="P42" i="15"/>
  <c r="I42" i="15"/>
  <c r="H42" i="15"/>
  <c r="E42" i="15"/>
  <c r="AD41" i="15"/>
  <c r="AC41" i="15"/>
  <c r="AB41" i="15"/>
  <c r="AE41" i="15" s="1"/>
  <c r="AI41" i="15" s="1"/>
  <c r="Y41" i="15" s="1"/>
  <c r="Z41" i="15"/>
  <c r="X41" i="15"/>
  <c r="Q41" i="15"/>
  <c r="P41" i="15"/>
  <c r="H41" i="15"/>
  <c r="E41" i="15"/>
  <c r="I41" i="15" s="1"/>
  <c r="AD40" i="15"/>
  <c r="AC40" i="15"/>
  <c r="AE40" i="15" s="1"/>
  <c r="AI40" i="15" s="1"/>
  <c r="Y40" i="15" s="1"/>
  <c r="AB40" i="15"/>
  <c r="Z40" i="15"/>
  <c r="X40" i="15"/>
  <c r="Q40" i="15"/>
  <c r="P40" i="15"/>
  <c r="I40" i="15"/>
  <c r="H40" i="15"/>
  <c r="E40" i="15"/>
  <c r="AD39" i="15"/>
  <c r="AC39" i="15"/>
  <c r="AB39" i="15"/>
  <c r="AE39" i="15" s="1"/>
  <c r="AI39" i="15" s="1"/>
  <c r="Y39" i="15" s="1"/>
  <c r="Z39" i="15"/>
  <c r="X39" i="15"/>
  <c r="Q39" i="15"/>
  <c r="P39" i="15"/>
  <c r="H39" i="15"/>
  <c r="E39" i="15"/>
  <c r="I39" i="15" s="1"/>
  <c r="AE38" i="15"/>
  <c r="AI38" i="15" s="1"/>
  <c r="Y38" i="15" s="1"/>
  <c r="AD38" i="15"/>
  <c r="AC38" i="15"/>
  <c r="AB38" i="15"/>
  <c r="Z38" i="15"/>
  <c r="X38" i="15"/>
  <c r="Q38" i="15"/>
  <c r="P38" i="15"/>
  <c r="H38" i="15"/>
  <c r="E38" i="15"/>
  <c r="I38" i="15" s="1"/>
  <c r="AD37" i="15"/>
  <c r="AC37" i="15"/>
  <c r="AB37" i="15"/>
  <c r="AE37" i="15" s="1"/>
  <c r="AI37" i="15" s="1"/>
  <c r="Y37" i="15" s="1"/>
  <c r="Z37" i="15"/>
  <c r="X37" i="15"/>
  <c r="Q37" i="15"/>
  <c r="P37" i="15"/>
  <c r="H37" i="15"/>
  <c r="E37" i="15"/>
  <c r="I37" i="15" s="1"/>
  <c r="AD36" i="15"/>
  <c r="AC36" i="15"/>
  <c r="AB36" i="15"/>
  <c r="AE36" i="15" s="1"/>
  <c r="AI36" i="15" s="1"/>
  <c r="Y36" i="15" s="1"/>
  <c r="Z36" i="15"/>
  <c r="X36" i="15"/>
  <c r="Q36" i="15"/>
  <c r="P36" i="15"/>
  <c r="H36" i="15"/>
  <c r="E36" i="15"/>
  <c r="I36" i="15" s="1"/>
  <c r="AD35" i="15"/>
  <c r="AC35" i="15"/>
  <c r="AB35" i="15"/>
  <c r="AE35" i="15" s="1"/>
  <c r="AI35" i="15" s="1"/>
  <c r="Y35" i="15" s="1"/>
  <c r="Z35" i="15"/>
  <c r="X35" i="15"/>
  <c r="Q35" i="15"/>
  <c r="P35" i="15"/>
  <c r="I35" i="15"/>
  <c r="H35" i="15"/>
  <c r="E35" i="15"/>
  <c r="AE34" i="15"/>
  <c r="AI34" i="15" s="1"/>
  <c r="Y34" i="15" s="1"/>
  <c r="AD34" i="15"/>
  <c r="AC34" i="15"/>
  <c r="AB34" i="15"/>
  <c r="Z34" i="15"/>
  <c r="X34" i="15"/>
  <c r="Q34" i="15"/>
  <c r="P34" i="15"/>
  <c r="H34" i="15"/>
  <c r="E34" i="15"/>
  <c r="I34" i="15" s="1"/>
  <c r="AD33" i="15"/>
  <c r="AC33" i="15"/>
  <c r="AB33" i="15"/>
  <c r="AE33" i="15" s="1"/>
  <c r="AI33" i="15" s="1"/>
  <c r="Y33" i="15" s="1"/>
  <c r="Z33" i="15"/>
  <c r="X33" i="15"/>
  <c r="Q33" i="15"/>
  <c r="P33" i="15"/>
  <c r="H33" i="15"/>
  <c r="E33" i="15"/>
  <c r="I33" i="15" s="1"/>
  <c r="AD32" i="15"/>
  <c r="AC32" i="15"/>
  <c r="AE32" i="15" s="1"/>
  <c r="AI32" i="15" s="1"/>
  <c r="Y32" i="15" s="1"/>
  <c r="AB32" i="15"/>
  <c r="Z32" i="15"/>
  <c r="X32" i="15"/>
  <c r="Q32" i="15"/>
  <c r="P32" i="15"/>
  <c r="H32" i="15"/>
  <c r="E32" i="15"/>
  <c r="I32" i="15" s="1"/>
  <c r="AE31" i="15"/>
  <c r="AI31" i="15" s="1"/>
  <c r="Y31" i="15" s="1"/>
  <c r="Z31" i="15"/>
  <c r="X31" i="15"/>
  <c r="Q31" i="15"/>
  <c r="P31" i="15"/>
  <c r="H31" i="15"/>
  <c r="E31" i="15"/>
  <c r="I31" i="15" s="1"/>
  <c r="AD30" i="15"/>
  <c r="AC30" i="15"/>
  <c r="AB30" i="15"/>
  <c r="AE30" i="15" s="1"/>
  <c r="AI30" i="15" s="1"/>
  <c r="Y30" i="15" s="1"/>
  <c r="Z30" i="15"/>
  <c r="X30" i="15"/>
  <c r="Q30" i="15"/>
  <c r="P30" i="15"/>
  <c r="H30" i="15"/>
  <c r="E30" i="15"/>
  <c r="I30" i="15" s="1"/>
  <c r="AD29" i="15"/>
  <c r="AC29" i="15"/>
  <c r="AB29" i="15"/>
  <c r="AE29" i="15" s="1"/>
  <c r="AI29" i="15" s="1"/>
  <c r="Y29" i="15" s="1"/>
  <c r="Z29" i="15"/>
  <c r="X29" i="15"/>
  <c r="Q29" i="15"/>
  <c r="P29" i="15"/>
  <c r="I29" i="15"/>
  <c r="H29" i="15"/>
  <c r="E29" i="15"/>
  <c r="AD28" i="15"/>
  <c r="AE28" i="15" s="1"/>
  <c r="AI28" i="15" s="1"/>
  <c r="Y28" i="15" s="1"/>
  <c r="AC28" i="15"/>
  <c r="AB28" i="15"/>
  <c r="Z28" i="15"/>
  <c r="X28" i="15"/>
  <c r="Q28" i="15"/>
  <c r="P28" i="15"/>
  <c r="I28" i="15"/>
  <c r="H28" i="15"/>
  <c r="E28" i="15"/>
  <c r="AD27" i="15"/>
  <c r="AC27" i="15"/>
  <c r="AB27" i="15"/>
  <c r="AE27" i="15" s="1"/>
  <c r="AI27" i="15" s="1"/>
  <c r="Y27" i="15" s="1"/>
  <c r="Z27" i="15"/>
  <c r="X27" i="15"/>
  <c r="Q27" i="15"/>
  <c r="P27" i="15"/>
  <c r="I27" i="15"/>
  <c r="H27" i="15"/>
  <c r="E27" i="15"/>
  <c r="AD26" i="15"/>
  <c r="AC26" i="15"/>
  <c r="AB26" i="15"/>
  <c r="AE26" i="15" s="1"/>
  <c r="AI26" i="15" s="1"/>
  <c r="Y26" i="15" s="1"/>
  <c r="Z26" i="15"/>
  <c r="X26" i="15"/>
  <c r="Q26" i="15"/>
  <c r="P26" i="15"/>
  <c r="H26" i="15"/>
  <c r="E26" i="15"/>
  <c r="I26" i="15" s="1"/>
  <c r="AD25" i="15"/>
  <c r="AC25" i="15"/>
  <c r="AE25" i="15" s="1"/>
  <c r="AI25" i="15" s="1"/>
  <c r="Y25" i="15" s="1"/>
  <c r="AB25" i="15"/>
  <c r="Z25" i="15"/>
  <c r="X25" i="15"/>
  <c r="Q25" i="15"/>
  <c r="P25" i="15"/>
  <c r="I25" i="15"/>
  <c r="H25" i="15"/>
  <c r="E25" i="15"/>
  <c r="AD24" i="15"/>
  <c r="AC24" i="15"/>
  <c r="AB24" i="15"/>
  <c r="AE24" i="15" s="1"/>
  <c r="AI24" i="15" s="1"/>
  <c r="Y24" i="15" s="1"/>
  <c r="Z24" i="15"/>
  <c r="X24" i="15"/>
  <c r="Q24" i="15"/>
  <c r="P24" i="15"/>
  <c r="H24" i="15"/>
  <c r="E24" i="15"/>
  <c r="I24" i="15" s="1"/>
  <c r="AE23" i="15"/>
  <c r="AI23" i="15" s="1"/>
  <c r="Y23" i="15" s="1"/>
  <c r="AD23" i="15"/>
  <c r="AC23" i="15"/>
  <c r="AB23" i="15"/>
  <c r="Z23" i="15"/>
  <c r="X23" i="15"/>
  <c r="Q23" i="15"/>
  <c r="P23" i="15"/>
  <c r="H23" i="15"/>
  <c r="E23" i="15"/>
  <c r="I23" i="15" s="1"/>
  <c r="AD22" i="15"/>
  <c r="AC22" i="15"/>
  <c r="AB22" i="15"/>
  <c r="AE22" i="15" s="1"/>
  <c r="AI22" i="15" s="1"/>
  <c r="Y22" i="15" s="1"/>
  <c r="Z22" i="15"/>
  <c r="X22" i="15"/>
  <c r="Q22" i="15"/>
  <c r="P22" i="15"/>
  <c r="H22" i="15"/>
  <c r="E22" i="15"/>
  <c r="I22" i="15" s="1"/>
  <c r="AD21" i="15"/>
  <c r="AC21" i="15"/>
  <c r="AB21" i="15"/>
  <c r="AE21" i="15" s="1"/>
  <c r="AI21" i="15" s="1"/>
  <c r="Y21" i="15" s="1"/>
  <c r="Z21" i="15"/>
  <c r="X21" i="15"/>
  <c r="Q21" i="15"/>
  <c r="P21" i="15"/>
  <c r="H21" i="15"/>
  <c r="E21" i="15"/>
  <c r="I21" i="15" s="1"/>
  <c r="AD20" i="15"/>
  <c r="AC20" i="15"/>
  <c r="AE20" i="15" s="1"/>
  <c r="AI20" i="15" s="1"/>
  <c r="Y20" i="15" s="1"/>
  <c r="AB20" i="15"/>
  <c r="Z20" i="15"/>
  <c r="X20" i="15"/>
  <c r="Q20" i="15"/>
  <c r="P20" i="15"/>
  <c r="I20" i="15"/>
  <c r="H20" i="15"/>
  <c r="E20" i="15"/>
  <c r="AE19" i="15"/>
  <c r="AI19" i="15" s="1"/>
  <c r="Y19" i="15" s="1"/>
  <c r="AD19" i="15"/>
  <c r="AC19" i="15"/>
  <c r="AB19" i="15"/>
  <c r="Z19" i="15"/>
  <c r="X19" i="15"/>
  <c r="Q19" i="15"/>
  <c r="P19" i="15"/>
  <c r="H19" i="15"/>
  <c r="E19" i="15"/>
  <c r="I19" i="15" s="1"/>
  <c r="AD18" i="15"/>
  <c r="AC18" i="15"/>
  <c r="AB18" i="15"/>
  <c r="AE18" i="15" s="1"/>
  <c r="AI18" i="15" s="1"/>
  <c r="Y18" i="15" s="1"/>
  <c r="Z18" i="15"/>
  <c r="X18" i="15"/>
  <c r="Q18" i="15"/>
  <c r="P18" i="15"/>
  <c r="H18" i="15"/>
  <c r="E18" i="15"/>
  <c r="I18" i="15" s="1"/>
  <c r="AE17" i="15"/>
  <c r="AI17" i="15" s="1"/>
  <c r="Y17" i="15" s="1"/>
  <c r="AD17" i="15"/>
  <c r="AC17" i="15"/>
  <c r="AB17" i="15"/>
  <c r="Z17" i="15"/>
  <c r="X17" i="15"/>
  <c r="Q17" i="15"/>
  <c r="P17" i="15"/>
  <c r="H17" i="15"/>
  <c r="E17" i="15"/>
  <c r="I17" i="15" s="1"/>
  <c r="AE16" i="15"/>
  <c r="AI16" i="15" s="1"/>
  <c r="Y16" i="15" s="1"/>
  <c r="AD16" i="15"/>
  <c r="AC16" i="15"/>
  <c r="AB16" i="15"/>
  <c r="Z16" i="15"/>
  <c r="X16" i="15"/>
  <c r="Q16" i="15"/>
  <c r="P16" i="15"/>
  <c r="I16" i="15"/>
  <c r="H16" i="15"/>
  <c r="E16" i="15"/>
  <c r="AD15" i="15"/>
  <c r="AC15" i="15"/>
  <c r="AB15" i="15"/>
  <c r="AE15" i="15" s="1"/>
  <c r="AI15" i="15" s="1"/>
  <c r="Y15" i="15" s="1"/>
  <c r="Z15" i="15"/>
  <c r="X15" i="15"/>
  <c r="Q15" i="15"/>
  <c r="P15" i="15"/>
  <c r="H15" i="15"/>
  <c r="E15" i="15"/>
  <c r="I15" i="15" s="1"/>
  <c r="AD14" i="15"/>
  <c r="AC14" i="15"/>
  <c r="AB14" i="15"/>
  <c r="AE14" i="15" s="1"/>
  <c r="AI14" i="15" s="1"/>
  <c r="Y14" i="15" s="1"/>
  <c r="Z14" i="15"/>
  <c r="X14" i="15"/>
  <c r="Q14" i="15"/>
  <c r="O75" i="15" s="1"/>
  <c r="P14" i="15"/>
  <c r="H14" i="15"/>
  <c r="E14" i="15"/>
  <c r="I14" i="15" s="1"/>
  <c r="AD13" i="15"/>
  <c r="AC13" i="15"/>
  <c r="AB13" i="15"/>
  <c r="AE13" i="15" s="1"/>
  <c r="AI13" i="15" s="1"/>
  <c r="Y13" i="15" s="1"/>
  <c r="Z13" i="15"/>
  <c r="X13" i="15"/>
  <c r="Q13" i="15"/>
  <c r="P13" i="15"/>
  <c r="I13" i="15"/>
  <c r="H13" i="15"/>
  <c r="E13" i="15"/>
  <c r="AD12" i="15"/>
  <c r="AE12" i="15" s="1"/>
  <c r="AI12" i="15" s="1"/>
  <c r="Y12" i="15" s="1"/>
  <c r="AC12" i="15"/>
  <c r="AB12" i="15"/>
  <c r="Z12" i="15"/>
  <c r="X12" i="15"/>
  <c r="Q12" i="15"/>
  <c r="P12" i="15"/>
  <c r="I12" i="15"/>
  <c r="H12" i="15"/>
  <c r="E12" i="15"/>
  <c r="T79" i="16" l="1"/>
  <c r="F77" i="16"/>
  <c r="O73" i="15"/>
  <c r="T77" i="15"/>
  <c r="T75" i="15"/>
  <c r="F73" i="15"/>
  <c r="F75" i="15"/>
  <c r="T73" i="15"/>
  <c r="P77" i="14"/>
  <c r="T79" i="15" l="1"/>
  <c r="F77" i="15"/>
  <c r="M79" i="14"/>
  <c r="P71" i="14"/>
  <c r="H71" i="14"/>
  <c r="Q70" i="14"/>
  <c r="P70" i="14"/>
  <c r="I70" i="14"/>
  <c r="H70" i="14"/>
  <c r="E70" i="14"/>
  <c r="Q69" i="14"/>
  <c r="P69" i="14"/>
  <c r="I69" i="14"/>
  <c r="H69" i="14"/>
  <c r="E69" i="14"/>
  <c r="AD68" i="14"/>
  <c r="AC68" i="14"/>
  <c r="AB68" i="14"/>
  <c r="AE68" i="14" s="1"/>
  <c r="AI68" i="14" s="1"/>
  <c r="Y68" i="14" s="1"/>
  <c r="Z68" i="14"/>
  <c r="X68" i="14"/>
  <c r="Q68" i="14"/>
  <c r="P68" i="14"/>
  <c r="H68" i="14"/>
  <c r="E68" i="14"/>
  <c r="I68" i="14" s="1"/>
  <c r="AI67" i="14"/>
  <c r="Y67" i="14" s="1"/>
  <c r="AE67" i="14"/>
  <c r="AD67" i="14"/>
  <c r="AC67" i="14"/>
  <c r="AB67" i="14"/>
  <c r="Z67" i="14"/>
  <c r="X67" i="14"/>
  <c r="Q67" i="14"/>
  <c r="P67" i="14"/>
  <c r="H67" i="14"/>
  <c r="E67" i="14"/>
  <c r="I67" i="14" s="1"/>
  <c r="AD66" i="14"/>
  <c r="AC66" i="14"/>
  <c r="AE66" i="14" s="1"/>
  <c r="AI66" i="14" s="1"/>
  <c r="Y66" i="14" s="1"/>
  <c r="AB66" i="14"/>
  <c r="Z66" i="14"/>
  <c r="X66" i="14"/>
  <c r="Q66" i="14"/>
  <c r="P66" i="14"/>
  <c r="I66" i="14"/>
  <c r="H66" i="14"/>
  <c r="E66" i="14"/>
  <c r="AD65" i="14"/>
  <c r="AC65" i="14"/>
  <c r="AB65" i="14"/>
  <c r="AE65" i="14" s="1"/>
  <c r="AI65" i="14" s="1"/>
  <c r="Y65" i="14" s="1"/>
  <c r="Z65" i="14"/>
  <c r="X65" i="14"/>
  <c r="Q65" i="14"/>
  <c r="P65" i="14"/>
  <c r="H65" i="14"/>
  <c r="E65" i="14"/>
  <c r="I65" i="14" s="1"/>
  <c r="AE64" i="14"/>
  <c r="AI64" i="14" s="1"/>
  <c r="Y64" i="14" s="1"/>
  <c r="AD64" i="14"/>
  <c r="AC64" i="14"/>
  <c r="AB64" i="14"/>
  <c r="Z64" i="14"/>
  <c r="X64" i="14"/>
  <c r="Q64" i="14"/>
  <c r="P64" i="14"/>
  <c r="H64" i="14"/>
  <c r="E64" i="14"/>
  <c r="I64" i="14" s="1"/>
  <c r="AD63" i="14"/>
  <c r="AC63" i="14"/>
  <c r="AB63" i="14"/>
  <c r="AE63" i="14" s="1"/>
  <c r="AI63" i="14" s="1"/>
  <c r="Y63" i="14" s="1"/>
  <c r="Z63" i="14"/>
  <c r="X63" i="14"/>
  <c r="Q63" i="14"/>
  <c r="P63" i="14"/>
  <c r="H63" i="14"/>
  <c r="E63" i="14"/>
  <c r="I63" i="14" s="1"/>
  <c r="AD62" i="14"/>
  <c r="AE62" i="14" s="1"/>
  <c r="AI62" i="14" s="1"/>
  <c r="Y62" i="14" s="1"/>
  <c r="AC62" i="14"/>
  <c r="AB62" i="14"/>
  <c r="Z62" i="14"/>
  <c r="X62" i="14"/>
  <c r="Q62" i="14"/>
  <c r="P62" i="14"/>
  <c r="I62" i="14"/>
  <c r="H62" i="14"/>
  <c r="E62" i="14"/>
  <c r="AC61" i="14"/>
  <c r="AE61" i="14" s="1"/>
  <c r="AI61" i="14" s="1"/>
  <c r="Y61" i="14" s="1"/>
  <c r="AB61" i="14"/>
  <c r="Z61" i="14"/>
  <c r="X61" i="14"/>
  <c r="Q61" i="14"/>
  <c r="P61" i="14"/>
  <c r="I61" i="14"/>
  <c r="H61" i="14"/>
  <c r="E61" i="14"/>
  <c r="AE60" i="14"/>
  <c r="AI60" i="14" s="1"/>
  <c r="Y60" i="14" s="1"/>
  <c r="Z60" i="14"/>
  <c r="X60" i="14"/>
  <c r="Q60" i="14"/>
  <c r="P60" i="14"/>
  <c r="H60" i="14"/>
  <c r="E60" i="14"/>
  <c r="I60" i="14" s="1"/>
  <c r="AD59" i="14"/>
  <c r="AC59" i="14"/>
  <c r="AB59" i="14"/>
  <c r="AE59" i="14" s="1"/>
  <c r="AI59" i="14" s="1"/>
  <c r="Y59" i="14" s="1"/>
  <c r="Z59" i="14"/>
  <c r="X59" i="14"/>
  <c r="Q59" i="14"/>
  <c r="P59" i="14"/>
  <c r="H59" i="14"/>
  <c r="E59" i="14"/>
  <c r="I59" i="14" s="1"/>
  <c r="AD58" i="14"/>
  <c r="AE58" i="14" s="1"/>
  <c r="AI58" i="14" s="1"/>
  <c r="Y58" i="14" s="1"/>
  <c r="AC58" i="14"/>
  <c r="AB58" i="14"/>
  <c r="Z58" i="14"/>
  <c r="X58" i="14"/>
  <c r="Q58" i="14"/>
  <c r="P58" i="14"/>
  <c r="I58" i="14"/>
  <c r="H58" i="14"/>
  <c r="E58" i="14"/>
  <c r="AD57" i="14"/>
  <c r="AC57" i="14"/>
  <c r="AB57" i="14"/>
  <c r="AE57" i="14" s="1"/>
  <c r="AI57" i="14" s="1"/>
  <c r="Y57" i="14" s="1"/>
  <c r="Z57" i="14"/>
  <c r="X57" i="14"/>
  <c r="Q57" i="14"/>
  <c r="P57" i="14"/>
  <c r="I57" i="14"/>
  <c r="H57" i="14"/>
  <c r="E57" i="14"/>
  <c r="AD56" i="14"/>
  <c r="AC56" i="14"/>
  <c r="AB56" i="14"/>
  <c r="AE56" i="14" s="1"/>
  <c r="AI56" i="14" s="1"/>
  <c r="Y56" i="14" s="1"/>
  <c r="Z56" i="14"/>
  <c r="X56" i="14"/>
  <c r="Q56" i="14"/>
  <c r="P56" i="14"/>
  <c r="H56" i="14"/>
  <c r="E56" i="14"/>
  <c r="I56" i="14" s="1"/>
  <c r="AD55" i="14"/>
  <c r="AC55" i="14"/>
  <c r="AB55" i="14"/>
  <c r="AE55" i="14" s="1"/>
  <c r="AI55" i="14" s="1"/>
  <c r="Y55" i="14" s="1"/>
  <c r="Z55" i="14"/>
  <c r="X55" i="14"/>
  <c r="Q55" i="14"/>
  <c r="P55" i="14"/>
  <c r="I55" i="14"/>
  <c r="H55" i="14"/>
  <c r="E55" i="14"/>
  <c r="AD54" i="14"/>
  <c r="AC54" i="14"/>
  <c r="AB54" i="14"/>
  <c r="AE54" i="14" s="1"/>
  <c r="AI54" i="14" s="1"/>
  <c r="Y54" i="14" s="1"/>
  <c r="Z54" i="14"/>
  <c r="X54" i="14"/>
  <c r="Q54" i="14"/>
  <c r="P54" i="14"/>
  <c r="H54" i="14"/>
  <c r="E54" i="14"/>
  <c r="I54" i="14" s="1"/>
  <c r="AE53" i="14"/>
  <c r="AI53" i="14" s="1"/>
  <c r="Y53" i="14" s="1"/>
  <c r="AD53" i="14"/>
  <c r="AC53" i="14"/>
  <c r="AB53" i="14"/>
  <c r="Z53" i="14"/>
  <c r="X53" i="14"/>
  <c r="Q53" i="14"/>
  <c r="P53" i="14"/>
  <c r="H53" i="14"/>
  <c r="E53" i="14"/>
  <c r="I53" i="14" s="1"/>
  <c r="AE52" i="14"/>
  <c r="AI52" i="14" s="1"/>
  <c r="Y52" i="14" s="1"/>
  <c r="Z52" i="14"/>
  <c r="X52" i="14"/>
  <c r="Q52" i="14"/>
  <c r="P52" i="14"/>
  <c r="H52" i="14"/>
  <c r="E52" i="14"/>
  <c r="I52" i="14" s="1"/>
  <c r="AD51" i="14"/>
  <c r="AC51" i="14"/>
  <c r="AE51" i="14" s="1"/>
  <c r="AI51" i="14" s="1"/>
  <c r="Y51" i="14" s="1"/>
  <c r="AB51" i="14"/>
  <c r="Z51" i="14"/>
  <c r="X51" i="14"/>
  <c r="Q51" i="14"/>
  <c r="P51" i="14"/>
  <c r="I51" i="14"/>
  <c r="H51" i="14"/>
  <c r="E51" i="14"/>
  <c r="AE50" i="14"/>
  <c r="AI50" i="14" s="1"/>
  <c r="Y50" i="14" s="1"/>
  <c r="AD50" i="14"/>
  <c r="AC50" i="14"/>
  <c r="AB50" i="14"/>
  <c r="Z50" i="14"/>
  <c r="X50" i="14"/>
  <c r="Q50" i="14"/>
  <c r="P50" i="14"/>
  <c r="I50" i="14"/>
  <c r="H50" i="14"/>
  <c r="E50" i="14"/>
  <c r="AI49" i="14"/>
  <c r="Y49" i="14" s="1"/>
  <c r="AE49" i="14"/>
  <c r="Z49" i="14"/>
  <c r="X49" i="14"/>
  <c r="Q49" i="14"/>
  <c r="P49" i="14"/>
  <c r="H49" i="14"/>
  <c r="E49" i="14"/>
  <c r="I49" i="14" s="1"/>
  <c r="AE48" i="14"/>
  <c r="AI48" i="14" s="1"/>
  <c r="Y48" i="14" s="1"/>
  <c r="Z48" i="14"/>
  <c r="X48" i="14"/>
  <c r="Q48" i="14"/>
  <c r="P48" i="14"/>
  <c r="H48" i="14"/>
  <c r="E48" i="14"/>
  <c r="I48" i="14" s="1"/>
  <c r="AE47" i="14"/>
  <c r="AI47" i="14" s="1"/>
  <c r="Y47" i="14" s="1"/>
  <c r="Z47" i="14"/>
  <c r="X47" i="14"/>
  <c r="Q47" i="14"/>
  <c r="P47" i="14"/>
  <c r="H47" i="14"/>
  <c r="E47" i="14"/>
  <c r="I47" i="14" s="1"/>
  <c r="AD46" i="14"/>
  <c r="AE46" i="14" s="1"/>
  <c r="AI46" i="14" s="1"/>
  <c r="Y46" i="14" s="1"/>
  <c r="AC46" i="14"/>
  <c r="AB46" i="14"/>
  <c r="Z46" i="14"/>
  <c r="X46" i="14"/>
  <c r="Q46" i="14"/>
  <c r="P46" i="14"/>
  <c r="I46" i="14"/>
  <c r="H46" i="14"/>
  <c r="E46" i="14"/>
  <c r="AD45" i="14"/>
  <c r="AC45" i="14"/>
  <c r="AB45" i="14"/>
  <c r="AE45" i="14" s="1"/>
  <c r="AI45" i="14" s="1"/>
  <c r="Y45" i="14" s="1"/>
  <c r="Z45" i="14"/>
  <c r="X45" i="14"/>
  <c r="Q45" i="14"/>
  <c r="P45" i="14"/>
  <c r="I45" i="14"/>
  <c r="H45" i="14"/>
  <c r="E45" i="14"/>
  <c r="AD44" i="14"/>
  <c r="AC44" i="14"/>
  <c r="AB44" i="14"/>
  <c r="AE44" i="14" s="1"/>
  <c r="AI44" i="14" s="1"/>
  <c r="Y44" i="14" s="1"/>
  <c r="Z44" i="14"/>
  <c r="X44" i="14"/>
  <c r="Q44" i="14"/>
  <c r="P44" i="14"/>
  <c r="H44" i="14"/>
  <c r="E44" i="14"/>
  <c r="I44" i="14" s="1"/>
  <c r="AD43" i="14"/>
  <c r="AC43" i="14"/>
  <c r="AE43" i="14" s="1"/>
  <c r="AI43" i="14" s="1"/>
  <c r="Y43" i="14" s="1"/>
  <c r="AB43" i="14"/>
  <c r="Z43" i="14"/>
  <c r="X43" i="14"/>
  <c r="Q43" i="14"/>
  <c r="P43" i="14"/>
  <c r="I43" i="14"/>
  <c r="H43" i="14"/>
  <c r="E43" i="14"/>
  <c r="AD42" i="14"/>
  <c r="AC42" i="14"/>
  <c r="AB42" i="14"/>
  <c r="AE42" i="14" s="1"/>
  <c r="AI42" i="14" s="1"/>
  <c r="Y42" i="14" s="1"/>
  <c r="Z42" i="14"/>
  <c r="X42" i="14"/>
  <c r="Q42" i="14"/>
  <c r="P42" i="14"/>
  <c r="H42" i="14"/>
  <c r="E42" i="14"/>
  <c r="I42" i="14" s="1"/>
  <c r="AE41" i="14"/>
  <c r="AI41" i="14" s="1"/>
  <c r="Y41" i="14" s="1"/>
  <c r="AD41" i="14"/>
  <c r="AC41" i="14"/>
  <c r="AB41" i="14"/>
  <c r="Z41" i="14"/>
  <c r="X41" i="14"/>
  <c r="Q41" i="14"/>
  <c r="P41" i="14"/>
  <c r="H41" i="14"/>
  <c r="E41" i="14"/>
  <c r="I41" i="14" s="1"/>
  <c r="AD40" i="14"/>
  <c r="AC40" i="14"/>
  <c r="AB40" i="14"/>
  <c r="AE40" i="14" s="1"/>
  <c r="AI40" i="14" s="1"/>
  <c r="Y40" i="14" s="1"/>
  <c r="Z40" i="14"/>
  <c r="X40" i="14"/>
  <c r="Q40" i="14"/>
  <c r="P40" i="14"/>
  <c r="H40" i="14"/>
  <c r="E40" i="14"/>
  <c r="I40" i="14" s="1"/>
  <c r="AD39" i="14"/>
  <c r="AC39" i="14"/>
  <c r="AB39" i="14"/>
  <c r="AE39" i="14" s="1"/>
  <c r="AI39" i="14" s="1"/>
  <c r="Y39" i="14" s="1"/>
  <c r="Z39" i="14"/>
  <c r="X39" i="14"/>
  <c r="Q39" i="14"/>
  <c r="P39" i="14"/>
  <c r="H39" i="14"/>
  <c r="E39" i="14"/>
  <c r="I39" i="14" s="1"/>
  <c r="AD38" i="14"/>
  <c r="AC38" i="14"/>
  <c r="AB38" i="14"/>
  <c r="AE38" i="14" s="1"/>
  <c r="AI38" i="14" s="1"/>
  <c r="Y38" i="14" s="1"/>
  <c r="Z38" i="14"/>
  <c r="X38" i="14"/>
  <c r="Q38" i="14"/>
  <c r="P38" i="14"/>
  <c r="I38" i="14"/>
  <c r="H38" i="14"/>
  <c r="E38" i="14"/>
  <c r="AE37" i="14"/>
  <c r="AI37" i="14" s="1"/>
  <c r="Y37" i="14" s="1"/>
  <c r="AD37" i="14"/>
  <c r="AC37" i="14"/>
  <c r="AB37" i="14"/>
  <c r="Z37" i="14"/>
  <c r="X37" i="14"/>
  <c r="Q37" i="14"/>
  <c r="P37" i="14"/>
  <c r="I37" i="14"/>
  <c r="H37" i="14"/>
  <c r="E37" i="14"/>
  <c r="AD36" i="14"/>
  <c r="AC36" i="14"/>
  <c r="AB36" i="14"/>
  <c r="AE36" i="14" s="1"/>
  <c r="AI36" i="14" s="1"/>
  <c r="Y36" i="14" s="1"/>
  <c r="Z36" i="14"/>
  <c r="X36" i="14"/>
  <c r="Q36" i="14"/>
  <c r="P36" i="14"/>
  <c r="H36" i="14"/>
  <c r="E36" i="14"/>
  <c r="I36" i="14" s="1"/>
  <c r="AD35" i="14"/>
  <c r="AC35" i="14"/>
  <c r="AE35" i="14" s="1"/>
  <c r="AI35" i="14" s="1"/>
  <c r="Y35" i="14" s="1"/>
  <c r="AB35" i="14"/>
  <c r="Z35" i="14"/>
  <c r="X35" i="14"/>
  <c r="Q35" i="14"/>
  <c r="P35" i="14"/>
  <c r="H35" i="14"/>
  <c r="E35" i="14"/>
  <c r="I35" i="14" s="1"/>
  <c r="AD34" i="14"/>
  <c r="AC34" i="14"/>
  <c r="AB34" i="14"/>
  <c r="AE34" i="14" s="1"/>
  <c r="AI34" i="14" s="1"/>
  <c r="Y34" i="14" s="1"/>
  <c r="Z34" i="14"/>
  <c r="X34" i="14"/>
  <c r="Q34" i="14"/>
  <c r="P34" i="14"/>
  <c r="I34" i="14"/>
  <c r="H34" i="14"/>
  <c r="E34" i="14"/>
  <c r="AD33" i="14"/>
  <c r="AC33" i="14"/>
  <c r="AB33" i="14"/>
  <c r="AE33" i="14" s="1"/>
  <c r="AI33" i="14" s="1"/>
  <c r="Y33" i="14" s="1"/>
  <c r="Z33" i="14"/>
  <c r="X33" i="14"/>
  <c r="Q33" i="14"/>
  <c r="P33" i="14"/>
  <c r="H33" i="14"/>
  <c r="E33" i="14"/>
  <c r="I33" i="14" s="1"/>
  <c r="AE32" i="14"/>
  <c r="AI32" i="14" s="1"/>
  <c r="Y32" i="14" s="1"/>
  <c r="AD32" i="14"/>
  <c r="AC32" i="14"/>
  <c r="AB32" i="14"/>
  <c r="Z32" i="14"/>
  <c r="X32" i="14"/>
  <c r="Q32" i="14"/>
  <c r="P32" i="14"/>
  <c r="H32" i="14"/>
  <c r="E32" i="14"/>
  <c r="I32" i="14" s="1"/>
  <c r="AE31" i="14"/>
  <c r="AI31" i="14" s="1"/>
  <c r="Y31" i="14" s="1"/>
  <c r="Z31" i="14"/>
  <c r="X31" i="14"/>
  <c r="Q31" i="14"/>
  <c r="P31" i="14"/>
  <c r="I31" i="14"/>
  <c r="H31" i="14"/>
  <c r="E31" i="14"/>
  <c r="AD30" i="14"/>
  <c r="AC30" i="14"/>
  <c r="AB30" i="14"/>
  <c r="AE30" i="14" s="1"/>
  <c r="AI30" i="14" s="1"/>
  <c r="Y30" i="14" s="1"/>
  <c r="Z30" i="14"/>
  <c r="X30" i="14"/>
  <c r="Q30" i="14"/>
  <c r="P30" i="14"/>
  <c r="I30" i="14"/>
  <c r="H30" i="14"/>
  <c r="E30" i="14"/>
  <c r="AD29" i="14"/>
  <c r="AC29" i="14"/>
  <c r="AB29" i="14"/>
  <c r="AE29" i="14" s="1"/>
  <c r="AI29" i="14" s="1"/>
  <c r="Y29" i="14" s="1"/>
  <c r="Z29" i="14"/>
  <c r="X29" i="14"/>
  <c r="Q29" i="14"/>
  <c r="P29" i="14"/>
  <c r="I29" i="14"/>
  <c r="H29" i="14"/>
  <c r="E29" i="14"/>
  <c r="AD28" i="14"/>
  <c r="AC28" i="14"/>
  <c r="AE28" i="14" s="1"/>
  <c r="AI28" i="14" s="1"/>
  <c r="Y28" i="14" s="1"/>
  <c r="AB28" i="14"/>
  <c r="Z28" i="14"/>
  <c r="X28" i="14"/>
  <c r="Q28" i="14"/>
  <c r="P28" i="14"/>
  <c r="I28" i="14"/>
  <c r="H28" i="14"/>
  <c r="E28" i="14"/>
  <c r="AD27" i="14"/>
  <c r="AC27" i="14"/>
  <c r="AB27" i="14"/>
  <c r="AE27" i="14" s="1"/>
  <c r="AI27" i="14" s="1"/>
  <c r="Y27" i="14" s="1"/>
  <c r="Z27" i="14"/>
  <c r="X27" i="14"/>
  <c r="Q27" i="14"/>
  <c r="P27" i="14"/>
  <c r="H27" i="14"/>
  <c r="E27" i="14"/>
  <c r="I27" i="14" s="1"/>
  <c r="AE26" i="14"/>
  <c r="AI26" i="14" s="1"/>
  <c r="Y26" i="14" s="1"/>
  <c r="AD26" i="14"/>
  <c r="AC26" i="14"/>
  <c r="AB26" i="14"/>
  <c r="Z26" i="14"/>
  <c r="X26" i="14"/>
  <c r="Q26" i="14"/>
  <c r="P26" i="14"/>
  <c r="H26" i="14"/>
  <c r="E26" i="14"/>
  <c r="I26" i="14" s="1"/>
  <c r="AD25" i="14"/>
  <c r="AC25" i="14"/>
  <c r="AB25" i="14"/>
  <c r="AE25" i="14" s="1"/>
  <c r="AI25" i="14" s="1"/>
  <c r="Y25" i="14" s="1"/>
  <c r="Z25" i="14"/>
  <c r="X25" i="14"/>
  <c r="Q25" i="14"/>
  <c r="P25" i="14"/>
  <c r="H25" i="14"/>
  <c r="E25" i="14"/>
  <c r="I25" i="14" s="1"/>
  <c r="AD24" i="14"/>
  <c r="AC24" i="14"/>
  <c r="AB24" i="14"/>
  <c r="AE24" i="14" s="1"/>
  <c r="AI24" i="14" s="1"/>
  <c r="Y24" i="14" s="1"/>
  <c r="Z24" i="14"/>
  <c r="X24" i="14"/>
  <c r="Q24" i="14"/>
  <c r="P24" i="14"/>
  <c r="H24" i="14"/>
  <c r="E24" i="14"/>
  <c r="I24" i="14" s="1"/>
  <c r="AD23" i="14"/>
  <c r="AE23" i="14" s="1"/>
  <c r="AI23" i="14" s="1"/>
  <c r="Y23" i="14" s="1"/>
  <c r="AC23" i="14"/>
  <c r="AB23" i="14"/>
  <c r="Z23" i="14"/>
  <c r="X23" i="14"/>
  <c r="Q23" i="14"/>
  <c r="P23" i="14"/>
  <c r="I23" i="14"/>
  <c r="H23" i="14"/>
  <c r="E23" i="14"/>
  <c r="AE22" i="14"/>
  <c r="AI22" i="14" s="1"/>
  <c r="Y22" i="14" s="1"/>
  <c r="AD22" i="14"/>
  <c r="AC22" i="14"/>
  <c r="AB22" i="14"/>
  <c r="Z22" i="14"/>
  <c r="X22" i="14"/>
  <c r="Q22" i="14"/>
  <c r="P22" i="14"/>
  <c r="H22" i="14"/>
  <c r="E22" i="14"/>
  <c r="I22" i="14" s="1"/>
  <c r="AD21" i="14"/>
  <c r="AC21" i="14"/>
  <c r="AB21" i="14"/>
  <c r="AE21" i="14" s="1"/>
  <c r="AI21" i="14" s="1"/>
  <c r="Y21" i="14" s="1"/>
  <c r="Z21" i="14"/>
  <c r="X21" i="14"/>
  <c r="Q21" i="14"/>
  <c r="P21" i="14"/>
  <c r="H21" i="14"/>
  <c r="E21" i="14"/>
  <c r="I21" i="14" s="1"/>
  <c r="AD20" i="14"/>
  <c r="AC20" i="14"/>
  <c r="AE20" i="14" s="1"/>
  <c r="AI20" i="14" s="1"/>
  <c r="Y20" i="14" s="1"/>
  <c r="AB20" i="14"/>
  <c r="Z20" i="14"/>
  <c r="X20" i="14"/>
  <c r="Q20" i="14"/>
  <c r="P20" i="14"/>
  <c r="I20" i="14"/>
  <c r="H20" i="14"/>
  <c r="E20" i="14"/>
  <c r="AD19" i="14"/>
  <c r="AC19" i="14"/>
  <c r="AB19" i="14"/>
  <c r="AE19" i="14" s="1"/>
  <c r="AI19" i="14" s="1"/>
  <c r="Y19" i="14" s="1"/>
  <c r="Z19" i="14"/>
  <c r="X19" i="14"/>
  <c r="Q19" i="14"/>
  <c r="P19" i="14"/>
  <c r="I19" i="14"/>
  <c r="H19" i="14"/>
  <c r="E19" i="14"/>
  <c r="AD18" i="14"/>
  <c r="AC18" i="14"/>
  <c r="AB18" i="14"/>
  <c r="AE18" i="14" s="1"/>
  <c r="AI18" i="14" s="1"/>
  <c r="Y18" i="14" s="1"/>
  <c r="Z18" i="14"/>
  <c r="X18" i="14"/>
  <c r="Q18" i="14"/>
  <c r="P18" i="14"/>
  <c r="H18" i="14"/>
  <c r="E18" i="14"/>
  <c r="I18" i="14" s="1"/>
  <c r="AE17" i="14"/>
  <c r="AI17" i="14" s="1"/>
  <c r="Y17" i="14" s="1"/>
  <c r="AD17" i="14"/>
  <c r="AC17" i="14"/>
  <c r="AB17" i="14"/>
  <c r="Z17" i="14"/>
  <c r="X17" i="14"/>
  <c r="Q17" i="14"/>
  <c r="P17" i="14"/>
  <c r="H17" i="14"/>
  <c r="E17" i="14"/>
  <c r="I17" i="14" s="1"/>
  <c r="AE16" i="14"/>
  <c r="AI16" i="14" s="1"/>
  <c r="Y16" i="14" s="1"/>
  <c r="AD16" i="14"/>
  <c r="AC16" i="14"/>
  <c r="AB16" i="14"/>
  <c r="Z16" i="14"/>
  <c r="X16" i="14"/>
  <c r="Q16" i="14"/>
  <c r="P16" i="14"/>
  <c r="H16" i="14"/>
  <c r="E16" i="14"/>
  <c r="I16" i="14" s="1"/>
  <c r="AD15" i="14"/>
  <c r="AC15" i="14"/>
  <c r="AB15" i="14"/>
  <c r="AE15" i="14" s="1"/>
  <c r="AI15" i="14" s="1"/>
  <c r="Y15" i="14" s="1"/>
  <c r="Z15" i="14"/>
  <c r="X15" i="14"/>
  <c r="Q15" i="14"/>
  <c r="P15" i="14"/>
  <c r="I15" i="14"/>
  <c r="H15" i="14"/>
  <c r="E15" i="14"/>
  <c r="AD14" i="14"/>
  <c r="AC14" i="14"/>
  <c r="AB14" i="14"/>
  <c r="AE14" i="14" s="1"/>
  <c r="AI14" i="14" s="1"/>
  <c r="Y14" i="14" s="1"/>
  <c r="Z14" i="14"/>
  <c r="X14" i="14"/>
  <c r="Q14" i="14"/>
  <c r="P14" i="14"/>
  <c r="I14" i="14"/>
  <c r="H14" i="14"/>
  <c r="E14" i="14"/>
  <c r="AD13" i="14"/>
  <c r="AC13" i="14"/>
  <c r="AB13" i="14"/>
  <c r="AE13" i="14" s="1"/>
  <c r="AI13" i="14" s="1"/>
  <c r="Y13" i="14" s="1"/>
  <c r="Z13" i="14"/>
  <c r="X13" i="14"/>
  <c r="Q13" i="14"/>
  <c r="P13" i="14"/>
  <c r="H13" i="14"/>
  <c r="E13" i="14"/>
  <c r="I13" i="14" s="1"/>
  <c r="AE12" i="14"/>
  <c r="AI12" i="14" s="1"/>
  <c r="Y12" i="14" s="1"/>
  <c r="AD12" i="14"/>
  <c r="AC12" i="14"/>
  <c r="AB12" i="14"/>
  <c r="Z12" i="14"/>
  <c r="X12" i="14"/>
  <c r="Q12" i="14"/>
  <c r="P12" i="14"/>
  <c r="I12" i="14"/>
  <c r="H12" i="14"/>
  <c r="E12" i="14"/>
  <c r="O75" i="14" l="1"/>
  <c r="O73" i="14"/>
  <c r="T75" i="14"/>
  <c r="T77" i="14"/>
  <c r="T73" i="14"/>
  <c r="F73" i="14"/>
  <c r="F75" i="14"/>
  <c r="H58" i="13"/>
  <c r="M79" i="13"/>
  <c r="P71" i="13"/>
  <c r="H71" i="13"/>
  <c r="Q70" i="13"/>
  <c r="P70" i="13"/>
  <c r="I70" i="13"/>
  <c r="H70" i="13"/>
  <c r="E70" i="13"/>
  <c r="Q69" i="13"/>
  <c r="P69" i="13"/>
  <c r="I69" i="13"/>
  <c r="H69" i="13"/>
  <c r="E69" i="13"/>
  <c r="AE68" i="13"/>
  <c r="AI68" i="13" s="1"/>
  <c r="Y68" i="13" s="1"/>
  <c r="AD68" i="13"/>
  <c r="AC68" i="13"/>
  <c r="AB68" i="13"/>
  <c r="Z68" i="13"/>
  <c r="X68" i="13"/>
  <c r="Q68" i="13"/>
  <c r="P68" i="13"/>
  <c r="I68" i="13"/>
  <c r="H68" i="13"/>
  <c r="E68" i="13"/>
  <c r="AE67" i="13"/>
  <c r="AI67" i="13" s="1"/>
  <c r="Y67" i="13" s="1"/>
  <c r="AD67" i="13"/>
  <c r="AC67" i="13"/>
  <c r="AB67" i="13"/>
  <c r="Z67" i="13"/>
  <c r="X67" i="13"/>
  <c r="Q67" i="13"/>
  <c r="P67" i="13"/>
  <c r="I67" i="13"/>
  <c r="H67" i="13"/>
  <c r="E67" i="13"/>
  <c r="AE66" i="13"/>
  <c r="AI66" i="13" s="1"/>
  <c r="Y66" i="13" s="1"/>
  <c r="AD66" i="13"/>
  <c r="AC66" i="13"/>
  <c r="AB66" i="13"/>
  <c r="Z66" i="13"/>
  <c r="X66" i="13"/>
  <c r="Q66" i="13"/>
  <c r="P66" i="13"/>
  <c r="I66" i="13"/>
  <c r="H66" i="13"/>
  <c r="E66" i="13"/>
  <c r="AE65" i="13"/>
  <c r="AI65" i="13" s="1"/>
  <c r="Y65" i="13" s="1"/>
  <c r="AD65" i="13"/>
  <c r="AC65" i="13"/>
  <c r="AB65" i="13"/>
  <c r="Z65" i="13"/>
  <c r="X65" i="13"/>
  <c r="Q65" i="13"/>
  <c r="P65" i="13"/>
  <c r="I65" i="13"/>
  <c r="H65" i="13"/>
  <c r="E65" i="13"/>
  <c r="AE64" i="13"/>
  <c r="AI64" i="13" s="1"/>
  <c r="Y64" i="13" s="1"/>
  <c r="AD64" i="13"/>
  <c r="AC64" i="13"/>
  <c r="AB64" i="13"/>
  <c r="Z64" i="13"/>
  <c r="X64" i="13"/>
  <c r="Q64" i="13"/>
  <c r="P64" i="13"/>
  <c r="I64" i="13"/>
  <c r="H64" i="13"/>
  <c r="E64" i="13"/>
  <c r="AI63" i="13"/>
  <c r="AE63" i="13"/>
  <c r="AD63" i="13"/>
  <c r="AC63" i="13"/>
  <c r="AB63" i="13"/>
  <c r="Z63" i="13"/>
  <c r="Y63" i="13"/>
  <c r="X63" i="13"/>
  <c r="Q63" i="13"/>
  <c r="P63" i="13"/>
  <c r="I63" i="13"/>
  <c r="H63" i="13"/>
  <c r="E63" i="13"/>
  <c r="AE62" i="13"/>
  <c r="AI62" i="13" s="1"/>
  <c r="Y62" i="13" s="1"/>
  <c r="AD62" i="13"/>
  <c r="AC62" i="13"/>
  <c r="AB62" i="13"/>
  <c r="Z62" i="13"/>
  <c r="X62" i="13"/>
  <c r="Q62" i="13"/>
  <c r="P62" i="13"/>
  <c r="I62" i="13"/>
  <c r="H62" i="13"/>
  <c r="E62" i="13"/>
  <c r="AI61" i="13"/>
  <c r="Y61" i="13" s="1"/>
  <c r="AE61" i="13"/>
  <c r="AC61" i="13"/>
  <c r="AB61" i="13"/>
  <c r="Z61" i="13"/>
  <c r="X61" i="13"/>
  <c r="Q61" i="13"/>
  <c r="P61" i="13"/>
  <c r="I61" i="13"/>
  <c r="H61" i="13"/>
  <c r="E61" i="13"/>
  <c r="AI60" i="13"/>
  <c r="AE60" i="13"/>
  <c r="Z60" i="13"/>
  <c r="Y60" i="13"/>
  <c r="X60" i="13"/>
  <c r="Q60" i="13"/>
  <c r="P60" i="13"/>
  <c r="I60" i="13"/>
  <c r="H60" i="13"/>
  <c r="E60" i="13"/>
  <c r="AI59" i="13"/>
  <c r="AE59" i="13"/>
  <c r="AD59" i="13"/>
  <c r="AC59" i="13"/>
  <c r="AB59" i="13"/>
  <c r="Z59" i="13"/>
  <c r="Y59" i="13"/>
  <c r="X59" i="13"/>
  <c r="Q59" i="13"/>
  <c r="P59" i="13"/>
  <c r="I59" i="13"/>
  <c r="H59" i="13"/>
  <c r="E59" i="13"/>
  <c r="AE58" i="13"/>
  <c r="AI58" i="13" s="1"/>
  <c r="Y58" i="13" s="1"/>
  <c r="AD58" i="13"/>
  <c r="AC58" i="13"/>
  <c r="AB58" i="13"/>
  <c r="Z58" i="13"/>
  <c r="T75" i="13" s="1"/>
  <c r="X58" i="13"/>
  <c r="T77" i="13" s="1"/>
  <c r="Q58" i="13"/>
  <c r="P58" i="13"/>
  <c r="I58" i="13"/>
  <c r="E58" i="13"/>
  <c r="AI57" i="13"/>
  <c r="Y57" i="13" s="1"/>
  <c r="AE57" i="13"/>
  <c r="AD57" i="13"/>
  <c r="AC57" i="13"/>
  <c r="AB57" i="13"/>
  <c r="Z57" i="13"/>
  <c r="X57" i="13"/>
  <c r="Q57" i="13"/>
  <c r="P57" i="13"/>
  <c r="I57" i="13"/>
  <c r="H57" i="13"/>
  <c r="E57" i="13"/>
  <c r="AI56" i="13"/>
  <c r="AE56" i="13"/>
  <c r="AD56" i="13"/>
  <c r="AC56" i="13"/>
  <c r="AB56" i="13"/>
  <c r="Z56" i="13"/>
  <c r="Y56" i="13"/>
  <c r="X56" i="13"/>
  <c r="Q56" i="13"/>
  <c r="P56" i="13"/>
  <c r="I56" i="13"/>
  <c r="H56" i="13"/>
  <c r="E56" i="13"/>
  <c r="AI55" i="13"/>
  <c r="AE55" i="13"/>
  <c r="AD55" i="13"/>
  <c r="AC55" i="13"/>
  <c r="AB55" i="13"/>
  <c r="Z55" i="13"/>
  <c r="Y55" i="13"/>
  <c r="X55" i="13"/>
  <c r="Q55" i="13"/>
  <c r="P55" i="13"/>
  <c r="I55" i="13"/>
  <c r="H55" i="13"/>
  <c r="E55" i="13"/>
  <c r="AI54" i="13"/>
  <c r="AE54" i="13"/>
  <c r="AD54" i="13"/>
  <c r="AC54" i="13"/>
  <c r="AB54" i="13"/>
  <c r="Z54" i="13"/>
  <c r="Y54" i="13"/>
  <c r="X54" i="13"/>
  <c r="Q54" i="13"/>
  <c r="P54" i="13"/>
  <c r="I54" i="13"/>
  <c r="H54" i="13"/>
  <c r="E54" i="13"/>
  <c r="AI53" i="13"/>
  <c r="Y53" i="13" s="1"/>
  <c r="AE53" i="13"/>
  <c r="AD53" i="13"/>
  <c r="AC53" i="13"/>
  <c r="AB53" i="13"/>
  <c r="Z53" i="13"/>
  <c r="X53" i="13"/>
  <c r="Q53" i="13"/>
  <c r="P53" i="13"/>
  <c r="I53" i="13"/>
  <c r="H53" i="13"/>
  <c r="E53" i="13"/>
  <c r="AI52" i="13"/>
  <c r="Y52" i="13" s="1"/>
  <c r="AE52" i="13"/>
  <c r="Z52" i="13"/>
  <c r="X52" i="13"/>
  <c r="Q52" i="13"/>
  <c r="P52" i="13"/>
  <c r="I52" i="13"/>
  <c r="H52" i="13"/>
  <c r="E52" i="13"/>
  <c r="AE51" i="13"/>
  <c r="AI51" i="13" s="1"/>
  <c r="Y51" i="13" s="1"/>
  <c r="AD51" i="13"/>
  <c r="AC51" i="13"/>
  <c r="AB51" i="13"/>
  <c r="Z51" i="13"/>
  <c r="X51" i="13"/>
  <c r="Q51" i="13"/>
  <c r="P51" i="13"/>
  <c r="I51" i="13"/>
  <c r="H51" i="13"/>
  <c r="E51" i="13"/>
  <c r="AE50" i="13"/>
  <c r="AI50" i="13" s="1"/>
  <c r="Y50" i="13" s="1"/>
  <c r="AD50" i="13"/>
  <c r="AC50" i="13"/>
  <c r="AB50" i="13"/>
  <c r="Z50" i="13"/>
  <c r="X50" i="13"/>
  <c r="Q50" i="13"/>
  <c r="P50" i="13"/>
  <c r="I50" i="13"/>
  <c r="H50" i="13"/>
  <c r="E50" i="13"/>
  <c r="AI49" i="13"/>
  <c r="AE49" i="13"/>
  <c r="Z49" i="13"/>
  <c r="Y49" i="13"/>
  <c r="X49" i="13"/>
  <c r="Q49" i="13"/>
  <c r="P49" i="13"/>
  <c r="I49" i="13"/>
  <c r="H49" i="13"/>
  <c r="E49" i="13"/>
  <c r="AI48" i="13"/>
  <c r="AE48" i="13"/>
  <c r="Z48" i="13"/>
  <c r="Y48" i="13"/>
  <c r="X48" i="13"/>
  <c r="Q48" i="13"/>
  <c r="P48" i="13"/>
  <c r="I48" i="13"/>
  <c r="H48" i="13"/>
  <c r="E48" i="13"/>
  <c r="AI47" i="13"/>
  <c r="Y47" i="13" s="1"/>
  <c r="AE47" i="13"/>
  <c r="Z47" i="13"/>
  <c r="X47" i="13"/>
  <c r="Q47" i="13"/>
  <c r="P47" i="13"/>
  <c r="I47" i="13"/>
  <c r="H47" i="13"/>
  <c r="E47" i="13"/>
  <c r="AE46" i="13"/>
  <c r="AI46" i="13" s="1"/>
  <c r="Y46" i="13" s="1"/>
  <c r="AD46" i="13"/>
  <c r="AC46" i="13"/>
  <c r="AB46" i="13"/>
  <c r="Z46" i="13"/>
  <c r="X46" i="13"/>
  <c r="Q46" i="13"/>
  <c r="P46" i="13"/>
  <c r="I46" i="13"/>
  <c r="H46" i="13"/>
  <c r="E46" i="13"/>
  <c r="AE45" i="13"/>
  <c r="AI45" i="13" s="1"/>
  <c r="Y45" i="13" s="1"/>
  <c r="AD45" i="13"/>
  <c r="AC45" i="13"/>
  <c r="AB45" i="13"/>
  <c r="Z45" i="13"/>
  <c r="X45" i="13"/>
  <c r="Q45" i="13"/>
  <c r="P45" i="13"/>
  <c r="I45" i="13"/>
  <c r="H45" i="13"/>
  <c r="E45" i="13"/>
  <c r="AI44" i="13"/>
  <c r="AE44" i="13"/>
  <c r="AD44" i="13"/>
  <c r="AC44" i="13"/>
  <c r="AB44" i="13"/>
  <c r="Z44" i="13"/>
  <c r="Y44" i="13"/>
  <c r="X44" i="13"/>
  <c r="Q44" i="13"/>
  <c r="P44" i="13"/>
  <c r="I44" i="13"/>
  <c r="H44" i="13"/>
  <c r="E44" i="13"/>
  <c r="AI43" i="13"/>
  <c r="AE43" i="13"/>
  <c r="AD43" i="13"/>
  <c r="AC43" i="13"/>
  <c r="AB43" i="13"/>
  <c r="Z43" i="13"/>
  <c r="Y43" i="13"/>
  <c r="X43" i="13"/>
  <c r="Q43" i="13"/>
  <c r="P43" i="13"/>
  <c r="I43" i="13"/>
  <c r="H43" i="13"/>
  <c r="E43" i="13"/>
  <c r="AE42" i="13"/>
  <c r="AI42" i="13" s="1"/>
  <c r="Y42" i="13" s="1"/>
  <c r="AD42" i="13"/>
  <c r="AC42" i="13"/>
  <c r="AB42" i="13"/>
  <c r="Z42" i="13"/>
  <c r="X42" i="13"/>
  <c r="Q42" i="13"/>
  <c r="P42" i="13"/>
  <c r="I42" i="13"/>
  <c r="H42" i="13"/>
  <c r="E42" i="13"/>
  <c r="AI41" i="13"/>
  <c r="Y41" i="13" s="1"/>
  <c r="AE41" i="13"/>
  <c r="AD41" i="13"/>
  <c r="AC41" i="13"/>
  <c r="AB41" i="13"/>
  <c r="Z41" i="13"/>
  <c r="X41" i="13"/>
  <c r="Q41" i="13"/>
  <c r="P41" i="13"/>
  <c r="I41" i="13"/>
  <c r="H41" i="13"/>
  <c r="E41" i="13"/>
  <c r="AI40" i="13"/>
  <c r="Y40" i="13" s="1"/>
  <c r="AE40" i="13"/>
  <c r="AD40" i="13"/>
  <c r="AC40" i="13"/>
  <c r="AB40" i="13"/>
  <c r="Z40" i="13"/>
  <c r="X40" i="13"/>
  <c r="Q40" i="13"/>
  <c r="P40" i="13"/>
  <c r="I40" i="13"/>
  <c r="H40" i="13"/>
  <c r="E40" i="13"/>
  <c r="AE39" i="13"/>
  <c r="AI39" i="13" s="1"/>
  <c r="Y39" i="13" s="1"/>
  <c r="AD39" i="13"/>
  <c r="AC39" i="13"/>
  <c r="AB39" i="13"/>
  <c r="Z39" i="13"/>
  <c r="X39" i="13"/>
  <c r="Q39" i="13"/>
  <c r="P39" i="13"/>
  <c r="I39" i="13"/>
  <c r="H39" i="13"/>
  <c r="E39" i="13"/>
  <c r="AE38" i="13"/>
  <c r="AI38" i="13" s="1"/>
  <c r="Y38" i="13" s="1"/>
  <c r="AD38" i="13"/>
  <c r="AC38" i="13"/>
  <c r="AB38" i="13"/>
  <c r="Z38" i="13"/>
  <c r="X38" i="13"/>
  <c r="Q38" i="13"/>
  <c r="P38" i="13"/>
  <c r="I38" i="13"/>
  <c r="H38" i="13"/>
  <c r="E38" i="13"/>
  <c r="AE37" i="13"/>
  <c r="AI37" i="13" s="1"/>
  <c r="Y37" i="13" s="1"/>
  <c r="AD37" i="13"/>
  <c r="AC37" i="13"/>
  <c r="AB37" i="13"/>
  <c r="Z37" i="13"/>
  <c r="X37" i="13"/>
  <c r="Q37" i="13"/>
  <c r="P37" i="13"/>
  <c r="I37" i="13"/>
  <c r="H37" i="13"/>
  <c r="E37" i="13"/>
  <c r="AE36" i="13"/>
  <c r="AI36" i="13" s="1"/>
  <c r="Y36" i="13" s="1"/>
  <c r="AD36" i="13"/>
  <c r="AC36" i="13"/>
  <c r="AB36" i="13"/>
  <c r="Z36" i="13"/>
  <c r="X36" i="13"/>
  <c r="Q36" i="13"/>
  <c r="P36" i="13"/>
  <c r="I36" i="13"/>
  <c r="H36" i="13"/>
  <c r="E36" i="13"/>
  <c r="AI35" i="13"/>
  <c r="AE35" i="13"/>
  <c r="AD35" i="13"/>
  <c r="AC35" i="13"/>
  <c r="AB35" i="13"/>
  <c r="Z35" i="13"/>
  <c r="Y35" i="13"/>
  <c r="X35" i="13"/>
  <c r="Q35" i="13"/>
  <c r="P35" i="13"/>
  <c r="I35" i="13"/>
  <c r="H35" i="13"/>
  <c r="E35" i="13"/>
  <c r="AE34" i="13"/>
  <c r="AI34" i="13" s="1"/>
  <c r="Y34" i="13" s="1"/>
  <c r="AD34" i="13"/>
  <c r="AC34" i="13"/>
  <c r="AB34" i="13"/>
  <c r="Z34" i="13"/>
  <c r="X34" i="13"/>
  <c r="Q34" i="13"/>
  <c r="P34" i="13"/>
  <c r="I34" i="13"/>
  <c r="H34" i="13"/>
  <c r="E34" i="13"/>
  <c r="AE33" i="13"/>
  <c r="AI33" i="13" s="1"/>
  <c r="Y33" i="13" s="1"/>
  <c r="AD33" i="13"/>
  <c r="AC33" i="13"/>
  <c r="AB33" i="13"/>
  <c r="Z33" i="13"/>
  <c r="X33" i="13"/>
  <c r="Q33" i="13"/>
  <c r="P33" i="13"/>
  <c r="I33" i="13"/>
  <c r="H33" i="13"/>
  <c r="E33" i="13"/>
  <c r="AE32" i="13"/>
  <c r="AI32" i="13" s="1"/>
  <c r="Y32" i="13" s="1"/>
  <c r="AD32" i="13"/>
  <c r="AC32" i="13"/>
  <c r="AB32" i="13"/>
  <c r="Z32" i="13"/>
  <c r="X32" i="13"/>
  <c r="Q32" i="13"/>
  <c r="P32" i="13"/>
  <c r="I32" i="13"/>
  <c r="H32" i="13"/>
  <c r="E32" i="13"/>
  <c r="AI31" i="13"/>
  <c r="AE31" i="13"/>
  <c r="Z31" i="13"/>
  <c r="Y31" i="13"/>
  <c r="X31" i="13"/>
  <c r="Q31" i="13"/>
  <c r="P31" i="13"/>
  <c r="I31" i="13"/>
  <c r="H31" i="13"/>
  <c r="E31" i="13"/>
  <c r="AE30" i="13"/>
  <c r="AI30" i="13" s="1"/>
  <c r="Y30" i="13" s="1"/>
  <c r="AD30" i="13"/>
  <c r="AC30" i="13"/>
  <c r="AB30" i="13"/>
  <c r="Z30" i="13"/>
  <c r="X30" i="13"/>
  <c r="Q30" i="13"/>
  <c r="P30" i="13"/>
  <c r="I30" i="13"/>
  <c r="H30" i="13"/>
  <c r="E30" i="13"/>
  <c r="AI29" i="13"/>
  <c r="AE29" i="13"/>
  <c r="AD29" i="13"/>
  <c r="AC29" i="13"/>
  <c r="AB29" i="13"/>
  <c r="Z29" i="13"/>
  <c r="Y29" i="13"/>
  <c r="X29" i="13"/>
  <c r="Q29" i="13"/>
  <c r="P29" i="13"/>
  <c r="I29" i="13"/>
  <c r="H29" i="13"/>
  <c r="E29" i="13"/>
  <c r="AI28" i="13"/>
  <c r="AE28" i="13"/>
  <c r="AD28" i="13"/>
  <c r="AC28" i="13"/>
  <c r="AB28" i="13"/>
  <c r="Z28" i="13"/>
  <c r="Y28" i="13"/>
  <c r="X28" i="13"/>
  <c r="Q28" i="13"/>
  <c r="P28" i="13"/>
  <c r="I28" i="13"/>
  <c r="H28" i="13"/>
  <c r="E28" i="13"/>
  <c r="AE27" i="13"/>
  <c r="AI27" i="13" s="1"/>
  <c r="Y27" i="13" s="1"/>
  <c r="AD27" i="13"/>
  <c r="AC27" i="13"/>
  <c r="AB27" i="13"/>
  <c r="Z27" i="13"/>
  <c r="X27" i="13"/>
  <c r="Q27" i="13"/>
  <c r="P27" i="13"/>
  <c r="I27" i="13"/>
  <c r="H27" i="13"/>
  <c r="E27" i="13"/>
  <c r="AI26" i="13"/>
  <c r="Y26" i="13" s="1"/>
  <c r="AE26" i="13"/>
  <c r="AD26" i="13"/>
  <c r="AC26" i="13"/>
  <c r="AB26" i="13"/>
  <c r="Z26" i="13"/>
  <c r="X26" i="13"/>
  <c r="Q26" i="13"/>
  <c r="P26" i="13"/>
  <c r="I26" i="13"/>
  <c r="H26" i="13"/>
  <c r="E26" i="13"/>
  <c r="AI25" i="13"/>
  <c r="Y25" i="13" s="1"/>
  <c r="AE25" i="13"/>
  <c r="AD25" i="13"/>
  <c r="AC25" i="13"/>
  <c r="AB25" i="13"/>
  <c r="Z25" i="13"/>
  <c r="X25" i="13"/>
  <c r="Q25" i="13"/>
  <c r="P25" i="13"/>
  <c r="I25" i="13"/>
  <c r="H25" i="13"/>
  <c r="E25" i="13"/>
  <c r="AE24" i="13"/>
  <c r="AI24" i="13" s="1"/>
  <c r="Y24" i="13" s="1"/>
  <c r="AD24" i="13"/>
  <c r="AC24" i="13"/>
  <c r="AB24" i="13"/>
  <c r="Z24" i="13"/>
  <c r="X24" i="13"/>
  <c r="Q24" i="13"/>
  <c r="P24" i="13"/>
  <c r="I24" i="13"/>
  <c r="H24" i="13"/>
  <c r="E24" i="13"/>
  <c r="AE23" i="13"/>
  <c r="AI23" i="13" s="1"/>
  <c r="Y23" i="13" s="1"/>
  <c r="AD23" i="13"/>
  <c r="AC23" i="13"/>
  <c r="AB23" i="13"/>
  <c r="Z23" i="13"/>
  <c r="X23" i="13"/>
  <c r="Q23" i="13"/>
  <c r="P23" i="13"/>
  <c r="I23" i="13"/>
  <c r="H23" i="13"/>
  <c r="E23" i="13"/>
  <c r="AE22" i="13"/>
  <c r="AI22" i="13" s="1"/>
  <c r="Y22" i="13" s="1"/>
  <c r="AD22" i="13"/>
  <c r="AC22" i="13"/>
  <c r="AB22" i="13"/>
  <c r="Z22" i="13"/>
  <c r="X22" i="13"/>
  <c r="Q22" i="13"/>
  <c r="P22" i="13"/>
  <c r="I22" i="13"/>
  <c r="H22" i="13"/>
  <c r="E22" i="13"/>
  <c r="AE21" i="13"/>
  <c r="AI21" i="13" s="1"/>
  <c r="Y21" i="13" s="1"/>
  <c r="AD21" i="13"/>
  <c r="AC21" i="13"/>
  <c r="AB21" i="13"/>
  <c r="Z21" i="13"/>
  <c r="X21" i="13"/>
  <c r="Q21" i="13"/>
  <c r="P21" i="13"/>
  <c r="I21" i="13"/>
  <c r="H21" i="13"/>
  <c r="E21" i="13"/>
  <c r="AI20" i="13"/>
  <c r="AE20" i="13"/>
  <c r="AD20" i="13"/>
  <c r="AC20" i="13"/>
  <c r="AB20" i="13"/>
  <c r="Z20" i="13"/>
  <c r="Y20" i="13"/>
  <c r="X20" i="13"/>
  <c r="Q20" i="13"/>
  <c r="P20" i="13"/>
  <c r="I20" i="13"/>
  <c r="H20" i="13"/>
  <c r="E20" i="13"/>
  <c r="AE19" i="13"/>
  <c r="AI19" i="13" s="1"/>
  <c r="Y19" i="13" s="1"/>
  <c r="AD19" i="13"/>
  <c r="AC19" i="13"/>
  <c r="AB19" i="13"/>
  <c r="Z19" i="13"/>
  <c r="X19" i="13"/>
  <c r="Q19" i="13"/>
  <c r="P19" i="13"/>
  <c r="I19" i="13"/>
  <c r="H19" i="13"/>
  <c r="E19" i="13"/>
  <c r="AE18" i="13"/>
  <c r="AI18" i="13" s="1"/>
  <c r="Y18" i="13" s="1"/>
  <c r="AD18" i="13"/>
  <c r="AC18" i="13"/>
  <c r="AB18" i="13"/>
  <c r="Z18" i="13"/>
  <c r="X18" i="13"/>
  <c r="Q18" i="13"/>
  <c r="P18" i="13"/>
  <c r="I18" i="13"/>
  <c r="H18" i="13"/>
  <c r="E18" i="13"/>
  <c r="AE17" i="13"/>
  <c r="AI17" i="13" s="1"/>
  <c r="Y17" i="13" s="1"/>
  <c r="AD17" i="13"/>
  <c r="AC17" i="13"/>
  <c r="AB17" i="13"/>
  <c r="Z17" i="13"/>
  <c r="X17" i="13"/>
  <c r="Q17" i="13"/>
  <c r="P17" i="13"/>
  <c r="I17" i="13"/>
  <c r="H17" i="13"/>
  <c r="E17" i="13"/>
  <c r="AI16" i="13"/>
  <c r="AE16" i="13"/>
  <c r="AD16" i="13"/>
  <c r="AC16" i="13"/>
  <c r="AB16" i="13"/>
  <c r="Z16" i="13"/>
  <c r="Y16" i="13"/>
  <c r="X16" i="13"/>
  <c r="Q16" i="13"/>
  <c r="P16" i="13"/>
  <c r="I16" i="13"/>
  <c r="H16" i="13"/>
  <c r="E16" i="13"/>
  <c r="AE15" i="13"/>
  <c r="AI15" i="13" s="1"/>
  <c r="Y15" i="13" s="1"/>
  <c r="AD15" i="13"/>
  <c r="AC15" i="13"/>
  <c r="AB15" i="13"/>
  <c r="Z15" i="13"/>
  <c r="X15" i="13"/>
  <c r="Q15" i="13"/>
  <c r="P15" i="13"/>
  <c r="I15" i="13"/>
  <c r="H15" i="13"/>
  <c r="E15" i="13"/>
  <c r="AE14" i="13"/>
  <c r="AI14" i="13" s="1"/>
  <c r="Y14" i="13" s="1"/>
  <c r="AD14" i="13"/>
  <c r="AC14" i="13"/>
  <c r="AB14" i="13"/>
  <c r="Z14" i="13"/>
  <c r="X14" i="13"/>
  <c r="Q14" i="13"/>
  <c r="P14" i="13"/>
  <c r="I14" i="13"/>
  <c r="H14" i="13"/>
  <c r="E14" i="13"/>
  <c r="AI13" i="13"/>
  <c r="AE13" i="13"/>
  <c r="AD13" i="13"/>
  <c r="AC13" i="13"/>
  <c r="AB13" i="13"/>
  <c r="Z13" i="13"/>
  <c r="Y13" i="13"/>
  <c r="X13" i="13"/>
  <c r="Q13" i="13"/>
  <c r="P13" i="13"/>
  <c r="I13" i="13"/>
  <c r="H13" i="13"/>
  <c r="E13" i="13"/>
  <c r="AI12" i="13"/>
  <c r="AE12" i="13"/>
  <c r="AD12" i="13"/>
  <c r="AC12" i="13"/>
  <c r="AB12" i="13"/>
  <c r="Z12" i="13"/>
  <c r="Y12" i="13"/>
  <c r="X12" i="13"/>
  <c r="Q12" i="13"/>
  <c r="P12" i="13"/>
  <c r="I12" i="13"/>
  <c r="H12" i="13"/>
  <c r="E12" i="13"/>
  <c r="Q16" i="12"/>
  <c r="Q17" i="12"/>
  <c r="Q18" i="12"/>
  <c r="Q19" i="12"/>
  <c r="P16" i="12"/>
  <c r="M79" i="12"/>
  <c r="P71" i="12"/>
  <c r="H71" i="12"/>
  <c r="Q70" i="12"/>
  <c r="P70" i="12"/>
  <c r="H70" i="12"/>
  <c r="E70" i="12"/>
  <c r="I70" i="12" s="1"/>
  <c r="Q69" i="12"/>
  <c r="P69" i="12"/>
  <c r="H69" i="12"/>
  <c r="E69" i="12"/>
  <c r="I69" i="12" s="1"/>
  <c r="AD68" i="12"/>
  <c r="AC68" i="12"/>
  <c r="AB68" i="12"/>
  <c r="AE68" i="12" s="1"/>
  <c r="AI68" i="12" s="1"/>
  <c r="Y68" i="12" s="1"/>
  <c r="Z68" i="12"/>
  <c r="X68" i="12"/>
  <c r="Q68" i="12"/>
  <c r="P68" i="12"/>
  <c r="H68" i="12"/>
  <c r="E68" i="12"/>
  <c r="I68" i="12" s="1"/>
  <c r="AD67" i="12"/>
  <c r="AC67" i="12"/>
  <c r="AB67" i="12"/>
  <c r="AE67" i="12" s="1"/>
  <c r="AI67" i="12" s="1"/>
  <c r="Y67" i="12" s="1"/>
  <c r="Z67" i="12"/>
  <c r="X67" i="12"/>
  <c r="Q67" i="12"/>
  <c r="P67" i="12"/>
  <c r="I67" i="12"/>
  <c r="H67" i="12"/>
  <c r="E67" i="12"/>
  <c r="AD66" i="12"/>
  <c r="AC66" i="12"/>
  <c r="AE66" i="12" s="1"/>
  <c r="AI66" i="12" s="1"/>
  <c r="Y66" i="12" s="1"/>
  <c r="AB66" i="12"/>
  <c r="Z66" i="12"/>
  <c r="X66" i="12"/>
  <c r="Q66" i="12"/>
  <c r="P66" i="12"/>
  <c r="H66" i="12"/>
  <c r="E66" i="12"/>
  <c r="I66" i="12" s="1"/>
  <c r="AD65" i="12"/>
  <c r="AC65" i="12"/>
  <c r="AB65" i="12"/>
  <c r="AE65" i="12" s="1"/>
  <c r="AI65" i="12" s="1"/>
  <c r="Y65" i="12" s="1"/>
  <c r="Z65" i="12"/>
  <c r="X65" i="12"/>
  <c r="Q65" i="12"/>
  <c r="P65" i="12"/>
  <c r="H65" i="12"/>
  <c r="E65" i="12"/>
  <c r="I65" i="12" s="1"/>
  <c r="AD64" i="12"/>
  <c r="AC64" i="12"/>
  <c r="AB64" i="12"/>
  <c r="AE64" i="12" s="1"/>
  <c r="AI64" i="12" s="1"/>
  <c r="Y64" i="12" s="1"/>
  <c r="Z64" i="12"/>
  <c r="X64" i="12"/>
  <c r="Q64" i="12"/>
  <c r="P64" i="12"/>
  <c r="H64" i="12"/>
  <c r="E64" i="12"/>
  <c r="I64" i="12" s="1"/>
  <c r="AD63" i="12"/>
  <c r="AC63" i="12"/>
  <c r="AE63" i="12" s="1"/>
  <c r="AI63" i="12" s="1"/>
  <c r="Y63" i="12" s="1"/>
  <c r="AB63" i="12"/>
  <c r="Z63" i="12"/>
  <c r="X63" i="12"/>
  <c r="Q63" i="12"/>
  <c r="P63" i="12"/>
  <c r="H63" i="12"/>
  <c r="E63" i="12"/>
  <c r="I63" i="12" s="1"/>
  <c r="AE62" i="12"/>
  <c r="AI62" i="12" s="1"/>
  <c r="Y62" i="12" s="1"/>
  <c r="AD62" i="12"/>
  <c r="AC62" i="12"/>
  <c r="AB62" i="12"/>
  <c r="Z62" i="12"/>
  <c r="X62" i="12"/>
  <c r="Q62" i="12"/>
  <c r="P62" i="12"/>
  <c r="H62" i="12"/>
  <c r="E62" i="12"/>
  <c r="I62" i="12" s="1"/>
  <c r="AE61" i="12"/>
  <c r="AI61" i="12" s="1"/>
  <c r="Y61" i="12" s="1"/>
  <c r="AC61" i="12"/>
  <c r="AB61" i="12"/>
  <c r="Z61" i="12"/>
  <c r="X61" i="12"/>
  <c r="Q61" i="12"/>
  <c r="P61" i="12"/>
  <c r="H61" i="12"/>
  <c r="E61" i="12"/>
  <c r="I61" i="12" s="1"/>
  <c r="AI60" i="12"/>
  <c r="Y60" i="12" s="1"/>
  <c r="AE60" i="12"/>
  <c r="Z60" i="12"/>
  <c r="X60" i="12"/>
  <c r="Q60" i="12"/>
  <c r="P60" i="12"/>
  <c r="H60" i="12"/>
  <c r="E60" i="12"/>
  <c r="I60" i="12" s="1"/>
  <c r="AD59" i="12"/>
  <c r="AC59" i="12"/>
  <c r="AE59" i="12" s="1"/>
  <c r="AI59" i="12" s="1"/>
  <c r="Y59" i="12" s="1"/>
  <c r="AB59" i="12"/>
  <c r="Z59" i="12"/>
  <c r="X59" i="12"/>
  <c r="Q59" i="12"/>
  <c r="P59" i="12"/>
  <c r="H59" i="12"/>
  <c r="E59" i="12"/>
  <c r="I59" i="12" s="1"/>
  <c r="AE58" i="12"/>
  <c r="AI58" i="12" s="1"/>
  <c r="Y58" i="12" s="1"/>
  <c r="AD58" i="12"/>
  <c r="AC58" i="12"/>
  <c r="AB58" i="12"/>
  <c r="Z58" i="12"/>
  <c r="X58" i="12"/>
  <c r="Q58" i="12"/>
  <c r="P58" i="12"/>
  <c r="H58" i="12"/>
  <c r="E58" i="12"/>
  <c r="I58" i="12" s="1"/>
  <c r="AE57" i="12"/>
  <c r="AI57" i="12" s="1"/>
  <c r="Y57" i="12" s="1"/>
  <c r="AD57" i="12"/>
  <c r="AC57" i="12"/>
  <c r="AB57" i="12"/>
  <c r="Z57" i="12"/>
  <c r="X57" i="12"/>
  <c r="Q57" i="12"/>
  <c r="P57" i="12"/>
  <c r="H57" i="12"/>
  <c r="E57" i="12"/>
  <c r="I57" i="12" s="1"/>
  <c r="AD56" i="12"/>
  <c r="AC56" i="12"/>
  <c r="AB56" i="12"/>
  <c r="AE56" i="12" s="1"/>
  <c r="AI56" i="12" s="1"/>
  <c r="Y56" i="12" s="1"/>
  <c r="Z56" i="12"/>
  <c r="X56" i="12"/>
  <c r="Q56" i="12"/>
  <c r="P56" i="12"/>
  <c r="H56" i="12"/>
  <c r="E56" i="12"/>
  <c r="I56" i="12" s="1"/>
  <c r="AE55" i="12"/>
  <c r="AI55" i="12" s="1"/>
  <c r="Y55" i="12" s="1"/>
  <c r="AD55" i="12"/>
  <c r="AC55" i="12"/>
  <c r="AB55" i="12"/>
  <c r="Z55" i="12"/>
  <c r="X55" i="12"/>
  <c r="Q55" i="12"/>
  <c r="P55" i="12"/>
  <c r="I55" i="12"/>
  <c r="H55" i="12"/>
  <c r="E55" i="12"/>
  <c r="AD54" i="12"/>
  <c r="AC54" i="12"/>
  <c r="AB54" i="12"/>
  <c r="AE54" i="12" s="1"/>
  <c r="AI54" i="12" s="1"/>
  <c r="Y54" i="12" s="1"/>
  <c r="Z54" i="12"/>
  <c r="X54" i="12"/>
  <c r="Q54" i="12"/>
  <c r="P54" i="12"/>
  <c r="I54" i="12"/>
  <c r="H54" i="12"/>
  <c r="E54" i="12"/>
  <c r="AI53" i="12"/>
  <c r="Y53" i="12" s="1"/>
  <c r="AE53" i="12"/>
  <c r="AD53" i="12"/>
  <c r="AC53" i="12"/>
  <c r="AB53" i="12"/>
  <c r="Z53" i="12"/>
  <c r="X53" i="12"/>
  <c r="Q53" i="12"/>
  <c r="P53" i="12"/>
  <c r="H53" i="12"/>
  <c r="E53" i="12"/>
  <c r="I53" i="12" s="1"/>
  <c r="AI52" i="12"/>
  <c r="Y52" i="12" s="1"/>
  <c r="AE52" i="12"/>
  <c r="Z52" i="12"/>
  <c r="X52" i="12"/>
  <c r="Q52" i="12"/>
  <c r="P52" i="12"/>
  <c r="I52" i="12"/>
  <c r="H52" i="12"/>
  <c r="E52" i="12"/>
  <c r="AE51" i="12"/>
  <c r="AI51" i="12" s="1"/>
  <c r="Y51" i="12" s="1"/>
  <c r="AD51" i="12"/>
  <c r="AC51" i="12"/>
  <c r="AB51" i="12"/>
  <c r="Z51" i="12"/>
  <c r="X51" i="12"/>
  <c r="Q51" i="12"/>
  <c r="P51" i="12"/>
  <c r="I51" i="12"/>
  <c r="H51" i="12"/>
  <c r="E51" i="12"/>
  <c r="AD50" i="12"/>
  <c r="AC50" i="12"/>
  <c r="AB50" i="12"/>
  <c r="AE50" i="12" s="1"/>
  <c r="AI50" i="12" s="1"/>
  <c r="Y50" i="12" s="1"/>
  <c r="Z50" i="12"/>
  <c r="X50" i="12"/>
  <c r="Q50" i="12"/>
  <c r="P50" i="12"/>
  <c r="H50" i="12"/>
  <c r="E50" i="12"/>
  <c r="I50" i="12" s="1"/>
  <c r="AI49" i="12"/>
  <c r="Y49" i="12" s="1"/>
  <c r="AE49" i="12"/>
  <c r="Z49" i="12"/>
  <c r="X49" i="12"/>
  <c r="Q49" i="12"/>
  <c r="P49" i="12"/>
  <c r="I49" i="12"/>
  <c r="H49" i="12"/>
  <c r="E49" i="12"/>
  <c r="AE48" i="12"/>
  <c r="AI48" i="12" s="1"/>
  <c r="Y48" i="12" s="1"/>
  <c r="Z48" i="12"/>
  <c r="X48" i="12"/>
  <c r="Q48" i="12"/>
  <c r="P48" i="12"/>
  <c r="H48" i="12"/>
  <c r="E48" i="12"/>
  <c r="I48" i="12" s="1"/>
  <c r="AI47" i="12"/>
  <c r="AE47" i="12"/>
  <c r="Z47" i="12"/>
  <c r="Y47" i="12"/>
  <c r="X47" i="12"/>
  <c r="Q47" i="12"/>
  <c r="P47" i="12"/>
  <c r="H47" i="12"/>
  <c r="E47" i="12"/>
  <c r="I47" i="12" s="1"/>
  <c r="AE46" i="12"/>
  <c r="AI46" i="12" s="1"/>
  <c r="Y46" i="12" s="1"/>
  <c r="AD46" i="12"/>
  <c r="AC46" i="12"/>
  <c r="AB46" i="12"/>
  <c r="Z46" i="12"/>
  <c r="X46" i="12"/>
  <c r="Q46" i="12"/>
  <c r="P46" i="12"/>
  <c r="H46" i="12"/>
  <c r="E46" i="12"/>
  <c r="I46" i="12" s="1"/>
  <c r="AE45" i="12"/>
  <c r="AI45" i="12" s="1"/>
  <c r="Y45" i="12" s="1"/>
  <c r="AD45" i="12"/>
  <c r="AC45" i="12"/>
  <c r="AB45" i="12"/>
  <c r="Z45" i="12"/>
  <c r="X45" i="12"/>
  <c r="Q45" i="12"/>
  <c r="P45" i="12"/>
  <c r="H45" i="12"/>
  <c r="E45" i="12"/>
  <c r="I45" i="12" s="1"/>
  <c r="AD44" i="12"/>
  <c r="AC44" i="12"/>
  <c r="AB44" i="12"/>
  <c r="AE44" i="12" s="1"/>
  <c r="AI44" i="12" s="1"/>
  <c r="Y44" i="12" s="1"/>
  <c r="Z44" i="12"/>
  <c r="X44" i="12"/>
  <c r="Q44" i="12"/>
  <c r="P44" i="12"/>
  <c r="H44" i="12"/>
  <c r="E44" i="12"/>
  <c r="I44" i="12" s="1"/>
  <c r="AD43" i="12"/>
  <c r="AE43" i="12" s="1"/>
  <c r="AI43" i="12" s="1"/>
  <c r="Y43" i="12" s="1"/>
  <c r="AC43" i="12"/>
  <c r="AB43" i="12"/>
  <c r="Z43" i="12"/>
  <c r="X43" i="12"/>
  <c r="Q43" i="12"/>
  <c r="P43" i="12"/>
  <c r="I43" i="12"/>
  <c r="H43" i="12"/>
  <c r="E43" i="12"/>
  <c r="AD42" i="12"/>
  <c r="AC42" i="12"/>
  <c r="AB42" i="12"/>
  <c r="AE42" i="12" s="1"/>
  <c r="AI42" i="12" s="1"/>
  <c r="Y42" i="12" s="1"/>
  <c r="Z42" i="12"/>
  <c r="X42" i="12"/>
  <c r="Q42" i="12"/>
  <c r="P42" i="12"/>
  <c r="I42" i="12"/>
  <c r="H42" i="12"/>
  <c r="E42" i="12"/>
  <c r="AE41" i="12"/>
  <c r="AI41" i="12" s="1"/>
  <c r="Y41" i="12" s="1"/>
  <c r="AD41" i="12"/>
  <c r="AC41" i="12"/>
  <c r="AB41" i="12"/>
  <c r="Z41" i="12"/>
  <c r="X41" i="12"/>
  <c r="Q41" i="12"/>
  <c r="P41" i="12"/>
  <c r="H41" i="12"/>
  <c r="E41" i="12"/>
  <c r="I41" i="12" s="1"/>
  <c r="AD40" i="12"/>
  <c r="AC40" i="12"/>
  <c r="AB40" i="12"/>
  <c r="AE40" i="12" s="1"/>
  <c r="AI40" i="12" s="1"/>
  <c r="Y40" i="12" s="1"/>
  <c r="Z40" i="12"/>
  <c r="X40" i="12"/>
  <c r="Q40" i="12"/>
  <c r="P40" i="12"/>
  <c r="I40" i="12"/>
  <c r="H40" i="12"/>
  <c r="E40" i="12"/>
  <c r="AD39" i="12"/>
  <c r="AC39" i="12"/>
  <c r="AB39" i="12"/>
  <c r="AE39" i="12" s="1"/>
  <c r="AI39" i="12" s="1"/>
  <c r="Y39" i="12" s="1"/>
  <c r="Z39" i="12"/>
  <c r="X39" i="12"/>
  <c r="Q39" i="12"/>
  <c r="P39" i="12"/>
  <c r="I39" i="12"/>
  <c r="H39" i="12"/>
  <c r="E39" i="12"/>
  <c r="AE38" i="12"/>
  <c r="AI38" i="12" s="1"/>
  <c r="Y38" i="12" s="1"/>
  <c r="AD38" i="12"/>
  <c r="AC38" i="12"/>
  <c r="AB38" i="12"/>
  <c r="Z38" i="12"/>
  <c r="X38" i="12"/>
  <c r="Q38" i="12"/>
  <c r="P38" i="12"/>
  <c r="I38" i="12"/>
  <c r="H38" i="12"/>
  <c r="E38" i="12"/>
  <c r="AD37" i="12"/>
  <c r="AC37" i="12"/>
  <c r="AB37" i="12"/>
  <c r="AE37" i="12" s="1"/>
  <c r="AI37" i="12" s="1"/>
  <c r="Y37" i="12" s="1"/>
  <c r="Z37" i="12"/>
  <c r="X37" i="12"/>
  <c r="Q37" i="12"/>
  <c r="P37" i="12"/>
  <c r="H37" i="12"/>
  <c r="E37" i="12"/>
  <c r="I37" i="12" s="1"/>
  <c r="AD36" i="12"/>
  <c r="AC36" i="12"/>
  <c r="AB36" i="12"/>
  <c r="AE36" i="12" s="1"/>
  <c r="AI36" i="12" s="1"/>
  <c r="Y36" i="12" s="1"/>
  <c r="Z36" i="12"/>
  <c r="X36" i="12"/>
  <c r="Q36" i="12"/>
  <c r="P36" i="12"/>
  <c r="H36" i="12"/>
  <c r="E36" i="12"/>
  <c r="I36" i="12" s="1"/>
  <c r="AD35" i="12"/>
  <c r="AC35" i="12"/>
  <c r="AB35" i="12"/>
  <c r="AE35" i="12" s="1"/>
  <c r="AI35" i="12" s="1"/>
  <c r="Y35" i="12" s="1"/>
  <c r="Z35" i="12"/>
  <c r="X35" i="12"/>
  <c r="Q35" i="12"/>
  <c r="P35" i="12"/>
  <c r="I35" i="12"/>
  <c r="H35" i="12"/>
  <c r="E35" i="12"/>
  <c r="AD34" i="12"/>
  <c r="AC34" i="12"/>
  <c r="AE34" i="12" s="1"/>
  <c r="AI34" i="12" s="1"/>
  <c r="Y34" i="12" s="1"/>
  <c r="AB34" i="12"/>
  <c r="Z34" i="12"/>
  <c r="X34" i="12"/>
  <c r="Q34" i="12"/>
  <c r="P34" i="12"/>
  <c r="H34" i="12"/>
  <c r="E34" i="12"/>
  <c r="I34" i="12" s="1"/>
  <c r="AD33" i="12"/>
  <c r="AC33" i="12"/>
  <c r="AB33" i="12"/>
  <c r="AE33" i="12" s="1"/>
  <c r="AI33" i="12" s="1"/>
  <c r="Y33" i="12" s="1"/>
  <c r="Z33" i="12"/>
  <c r="X33" i="12"/>
  <c r="Q33" i="12"/>
  <c r="P33" i="12"/>
  <c r="H33" i="12"/>
  <c r="E33" i="12"/>
  <c r="I33" i="12" s="1"/>
  <c r="AD32" i="12"/>
  <c r="AC32" i="12"/>
  <c r="AB32" i="12"/>
  <c r="AE32" i="12" s="1"/>
  <c r="AI32" i="12" s="1"/>
  <c r="Y32" i="12" s="1"/>
  <c r="Z32" i="12"/>
  <c r="X32" i="12"/>
  <c r="Q32" i="12"/>
  <c r="P32" i="12"/>
  <c r="H32" i="12"/>
  <c r="E32" i="12"/>
  <c r="I32" i="12" s="1"/>
  <c r="AE31" i="12"/>
  <c r="AI31" i="12" s="1"/>
  <c r="Y31" i="12" s="1"/>
  <c r="Z31" i="12"/>
  <c r="X31" i="12"/>
  <c r="Q31" i="12"/>
  <c r="P31" i="12"/>
  <c r="H31" i="12"/>
  <c r="E31" i="12"/>
  <c r="I31" i="12" s="1"/>
  <c r="AE30" i="12"/>
  <c r="AI30" i="12" s="1"/>
  <c r="Y30" i="12" s="1"/>
  <c r="AD30" i="12"/>
  <c r="AC30" i="12"/>
  <c r="AB30" i="12"/>
  <c r="Z30" i="12"/>
  <c r="X30" i="12"/>
  <c r="Q30" i="12"/>
  <c r="P30" i="12"/>
  <c r="H30" i="12"/>
  <c r="E30" i="12"/>
  <c r="I30" i="12" s="1"/>
  <c r="AD29" i="12"/>
  <c r="AC29" i="12"/>
  <c r="AB29" i="12"/>
  <c r="AE29" i="12" s="1"/>
  <c r="AI29" i="12" s="1"/>
  <c r="Y29" i="12" s="1"/>
  <c r="Z29" i="12"/>
  <c r="X29" i="12"/>
  <c r="Q29" i="12"/>
  <c r="P29" i="12"/>
  <c r="H29" i="12"/>
  <c r="E29" i="12"/>
  <c r="I29" i="12" s="1"/>
  <c r="AD28" i="12"/>
  <c r="AE28" i="12" s="1"/>
  <c r="AI28" i="12" s="1"/>
  <c r="Y28" i="12" s="1"/>
  <c r="AC28" i="12"/>
  <c r="AB28" i="12"/>
  <c r="Z28" i="12"/>
  <c r="X28" i="12"/>
  <c r="Q28" i="12"/>
  <c r="P28" i="12"/>
  <c r="I28" i="12"/>
  <c r="H28" i="12"/>
  <c r="E28" i="12"/>
  <c r="AD27" i="12"/>
  <c r="AC27" i="12"/>
  <c r="AB27" i="12"/>
  <c r="AE27" i="12" s="1"/>
  <c r="AI27" i="12" s="1"/>
  <c r="Y27" i="12" s="1"/>
  <c r="Z27" i="12"/>
  <c r="X27" i="12"/>
  <c r="Q27" i="12"/>
  <c r="P27" i="12"/>
  <c r="I27" i="12"/>
  <c r="H27" i="12"/>
  <c r="E27" i="12"/>
  <c r="AE26" i="12"/>
  <c r="AI26" i="12" s="1"/>
  <c r="Y26" i="12" s="1"/>
  <c r="AD26" i="12"/>
  <c r="AC26" i="12"/>
  <c r="AB26" i="12"/>
  <c r="Z26" i="12"/>
  <c r="X26" i="12"/>
  <c r="Q26" i="12"/>
  <c r="P26" i="12"/>
  <c r="H26" i="12"/>
  <c r="E26" i="12"/>
  <c r="I26" i="12" s="1"/>
  <c r="AD25" i="12"/>
  <c r="AC25" i="12"/>
  <c r="AB25" i="12"/>
  <c r="AE25" i="12" s="1"/>
  <c r="AI25" i="12" s="1"/>
  <c r="Y25" i="12" s="1"/>
  <c r="Z25" i="12"/>
  <c r="X25" i="12"/>
  <c r="Q25" i="12"/>
  <c r="P25" i="12"/>
  <c r="I25" i="12"/>
  <c r="H25" i="12"/>
  <c r="E25" i="12"/>
  <c r="AD24" i="12"/>
  <c r="AC24" i="12"/>
  <c r="AB24" i="12"/>
  <c r="AE24" i="12" s="1"/>
  <c r="AI24" i="12" s="1"/>
  <c r="Y24" i="12" s="1"/>
  <c r="Z24" i="12"/>
  <c r="X24" i="12"/>
  <c r="Q24" i="12"/>
  <c r="P24" i="12"/>
  <c r="I24" i="12"/>
  <c r="H24" i="12"/>
  <c r="E24" i="12"/>
  <c r="AE23" i="12"/>
  <c r="AI23" i="12" s="1"/>
  <c r="Y23" i="12" s="1"/>
  <c r="AD23" i="12"/>
  <c r="AC23" i="12"/>
  <c r="AB23" i="12"/>
  <c r="Z23" i="12"/>
  <c r="X23" i="12"/>
  <c r="Q23" i="12"/>
  <c r="P23" i="12"/>
  <c r="I23" i="12"/>
  <c r="H23" i="12"/>
  <c r="E23" i="12"/>
  <c r="AD22" i="12"/>
  <c r="AC22" i="12"/>
  <c r="AB22" i="12"/>
  <c r="AE22" i="12" s="1"/>
  <c r="AI22" i="12" s="1"/>
  <c r="Y22" i="12" s="1"/>
  <c r="Z22" i="12"/>
  <c r="X22" i="12"/>
  <c r="Q22" i="12"/>
  <c r="P22" i="12"/>
  <c r="I22" i="12"/>
  <c r="H22" i="12"/>
  <c r="E22" i="12"/>
  <c r="AD21" i="12"/>
  <c r="AC21" i="12"/>
  <c r="AB21" i="12"/>
  <c r="AE21" i="12" s="1"/>
  <c r="AI21" i="12" s="1"/>
  <c r="Y21" i="12" s="1"/>
  <c r="Z21" i="12"/>
  <c r="X21" i="12"/>
  <c r="Q21" i="12"/>
  <c r="P21" i="12"/>
  <c r="H21" i="12"/>
  <c r="E21" i="12"/>
  <c r="I21" i="12" s="1"/>
  <c r="AD20" i="12"/>
  <c r="AC20" i="12"/>
  <c r="AB20" i="12"/>
  <c r="AE20" i="12" s="1"/>
  <c r="AI20" i="12" s="1"/>
  <c r="Y20" i="12" s="1"/>
  <c r="Z20" i="12"/>
  <c r="X20" i="12"/>
  <c r="Q20" i="12"/>
  <c r="P20" i="12"/>
  <c r="I20" i="12"/>
  <c r="H20" i="12"/>
  <c r="E20" i="12"/>
  <c r="AD19" i="12"/>
  <c r="AC19" i="12"/>
  <c r="AE19" i="12" s="1"/>
  <c r="AI19" i="12" s="1"/>
  <c r="Y19" i="12" s="1"/>
  <c r="AB19" i="12"/>
  <c r="Z19" i="12"/>
  <c r="X19" i="12"/>
  <c r="P19" i="12"/>
  <c r="H19" i="12"/>
  <c r="E19" i="12"/>
  <c r="I19" i="12" s="1"/>
  <c r="AD18" i="12"/>
  <c r="AC18" i="12"/>
  <c r="AB18" i="12"/>
  <c r="AE18" i="12" s="1"/>
  <c r="AI18" i="12" s="1"/>
  <c r="Y18" i="12" s="1"/>
  <c r="Z18" i="12"/>
  <c r="X18" i="12"/>
  <c r="P18" i="12"/>
  <c r="H18" i="12"/>
  <c r="E18" i="12"/>
  <c r="I18" i="12" s="1"/>
  <c r="AD17" i="12"/>
  <c r="AC17" i="12"/>
  <c r="AB17" i="12"/>
  <c r="AE17" i="12" s="1"/>
  <c r="AI17" i="12" s="1"/>
  <c r="Y17" i="12" s="1"/>
  <c r="Z17" i="12"/>
  <c r="X17" i="12"/>
  <c r="P17" i="12"/>
  <c r="H17" i="12"/>
  <c r="E17" i="12"/>
  <c r="I17" i="12" s="1"/>
  <c r="AD16" i="12"/>
  <c r="AC16" i="12"/>
  <c r="AE16" i="12" s="1"/>
  <c r="AI16" i="12" s="1"/>
  <c r="Y16" i="12" s="1"/>
  <c r="AB16" i="12"/>
  <c r="Z16" i="12"/>
  <c r="X16" i="12"/>
  <c r="H16" i="12"/>
  <c r="E16" i="12"/>
  <c r="I16" i="12" s="1"/>
  <c r="AD15" i="12"/>
  <c r="AC15" i="12"/>
  <c r="AB15" i="12"/>
  <c r="AE15" i="12" s="1"/>
  <c r="AI15" i="12" s="1"/>
  <c r="Y15" i="12" s="1"/>
  <c r="Z15" i="12"/>
  <c r="X15" i="12"/>
  <c r="Q15" i="12"/>
  <c r="P15" i="12"/>
  <c r="I15" i="12"/>
  <c r="H15" i="12"/>
  <c r="E15" i="12"/>
  <c r="AD14" i="12"/>
  <c r="AC14" i="12"/>
  <c r="AE14" i="12" s="1"/>
  <c r="AI14" i="12" s="1"/>
  <c r="Y14" i="12" s="1"/>
  <c r="AB14" i="12"/>
  <c r="Z14" i="12"/>
  <c r="X14" i="12"/>
  <c r="Q14" i="12"/>
  <c r="P14" i="12"/>
  <c r="H14" i="12"/>
  <c r="E14" i="12"/>
  <c r="I14" i="12" s="1"/>
  <c r="AD13" i="12"/>
  <c r="AC13" i="12"/>
  <c r="AB13" i="12"/>
  <c r="AE13" i="12" s="1"/>
  <c r="AI13" i="12" s="1"/>
  <c r="Y13" i="12" s="1"/>
  <c r="Z13" i="12"/>
  <c r="X13" i="12"/>
  <c r="Q13" i="12"/>
  <c r="P13" i="12"/>
  <c r="H13" i="12"/>
  <c r="E13" i="12"/>
  <c r="I13" i="12" s="1"/>
  <c r="AD12" i="12"/>
  <c r="AC12" i="12"/>
  <c r="AE12" i="12" s="1"/>
  <c r="AI12" i="12" s="1"/>
  <c r="Y12" i="12" s="1"/>
  <c r="AB12" i="12"/>
  <c r="Z12" i="12"/>
  <c r="X12" i="12"/>
  <c r="Q12" i="12"/>
  <c r="P12" i="12"/>
  <c r="H12" i="12"/>
  <c r="E12" i="12"/>
  <c r="I12" i="12" s="1"/>
  <c r="T79" i="14" l="1"/>
  <c r="F77" i="14" s="1"/>
  <c r="T77" i="12"/>
  <c r="O75" i="13"/>
  <c r="O73" i="13"/>
  <c r="F73" i="13"/>
  <c r="F75" i="13"/>
  <c r="T73" i="13"/>
  <c r="T79" i="13" s="1"/>
  <c r="T75" i="12"/>
  <c r="O73" i="12"/>
  <c r="O75" i="12"/>
  <c r="F73" i="12"/>
  <c r="T73" i="12"/>
  <c r="F75" i="12"/>
  <c r="M79" i="11"/>
  <c r="P71" i="11"/>
  <c r="H71" i="11"/>
  <c r="Q70" i="11"/>
  <c r="P70" i="11"/>
  <c r="H70" i="11"/>
  <c r="E70" i="11"/>
  <c r="I70" i="11" s="1"/>
  <c r="Q69" i="11"/>
  <c r="P69" i="11"/>
  <c r="I69" i="11"/>
  <c r="H69" i="11"/>
  <c r="E69" i="11"/>
  <c r="AD68" i="11"/>
  <c r="AC68" i="11"/>
  <c r="AB68" i="11"/>
  <c r="AE68" i="11" s="1"/>
  <c r="AI68" i="11" s="1"/>
  <c r="Y68" i="11" s="1"/>
  <c r="Z68" i="11"/>
  <c r="X68" i="11"/>
  <c r="Q68" i="11"/>
  <c r="P68" i="11"/>
  <c r="H68" i="11"/>
  <c r="E68" i="11"/>
  <c r="I68" i="11" s="1"/>
  <c r="AD67" i="11"/>
  <c r="AC67" i="11"/>
  <c r="AE67" i="11" s="1"/>
  <c r="AI67" i="11" s="1"/>
  <c r="Y67" i="11" s="1"/>
  <c r="AB67" i="11"/>
  <c r="Z67" i="11"/>
  <c r="X67" i="11"/>
  <c r="Q67" i="11"/>
  <c r="P67" i="11"/>
  <c r="H67" i="11"/>
  <c r="E67" i="11"/>
  <c r="I67" i="11" s="1"/>
  <c r="AE66" i="11"/>
  <c r="AI66" i="11" s="1"/>
  <c r="Y66" i="11" s="1"/>
  <c r="AD66" i="11"/>
  <c r="AC66" i="11"/>
  <c r="AB66" i="11"/>
  <c r="Z66" i="11"/>
  <c r="X66" i="11"/>
  <c r="Q66" i="11"/>
  <c r="P66" i="11"/>
  <c r="I66" i="11"/>
  <c r="H66" i="11"/>
  <c r="E66" i="11"/>
  <c r="AD65" i="11"/>
  <c r="AC65" i="11"/>
  <c r="AB65" i="11"/>
  <c r="AE65" i="11" s="1"/>
  <c r="AI65" i="11" s="1"/>
  <c r="Y65" i="11" s="1"/>
  <c r="Z65" i="11"/>
  <c r="X65" i="11"/>
  <c r="Q65" i="11"/>
  <c r="P65" i="11"/>
  <c r="H65" i="11"/>
  <c r="E65" i="11"/>
  <c r="I65" i="11" s="1"/>
  <c r="AE64" i="11"/>
  <c r="AI64" i="11" s="1"/>
  <c r="Y64" i="11" s="1"/>
  <c r="AD64" i="11"/>
  <c r="AC64" i="11"/>
  <c r="AB64" i="11"/>
  <c r="Z64" i="11"/>
  <c r="X64" i="11"/>
  <c r="Q64" i="11"/>
  <c r="P64" i="11"/>
  <c r="H64" i="11"/>
  <c r="E64" i="11"/>
  <c r="I64" i="11" s="1"/>
  <c r="AD63" i="11"/>
  <c r="AC63" i="11"/>
  <c r="AB63" i="11"/>
  <c r="AE63" i="11" s="1"/>
  <c r="AI63" i="11" s="1"/>
  <c r="Y63" i="11" s="1"/>
  <c r="Z63" i="11"/>
  <c r="X63" i="11"/>
  <c r="Q63" i="11"/>
  <c r="P63" i="11"/>
  <c r="I63" i="11"/>
  <c r="H63" i="11"/>
  <c r="E63" i="11"/>
  <c r="AD62" i="11"/>
  <c r="AC62" i="11"/>
  <c r="AB62" i="11"/>
  <c r="AE62" i="11" s="1"/>
  <c r="AI62" i="11" s="1"/>
  <c r="Y62" i="11" s="1"/>
  <c r="Z62" i="11"/>
  <c r="X62" i="11"/>
  <c r="Q62" i="11"/>
  <c r="P62" i="11"/>
  <c r="H62" i="11"/>
  <c r="E62" i="11"/>
  <c r="I62" i="11" s="1"/>
  <c r="AI61" i="11"/>
  <c r="Y61" i="11" s="1"/>
  <c r="AE61" i="11"/>
  <c r="AC61" i="11"/>
  <c r="AB61" i="11"/>
  <c r="Z61" i="11"/>
  <c r="X61" i="11"/>
  <c r="Q61" i="11"/>
  <c r="P61" i="11"/>
  <c r="I61" i="11"/>
  <c r="H61" i="11"/>
  <c r="E61" i="11"/>
  <c r="AI60" i="11"/>
  <c r="AE60" i="11"/>
  <c r="Z60" i="11"/>
  <c r="Y60" i="11"/>
  <c r="X60" i="11"/>
  <c r="Q60" i="11"/>
  <c r="P60" i="11"/>
  <c r="H60" i="11"/>
  <c r="E60" i="11"/>
  <c r="I60" i="11" s="1"/>
  <c r="AD59" i="11"/>
  <c r="AC59" i="11"/>
  <c r="AB59" i="11"/>
  <c r="AE59" i="11" s="1"/>
  <c r="AI59" i="11" s="1"/>
  <c r="Y59" i="11" s="1"/>
  <c r="Z59" i="11"/>
  <c r="X59" i="11"/>
  <c r="Q59" i="11"/>
  <c r="P59" i="11"/>
  <c r="I59" i="11"/>
  <c r="H59" i="11"/>
  <c r="E59" i="11"/>
  <c r="AD58" i="11"/>
  <c r="AC58" i="11"/>
  <c r="AB58" i="11"/>
  <c r="AE58" i="11" s="1"/>
  <c r="AI58" i="11" s="1"/>
  <c r="Y58" i="11" s="1"/>
  <c r="Z58" i="11"/>
  <c r="X58" i="11"/>
  <c r="Q58" i="11"/>
  <c r="P58" i="11"/>
  <c r="H58" i="11"/>
  <c r="E58" i="11"/>
  <c r="I58" i="11" s="1"/>
  <c r="AI57" i="11"/>
  <c r="Y57" i="11" s="1"/>
  <c r="AE57" i="11"/>
  <c r="AD57" i="11"/>
  <c r="AC57" i="11"/>
  <c r="AB57" i="11"/>
  <c r="Z57" i="11"/>
  <c r="X57" i="11"/>
  <c r="Q57" i="11"/>
  <c r="P57" i="11"/>
  <c r="I57" i="11"/>
  <c r="H57" i="11"/>
  <c r="E57" i="11"/>
  <c r="AE56" i="11"/>
  <c r="AI56" i="11" s="1"/>
  <c r="Y56" i="11" s="1"/>
  <c r="AD56" i="11"/>
  <c r="AC56" i="11"/>
  <c r="AB56" i="11"/>
  <c r="Z56" i="11"/>
  <c r="X56" i="11"/>
  <c r="Q56" i="11"/>
  <c r="P56" i="11"/>
  <c r="H56" i="11"/>
  <c r="E56" i="11"/>
  <c r="I56" i="11" s="1"/>
  <c r="AD55" i="11"/>
  <c r="AC55" i="11"/>
  <c r="AB55" i="11"/>
  <c r="AE55" i="11" s="1"/>
  <c r="AI55" i="11" s="1"/>
  <c r="Y55" i="11" s="1"/>
  <c r="Z55" i="11"/>
  <c r="X55" i="11"/>
  <c r="Q55" i="11"/>
  <c r="P55" i="11"/>
  <c r="I55" i="11"/>
  <c r="H55" i="11"/>
  <c r="E55" i="11"/>
  <c r="AD54" i="11"/>
  <c r="AC54" i="11"/>
  <c r="AB54" i="11"/>
  <c r="AE54" i="11" s="1"/>
  <c r="AI54" i="11" s="1"/>
  <c r="Y54" i="11" s="1"/>
  <c r="Z54" i="11"/>
  <c r="X54" i="11"/>
  <c r="Q54" i="11"/>
  <c r="P54" i="11"/>
  <c r="I54" i="11"/>
  <c r="H54" i="11"/>
  <c r="E54" i="11"/>
  <c r="AD53" i="11"/>
  <c r="AC53" i="11"/>
  <c r="AE53" i="11" s="1"/>
  <c r="AI53" i="11" s="1"/>
  <c r="Y53" i="11" s="1"/>
  <c r="AB53" i="11"/>
  <c r="Z53" i="11"/>
  <c r="X53" i="11"/>
  <c r="Q53" i="11"/>
  <c r="P53" i="11"/>
  <c r="I53" i="11"/>
  <c r="H53" i="11"/>
  <c r="E53" i="11"/>
  <c r="AI52" i="11"/>
  <c r="Y52" i="11" s="1"/>
  <c r="AE52" i="11"/>
  <c r="Z52" i="11"/>
  <c r="X52" i="11"/>
  <c r="Q52" i="11"/>
  <c r="P52" i="11"/>
  <c r="H52" i="11"/>
  <c r="E52" i="11"/>
  <c r="I52" i="11" s="1"/>
  <c r="AD51" i="11"/>
  <c r="AC51" i="11"/>
  <c r="AB51" i="11"/>
  <c r="AE51" i="11" s="1"/>
  <c r="AI51" i="11" s="1"/>
  <c r="Y51" i="11" s="1"/>
  <c r="Z51" i="11"/>
  <c r="X51" i="11"/>
  <c r="Q51" i="11"/>
  <c r="P51" i="11"/>
  <c r="H51" i="11"/>
  <c r="E51" i="11"/>
  <c r="I51" i="11" s="1"/>
  <c r="AD50" i="11"/>
  <c r="AE50" i="11" s="1"/>
  <c r="AI50" i="11" s="1"/>
  <c r="Y50" i="11" s="1"/>
  <c r="AC50" i="11"/>
  <c r="AB50" i="11"/>
  <c r="Z50" i="11"/>
  <c r="X50" i="11"/>
  <c r="Q50" i="11"/>
  <c r="P50" i="11"/>
  <c r="I50" i="11"/>
  <c r="H50" i="11"/>
  <c r="E50" i="11"/>
  <c r="AI49" i="11"/>
  <c r="Y49" i="11" s="1"/>
  <c r="AE49" i="11"/>
  <c r="Z49" i="11"/>
  <c r="X49" i="11"/>
  <c r="Q49" i="11"/>
  <c r="P49" i="11"/>
  <c r="H49" i="11"/>
  <c r="E49" i="11"/>
  <c r="I49" i="11" s="1"/>
  <c r="AE48" i="11"/>
  <c r="AI48" i="11" s="1"/>
  <c r="Y48" i="11" s="1"/>
  <c r="Z48" i="11"/>
  <c r="X48" i="11"/>
  <c r="Q48" i="11"/>
  <c r="P48" i="11"/>
  <c r="H48" i="11"/>
  <c r="E48" i="11"/>
  <c r="I48" i="11" s="1"/>
  <c r="AE47" i="11"/>
  <c r="AI47" i="11" s="1"/>
  <c r="Y47" i="11" s="1"/>
  <c r="Z47" i="11"/>
  <c r="X47" i="11"/>
  <c r="Q47" i="11"/>
  <c r="P47" i="11"/>
  <c r="I47" i="11"/>
  <c r="H47" i="11"/>
  <c r="E47" i="11"/>
  <c r="AD46" i="11"/>
  <c r="AC46" i="11"/>
  <c r="AB46" i="11"/>
  <c r="AE46" i="11" s="1"/>
  <c r="AI46" i="11" s="1"/>
  <c r="Y46" i="11" s="1"/>
  <c r="Z46" i="11"/>
  <c r="X46" i="11"/>
  <c r="Q46" i="11"/>
  <c r="P46" i="11"/>
  <c r="H46" i="11"/>
  <c r="E46" i="11"/>
  <c r="I46" i="11" s="1"/>
  <c r="AI45" i="11"/>
  <c r="Y45" i="11" s="1"/>
  <c r="AE45" i="11"/>
  <c r="AD45" i="11"/>
  <c r="AC45" i="11"/>
  <c r="AB45" i="11"/>
  <c r="Z45" i="11"/>
  <c r="X45" i="11"/>
  <c r="Q45" i="11"/>
  <c r="P45" i="11"/>
  <c r="I45" i="11"/>
  <c r="H45" i="11"/>
  <c r="E45" i="11"/>
  <c r="AE44" i="11"/>
  <c r="AI44" i="11" s="1"/>
  <c r="Y44" i="11" s="1"/>
  <c r="AD44" i="11"/>
  <c r="AC44" i="11"/>
  <c r="AB44" i="11"/>
  <c r="Z44" i="11"/>
  <c r="X44" i="11"/>
  <c r="Q44" i="11"/>
  <c r="P44" i="11"/>
  <c r="H44" i="11"/>
  <c r="E44" i="11"/>
  <c r="I44" i="11" s="1"/>
  <c r="AD43" i="11"/>
  <c r="AC43" i="11"/>
  <c r="AB43" i="11"/>
  <c r="AE43" i="11" s="1"/>
  <c r="AI43" i="11" s="1"/>
  <c r="Y43" i="11" s="1"/>
  <c r="Z43" i="11"/>
  <c r="X43" i="11"/>
  <c r="Q43" i="11"/>
  <c r="P43" i="11"/>
  <c r="I43" i="11"/>
  <c r="H43" i="11"/>
  <c r="E43" i="11"/>
  <c r="AD42" i="11"/>
  <c r="AC42" i="11"/>
  <c r="AB42" i="11"/>
  <c r="AE42" i="11" s="1"/>
  <c r="AI42" i="11" s="1"/>
  <c r="Y42" i="11" s="1"/>
  <c r="Z42" i="11"/>
  <c r="X42" i="11"/>
  <c r="Q42" i="11"/>
  <c r="P42" i="11"/>
  <c r="I42" i="11"/>
  <c r="H42" i="11"/>
  <c r="E42" i="11"/>
  <c r="AD41" i="11"/>
  <c r="AC41" i="11"/>
  <c r="AE41" i="11" s="1"/>
  <c r="AI41" i="11" s="1"/>
  <c r="Y41" i="11" s="1"/>
  <c r="AB41" i="11"/>
  <c r="Z41" i="11"/>
  <c r="X41" i="11"/>
  <c r="Q41" i="11"/>
  <c r="P41" i="11"/>
  <c r="I41" i="11"/>
  <c r="H41" i="11"/>
  <c r="E41" i="11"/>
  <c r="AD40" i="11"/>
  <c r="AC40" i="11"/>
  <c r="AB40" i="11"/>
  <c r="AE40" i="11" s="1"/>
  <c r="AI40" i="11" s="1"/>
  <c r="Y40" i="11" s="1"/>
  <c r="Z40" i="11"/>
  <c r="X40" i="11"/>
  <c r="Q40" i="11"/>
  <c r="P40" i="11"/>
  <c r="I40" i="11"/>
  <c r="H40" i="11"/>
  <c r="E40" i="11"/>
  <c r="AD39" i="11"/>
  <c r="AC39" i="11"/>
  <c r="AE39" i="11" s="1"/>
  <c r="AI39" i="11" s="1"/>
  <c r="Y39" i="11" s="1"/>
  <c r="AB39" i="11"/>
  <c r="Z39" i="11"/>
  <c r="X39" i="11"/>
  <c r="Q39" i="11"/>
  <c r="P39" i="11"/>
  <c r="H39" i="11"/>
  <c r="E39" i="11"/>
  <c r="I39" i="11" s="1"/>
  <c r="AD38" i="11"/>
  <c r="AC38" i="11"/>
  <c r="AB38" i="11"/>
  <c r="AE38" i="11" s="1"/>
  <c r="AI38" i="11" s="1"/>
  <c r="Y38" i="11" s="1"/>
  <c r="Z38" i="11"/>
  <c r="X38" i="11"/>
  <c r="Q38" i="11"/>
  <c r="P38" i="11"/>
  <c r="H38" i="11"/>
  <c r="E38" i="11"/>
  <c r="I38" i="11" s="1"/>
  <c r="AD37" i="11"/>
  <c r="AE37" i="11" s="1"/>
  <c r="AI37" i="11" s="1"/>
  <c r="Y37" i="11" s="1"/>
  <c r="AC37" i="11"/>
  <c r="AB37" i="11"/>
  <c r="Z37" i="11"/>
  <c r="X37" i="11"/>
  <c r="Q37" i="11"/>
  <c r="P37" i="11"/>
  <c r="I37" i="11"/>
  <c r="H37" i="11"/>
  <c r="E37" i="11"/>
  <c r="AD36" i="11"/>
  <c r="AC36" i="11"/>
  <c r="AB36" i="11"/>
  <c r="AE36" i="11" s="1"/>
  <c r="AI36" i="11" s="1"/>
  <c r="Y36" i="11" s="1"/>
  <c r="Z36" i="11"/>
  <c r="X36" i="11"/>
  <c r="Q36" i="11"/>
  <c r="P36" i="11"/>
  <c r="H36" i="11"/>
  <c r="E36" i="11"/>
  <c r="I36" i="11" s="1"/>
  <c r="AD35" i="11"/>
  <c r="AC35" i="11"/>
  <c r="AE35" i="11" s="1"/>
  <c r="AI35" i="11" s="1"/>
  <c r="Y35" i="11" s="1"/>
  <c r="AB35" i="11"/>
  <c r="Z35" i="11"/>
  <c r="X35" i="11"/>
  <c r="Q35" i="11"/>
  <c r="P35" i="11"/>
  <c r="H35" i="11"/>
  <c r="E35" i="11"/>
  <c r="I35" i="11" s="1"/>
  <c r="AE34" i="11"/>
  <c r="AI34" i="11" s="1"/>
  <c r="Y34" i="11" s="1"/>
  <c r="AD34" i="11"/>
  <c r="AC34" i="11"/>
  <c r="AB34" i="11"/>
  <c r="Z34" i="11"/>
  <c r="X34" i="11"/>
  <c r="Q34" i="11"/>
  <c r="P34" i="11"/>
  <c r="I34" i="11"/>
  <c r="H34" i="11"/>
  <c r="E34" i="11"/>
  <c r="AD33" i="11"/>
  <c r="AC33" i="11"/>
  <c r="AB33" i="11"/>
  <c r="AE33" i="11" s="1"/>
  <c r="AI33" i="11" s="1"/>
  <c r="Y33" i="11" s="1"/>
  <c r="Z33" i="11"/>
  <c r="X33" i="11"/>
  <c r="Q33" i="11"/>
  <c r="P33" i="11"/>
  <c r="H33" i="11"/>
  <c r="E33" i="11"/>
  <c r="I33" i="11" s="1"/>
  <c r="AE32" i="11"/>
  <c r="AI32" i="11" s="1"/>
  <c r="Y32" i="11" s="1"/>
  <c r="AD32" i="11"/>
  <c r="AC32" i="11"/>
  <c r="AB32" i="11"/>
  <c r="Z32" i="11"/>
  <c r="X32" i="11"/>
  <c r="Q32" i="11"/>
  <c r="P32" i="11"/>
  <c r="H32" i="11"/>
  <c r="E32" i="11"/>
  <c r="I32" i="11" s="1"/>
  <c r="AE31" i="11"/>
  <c r="AI31" i="11" s="1"/>
  <c r="Y31" i="11" s="1"/>
  <c r="Z31" i="11"/>
  <c r="X31" i="11"/>
  <c r="Q31" i="11"/>
  <c r="P31" i="11"/>
  <c r="H31" i="11"/>
  <c r="E31" i="11"/>
  <c r="I31" i="11" s="1"/>
  <c r="AI30" i="11"/>
  <c r="Y30" i="11" s="1"/>
  <c r="AE30" i="11"/>
  <c r="AD30" i="11"/>
  <c r="AC30" i="11"/>
  <c r="AB30" i="11"/>
  <c r="Z30" i="11"/>
  <c r="X30" i="11"/>
  <c r="Q30" i="11"/>
  <c r="P30" i="11"/>
  <c r="I30" i="11"/>
  <c r="H30" i="11"/>
  <c r="E30" i="11"/>
  <c r="AE29" i="11"/>
  <c r="AI29" i="11" s="1"/>
  <c r="Y29" i="11" s="1"/>
  <c r="AD29" i="11"/>
  <c r="AC29" i="11"/>
  <c r="AB29" i="11"/>
  <c r="Z29" i="11"/>
  <c r="X29" i="11"/>
  <c r="Q29" i="11"/>
  <c r="P29" i="11"/>
  <c r="H29" i="11"/>
  <c r="E29" i="11"/>
  <c r="I29" i="11" s="1"/>
  <c r="AD28" i="11"/>
  <c r="AC28" i="11"/>
  <c r="AB28" i="11"/>
  <c r="AE28" i="11" s="1"/>
  <c r="AI28" i="11" s="1"/>
  <c r="Y28" i="11" s="1"/>
  <c r="Z28" i="11"/>
  <c r="X28" i="11"/>
  <c r="Q28" i="11"/>
  <c r="P28" i="11"/>
  <c r="I28" i="11"/>
  <c r="H28" i="11"/>
  <c r="E28" i="11"/>
  <c r="AD27" i="11"/>
  <c r="AC27" i="11"/>
  <c r="AB27" i="11"/>
  <c r="AE27" i="11" s="1"/>
  <c r="AI27" i="11" s="1"/>
  <c r="Y27" i="11" s="1"/>
  <c r="Z27" i="11"/>
  <c r="X27" i="11"/>
  <c r="Q27" i="11"/>
  <c r="P27" i="11"/>
  <c r="I27" i="11"/>
  <c r="H27" i="11"/>
  <c r="E27" i="11"/>
  <c r="AE26" i="11"/>
  <c r="AI26" i="11" s="1"/>
  <c r="Y26" i="11" s="1"/>
  <c r="AD26" i="11"/>
  <c r="AC26" i="11"/>
  <c r="AB26" i="11"/>
  <c r="Z26" i="11"/>
  <c r="X26" i="11"/>
  <c r="Q26" i="11"/>
  <c r="P26" i="11"/>
  <c r="I26" i="11"/>
  <c r="H26" i="11"/>
  <c r="E26" i="11"/>
  <c r="AD25" i="11"/>
  <c r="AC25" i="11"/>
  <c r="AB25" i="11"/>
  <c r="AE25" i="11" s="1"/>
  <c r="AI25" i="11" s="1"/>
  <c r="Y25" i="11" s="1"/>
  <c r="Z25" i="11"/>
  <c r="X25" i="11"/>
  <c r="Q25" i="11"/>
  <c r="P25" i="11"/>
  <c r="I25" i="11"/>
  <c r="H25" i="11"/>
  <c r="E25" i="11"/>
  <c r="AD24" i="11"/>
  <c r="AC24" i="11"/>
  <c r="AE24" i="11" s="1"/>
  <c r="AI24" i="11" s="1"/>
  <c r="Y24" i="11" s="1"/>
  <c r="AB24" i="11"/>
  <c r="Z24" i="11"/>
  <c r="X24" i="11"/>
  <c r="Q24" i="11"/>
  <c r="P24" i="11"/>
  <c r="H24" i="11"/>
  <c r="E24" i="11"/>
  <c r="I24" i="11" s="1"/>
  <c r="AD23" i="11"/>
  <c r="AC23" i="11"/>
  <c r="AB23" i="11"/>
  <c r="AE23" i="11" s="1"/>
  <c r="AI23" i="11" s="1"/>
  <c r="Y23" i="11" s="1"/>
  <c r="Z23" i="11"/>
  <c r="X23" i="11"/>
  <c r="Q23" i="11"/>
  <c r="P23" i="11"/>
  <c r="I23" i="11"/>
  <c r="H23" i="11"/>
  <c r="E23" i="11"/>
  <c r="AD22" i="11"/>
  <c r="AE22" i="11" s="1"/>
  <c r="AI22" i="11" s="1"/>
  <c r="Y22" i="11" s="1"/>
  <c r="AC22" i="11"/>
  <c r="AB22" i="11"/>
  <c r="Z22" i="11"/>
  <c r="X22" i="11"/>
  <c r="Q22" i="11"/>
  <c r="P22" i="11"/>
  <c r="I22" i="11"/>
  <c r="H22" i="11"/>
  <c r="E22" i="11"/>
  <c r="AD21" i="11"/>
  <c r="AC21" i="11"/>
  <c r="AB21" i="11"/>
  <c r="AE21" i="11" s="1"/>
  <c r="AI21" i="11" s="1"/>
  <c r="Y21" i="11" s="1"/>
  <c r="Z21" i="11"/>
  <c r="X21" i="11"/>
  <c r="Q21" i="11"/>
  <c r="P21" i="11"/>
  <c r="H21" i="11"/>
  <c r="E21" i="11"/>
  <c r="I21" i="11" s="1"/>
  <c r="AD20" i="11"/>
  <c r="AC20" i="11"/>
  <c r="AB20" i="11"/>
  <c r="AE20" i="11" s="1"/>
  <c r="AI20" i="11" s="1"/>
  <c r="Y20" i="11" s="1"/>
  <c r="Z20" i="11"/>
  <c r="X20" i="11"/>
  <c r="Q20" i="11"/>
  <c r="P20" i="11"/>
  <c r="H20" i="11"/>
  <c r="E20" i="11"/>
  <c r="I20" i="11" s="1"/>
  <c r="AE19" i="11"/>
  <c r="AI19" i="11" s="1"/>
  <c r="Y19" i="11" s="1"/>
  <c r="AD19" i="11"/>
  <c r="AC19" i="11"/>
  <c r="AB19" i="11"/>
  <c r="Z19" i="11"/>
  <c r="X19" i="11"/>
  <c r="Q19" i="11"/>
  <c r="P19" i="11"/>
  <c r="H19" i="11"/>
  <c r="E19" i="11"/>
  <c r="I19" i="11" s="1"/>
  <c r="AD18" i="11"/>
  <c r="AC18" i="11"/>
  <c r="AB18" i="11"/>
  <c r="AE18" i="11" s="1"/>
  <c r="AI18" i="11" s="1"/>
  <c r="Y18" i="11" s="1"/>
  <c r="Z18" i="11"/>
  <c r="X18" i="11"/>
  <c r="Q18" i="11"/>
  <c r="P18" i="11"/>
  <c r="I18" i="11"/>
  <c r="H18" i="11"/>
  <c r="E18" i="11"/>
  <c r="AE17" i="11"/>
  <c r="AI17" i="11" s="1"/>
  <c r="Y17" i="11" s="1"/>
  <c r="AD17" i="11"/>
  <c r="AC17" i="11"/>
  <c r="AB17" i="11"/>
  <c r="Z17" i="11"/>
  <c r="X17" i="11"/>
  <c r="Q17" i="11"/>
  <c r="P17" i="11"/>
  <c r="H17" i="11"/>
  <c r="E17" i="11"/>
  <c r="I17" i="11" s="1"/>
  <c r="AD16" i="11"/>
  <c r="AC16" i="11"/>
  <c r="AB16" i="11"/>
  <c r="AE16" i="11" s="1"/>
  <c r="AI16" i="11" s="1"/>
  <c r="Y16" i="11" s="1"/>
  <c r="Z16" i="11"/>
  <c r="X16" i="11"/>
  <c r="Q16" i="11"/>
  <c r="H16" i="11"/>
  <c r="E16" i="11"/>
  <c r="I16" i="11" s="1"/>
  <c r="AD15" i="11"/>
  <c r="AC15" i="11"/>
  <c r="AB15" i="11"/>
  <c r="AE15" i="11" s="1"/>
  <c r="AI15" i="11" s="1"/>
  <c r="Y15" i="11" s="1"/>
  <c r="Z15" i="11"/>
  <c r="X15" i="11"/>
  <c r="Q15" i="11"/>
  <c r="P15" i="11"/>
  <c r="H15" i="11"/>
  <c r="E15" i="11"/>
  <c r="I15" i="11" s="1"/>
  <c r="AE14" i="11"/>
  <c r="AI14" i="11" s="1"/>
  <c r="Y14" i="11" s="1"/>
  <c r="AD14" i="11"/>
  <c r="AC14" i="11"/>
  <c r="AB14" i="11"/>
  <c r="Z14" i="11"/>
  <c r="X14" i="11"/>
  <c r="Q14" i="11"/>
  <c r="O75" i="11" s="1"/>
  <c r="P14" i="11"/>
  <c r="H14" i="11"/>
  <c r="E14" i="11"/>
  <c r="I14" i="11" s="1"/>
  <c r="AD13" i="11"/>
  <c r="AC13" i="11"/>
  <c r="AB13" i="11"/>
  <c r="AE13" i="11" s="1"/>
  <c r="AI13" i="11" s="1"/>
  <c r="Y13" i="11" s="1"/>
  <c r="Z13" i="11"/>
  <c r="X13" i="11"/>
  <c r="Q13" i="11"/>
  <c r="P13" i="11"/>
  <c r="I13" i="11"/>
  <c r="H13" i="11"/>
  <c r="E13" i="11"/>
  <c r="AE12" i="11"/>
  <c r="AI12" i="11" s="1"/>
  <c r="Y12" i="11" s="1"/>
  <c r="AD12" i="11"/>
  <c r="AC12" i="11"/>
  <c r="AB12" i="11"/>
  <c r="Z12" i="11"/>
  <c r="X12" i="11"/>
  <c r="Q12" i="11"/>
  <c r="P12" i="11"/>
  <c r="H12" i="11"/>
  <c r="E12" i="11"/>
  <c r="I12" i="11" s="1"/>
  <c r="T79" i="12" l="1"/>
  <c r="F77" i="13"/>
  <c r="F77" i="12"/>
  <c r="O73" i="11"/>
  <c r="T77" i="11"/>
  <c r="T75" i="11"/>
  <c r="T73" i="11"/>
  <c r="F73" i="11"/>
  <c r="F75" i="11"/>
  <c r="M79" i="10"/>
  <c r="P71" i="10"/>
  <c r="H71" i="10"/>
  <c r="Q70" i="10"/>
  <c r="P70" i="10"/>
  <c r="H70" i="10"/>
  <c r="E70" i="10"/>
  <c r="I70" i="10" s="1"/>
  <c r="Q69" i="10"/>
  <c r="P69" i="10"/>
  <c r="I69" i="10"/>
  <c r="H69" i="10"/>
  <c r="E69" i="10"/>
  <c r="AD68" i="10"/>
  <c r="AC68" i="10"/>
  <c r="AB68" i="10"/>
  <c r="AE68" i="10" s="1"/>
  <c r="AI68" i="10" s="1"/>
  <c r="Y68" i="10" s="1"/>
  <c r="Z68" i="10"/>
  <c r="X68" i="10"/>
  <c r="Q68" i="10"/>
  <c r="P68" i="10"/>
  <c r="H68" i="10"/>
  <c r="E68" i="10"/>
  <c r="I68" i="10" s="1"/>
  <c r="AI67" i="10"/>
  <c r="Y67" i="10" s="1"/>
  <c r="AE67" i="10"/>
  <c r="AD67" i="10"/>
  <c r="AC67" i="10"/>
  <c r="AB67" i="10"/>
  <c r="Z67" i="10"/>
  <c r="X67" i="10"/>
  <c r="Q67" i="10"/>
  <c r="P67" i="10"/>
  <c r="H67" i="10"/>
  <c r="E67" i="10"/>
  <c r="I67" i="10" s="1"/>
  <c r="AE66" i="10"/>
  <c r="AI66" i="10" s="1"/>
  <c r="Y66" i="10" s="1"/>
  <c r="AD66" i="10"/>
  <c r="AC66" i="10"/>
  <c r="AB66" i="10"/>
  <c r="Z66" i="10"/>
  <c r="X66" i="10"/>
  <c r="Q66" i="10"/>
  <c r="P66" i="10"/>
  <c r="H66" i="10"/>
  <c r="E66" i="10"/>
  <c r="I66" i="10" s="1"/>
  <c r="AE65" i="10"/>
  <c r="AI65" i="10" s="1"/>
  <c r="Y65" i="10" s="1"/>
  <c r="AD65" i="10"/>
  <c r="AC65" i="10"/>
  <c r="AB65" i="10"/>
  <c r="Z65" i="10"/>
  <c r="X65" i="10"/>
  <c r="Q65" i="10"/>
  <c r="P65" i="10"/>
  <c r="H65" i="10"/>
  <c r="E65" i="10"/>
  <c r="I65" i="10" s="1"/>
  <c r="AD64" i="10"/>
  <c r="AC64" i="10"/>
  <c r="AB64" i="10"/>
  <c r="AE64" i="10" s="1"/>
  <c r="AI64" i="10" s="1"/>
  <c r="Y64" i="10" s="1"/>
  <c r="Z64" i="10"/>
  <c r="X64" i="10"/>
  <c r="Q64" i="10"/>
  <c r="P64" i="10"/>
  <c r="H64" i="10"/>
  <c r="E64" i="10"/>
  <c r="I64" i="10" s="1"/>
  <c r="AD63" i="10"/>
  <c r="AC63" i="10"/>
  <c r="AB63" i="10"/>
  <c r="AE63" i="10" s="1"/>
  <c r="AI63" i="10" s="1"/>
  <c r="Y63" i="10" s="1"/>
  <c r="Z63" i="10"/>
  <c r="X63" i="10"/>
  <c r="Q63" i="10"/>
  <c r="P63" i="10"/>
  <c r="H63" i="10"/>
  <c r="E63" i="10"/>
  <c r="I63" i="10" s="1"/>
  <c r="AE62" i="10"/>
  <c r="AI62" i="10" s="1"/>
  <c r="Y62" i="10" s="1"/>
  <c r="AD62" i="10"/>
  <c r="AC62" i="10"/>
  <c r="AB62" i="10"/>
  <c r="Z62" i="10"/>
  <c r="X62" i="10"/>
  <c r="Q62" i="10"/>
  <c r="P62" i="10"/>
  <c r="I62" i="10"/>
  <c r="H62" i="10"/>
  <c r="E62" i="10"/>
  <c r="AE61" i="10"/>
  <c r="AI61" i="10" s="1"/>
  <c r="Y61" i="10" s="1"/>
  <c r="AC61" i="10"/>
  <c r="AB61" i="10"/>
  <c r="Z61" i="10"/>
  <c r="X61" i="10"/>
  <c r="Q61" i="10"/>
  <c r="P61" i="10"/>
  <c r="H61" i="10"/>
  <c r="E61" i="10"/>
  <c r="I61" i="10" s="1"/>
  <c r="AE60" i="10"/>
  <c r="AI60" i="10" s="1"/>
  <c r="Y60" i="10" s="1"/>
  <c r="Z60" i="10"/>
  <c r="X60" i="10"/>
  <c r="Q60" i="10"/>
  <c r="P60" i="10"/>
  <c r="H60" i="10"/>
  <c r="E60" i="10"/>
  <c r="I60" i="10" s="1"/>
  <c r="AD59" i="10"/>
  <c r="AC59" i="10"/>
  <c r="AB59" i="10"/>
  <c r="AE59" i="10" s="1"/>
  <c r="AI59" i="10" s="1"/>
  <c r="Y59" i="10" s="1"/>
  <c r="Z59" i="10"/>
  <c r="X59" i="10"/>
  <c r="Q59" i="10"/>
  <c r="P59" i="10"/>
  <c r="H59" i="10"/>
  <c r="E59" i="10"/>
  <c r="I59" i="10" s="1"/>
  <c r="AE58" i="10"/>
  <c r="AI58" i="10" s="1"/>
  <c r="Y58" i="10" s="1"/>
  <c r="AD58" i="10"/>
  <c r="AC58" i="10"/>
  <c r="AB58" i="10"/>
  <c r="Z58" i="10"/>
  <c r="X58" i="10"/>
  <c r="Q58" i="10"/>
  <c r="P58" i="10"/>
  <c r="I58" i="10"/>
  <c r="H58" i="10"/>
  <c r="E58" i="10"/>
  <c r="AD57" i="10"/>
  <c r="AC57" i="10"/>
  <c r="AB57" i="10"/>
  <c r="AE57" i="10" s="1"/>
  <c r="AI57" i="10" s="1"/>
  <c r="Y57" i="10" s="1"/>
  <c r="Z57" i="10"/>
  <c r="X57" i="10"/>
  <c r="Q57" i="10"/>
  <c r="P57" i="10"/>
  <c r="I57" i="10"/>
  <c r="H57" i="10"/>
  <c r="E57" i="10"/>
  <c r="AE56" i="10"/>
  <c r="AI56" i="10" s="1"/>
  <c r="Y56" i="10" s="1"/>
  <c r="AD56" i="10"/>
  <c r="AC56" i="10"/>
  <c r="AB56" i="10"/>
  <c r="Z56" i="10"/>
  <c r="X56" i="10"/>
  <c r="Q56" i="10"/>
  <c r="P56" i="10"/>
  <c r="I56" i="10"/>
  <c r="H56" i="10"/>
  <c r="E56" i="10"/>
  <c r="AD55" i="10"/>
  <c r="AC55" i="10"/>
  <c r="AB55" i="10"/>
  <c r="AE55" i="10" s="1"/>
  <c r="AI55" i="10" s="1"/>
  <c r="Y55" i="10" s="1"/>
  <c r="Z55" i="10"/>
  <c r="X55" i="10"/>
  <c r="Q55" i="10"/>
  <c r="P55" i="10"/>
  <c r="H55" i="10"/>
  <c r="E55" i="10"/>
  <c r="I55" i="10" s="1"/>
  <c r="AE54" i="10"/>
  <c r="AI54" i="10" s="1"/>
  <c r="Y54" i="10" s="1"/>
  <c r="AD54" i="10"/>
  <c r="AC54" i="10"/>
  <c r="AB54" i="10"/>
  <c r="Z54" i="10"/>
  <c r="X54" i="10"/>
  <c r="Q54" i="10"/>
  <c r="P54" i="10"/>
  <c r="I54" i="10"/>
  <c r="H54" i="10"/>
  <c r="E54" i="10"/>
  <c r="AD53" i="10"/>
  <c r="AC53" i="10"/>
  <c r="AB53" i="10"/>
  <c r="AE53" i="10" s="1"/>
  <c r="AI53" i="10" s="1"/>
  <c r="Y53" i="10" s="1"/>
  <c r="Z53" i="10"/>
  <c r="X53" i="10"/>
  <c r="Q53" i="10"/>
  <c r="P53" i="10"/>
  <c r="I53" i="10"/>
  <c r="H53" i="10"/>
  <c r="E53" i="10"/>
  <c r="AE52" i="10"/>
  <c r="AI52" i="10" s="1"/>
  <c r="Y52" i="10" s="1"/>
  <c r="Z52" i="10"/>
  <c r="X52" i="10"/>
  <c r="Q52" i="10"/>
  <c r="P52" i="10"/>
  <c r="I52" i="10"/>
  <c r="H52" i="10"/>
  <c r="E52" i="10"/>
  <c r="AD51" i="10"/>
  <c r="AC51" i="10"/>
  <c r="AE51" i="10" s="1"/>
  <c r="AI51" i="10" s="1"/>
  <c r="Y51" i="10" s="1"/>
  <c r="AB51" i="10"/>
  <c r="Z51" i="10"/>
  <c r="X51" i="10"/>
  <c r="Q51" i="10"/>
  <c r="P51" i="10"/>
  <c r="H51" i="10"/>
  <c r="E51" i="10"/>
  <c r="I51" i="10" s="1"/>
  <c r="AD50" i="10"/>
  <c r="AC50" i="10"/>
  <c r="AB50" i="10"/>
  <c r="AE50" i="10" s="1"/>
  <c r="AI50" i="10" s="1"/>
  <c r="Y50" i="10" s="1"/>
  <c r="Z50" i="10"/>
  <c r="X50" i="10"/>
  <c r="Q50" i="10"/>
  <c r="P50" i="10"/>
  <c r="H50" i="10"/>
  <c r="E50" i="10"/>
  <c r="I50" i="10" s="1"/>
  <c r="AE49" i="10"/>
  <c r="AI49" i="10" s="1"/>
  <c r="Y49" i="10" s="1"/>
  <c r="Z49" i="10"/>
  <c r="X49" i="10"/>
  <c r="Q49" i="10"/>
  <c r="P49" i="10"/>
  <c r="H49" i="10"/>
  <c r="E49" i="10"/>
  <c r="I49" i="10" s="1"/>
  <c r="AE48" i="10"/>
  <c r="AI48" i="10" s="1"/>
  <c r="Y48" i="10" s="1"/>
  <c r="Z48" i="10"/>
  <c r="X48" i="10"/>
  <c r="Q48" i="10"/>
  <c r="P48" i="10"/>
  <c r="I48" i="10"/>
  <c r="H48" i="10"/>
  <c r="E48" i="10"/>
  <c r="AE47" i="10"/>
  <c r="AI47" i="10" s="1"/>
  <c r="Y47" i="10" s="1"/>
  <c r="Z47" i="10"/>
  <c r="X47" i="10"/>
  <c r="Q47" i="10"/>
  <c r="P47" i="10"/>
  <c r="H47" i="10"/>
  <c r="E47" i="10"/>
  <c r="I47" i="10" s="1"/>
  <c r="AD46" i="10"/>
  <c r="AC46" i="10"/>
  <c r="AE46" i="10" s="1"/>
  <c r="AI46" i="10" s="1"/>
  <c r="Y46" i="10" s="1"/>
  <c r="AB46" i="10"/>
  <c r="Z46" i="10"/>
  <c r="X46" i="10"/>
  <c r="Q46" i="10"/>
  <c r="P46" i="10"/>
  <c r="I46" i="10"/>
  <c r="H46" i="10"/>
  <c r="E46" i="10"/>
  <c r="AD45" i="10"/>
  <c r="AC45" i="10"/>
  <c r="AB45" i="10"/>
  <c r="AE45" i="10" s="1"/>
  <c r="AI45" i="10" s="1"/>
  <c r="Y45" i="10" s="1"/>
  <c r="Z45" i="10"/>
  <c r="X45" i="10"/>
  <c r="Q45" i="10"/>
  <c r="P45" i="10"/>
  <c r="I45" i="10"/>
  <c r="H45" i="10"/>
  <c r="E45" i="10"/>
  <c r="AE44" i="10"/>
  <c r="AI44" i="10" s="1"/>
  <c r="Y44" i="10" s="1"/>
  <c r="AD44" i="10"/>
  <c r="AC44" i="10"/>
  <c r="AB44" i="10"/>
  <c r="Z44" i="10"/>
  <c r="X44" i="10"/>
  <c r="Q44" i="10"/>
  <c r="P44" i="10"/>
  <c r="I44" i="10"/>
  <c r="H44" i="10"/>
  <c r="E44" i="10"/>
  <c r="AD43" i="10"/>
  <c r="AC43" i="10"/>
  <c r="AB43" i="10"/>
  <c r="AE43" i="10" s="1"/>
  <c r="AI43" i="10" s="1"/>
  <c r="Y43" i="10" s="1"/>
  <c r="Z43" i="10"/>
  <c r="X43" i="10"/>
  <c r="Q43" i="10"/>
  <c r="P43" i="10"/>
  <c r="H43" i="10"/>
  <c r="E43" i="10"/>
  <c r="I43" i="10" s="1"/>
  <c r="AE42" i="10"/>
  <c r="AI42" i="10" s="1"/>
  <c r="Y42" i="10" s="1"/>
  <c r="AD42" i="10"/>
  <c r="AC42" i="10"/>
  <c r="AB42" i="10"/>
  <c r="Z42" i="10"/>
  <c r="X42" i="10"/>
  <c r="Q42" i="10"/>
  <c r="P42" i="10"/>
  <c r="I42" i="10"/>
  <c r="H42" i="10"/>
  <c r="E42" i="10"/>
  <c r="AD41" i="10"/>
  <c r="AC41" i="10"/>
  <c r="AB41" i="10"/>
  <c r="AE41" i="10" s="1"/>
  <c r="AI41" i="10" s="1"/>
  <c r="Y41" i="10" s="1"/>
  <c r="Z41" i="10"/>
  <c r="X41" i="10"/>
  <c r="Q41" i="10"/>
  <c r="P41" i="10"/>
  <c r="I41" i="10"/>
  <c r="H41" i="10"/>
  <c r="E41" i="10"/>
  <c r="AE40" i="10"/>
  <c r="AI40" i="10" s="1"/>
  <c r="Y40" i="10" s="1"/>
  <c r="AD40" i="10"/>
  <c r="AC40" i="10"/>
  <c r="AB40" i="10"/>
  <c r="Z40" i="10"/>
  <c r="X40" i="10"/>
  <c r="Q40" i="10"/>
  <c r="P40" i="10"/>
  <c r="H40" i="10"/>
  <c r="E40" i="10"/>
  <c r="I40" i="10" s="1"/>
  <c r="AD39" i="10"/>
  <c r="AC39" i="10"/>
  <c r="AB39" i="10"/>
  <c r="AE39" i="10" s="1"/>
  <c r="AI39" i="10" s="1"/>
  <c r="Y39" i="10" s="1"/>
  <c r="Z39" i="10"/>
  <c r="X39" i="10"/>
  <c r="Q39" i="10"/>
  <c r="P39" i="10"/>
  <c r="I39" i="10"/>
  <c r="H39" i="10"/>
  <c r="E39" i="10"/>
  <c r="AD38" i="10"/>
  <c r="AC38" i="10"/>
  <c r="AE38" i="10" s="1"/>
  <c r="AI38" i="10" s="1"/>
  <c r="Y38" i="10" s="1"/>
  <c r="AB38" i="10"/>
  <c r="Z38" i="10"/>
  <c r="X38" i="10"/>
  <c r="Q38" i="10"/>
  <c r="P38" i="10"/>
  <c r="H38" i="10"/>
  <c r="E38" i="10"/>
  <c r="I38" i="10" s="1"/>
  <c r="AD37" i="10"/>
  <c r="AC37" i="10"/>
  <c r="AB37" i="10"/>
  <c r="AE37" i="10" s="1"/>
  <c r="AI37" i="10" s="1"/>
  <c r="Y37" i="10" s="1"/>
  <c r="Z37" i="10"/>
  <c r="X37" i="10"/>
  <c r="Q37" i="10"/>
  <c r="P37" i="10"/>
  <c r="I37" i="10"/>
  <c r="H37" i="10"/>
  <c r="E37" i="10"/>
  <c r="AE36" i="10"/>
  <c r="AI36" i="10" s="1"/>
  <c r="Y36" i="10" s="1"/>
  <c r="AD36" i="10"/>
  <c r="AC36" i="10"/>
  <c r="AB36" i="10"/>
  <c r="Z36" i="10"/>
  <c r="X36" i="10"/>
  <c r="Q36" i="10"/>
  <c r="P36" i="10"/>
  <c r="H36" i="10"/>
  <c r="E36" i="10"/>
  <c r="I36" i="10" s="1"/>
  <c r="AD35" i="10"/>
  <c r="AC35" i="10"/>
  <c r="AB35" i="10"/>
  <c r="AE35" i="10" s="1"/>
  <c r="AI35" i="10" s="1"/>
  <c r="Y35" i="10" s="1"/>
  <c r="Z35" i="10"/>
  <c r="X35" i="10"/>
  <c r="Q35" i="10"/>
  <c r="P35" i="10"/>
  <c r="H35" i="10"/>
  <c r="E35" i="10"/>
  <c r="I35" i="10" s="1"/>
  <c r="AD34" i="10"/>
  <c r="AC34" i="10"/>
  <c r="AE34" i="10" s="1"/>
  <c r="AI34" i="10" s="1"/>
  <c r="Y34" i="10" s="1"/>
  <c r="AB34" i="10"/>
  <c r="Z34" i="10"/>
  <c r="X34" i="10"/>
  <c r="Q34" i="10"/>
  <c r="P34" i="10"/>
  <c r="I34" i="10"/>
  <c r="H34" i="10"/>
  <c r="E34" i="10"/>
  <c r="AD33" i="10"/>
  <c r="AE33" i="10" s="1"/>
  <c r="AI33" i="10" s="1"/>
  <c r="Y33" i="10" s="1"/>
  <c r="AC33" i="10"/>
  <c r="AB33" i="10"/>
  <c r="Z33" i="10"/>
  <c r="X33" i="10"/>
  <c r="Q33" i="10"/>
  <c r="P33" i="10"/>
  <c r="I33" i="10"/>
  <c r="H33" i="10"/>
  <c r="E33" i="10"/>
  <c r="AD32" i="10"/>
  <c r="AC32" i="10"/>
  <c r="AB32" i="10"/>
  <c r="AE32" i="10" s="1"/>
  <c r="AI32" i="10" s="1"/>
  <c r="Y32" i="10" s="1"/>
  <c r="Z32" i="10"/>
  <c r="X32" i="10"/>
  <c r="Q32" i="10"/>
  <c r="P32" i="10"/>
  <c r="H32" i="10"/>
  <c r="E32" i="10"/>
  <c r="I32" i="10" s="1"/>
  <c r="AI31" i="10"/>
  <c r="Y31" i="10" s="1"/>
  <c r="AE31" i="10"/>
  <c r="Z31" i="10"/>
  <c r="X31" i="10"/>
  <c r="Q31" i="10"/>
  <c r="P31" i="10"/>
  <c r="I31" i="10"/>
  <c r="H31" i="10"/>
  <c r="E31" i="10"/>
  <c r="AE30" i="10"/>
  <c r="AI30" i="10" s="1"/>
  <c r="Y30" i="10" s="1"/>
  <c r="AD30" i="10"/>
  <c r="AC30" i="10"/>
  <c r="AB30" i="10"/>
  <c r="Z30" i="10"/>
  <c r="X30" i="10"/>
  <c r="Q30" i="10"/>
  <c r="P30" i="10"/>
  <c r="I30" i="10"/>
  <c r="H30" i="10"/>
  <c r="E30" i="10"/>
  <c r="AE29" i="10"/>
  <c r="AI29" i="10" s="1"/>
  <c r="Y29" i="10" s="1"/>
  <c r="AD29" i="10"/>
  <c r="AC29" i="10"/>
  <c r="AB29" i="10"/>
  <c r="Z29" i="10"/>
  <c r="X29" i="10"/>
  <c r="Q29" i="10"/>
  <c r="P29" i="10"/>
  <c r="H29" i="10"/>
  <c r="E29" i="10"/>
  <c r="I29" i="10" s="1"/>
  <c r="AD28" i="10"/>
  <c r="AC28" i="10"/>
  <c r="AB28" i="10"/>
  <c r="AE28" i="10" s="1"/>
  <c r="AI28" i="10" s="1"/>
  <c r="Y28" i="10" s="1"/>
  <c r="Z28" i="10"/>
  <c r="X28" i="10"/>
  <c r="Q28" i="10"/>
  <c r="P28" i="10"/>
  <c r="H28" i="10"/>
  <c r="E28" i="10"/>
  <c r="I28" i="10" s="1"/>
  <c r="AE27" i="10"/>
  <c r="AI27" i="10" s="1"/>
  <c r="Y27" i="10" s="1"/>
  <c r="AD27" i="10"/>
  <c r="AC27" i="10"/>
  <c r="AB27" i="10"/>
  <c r="Z27" i="10"/>
  <c r="X27" i="10"/>
  <c r="Q27" i="10"/>
  <c r="P27" i="10"/>
  <c r="I27" i="10"/>
  <c r="H27" i="10"/>
  <c r="E27" i="10"/>
  <c r="AD26" i="10"/>
  <c r="AC26" i="10"/>
  <c r="AB26" i="10"/>
  <c r="AE26" i="10" s="1"/>
  <c r="AI26" i="10" s="1"/>
  <c r="Y26" i="10" s="1"/>
  <c r="Z26" i="10"/>
  <c r="X26" i="10"/>
  <c r="Q26" i="10"/>
  <c r="P26" i="10"/>
  <c r="I26" i="10"/>
  <c r="H26" i="10"/>
  <c r="E26" i="10"/>
  <c r="AE25" i="10"/>
  <c r="AI25" i="10" s="1"/>
  <c r="Y25" i="10" s="1"/>
  <c r="AD25" i="10"/>
  <c r="AC25" i="10"/>
  <c r="AB25" i="10"/>
  <c r="Z25" i="10"/>
  <c r="X25" i="10"/>
  <c r="Q25" i="10"/>
  <c r="P25" i="10"/>
  <c r="H25" i="10"/>
  <c r="E25" i="10"/>
  <c r="I25" i="10" s="1"/>
  <c r="AD24" i="10"/>
  <c r="AC24" i="10"/>
  <c r="AB24" i="10"/>
  <c r="AE24" i="10" s="1"/>
  <c r="AI24" i="10" s="1"/>
  <c r="Y24" i="10" s="1"/>
  <c r="Z24" i="10"/>
  <c r="X24" i="10"/>
  <c r="Q24" i="10"/>
  <c r="P24" i="10"/>
  <c r="I24" i="10"/>
  <c r="H24" i="10"/>
  <c r="E24" i="10"/>
  <c r="AD23" i="10"/>
  <c r="AC23" i="10"/>
  <c r="AE23" i="10" s="1"/>
  <c r="AI23" i="10" s="1"/>
  <c r="Y23" i="10" s="1"/>
  <c r="AB23" i="10"/>
  <c r="Z23" i="10"/>
  <c r="X23" i="10"/>
  <c r="Q23" i="10"/>
  <c r="P23" i="10"/>
  <c r="I23" i="10"/>
  <c r="H23" i="10"/>
  <c r="E23" i="10"/>
  <c r="AD22" i="10"/>
  <c r="AC22" i="10"/>
  <c r="AB22" i="10"/>
  <c r="AE22" i="10" s="1"/>
  <c r="AI22" i="10" s="1"/>
  <c r="Y22" i="10" s="1"/>
  <c r="Z22" i="10"/>
  <c r="X22" i="10"/>
  <c r="Q22" i="10"/>
  <c r="P22" i="10"/>
  <c r="I22" i="10"/>
  <c r="H22" i="10"/>
  <c r="E22" i="10"/>
  <c r="AE21" i="10"/>
  <c r="AI21" i="10" s="1"/>
  <c r="Y21" i="10" s="1"/>
  <c r="AD21" i="10"/>
  <c r="AC21" i="10"/>
  <c r="AB21" i="10"/>
  <c r="Z21" i="10"/>
  <c r="X21" i="10"/>
  <c r="Q21" i="10"/>
  <c r="P21" i="10"/>
  <c r="H21" i="10"/>
  <c r="E21" i="10"/>
  <c r="I21" i="10" s="1"/>
  <c r="AD20" i="10"/>
  <c r="AC20" i="10"/>
  <c r="AB20" i="10"/>
  <c r="AE20" i="10" s="1"/>
  <c r="AI20" i="10" s="1"/>
  <c r="Y20" i="10" s="1"/>
  <c r="Z20" i="10"/>
  <c r="X20" i="10"/>
  <c r="Q20" i="10"/>
  <c r="P20" i="10"/>
  <c r="H20" i="10"/>
  <c r="E20" i="10"/>
  <c r="I20" i="10" s="1"/>
  <c r="AD19" i="10"/>
  <c r="AC19" i="10"/>
  <c r="AE19" i="10" s="1"/>
  <c r="AI19" i="10" s="1"/>
  <c r="Y19" i="10" s="1"/>
  <c r="AB19" i="10"/>
  <c r="Z19" i="10"/>
  <c r="X19" i="10"/>
  <c r="Q19" i="10"/>
  <c r="P19" i="10"/>
  <c r="I19" i="10"/>
  <c r="H19" i="10"/>
  <c r="E19" i="10"/>
  <c r="AD18" i="10"/>
  <c r="AE18" i="10" s="1"/>
  <c r="AI18" i="10" s="1"/>
  <c r="Y18" i="10" s="1"/>
  <c r="AC18" i="10"/>
  <c r="AB18" i="10"/>
  <c r="Z18" i="10"/>
  <c r="X18" i="10"/>
  <c r="Q18" i="10"/>
  <c r="P18" i="10"/>
  <c r="I18" i="10"/>
  <c r="H18" i="10"/>
  <c r="E18" i="10"/>
  <c r="AD17" i="10"/>
  <c r="AC17" i="10"/>
  <c r="AB17" i="10"/>
  <c r="AE17" i="10" s="1"/>
  <c r="AI17" i="10" s="1"/>
  <c r="Y17" i="10" s="1"/>
  <c r="Z17" i="10"/>
  <c r="X17" i="10"/>
  <c r="Q17" i="10"/>
  <c r="P17" i="10"/>
  <c r="H17" i="10"/>
  <c r="E17" i="10"/>
  <c r="I17" i="10" s="1"/>
  <c r="AD16" i="10"/>
  <c r="AC16" i="10"/>
  <c r="AB16" i="10"/>
  <c r="AE16" i="10" s="1"/>
  <c r="AI16" i="10" s="1"/>
  <c r="Y16" i="10" s="1"/>
  <c r="Z16" i="10"/>
  <c r="X16" i="10"/>
  <c r="Q16" i="10"/>
  <c r="H16" i="10"/>
  <c r="E16" i="10"/>
  <c r="I16" i="10" s="1"/>
  <c r="AD15" i="10"/>
  <c r="AC15" i="10"/>
  <c r="AB15" i="10"/>
  <c r="AE15" i="10" s="1"/>
  <c r="AI15" i="10" s="1"/>
  <c r="Y15" i="10" s="1"/>
  <c r="Z15" i="10"/>
  <c r="X15" i="10"/>
  <c r="Q15" i="10"/>
  <c r="P15" i="10"/>
  <c r="H15" i="10"/>
  <c r="E15" i="10"/>
  <c r="I15" i="10" s="1"/>
  <c r="AD14" i="10"/>
  <c r="AC14" i="10"/>
  <c r="AE14" i="10" s="1"/>
  <c r="AI14" i="10" s="1"/>
  <c r="Y14" i="10" s="1"/>
  <c r="AB14" i="10"/>
  <c r="Z14" i="10"/>
  <c r="X14" i="10"/>
  <c r="Q14" i="10"/>
  <c r="O75" i="10" s="1"/>
  <c r="P14" i="10"/>
  <c r="I14" i="10"/>
  <c r="H14" i="10"/>
  <c r="E14" i="10"/>
  <c r="AD13" i="10"/>
  <c r="AE13" i="10" s="1"/>
  <c r="AI13" i="10" s="1"/>
  <c r="Y13" i="10" s="1"/>
  <c r="AC13" i="10"/>
  <c r="AB13" i="10"/>
  <c r="Z13" i="10"/>
  <c r="X13" i="10"/>
  <c r="Q13" i="10"/>
  <c r="P13" i="10"/>
  <c r="I13" i="10"/>
  <c r="H13" i="10"/>
  <c r="E13" i="10"/>
  <c r="AD12" i="10"/>
  <c r="AC12" i="10"/>
  <c r="AB12" i="10"/>
  <c r="AE12" i="10" s="1"/>
  <c r="AI12" i="10" s="1"/>
  <c r="Y12" i="10" s="1"/>
  <c r="Z12" i="10"/>
  <c r="X12" i="10"/>
  <c r="Q12" i="10"/>
  <c r="P12" i="10"/>
  <c r="H12" i="10"/>
  <c r="E12" i="10"/>
  <c r="I12" i="10" s="1"/>
  <c r="T79" i="11" l="1"/>
  <c r="F77" i="11" s="1"/>
  <c r="O73" i="10"/>
  <c r="F75" i="10"/>
  <c r="T77" i="10"/>
  <c r="T75" i="10"/>
  <c r="F73" i="10"/>
  <c r="T73" i="10"/>
  <c r="M79" i="9"/>
  <c r="P71" i="9"/>
  <c r="H71" i="9"/>
  <c r="Q70" i="9"/>
  <c r="P70" i="9"/>
  <c r="H70" i="9"/>
  <c r="E70" i="9"/>
  <c r="I70" i="9" s="1"/>
  <c r="Q69" i="9"/>
  <c r="P69" i="9"/>
  <c r="I69" i="9"/>
  <c r="H69" i="9"/>
  <c r="E69" i="9"/>
  <c r="AD68" i="9"/>
  <c r="AC68" i="9"/>
  <c r="AB68" i="9"/>
  <c r="AE68" i="9" s="1"/>
  <c r="AI68" i="9" s="1"/>
  <c r="Y68" i="9" s="1"/>
  <c r="Z68" i="9"/>
  <c r="X68" i="9"/>
  <c r="Q68" i="9"/>
  <c r="P68" i="9"/>
  <c r="H68" i="9"/>
  <c r="E68" i="9"/>
  <c r="I68" i="9" s="1"/>
  <c r="AE67" i="9"/>
  <c r="AI67" i="9" s="1"/>
  <c r="Y67" i="9" s="1"/>
  <c r="AD67" i="9"/>
  <c r="AC67" i="9"/>
  <c r="AB67" i="9"/>
  <c r="Z67" i="9"/>
  <c r="X67" i="9"/>
  <c r="Q67" i="9"/>
  <c r="P67" i="9"/>
  <c r="H67" i="9"/>
  <c r="E67" i="9"/>
  <c r="I67" i="9" s="1"/>
  <c r="AE66" i="9"/>
  <c r="AI66" i="9" s="1"/>
  <c r="Y66" i="9" s="1"/>
  <c r="AD66" i="9"/>
  <c r="AC66" i="9"/>
  <c r="AB66" i="9"/>
  <c r="Z66" i="9"/>
  <c r="X66" i="9"/>
  <c r="Q66" i="9"/>
  <c r="P66" i="9"/>
  <c r="H66" i="9"/>
  <c r="E66" i="9"/>
  <c r="I66" i="9" s="1"/>
  <c r="AD65" i="9"/>
  <c r="AC65" i="9"/>
  <c r="AB65" i="9"/>
  <c r="AE65" i="9" s="1"/>
  <c r="AI65" i="9" s="1"/>
  <c r="Y65" i="9" s="1"/>
  <c r="Z65" i="9"/>
  <c r="X65" i="9"/>
  <c r="Q65" i="9"/>
  <c r="P65" i="9"/>
  <c r="H65" i="9"/>
  <c r="E65" i="9"/>
  <c r="I65" i="9" s="1"/>
  <c r="AE64" i="9"/>
  <c r="AI64" i="9" s="1"/>
  <c r="Y64" i="9" s="1"/>
  <c r="AD64" i="9"/>
  <c r="AC64" i="9"/>
  <c r="AB64" i="9"/>
  <c r="Z64" i="9"/>
  <c r="X64" i="9"/>
  <c r="Q64" i="9"/>
  <c r="P64" i="9"/>
  <c r="H64" i="9"/>
  <c r="E64" i="9"/>
  <c r="I64" i="9" s="1"/>
  <c r="AE63" i="9"/>
  <c r="AI63" i="9" s="1"/>
  <c r="Y63" i="9" s="1"/>
  <c r="AD63" i="9"/>
  <c r="AC63" i="9"/>
  <c r="AB63" i="9"/>
  <c r="Z63" i="9"/>
  <c r="X63" i="9"/>
  <c r="Q63" i="9"/>
  <c r="P63" i="9"/>
  <c r="I63" i="9"/>
  <c r="H63" i="9"/>
  <c r="E63" i="9"/>
  <c r="AD62" i="9"/>
  <c r="AC62" i="9"/>
  <c r="AB62" i="9"/>
  <c r="AE62" i="9" s="1"/>
  <c r="AI62" i="9" s="1"/>
  <c r="Y62" i="9" s="1"/>
  <c r="Z62" i="9"/>
  <c r="X62" i="9"/>
  <c r="Q62" i="9"/>
  <c r="P62" i="9"/>
  <c r="I62" i="9"/>
  <c r="H62" i="9"/>
  <c r="E62" i="9"/>
  <c r="AE61" i="9"/>
  <c r="AI61" i="9" s="1"/>
  <c r="Y61" i="9" s="1"/>
  <c r="AC61" i="9"/>
  <c r="AB61" i="9"/>
  <c r="Z61" i="9"/>
  <c r="X61" i="9"/>
  <c r="Q61" i="9"/>
  <c r="P61" i="9"/>
  <c r="H61" i="9"/>
  <c r="E61" i="9"/>
  <c r="I61" i="9" s="1"/>
  <c r="AI60" i="9"/>
  <c r="Y60" i="9" s="1"/>
  <c r="AE60" i="9"/>
  <c r="Z60" i="9"/>
  <c r="X60" i="9"/>
  <c r="Q60" i="9"/>
  <c r="P60" i="9"/>
  <c r="H60" i="9"/>
  <c r="E60" i="9"/>
  <c r="I60" i="9" s="1"/>
  <c r="AE59" i="9"/>
  <c r="AI59" i="9" s="1"/>
  <c r="Y59" i="9" s="1"/>
  <c r="AD59" i="9"/>
  <c r="AC59" i="9"/>
  <c r="AB59" i="9"/>
  <c r="Z59" i="9"/>
  <c r="X59" i="9"/>
  <c r="Q59" i="9"/>
  <c r="P59" i="9"/>
  <c r="I59" i="9"/>
  <c r="H59" i="9"/>
  <c r="E59" i="9"/>
  <c r="AD58" i="9"/>
  <c r="AC58" i="9"/>
  <c r="AB58" i="9"/>
  <c r="AE58" i="9" s="1"/>
  <c r="AI58" i="9" s="1"/>
  <c r="Y58" i="9" s="1"/>
  <c r="Z58" i="9"/>
  <c r="X58" i="9"/>
  <c r="Q58" i="9"/>
  <c r="P58" i="9"/>
  <c r="H58" i="9"/>
  <c r="E58" i="9"/>
  <c r="I58" i="9" s="1"/>
  <c r="AE57" i="9"/>
  <c r="AI57" i="9" s="1"/>
  <c r="Y57" i="9" s="1"/>
  <c r="AD57" i="9"/>
  <c r="AC57" i="9"/>
  <c r="AB57" i="9"/>
  <c r="Z57" i="9"/>
  <c r="X57" i="9"/>
  <c r="Q57" i="9"/>
  <c r="P57" i="9"/>
  <c r="H57" i="9"/>
  <c r="E57" i="9"/>
  <c r="I57" i="9" s="1"/>
  <c r="AE56" i="9"/>
  <c r="AI56" i="9" s="1"/>
  <c r="Y56" i="9" s="1"/>
  <c r="AD56" i="9"/>
  <c r="AC56" i="9"/>
  <c r="AB56" i="9"/>
  <c r="Z56" i="9"/>
  <c r="X56" i="9"/>
  <c r="Q56" i="9"/>
  <c r="P56" i="9"/>
  <c r="I56" i="9"/>
  <c r="H56" i="9"/>
  <c r="E56" i="9"/>
  <c r="AD55" i="9"/>
  <c r="AC55" i="9"/>
  <c r="AB55" i="9"/>
  <c r="AE55" i="9" s="1"/>
  <c r="AI55" i="9" s="1"/>
  <c r="Y55" i="9" s="1"/>
  <c r="Z55" i="9"/>
  <c r="X55" i="9"/>
  <c r="Q55" i="9"/>
  <c r="P55" i="9"/>
  <c r="I55" i="9"/>
  <c r="H55" i="9"/>
  <c r="E55" i="9"/>
  <c r="AD54" i="9"/>
  <c r="AC54" i="9"/>
  <c r="AB54" i="9"/>
  <c r="AE54" i="9" s="1"/>
  <c r="AI54" i="9" s="1"/>
  <c r="Y54" i="9" s="1"/>
  <c r="Z54" i="9"/>
  <c r="X54" i="9"/>
  <c r="Q54" i="9"/>
  <c r="P54" i="9"/>
  <c r="I54" i="9"/>
  <c r="H54" i="9"/>
  <c r="E54" i="9"/>
  <c r="AD53" i="9"/>
  <c r="AC53" i="9"/>
  <c r="AB53" i="9"/>
  <c r="AE53" i="9" s="1"/>
  <c r="AI53" i="9" s="1"/>
  <c r="Y53" i="9" s="1"/>
  <c r="Z53" i="9"/>
  <c r="X53" i="9"/>
  <c r="Q53" i="9"/>
  <c r="P53" i="9"/>
  <c r="I53" i="9"/>
  <c r="H53" i="9"/>
  <c r="E53" i="9"/>
  <c r="AI52" i="9"/>
  <c r="Y52" i="9" s="1"/>
  <c r="AE52" i="9"/>
  <c r="Z52" i="9"/>
  <c r="X52" i="9"/>
  <c r="Q52" i="9"/>
  <c r="P52" i="9"/>
  <c r="H52" i="9"/>
  <c r="E52" i="9"/>
  <c r="I52" i="9" s="1"/>
  <c r="AE51" i="9"/>
  <c r="AI51" i="9" s="1"/>
  <c r="Y51" i="9" s="1"/>
  <c r="AD51" i="9"/>
  <c r="AC51" i="9"/>
  <c r="AB51" i="9"/>
  <c r="Z51" i="9"/>
  <c r="X51" i="9"/>
  <c r="Q51" i="9"/>
  <c r="P51" i="9"/>
  <c r="H51" i="9"/>
  <c r="E51" i="9"/>
  <c r="I51" i="9" s="1"/>
  <c r="AD50" i="9"/>
  <c r="AC50" i="9"/>
  <c r="AB50" i="9"/>
  <c r="AE50" i="9" s="1"/>
  <c r="AI50" i="9" s="1"/>
  <c r="Y50" i="9" s="1"/>
  <c r="Z50" i="9"/>
  <c r="X50" i="9"/>
  <c r="Q50" i="9"/>
  <c r="P50" i="9"/>
  <c r="I50" i="9"/>
  <c r="H50" i="9"/>
  <c r="E50" i="9"/>
  <c r="AE49" i="9"/>
  <c r="AI49" i="9" s="1"/>
  <c r="Y49" i="9" s="1"/>
  <c r="Z49" i="9"/>
  <c r="X49" i="9"/>
  <c r="Q49" i="9"/>
  <c r="P49" i="9"/>
  <c r="I49" i="9"/>
  <c r="H49" i="9"/>
  <c r="E49" i="9"/>
  <c r="AE48" i="9"/>
  <c r="AI48" i="9" s="1"/>
  <c r="Y48" i="9" s="1"/>
  <c r="Z48" i="9"/>
  <c r="X48" i="9"/>
  <c r="Q48" i="9"/>
  <c r="P48" i="9"/>
  <c r="H48" i="9"/>
  <c r="E48" i="9"/>
  <c r="I48" i="9" s="1"/>
  <c r="AE47" i="9"/>
  <c r="AI47" i="9" s="1"/>
  <c r="Y47" i="9" s="1"/>
  <c r="Z47" i="9"/>
  <c r="X47" i="9"/>
  <c r="Q47" i="9"/>
  <c r="P47" i="9"/>
  <c r="I47" i="9"/>
  <c r="H47" i="9"/>
  <c r="E47" i="9"/>
  <c r="AD46" i="9"/>
  <c r="AC46" i="9"/>
  <c r="AB46" i="9"/>
  <c r="AE46" i="9" s="1"/>
  <c r="AI46" i="9" s="1"/>
  <c r="Y46" i="9" s="1"/>
  <c r="Z46" i="9"/>
  <c r="X46" i="9"/>
  <c r="Q46" i="9"/>
  <c r="P46" i="9"/>
  <c r="H46" i="9"/>
  <c r="E46" i="9"/>
  <c r="I46" i="9" s="1"/>
  <c r="AE45" i="9"/>
  <c r="AI45" i="9" s="1"/>
  <c r="Y45" i="9" s="1"/>
  <c r="AD45" i="9"/>
  <c r="AC45" i="9"/>
  <c r="AB45" i="9"/>
  <c r="Z45" i="9"/>
  <c r="X45" i="9"/>
  <c r="Q45" i="9"/>
  <c r="P45" i="9"/>
  <c r="H45" i="9"/>
  <c r="E45" i="9"/>
  <c r="I45" i="9" s="1"/>
  <c r="AD44" i="9"/>
  <c r="AC44" i="9"/>
  <c r="AB44" i="9"/>
  <c r="AE44" i="9" s="1"/>
  <c r="AI44" i="9" s="1"/>
  <c r="Y44" i="9" s="1"/>
  <c r="Z44" i="9"/>
  <c r="X44" i="9"/>
  <c r="Q44" i="9"/>
  <c r="P44" i="9"/>
  <c r="I44" i="9"/>
  <c r="H44" i="9"/>
  <c r="E44" i="9"/>
  <c r="AD43" i="9"/>
  <c r="AC43" i="9"/>
  <c r="AB43" i="9"/>
  <c r="AE43" i="9" s="1"/>
  <c r="AI43" i="9" s="1"/>
  <c r="Y43" i="9" s="1"/>
  <c r="Z43" i="9"/>
  <c r="X43" i="9"/>
  <c r="Q43" i="9"/>
  <c r="P43" i="9"/>
  <c r="H43" i="9"/>
  <c r="E43" i="9"/>
  <c r="I43" i="9" s="1"/>
  <c r="AD42" i="9"/>
  <c r="AC42" i="9"/>
  <c r="AB42" i="9"/>
  <c r="AE42" i="9" s="1"/>
  <c r="AI42" i="9" s="1"/>
  <c r="Y42" i="9" s="1"/>
  <c r="Z42" i="9"/>
  <c r="X42" i="9"/>
  <c r="Q42" i="9"/>
  <c r="P42" i="9"/>
  <c r="I42" i="9"/>
  <c r="H42" i="9"/>
  <c r="E42" i="9"/>
  <c r="AD41" i="9"/>
  <c r="AC41" i="9"/>
  <c r="AB41" i="9"/>
  <c r="AE41" i="9" s="1"/>
  <c r="AI41" i="9" s="1"/>
  <c r="Y41" i="9" s="1"/>
  <c r="Z41" i="9"/>
  <c r="X41" i="9"/>
  <c r="Q41" i="9"/>
  <c r="P41" i="9"/>
  <c r="I41" i="9"/>
  <c r="H41" i="9"/>
  <c r="E41" i="9"/>
  <c r="AI40" i="9"/>
  <c r="AE40" i="9"/>
  <c r="AD40" i="9"/>
  <c r="AC40" i="9"/>
  <c r="AB40" i="9"/>
  <c r="Z40" i="9"/>
  <c r="Y40" i="9"/>
  <c r="X40" i="9"/>
  <c r="Q40" i="9"/>
  <c r="P40" i="9"/>
  <c r="I40" i="9"/>
  <c r="H40" i="9"/>
  <c r="E40" i="9"/>
  <c r="AD39" i="9"/>
  <c r="AC39" i="9"/>
  <c r="AB39" i="9"/>
  <c r="AE39" i="9" s="1"/>
  <c r="AI39" i="9" s="1"/>
  <c r="Y39" i="9" s="1"/>
  <c r="Z39" i="9"/>
  <c r="X39" i="9"/>
  <c r="Q39" i="9"/>
  <c r="P39" i="9"/>
  <c r="H39" i="9"/>
  <c r="E39" i="9"/>
  <c r="I39" i="9" s="1"/>
  <c r="AE38" i="9"/>
  <c r="AI38" i="9" s="1"/>
  <c r="Y38" i="9" s="1"/>
  <c r="AD38" i="9"/>
  <c r="AC38" i="9"/>
  <c r="AB38" i="9"/>
  <c r="Z38" i="9"/>
  <c r="X38" i="9"/>
  <c r="Q38" i="9"/>
  <c r="P38" i="9"/>
  <c r="H38" i="9"/>
  <c r="E38" i="9"/>
  <c r="I38" i="9" s="1"/>
  <c r="AD37" i="9"/>
  <c r="AC37" i="9"/>
  <c r="AB37" i="9"/>
  <c r="AE37" i="9" s="1"/>
  <c r="AI37" i="9" s="1"/>
  <c r="Y37" i="9" s="1"/>
  <c r="Z37" i="9"/>
  <c r="X37" i="9"/>
  <c r="Q37" i="9"/>
  <c r="P37" i="9"/>
  <c r="I37" i="9"/>
  <c r="H37" i="9"/>
  <c r="E37" i="9"/>
  <c r="AD36" i="9"/>
  <c r="AC36" i="9"/>
  <c r="AB36" i="9"/>
  <c r="AE36" i="9" s="1"/>
  <c r="AI36" i="9" s="1"/>
  <c r="Y36" i="9" s="1"/>
  <c r="Z36" i="9"/>
  <c r="X36" i="9"/>
  <c r="Q36" i="9"/>
  <c r="P36" i="9"/>
  <c r="H36" i="9"/>
  <c r="E36" i="9"/>
  <c r="I36" i="9" s="1"/>
  <c r="AE35" i="9"/>
  <c r="AI35" i="9" s="1"/>
  <c r="Y35" i="9" s="1"/>
  <c r="AD35" i="9"/>
  <c r="AC35" i="9"/>
  <c r="AB35" i="9"/>
  <c r="Z35" i="9"/>
  <c r="X35" i="9"/>
  <c r="Q35" i="9"/>
  <c r="P35" i="9"/>
  <c r="H35" i="9"/>
  <c r="E35" i="9"/>
  <c r="I35" i="9" s="1"/>
  <c r="AD34" i="9"/>
  <c r="AE34" i="9" s="1"/>
  <c r="AI34" i="9" s="1"/>
  <c r="Y34" i="9" s="1"/>
  <c r="AC34" i="9"/>
  <c r="AB34" i="9"/>
  <c r="Z34" i="9"/>
  <c r="X34" i="9"/>
  <c r="Q34" i="9"/>
  <c r="P34" i="9"/>
  <c r="H34" i="9"/>
  <c r="E34" i="9"/>
  <c r="I34" i="9" s="1"/>
  <c r="AD33" i="9"/>
  <c r="AC33" i="9"/>
  <c r="AB33" i="9"/>
  <c r="AE33" i="9" s="1"/>
  <c r="AI33" i="9" s="1"/>
  <c r="Y33" i="9" s="1"/>
  <c r="Z33" i="9"/>
  <c r="X33" i="9"/>
  <c r="Q33" i="9"/>
  <c r="P33" i="9"/>
  <c r="H33" i="9"/>
  <c r="E33" i="9"/>
  <c r="I33" i="9" s="1"/>
  <c r="AE32" i="9"/>
  <c r="AI32" i="9" s="1"/>
  <c r="Y32" i="9" s="1"/>
  <c r="AD32" i="9"/>
  <c r="AC32" i="9"/>
  <c r="AB32" i="9"/>
  <c r="Z32" i="9"/>
  <c r="X32" i="9"/>
  <c r="Q32" i="9"/>
  <c r="P32" i="9"/>
  <c r="H32" i="9"/>
  <c r="E32" i="9"/>
  <c r="I32" i="9" s="1"/>
  <c r="AE31" i="9"/>
  <c r="AI31" i="9" s="1"/>
  <c r="Y31" i="9" s="1"/>
  <c r="Z31" i="9"/>
  <c r="X31" i="9"/>
  <c r="Q31" i="9"/>
  <c r="P31" i="9"/>
  <c r="I31" i="9"/>
  <c r="H31" i="9"/>
  <c r="E31" i="9"/>
  <c r="AE30" i="9"/>
  <c r="AI30" i="9" s="1"/>
  <c r="Y30" i="9" s="1"/>
  <c r="AD30" i="9"/>
  <c r="AC30" i="9"/>
  <c r="AB30" i="9"/>
  <c r="Z30" i="9"/>
  <c r="X30" i="9"/>
  <c r="Q30" i="9"/>
  <c r="P30" i="9"/>
  <c r="H30" i="9"/>
  <c r="E30" i="9"/>
  <c r="I30" i="9" s="1"/>
  <c r="AE29" i="9"/>
  <c r="AI29" i="9" s="1"/>
  <c r="Y29" i="9" s="1"/>
  <c r="AD29" i="9"/>
  <c r="AC29" i="9"/>
  <c r="AB29" i="9"/>
  <c r="Z29" i="9"/>
  <c r="X29" i="9"/>
  <c r="Q29" i="9"/>
  <c r="P29" i="9"/>
  <c r="I29" i="9"/>
  <c r="H29" i="9"/>
  <c r="E29" i="9"/>
  <c r="AD28" i="9"/>
  <c r="AC28" i="9"/>
  <c r="AB28" i="9"/>
  <c r="AE28" i="9" s="1"/>
  <c r="AI28" i="9" s="1"/>
  <c r="Y28" i="9" s="1"/>
  <c r="Z28" i="9"/>
  <c r="X28" i="9"/>
  <c r="Q28" i="9"/>
  <c r="P28" i="9"/>
  <c r="H28" i="9"/>
  <c r="E28" i="9"/>
  <c r="I28" i="9" s="1"/>
  <c r="AD27" i="9"/>
  <c r="AC27" i="9"/>
  <c r="AB27" i="9"/>
  <c r="AE27" i="9" s="1"/>
  <c r="AI27" i="9" s="1"/>
  <c r="Y27" i="9" s="1"/>
  <c r="Z27" i="9"/>
  <c r="X27" i="9"/>
  <c r="Q27" i="9"/>
  <c r="P27" i="9"/>
  <c r="I27" i="9"/>
  <c r="H27" i="9"/>
  <c r="E27" i="9"/>
  <c r="AD26" i="9"/>
  <c r="AC26" i="9"/>
  <c r="AB26" i="9"/>
  <c r="AE26" i="9" s="1"/>
  <c r="AI26" i="9" s="1"/>
  <c r="Y26" i="9" s="1"/>
  <c r="Z26" i="9"/>
  <c r="X26" i="9"/>
  <c r="Q26" i="9"/>
  <c r="P26" i="9"/>
  <c r="I26" i="9"/>
  <c r="H26" i="9"/>
  <c r="E26" i="9"/>
  <c r="AI25" i="9"/>
  <c r="AE25" i="9"/>
  <c r="AD25" i="9"/>
  <c r="AC25" i="9"/>
  <c r="AB25" i="9"/>
  <c r="Z25" i="9"/>
  <c r="Y25" i="9"/>
  <c r="X25" i="9"/>
  <c r="Q25" i="9"/>
  <c r="P25" i="9"/>
  <c r="I25" i="9"/>
  <c r="H25" i="9"/>
  <c r="E25" i="9"/>
  <c r="AD24" i="9"/>
  <c r="AC24" i="9"/>
  <c r="AB24" i="9"/>
  <c r="AE24" i="9" s="1"/>
  <c r="AI24" i="9" s="1"/>
  <c r="Y24" i="9" s="1"/>
  <c r="Z24" i="9"/>
  <c r="X24" i="9"/>
  <c r="Q24" i="9"/>
  <c r="P24" i="9"/>
  <c r="H24" i="9"/>
  <c r="E24" i="9"/>
  <c r="I24" i="9" s="1"/>
  <c r="AE23" i="9"/>
  <c r="AI23" i="9" s="1"/>
  <c r="Y23" i="9" s="1"/>
  <c r="AD23" i="9"/>
  <c r="AC23" i="9"/>
  <c r="AB23" i="9"/>
  <c r="Z23" i="9"/>
  <c r="X23" i="9"/>
  <c r="Q23" i="9"/>
  <c r="P23" i="9"/>
  <c r="H23" i="9"/>
  <c r="E23" i="9"/>
  <c r="I23" i="9" s="1"/>
  <c r="AD22" i="9"/>
  <c r="AC22" i="9"/>
  <c r="AB22" i="9"/>
  <c r="AE22" i="9" s="1"/>
  <c r="AI22" i="9" s="1"/>
  <c r="Y22" i="9" s="1"/>
  <c r="Z22" i="9"/>
  <c r="X22" i="9"/>
  <c r="Q22" i="9"/>
  <c r="P22" i="9"/>
  <c r="I22" i="9"/>
  <c r="H22" i="9"/>
  <c r="E22" i="9"/>
  <c r="AD21" i="9"/>
  <c r="AC21" i="9"/>
  <c r="AB21" i="9"/>
  <c r="AE21" i="9" s="1"/>
  <c r="AI21" i="9" s="1"/>
  <c r="Y21" i="9" s="1"/>
  <c r="Z21" i="9"/>
  <c r="X21" i="9"/>
  <c r="Q21" i="9"/>
  <c r="P21" i="9"/>
  <c r="H21" i="9"/>
  <c r="E21" i="9"/>
  <c r="I21" i="9" s="1"/>
  <c r="AD20" i="9"/>
  <c r="AC20" i="9"/>
  <c r="AE20" i="9" s="1"/>
  <c r="AI20" i="9" s="1"/>
  <c r="Y20" i="9" s="1"/>
  <c r="AB20" i="9"/>
  <c r="Z20" i="9"/>
  <c r="X20" i="9"/>
  <c r="Q20" i="9"/>
  <c r="P20" i="9"/>
  <c r="H20" i="9"/>
  <c r="E20" i="9"/>
  <c r="I20" i="9" s="1"/>
  <c r="AD19" i="9"/>
  <c r="AE19" i="9" s="1"/>
  <c r="AI19" i="9" s="1"/>
  <c r="Y19" i="9" s="1"/>
  <c r="AC19" i="9"/>
  <c r="AB19" i="9"/>
  <c r="Z19" i="9"/>
  <c r="X19" i="9"/>
  <c r="Q19" i="9"/>
  <c r="P19" i="9"/>
  <c r="H19" i="9"/>
  <c r="E19" i="9"/>
  <c r="I19" i="9" s="1"/>
  <c r="AD18" i="9"/>
  <c r="AC18" i="9"/>
  <c r="AB18" i="9"/>
  <c r="AE18" i="9" s="1"/>
  <c r="AI18" i="9" s="1"/>
  <c r="Y18" i="9" s="1"/>
  <c r="Z18" i="9"/>
  <c r="X18" i="9"/>
  <c r="Q18" i="9"/>
  <c r="P18" i="9"/>
  <c r="H18" i="9"/>
  <c r="E18" i="9"/>
  <c r="I18" i="9" s="1"/>
  <c r="AE17" i="9"/>
  <c r="AI17" i="9" s="1"/>
  <c r="Y17" i="9" s="1"/>
  <c r="AD17" i="9"/>
  <c r="AC17" i="9"/>
  <c r="AB17" i="9"/>
  <c r="Z17" i="9"/>
  <c r="X17" i="9"/>
  <c r="Q17" i="9"/>
  <c r="P17" i="9"/>
  <c r="H17" i="9"/>
  <c r="E17" i="9"/>
  <c r="I17" i="9" s="1"/>
  <c r="AE16" i="9"/>
  <c r="AI16" i="9" s="1"/>
  <c r="Y16" i="9" s="1"/>
  <c r="AD16" i="9"/>
  <c r="AC16" i="9"/>
  <c r="AB16" i="9"/>
  <c r="Z16" i="9"/>
  <c r="X16" i="9"/>
  <c r="Q16" i="9"/>
  <c r="H16" i="9"/>
  <c r="E16" i="9"/>
  <c r="I16" i="9" s="1"/>
  <c r="AD15" i="9"/>
  <c r="AC15" i="9"/>
  <c r="AE15" i="9" s="1"/>
  <c r="AI15" i="9" s="1"/>
  <c r="Y15" i="9" s="1"/>
  <c r="AB15" i="9"/>
  <c r="Z15" i="9"/>
  <c r="X15" i="9"/>
  <c r="Q15" i="9"/>
  <c r="P15" i="9"/>
  <c r="H15" i="9"/>
  <c r="E15" i="9"/>
  <c r="I15" i="9" s="1"/>
  <c r="AD14" i="9"/>
  <c r="AE14" i="9" s="1"/>
  <c r="AI14" i="9" s="1"/>
  <c r="Y14" i="9" s="1"/>
  <c r="AC14" i="9"/>
  <c r="AB14" i="9"/>
  <c r="Z14" i="9"/>
  <c r="X14" i="9"/>
  <c r="Q14" i="9"/>
  <c r="P14" i="9"/>
  <c r="H14" i="9"/>
  <c r="E14" i="9"/>
  <c r="I14" i="9" s="1"/>
  <c r="AD13" i="9"/>
  <c r="AE13" i="9" s="1"/>
  <c r="AI13" i="9" s="1"/>
  <c r="Y13" i="9" s="1"/>
  <c r="AC13" i="9"/>
  <c r="AB13" i="9"/>
  <c r="Z13" i="9"/>
  <c r="X13" i="9"/>
  <c r="Q13" i="9"/>
  <c r="P13" i="9"/>
  <c r="H13" i="9"/>
  <c r="E13" i="9"/>
  <c r="I13" i="9" s="1"/>
  <c r="AD12" i="9"/>
  <c r="AC12" i="9"/>
  <c r="AB12" i="9"/>
  <c r="AE12" i="9" s="1"/>
  <c r="AI12" i="9" s="1"/>
  <c r="Y12" i="9" s="1"/>
  <c r="Z12" i="9"/>
  <c r="X12" i="9"/>
  <c r="Q12" i="9"/>
  <c r="O73" i="9" s="1"/>
  <c r="P12" i="9"/>
  <c r="H12" i="9"/>
  <c r="E12" i="9"/>
  <c r="I12" i="9" s="1"/>
  <c r="T79" i="10" l="1"/>
  <c r="F77" i="10"/>
  <c r="T75" i="9"/>
  <c r="T77" i="9"/>
  <c r="O75" i="9"/>
  <c r="F75" i="9"/>
  <c r="F73" i="9"/>
  <c r="T73" i="9"/>
  <c r="T79" i="9" s="1"/>
  <c r="M79" i="8"/>
  <c r="P71" i="8"/>
  <c r="H71" i="8"/>
  <c r="Q70" i="8"/>
  <c r="P70" i="8"/>
  <c r="H70" i="8"/>
  <c r="E70" i="8"/>
  <c r="I70" i="8" s="1"/>
  <c r="Q69" i="8"/>
  <c r="P69" i="8"/>
  <c r="H69" i="8"/>
  <c r="E69" i="8"/>
  <c r="I69" i="8" s="1"/>
  <c r="AD68" i="8"/>
  <c r="AC68" i="8"/>
  <c r="AB68" i="8"/>
  <c r="AE68" i="8" s="1"/>
  <c r="AI68" i="8" s="1"/>
  <c r="Y68" i="8" s="1"/>
  <c r="Z68" i="8"/>
  <c r="X68" i="8"/>
  <c r="Q68" i="8"/>
  <c r="P68" i="8"/>
  <c r="H68" i="8"/>
  <c r="E68" i="8"/>
  <c r="I68" i="8" s="1"/>
  <c r="AD67" i="8"/>
  <c r="AC67" i="8"/>
  <c r="AE67" i="8" s="1"/>
  <c r="AI67" i="8" s="1"/>
  <c r="Y67" i="8" s="1"/>
  <c r="AB67" i="8"/>
  <c r="Z67" i="8"/>
  <c r="X67" i="8"/>
  <c r="Q67" i="8"/>
  <c r="P67" i="8"/>
  <c r="H67" i="8"/>
  <c r="E67" i="8"/>
  <c r="I67" i="8" s="1"/>
  <c r="AE66" i="8"/>
  <c r="AI66" i="8" s="1"/>
  <c r="Y66" i="8" s="1"/>
  <c r="AD66" i="8"/>
  <c r="AC66" i="8"/>
  <c r="AB66" i="8"/>
  <c r="Z66" i="8"/>
  <c r="X66" i="8"/>
  <c r="Q66" i="8"/>
  <c r="P66" i="8"/>
  <c r="I66" i="8"/>
  <c r="H66" i="8"/>
  <c r="E66" i="8"/>
  <c r="AD65" i="8"/>
  <c r="AC65" i="8"/>
  <c r="AB65" i="8"/>
  <c r="AE65" i="8" s="1"/>
  <c r="AI65" i="8" s="1"/>
  <c r="Y65" i="8" s="1"/>
  <c r="Z65" i="8"/>
  <c r="X65" i="8"/>
  <c r="Q65" i="8"/>
  <c r="P65" i="8"/>
  <c r="H65" i="8"/>
  <c r="E65" i="8"/>
  <c r="I65" i="8" s="1"/>
  <c r="AD64" i="8"/>
  <c r="AC64" i="8"/>
  <c r="AE64" i="8" s="1"/>
  <c r="AI64" i="8" s="1"/>
  <c r="Y64" i="8" s="1"/>
  <c r="AB64" i="8"/>
  <c r="Z64" i="8"/>
  <c r="X64" i="8"/>
  <c r="Q64" i="8"/>
  <c r="P64" i="8"/>
  <c r="H64" i="8"/>
  <c r="E64" i="8"/>
  <c r="I64" i="8" s="1"/>
  <c r="AD63" i="8"/>
  <c r="AC63" i="8"/>
  <c r="AE63" i="8" s="1"/>
  <c r="AI63" i="8" s="1"/>
  <c r="Y63" i="8" s="1"/>
  <c r="AB63" i="8"/>
  <c r="Z63" i="8"/>
  <c r="X63" i="8"/>
  <c r="Q63" i="8"/>
  <c r="P63" i="8"/>
  <c r="I63" i="8"/>
  <c r="H63" i="8"/>
  <c r="E63" i="8"/>
  <c r="AD62" i="8"/>
  <c r="AC62" i="8"/>
  <c r="AB62" i="8"/>
  <c r="AE62" i="8" s="1"/>
  <c r="AI62" i="8" s="1"/>
  <c r="Y62" i="8" s="1"/>
  <c r="Z62" i="8"/>
  <c r="X62" i="8"/>
  <c r="Q62" i="8"/>
  <c r="P62" i="8"/>
  <c r="H62" i="8"/>
  <c r="E62" i="8"/>
  <c r="I62" i="8" s="1"/>
  <c r="AE61" i="8"/>
  <c r="AI61" i="8" s="1"/>
  <c r="Y61" i="8" s="1"/>
  <c r="AC61" i="8"/>
  <c r="AB61" i="8"/>
  <c r="Z61" i="8"/>
  <c r="X61" i="8"/>
  <c r="Q61" i="8"/>
  <c r="P61" i="8"/>
  <c r="I61" i="8"/>
  <c r="H61" i="8"/>
  <c r="E61" i="8"/>
  <c r="AI60" i="8"/>
  <c r="AE60" i="8"/>
  <c r="Z60" i="8"/>
  <c r="Y60" i="8"/>
  <c r="X60" i="8"/>
  <c r="Q60" i="8"/>
  <c r="P60" i="8"/>
  <c r="H60" i="8"/>
  <c r="E60" i="8"/>
  <c r="I60" i="8" s="1"/>
  <c r="AD59" i="8"/>
  <c r="AE59" i="8" s="1"/>
  <c r="AI59" i="8" s="1"/>
  <c r="Y59" i="8" s="1"/>
  <c r="AC59" i="8"/>
  <c r="AB59" i="8"/>
  <c r="Z59" i="8"/>
  <c r="X59" i="8"/>
  <c r="Q59" i="8"/>
  <c r="P59" i="8"/>
  <c r="I59" i="8"/>
  <c r="H59" i="8"/>
  <c r="E59" i="8"/>
  <c r="AD58" i="8"/>
  <c r="AC58" i="8"/>
  <c r="AB58" i="8"/>
  <c r="AE58" i="8" s="1"/>
  <c r="AI58" i="8" s="1"/>
  <c r="Y58" i="8" s="1"/>
  <c r="Z58" i="8"/>
  <c r="X58" i="8"/>
  <c r="Q58" i="8"/>
  <c r="P58" i="8"/>
  <c r="H58" i="8"/>
  <c r="E58" i="8"/>
  <c r="I58" i="8" s="1"/>
  <c r="AE57" i="8"/>
  <c r="AI57" i="8" s="1"/>
  <c r="Y57" i="8" s="1"/>
  <c r="AD57" i="8"/>
  <c r="AC57" i="8"/>
  <c r="AB57" i="8"/>
  <c r="Z57" i="8"/>
  <c r="X57" i="8"/>
  <c r="Q57" i="8"/>
  <c r="P57" i="8"/>
  <c r="H57" i="8"/>
  <c r="E57" i="8"/>
  <c r="I57" i="8" s="1"/>
  <c r="AD56" i="8"/>
  <c r="AC56" i="8"/>
  <c r="AB56" i="8"/>
  <c r="AE56" i="8" s="1"/>
  <c r="AI56" i="8" s="1"/>
  <c r="Y56" i="8" s="1"/>
  <c r="Z56" i="8"/>
  <c r="X56" i="8"/>
  <c r="Q56" i="8"/>
  <c r="P56" i="8"/>
  <c r="H56" i="8"/>
  <c r="E56" i="8"/>
  <c r="I56" i="8" s="1"/>
  <c r="AD55" i="8"/>
  <c r="AC55" i="8"/>
  <c r="AB55" i="8"/>
  <c r="AE55" i="8" s="1"/>
  <c r="AI55" i="8" s="1"/>
  <c r="Y55" i="8" s="1"/>
  <c r="Z55" i="8"/>
  <c r="X55" i="8"/>
  <c r="Q55" i="8"/>
  <c r="P55" i="8"/>
  <c r="I55" i="8"/>
  <c r="H55" i="8"/>
  <c r="E55" i="8"/>
  <c r="AE54" i="8"/>
  <c r="AI54" i="8" s="1"/>
  <c r="Y54" i="8" s="1"/>
  <c r="AD54" i="8"/>
  <c r="AC54" i="8"/>
  <c r="AB54" i="8"/>
  <c r="Z54" i="8"/>
  <c r="X54" i="8"/>
  <c r="Q54" i="8"/>
  <c r="P54" i="8"/>
  <c r="I54" i="8"/>
  <c r="H54" i="8"/>
  <c r="E54" i="8"/>
  <c r="AE53" i="8"/>
  <c r="AI53" i="8" s="1"/>
  <c r="Y53" i="8" s="1"/>
  <c r="AD53" i="8"/>
  <c r="AC53" i="8"/>
  <c r="AB53" i="8"/>
  <c r="Z53" i="8"/>
  <c r="X53" i="8"/>
  <c r="Q53" i="8"/>
  <c r="P53" i="8"/>
  <c r="H53" i="8"/>
  <c r="E53" i="8"/>
  <c r="I53" i="8" s="1"/>
  <c r="AI52" i="8"/>
  <c r="Y52" i="8" s="1"/>
  <c r="AE52" i="8"/>
  <c r="Z52" i="8"/>
  <c r="X52" i="8"/>
  <c r="Q52" i="8"/>
  <c r="P52" i="8"/>
  <c r="I52" i="8"/>
  <c r="H52" i="8"/>
  <c r="E52" i="8"/>
  <c r="AD51" i="8"/>
  <c r="AC51" i="8"/>
  <c r="AB51" i="8"/>
  <c r="AE51" i="8" s="1"/>
  <c r="AI51" i="8" s="1"/>
  <c r="Y51" i="8" s="1"/>
  <c r="Z51" i="8"/>
  <c r="X51" i="8"/>
  <c r="Q51" i="8"/>
  <c r="P51" i="8"/>
  <c r="I51" i="8"/>
  <c r="H51" i="8"/>
  <c r="E51" i="8"/>
  <c r="AI50" i="8"/>
  <c r="Y50" i="8" s="1"/>
  <c r="AE50" i="8"/>
  <c r="AD50" i="8"/>
  <c r="AC50" i="8"/>
  <c r="AB50" i="8"/>
  <c r="Z50" i="8"/>
  <c r="X50" i="8"/>
  <c r="Q50" i="8"/>
  <c r="P50" i="8"/>
  <c r="H50" i="8"/>
  <c r="E50" i="8"/>
  <c r="I50" i="8" s="1"/>
  <c r="AI49" i="8"/>
  <c r="Y49" i="8" s="1"/>
  <c r="AE49" i="8"/>
  <c r="Z49" i="8"/>
  <c r="X49" i="8"/>
  <c r="Q49" i="8"/>
  <c r="P49" i="8"/>
  <c r="H49" i="8"/>
  <c r="E49" i="8"/>
  <c r="I49" i="8" s="1"/>
  <c r="AE48" i="8"/>
  <c r="AI48" i="8" s="1"/>
  <c r="Y48" i="8" s="1"/>
  <c r="Z48" i="8"/>
  <c r="X48" i="8"/>
  <c r="Q48" i="8"/>
  <c r="P48" i="8"/>
  <c r="H48" i="8"/>
  <c r="E48" i="8"/>
  <c r="I48" i="8" s="1"/>
  <c r="AI47" i="8"/>
  <c r="Y47" i="8" s="1"/>
  <c r="AE47" i="8"/>
  <c r="Z47" i="8"/>
  <c r="X47" i="8"/>
  <c r="Q47" i="8"/>
  <c r="P47" i="8"/>
  <c r="I47" i="8"/>
  <c r="H47" i="8"/>
  <c r="E47" i="8"/>
  <c r="AD46" i="8"/>
  <c r="AE46" i="8" s="1"/>
  <c r="AI46" i="8" s="1"/>
  <c r="Y46" i="8" s="1"/>
  <c r="AC46" i="8"/>
  <c r="AB46" i="8"/>
  <c r="Z46" i="8"/>
  <c r="X46" i="8"/>
  <c r="Q46" i="8"/>
  <c r="P46" i="8"/>
  <c r="H46" i="8"/>
  <c r="E46" i="8"/>
  <c r="I46" i="8" s="1"/>
  <c r="AE45" i="8"/>
  <c r="AI45" i="8" s="1"/>
  <c r="Y45" i="8" s="1"/>
  <c r="AD45" i="8"/>
  <c r="AC45" i="8"/>
  <c r="AB45" i="8"/>
  <c r="Z45" i="8"/>
  <c r="X45" i="8"/>
  <c r="Q45" i="8"/>
  <c r="P45" i="8"/>
  <c r="H45" i="8"/>
  <c r="E45" i="8"/>
  <c r="I45" i="8" s="1"/>
  <c r="AD44" i="8"/>
  <c r="AC44" i="8"/>
  <c r="AB44" i="8"/>
  <c r="AE44" i="8" s="1"/>
  <c r="AI44" i="8" s="1"/>
  <c r="Y44" i="8" s="1"/>
  <c r="Z44" i="8"/>
  <c r="X44" i="8"/>
  <c r="Q44" i="8"/>
  <c r="P44" i="8"/>
  <c r="H44" i="8"/>
  <c r="E44" i="8"/>
  <c r="I44" i="8" s="1"/>
  <c r="AD43" i="8"/>
  <c r="AC43" i="8"/>
  <c r="AB43" i="8"/>
  <c r="AE43" i="8" s="1"/>
  <c r="AI43" i="8" s="1"/>
  <c r="Y43" i="8" s="1"/>
  <c r="Z43" i="8"/>
  <c r="X43" i="8"/>
  <c r="Q43" i="8"/>
  <c r="P43" i="8"/>
  <c r="I43" i="8"/>
  <c r="H43" i="8"/>
  <c r="E43" i="8"/>
  <c r="AE42" i="8"/>
  <c r="AI42" i="8" s="1"/>
  <c r="Y42" i="8" s="1"/>
  <c r="AD42" i="8"/>
  <c r="AC42" i="8"/>
  <c r="AB42" i="8"/>
  <c r="Z42" i="8"/>
  <c r="X42" i="8"/>
  <c r="Q42" i="8"/>
  <c r="P42" i="8"/>
  <c r="I42" i="8"/>
  <c r="H42" i="8"/>
  <c r="E42" i="8"/>
  <c r="AE41" i="8"/>
  <c r="AI41" i="8" s="1"/>
  <c r="Y41" i="8" s="1"/>
  <c r="AD41" i="8"/>
  <c r="AC41" i="8"/>
  <c r="AB41" i="8"/>
  <c r="Z41" i="8"/>
  <c r="X41" i="8"/>
  <c r="Q41" i="8"/>
  <c r="P41" i="8"/>
  <c r="H41" i="8"/>
  <c r="E41" i="8"/>
  <c r="I41" i="8" s="1"/>
  <c r="AD40" i="8"/>
  <c r="AC40" i="8"/>
  <c r="AB40" i="8"/>
  <c r="AE40" i="8" s="1"/>
  <c r="AI40" i="8" s="1"/>
  <c r="Y40" i="8" s="1"/>
  <c r="Z40" i="8"/>
  <c r="X40" i="8"/>
  <c r="Q40" i="8"/>
  <c r="P40" i="8"/>
  <c r="H40" i="8"/>
  <c r="E40" i="8"/>
  <c r="I40" i="8" s="1"/>
  <c r="AD39" i="8"/>
  <c r="AC39" i="8"/>
  <c r="AE39" i="8" s="1"/>
  <c r="AI39" i="8" s="1"/>
  <c r="Y39" i="8" s="1"/>
  <c r="AB39" i="8"/>
  <c r="Z39" i="8"/>
  <c r="X39" i="8"/>
  <c r="Q39" i="8"/>
  <c r="P39" i="8"/>
  <c r="I39" i="8"/>
  <c r="H39" i="8"/>
  <c r="E39" i="8"/>
  <c r="AD38" i="8"/>
  <c r="AC38" i="8"/>
  <c r="AB38" i="8"/>
  <c r="AE38" i="8" s="1"/>
  <c r="AI38" i="8" s="1"/>
  <c r="Y38" i="8" s="1"/>
  <c r="Z38" i="8"/>
  <c r="X38" i="8"/>
  <c r="Q38" i="8"/>
  <c r="P38" i="8"/>
  <c r="I38" i="8"/>
  <c r="H38" i="8"/>
  <c r="E38" i="8"/>
  <c r="AE37" i="8"/>
  <c r="AI37" i="8" s="1"/>
  <c r="Y37" i="8" s="1"/>
  <c r="AD37" i="8"/>
  <c r="AC37" i="8"/>
  <c r="AB37" i="8"/>
  <c r="Z37" i="8"/>
  <c r="X37" i="8"/>
  <c r="Q37" i="8"/>
  <c r="P37" i="8"/>
  <c r="H37" i="8"/>
  <c r="E37" i="8"/>
  <c r="I37" i="8" s="1"/>
  <c r="AD36" i="8"/>
  <c r="AC36" i="8"/>
  <c r="AB36" i="8"/>
  <c r="AE36" i="8" s="1"/>
  <c r="AI36" i="8" s="1"/>
  <c r="Y36" i="8" s="1"/>
  <c r="Z36" i="8"/>
  <c r="X36" i="8"/>
  <c r="Q36" i="8"/>
  <c r="P36" i="8"/>
  <c r="H36" i="8"/>
  <c r="E36" i="8"/>
  <c r="I36" i="8" s="1"/>
  <c r="AD35" i="8"/>
  <c r="AC35" i="8"/>
  <c r="AE35" i="8" s="1"/>
  <c r="AI35" i="8" s="1"/>
  <c r="Y35" i="8" s="1"/>
  <c r="AB35" i="8"/>
  <c r="Z35" i="8"/>
  <c r="X35" i="8"/>
  <c r="Q35" i="8"/>
  <c r="P35" i="8"/>
  <c r="H35" i="8"/>
  <c r="E35" i="8"/>
  <c r="I35" i="8" s="1"/>
  <c r="AD34" i="8"/>
  <c r="AE34" i="8" s="1"/>
  <c r="AI34" i="8" s="1"/>
  <c r="Y34" i="8" s="1"/>
  <c r="AC34" i="8"/>
  <c r="AB34" i="8"/>
  <c r="Z34" i="8"/>
  <c r="X34" i="8"/>
  <c r="Q34" i="8"/>
  <c r="P34" i="8"/>
  <c r="I34" i="8"/>
  <c r="H34" i="8"/>
  <c r="E34" i="8"/>
  <c r="AD33" i="8"/>
  <c r="AC33" i="8"/>
  <c r="AB33" i="8"/>
  <c r="AE33" i="8" s="1"/>
  <c r="AI33" i="8" s="1"/>
  <c r="Y33" i="8" s="1"/>
  <c r="Z33" i="8"/>
  <c r="X33" i="8"/>
  <c r="Q33" i="8"/>
  <c r="P33" i="8"/>
  <c r="H33" i="8"/>
  <c r="E33" i="8"/>
  <c r="I33" i="8" s="1"/>
  <c r="AD32" i="8"/>
  <c r="AC32" i="8"/>
  <c r="AE32" i="8" s="1"/>
  <c r="AI32" i="8" s="1"/>
  <c r="Y32" i="8" s="1"/>
  <c r="AB32" i="8"/>
  <c r="Z32" i="8"/>
  <c r="X32" i="8"/>
  <c r="Q32" i="8"/>
  <c r="P32" i="8"/>
  <c r="H32" i="8"/>
  <c r="E32" i="8"/>
  <c r="I32" i="8" s="1"/>
  <c r="AE31" i="8"/>
  <c r="AI31" i="8" s="1"/>
  <c r="Y31" i="8" s="1"/>
  <c r="Z31" i="8"/>
  <c r="X31" i="8"/>
  <c r="Q31" i="8"/>
  <c r="P31" i="8"/>
  <c r="H31" i="8"/>
  <c r="E31" i="8"/>
  <c r="I31" i="8" s="1"/>
  <c r="AE30" i="8"/>
  <c r="AI30" i="8" s="1"/>
  <c r="Y30" i="8" s="1"/>
  <c r="AD30" i="8"/>
  <c r="AC30" i="8"/>
  <c r="AB30" i="8"/>
  <c r="Z30" i="8"/>
  <c r="X30" i="8"/>
  <c r="Q30" i="8"/>
  <c r="P30" i="8"/>
  <c r="H30" i="8"/>
  <c r="E30" i="8"/>
  <c r="I30" i="8" s="1"/>
  <c r="AD29" i="8"/>
  <c r="AC29" i="8"/>
  <c r="AB29" i="8"/>
  <c r="AE29" i="8" s="1"/>
  <c r="AI29" i="8" s="1"/>
  <c r="Y29" i="8" s="1"/>
  <c r="Z29" i="8"/>
  <c r="X29" i="8"/>
  <c r="Q29" i="8"/>
  <c r="P29" i="8"/>
  <c r="H29" i="8"/>
  <c r="E29" i="8"/>
  <c r="I29" i="8" s="1"/>
  <c r="AD28" i="8"/>
  <c r="AC28" i="8"/>
  <c r="AB28" i="8"/>
  <c r="AE28" i="8" s="1"/>
  <c r="AI28" i="8" s="1"/>
  <c r="Y28" i="8" s="1"/>
  <c r="Z28" i="8"/>
  <c r="X28" i="8"/>
  <c r="Q28" i="8"/>
  <c r="P28" i="8"/>
  <c r="I28" i="8"/>
  <c r="H28" i="8"/>
  <c r="E28" i="8"/>
  <c r="AE27" i="8"/>
  <c r="AI27" i="8" s="1"/>
  <c r="Y27" i="8" s="1"/>
  <c r="AD27" i="8"/>
  <c r="AC27" i="8"/>
  <c r="AB27" i="8"/>
  <c r="Z27" i="8"/>
  <c r="X27" i="8"/>
  <c r="Q27" i="8"/>
  <c r="P27" i="8"/>
  <c r="I27" i="8"/>
  <c r="H27" i="8"/>
  <c r="E27" i="8"/>
  <c r="AE26" i="8"/>
  <c r="AI26" i="8" s="1"/>
  <c r="Y26" i="8" s="1"/>
  <c r="AD26" i="8"/>
  <c r="AC26" i="8"/>
  <c r="AB26" i="8"/>
  <c r="Z26" i="8"/>
  <c r="X26" i="8"/>
  <c r="Q26" i="8"/>
  <c r="P26" i="8"/>
  <c r="H26" i="8"/>
  <c r="E26" i="8"/>
  <c r="I26" i="8" s="1"/>
  <c r="AD25" i="8"/>
  <c r="AC25" i="8"/>
  <c r="AB25" i="8"/>
  <c r="AE25" i="8" s="1"/>
  <c r="AI25" i="8" s="1"/>
  <c r="Y25" i="8" s="1"/>
  <c r="Z25" i="8"/>
  <c r="X25" i="8"/>
  <c r="Q25" i="8"/>
  <c r="P25" i="8"/>
  <c r="I25" i="8"/>
  <c r="H25" i="8"/>
  <c r="E25" i="8"/>
  <c r="AD24" i="8"/>
  <c r="AC24" i="8"/>
  <c r="AE24" i="8" s="1"/>
  <c r="AI24" i="8" s="1"/>
  <c r="Y24" i="8" s="1"/>
  <c r="AB24" i="8"/>
  <c r="Z24" i="8"/>
  <c r="X24" i="8"/>
  <c r="Q24" i="8"/>
  <c r="P24" i="8"/>
  <c r="I24" i="8"/>
  <c r="H24" i="8"/>
  <c r="E24" i="8"/>
  <c r="AD23" i="8"/>
  <c r="AC23" i="8"/>
  <c r="AB23" i="8"/>
  <c r="AE23" i="8" s="1"/>
  <c r="AI23" i="8" s="1"/>
  <c r="Y23" i="8" s="1"/>
  <c r="Z23" i="8"/>
  <c r="X23" i="8"/>
  <c r="Q23" i="8"/>
  <c r="P23" i="8"/>
  <c r="I23" i="8"/>
  <c r="H23" i="8"/>
  <c r="E23" i="8"/>
  <c r="AE22" i="8"/>
  <c r="AI22" i="8" s="1"/>
  <c r="Y22" i="8" s="1"/>
  <c r="AD22" i="8"/>
  <c r="AC22" i="8"/>
  <c r="AB22" i="8"/>
  <c r="Z22" i="8"/>
  <c r="X22" i="8"/>
  <c r="Q22" i="8"/>
  <c r="P22" i="8"/>
  <c r="H22" i="8"/>
  <c r="E22" i="8"/>
  <c r="I22" i="8" s="1"/>
  <c r="AD21" i="8"/>
  <c r="AC21" i="8"/>
  <c r="AB21" i="8"/>
  <c r="AE21" i="8" s="1"/>
  <c r="AI21" i="8" s="1"/>
  <c r="Y21" i="8" s="1"/>
  <c r="Z21" i="8"/>
  <c r="X21" i="8"/>
  <c r="Q21" i="8"/>
  <c r="P21" i="8"/>
  <c r="H21" i="8"/>
  <c r="E21" i="8"/>
  <c r="I21" i="8" s="1"/>
  <c r="AD20" i="8"/>
  <c r="AC20" i="8"/>
  <c r="AE20" i="8" s="1"/>
  <c r="AI20" i="8" s="1"/>
  <c r="Y20" i="8" s="1"/>
  <c r="AB20" i="8"/>
  <c r="Z20" i="8"/>
  <c r="X20" i="8"/>
  <c r="Q20" i="8"/>
  <c r="P20" i="8"/>
  <c r="H20" i="8"/>
  <c r="E20" i="8"/>
  <c r="I20" i="8" s="1"/>
  <c r="AD19" i="8"/>
  <c r="AE19" i="8" s="1"/>
  <c r="AI19" i="8" s="1"/>
  <c r="Y19" i="8" s="1"/>
  <c r="AC19" i="8"/>
  <c r="AB19" i="8"/>
  <c r="Z19" i="8"/>
  <c r="X19" i="8"/>
  <c r="Q19" i="8"/>
  <c r="P19" i="8"/>
  <c r="I19" i="8"/>
  <c r="H19" i="8"/>
  <c r="E19" i="8"/>
  <c r="AD18" i="8"/>
  <c r="AC18" i="8"/>
  <c r="AB18" i="8"/>
  <c r="AE18" i="8" s="1"/>
  <c r="AI18" i="8" s="1"/>
  <c r="Y18" i="8" s="1"/>
  <c r="Z18" i="8"/>
  <c r="X18" i="8"/>
  <c r="Q18" i="8"/>
  <c r="P18" i="8"/>
  <c r="H18" i="8"/>
  <c r="E18" i="8"/>
  <c r="I18" i="8" s="1"/>
  <c r="AD17" i="8"/>
  <c r="AC17" i="8"/>
  <c r="AB17" i="8"/>
  <c r="AE17" i="8" s="1"/>
  <c r="AI17" i="8" s="1"/>
  <c r="Y17" i="8" s="1"/>
  <c r="Z17" i="8"/>
  <c r="X17" i="8"/>
  <c r="Q17" i="8"/>
  <c r="P17" i="8"/>
  <c r="H17" i="8"/>
  <c r="E17" i="8"/>
  <c r="I17" i="8" s="1"/>
  <c r="AD16" i="8"/>
  <c r="AC16" i="8"/>
  <c r="AE16" i="8" s="1"/>
  <c r="AI16" i="8" s="1"/>
  <c r="Y16" i="8" s="1"/>
  <c r="AB16" i="8"/>
  <c r="Z16" i="8"/>
  <c r="X16" i="8"/>
  <c r="Q16" i="8"/>
  <c r="H16" i="8"/>
  <c r="E16" i="8"/>
  <c r="I16" i="8" s="1"/>
  <c r="AD15" i="8"/>
  <c r="AC15" i="8"/>
  <c r="AE15" i="8" s="1"/>
  <c r="AI15" i="8" s="1"/>
  <c r="Y15" i="8" s="1"/>
  <c r="AB15" i="8"/>
  <c r="Z15" i="8"/>
  <c r="X15" i="8"/>
  <c r="Q15" i="8"/>
  <c r="P15" i="8"/>
  <c r="H15" i="8"/>
  <c r="E15" i="8"/>
  <c r="I15" i="8" s="1"/>
  <c r="AD14" i="8"/>
  <c r="AE14" i="8" s="1"/>
  <c r="AI14" i="8" s="1"/>
  <c r="Y14" i="8" s="1"/>
  <c r="AC14" i="8"/>
  <c r="AB14" i="8"/>
  <c r="Z14" i="8"/>
  <c r="X14" i="8"/>
  <c r="Q14" i="8"/>
  <c r="P14" i="8"/>
  <c r="I14" i="8"/>
  <c r="H14" i="8"/>
  <c r="E14" i="8"/>
  <c r="AD13" i="8"/>
  <c r="AC13" i="8"/>
  <c r="AB13" i="8"/>
  <c r="AE13" i="8" s="1"/>
  <c r="AI13" i="8" s="1"/>
  <c r="Y13" i="8" s="1"/>
  <c r="Z13" i="8"/>
  <c r="X13" i="8"/>
  <c r="Q13" i="8"/>
  <c r="P13" i="8"/>
  <c r="H13" i="8"/>
  <c r="E13" i="8"/>
  <c r="I13" i="8" s="1"/>
  <c r="AD12" i="8"/>
  <c r="AC12" i="8"/>
  <c r="AB12" i="8"/>
  <c r="AE12" i="8" s="1"/>
  <c r="AI12" i="8" s="1"/>
  <c r="Y12" i="8" s="1"/>
  <c r="Z12" i="8"/>
  <c r="X12" i="8"/>
  <c r="Q12" i="8"/>
  <c r="P12" i="8"/>
  <c r="H12" i="8"/>
  <c r="E12" i="8"/>
  <c r="I12" i="8" s="1"/>
  <c r="F77" i="9" l="1"/>
  <c r="F73" i="8"/>
  <c r="T77" i="8"/>
  <c r="T75" i="8"/>
  <c r="O73" i="8"/>
  <c r="O75" i="8"/>
  <c r="T73" i="8"/>
  <c r="F75" i="8"/>
  <c r="M79" i="7"/>
  <c r="P71" i="7"/>
  <c r="H71" i="7"/>
  <c r="Q70" i="7"/>
  <c r="P70" i="7"/>
  <c r="I70" i="7"/>
  <c r="H70" i="7"/>
  <c r="E70" i="7"/>
  <c r="Q69" i="7"/>
  <c r="P69" i="7"/>
  <c r="I69" i="7"/>
  <c r="H69" i="7"/>
  <c r="E69" i="7"/>
  <c r="AD68" i="7"/>
  <c r="AC68" i="7"/>
  <c r="AB68" i="7"/>
  <c r="AE68" i="7" s="1"/>
  <c r="AI68" i="7" s="1"/>
  <c r="Y68" i="7" s="1"/>
  <c r="Z68" i="7"/>
  <c r="X68" i="7"/>
  <c r="Q68" i="7"/>
  <c r="P68" i="7"/>
  <c r="H68" i="7"/>
  <c r="E68" i="7"/>
  <c r="I68" i="7" s="1"/>
  <c r="AE67" i="7"/>
  <c r="AI67" i="7" s="1"/>
  <c r="Y67" i="7" s="1"/>
  <c r="AD67" i="7"/>
  <c r="AC67" i="7"/>
  <c r="AB67" i="7"/>
  <c r="Z67" i="7"/>
  <c r="X67" i="7"/>
  <c r="Q67" i="7"/>
  <c r="P67" i="7"/>
  <c r="H67" i="7"/>
  <c r="E67" i="7"/>
  <c r="I67" i="7" s="1"/>
  <c r="AD66" i="7"/>
  <c r="AC66" i="7"/>
  <c r="AB66" i="7"/>
  <c r="AE66" i="7" s="1"/>
  <c r="AI66" i="7" s="1"/>
  <c r="Y66" i="7" s="1"/>
  <c r="Z66" i="7"/>
  <c r="X66" i="7"/>
  <c r="Q66" i="7"/>
  <c r="P66" i="7"/>
  <c r="H66" i="7"/>
  <c r="E66" i="7"/>
  <c r="I66" i="7" s="1"/>
  <c r="AE65" i="7"/>
  <c r="AI65" i="7" s="1"/>
  <c r="Y65" i="7" s="1"/>
  <c r="AD65" i="7"/>
  <c r="AC65" i="7"/>
  <c r="AB65" i="7"/>
  <c r="Z65" i="7"/>
  <c r="X65" i="7"/>
  <c r="Q65" i="7"/>
  <c r="P65" i="7"/>
  <c r="H65" i="7"/>
  <c r="E65" i="7"/>
  <c r="I65" i="7" s="1"/>
  <c r="AD64" i="7"/>
  <c r="AC64" i="7"/>
  <c r="AB64" i="7"/>
  <c r="AE64" i="7" s="1"/>
  <c r="AI64" i="7" s="1"/>
  <c r="Y64" i="7" s="1"/>
  <c r="Z64" i="7"/>
  <c r="X64" i="7"/>
  <c r="Q64" i="7"/>
  <c r="P64" i="7"/>
  <c r="H64" i="7"/>
  <c r="E64" i="7"/>
  <c r="I64" i="7" s="1"/>
  <c r="AD63" i="7"/>
  <c r="AC63" i="7"/>
  <c r="AB63" i="7"/>
  <c r="AE63" i="7" s="1"/>
  <c r="AI63" i="7" s="1"/>
  <c r="Y63" i="7" s="1"/>
  <c r="Z63" i="7"/>
  <c r="X63" i="7"/>
  <c r="Q63" i="7"/>
  <c r="P63" i="7"/>
  <c r="I63" i="7"/>
  <c r="H63" i="7"/>
  <c r="E63" i="7"/>
  <c r="AD62" i="7"/>
  <c r="AE62" i="7" s="1"/>
  <c r="AI62" i="7" s="1"/>
  <c r="Y62" i="7" s="1"/>
  <c r="AC62" i="7"/>
  <c r="AB62" i="7"/>
  <c r="Z62" i="7"/>
  <c r="X62" i="7"/>
  <c r="Q62" i="7"/>
  <c r="P62" i="7"/>
  <c r="I62" i="7"/>
  <c r="H62" i="7"/>
  <c r="E62" i="7"/>
  <c r="AC61" i="7"/>
  <c r="AB61" i="7"/>
  <c r="AE61" i="7" s="1"/>
  <c r="AI61" i="7" s="1"/>
  <c r="Y61" i="7" s="1"/>
  <c r="Z61" i="7"/>
  <c r="X61" i="7"/>
  <c r="Q61" i="7"/>
  <c r="P61" i="7"/>
  <c r="H61" i="7"/>
  <c r="E61" i="7"/>
  <c r="I61" i="7" s="1"/>
  <c r="AE60" i="7"/>
  <c r="AI60" i="7" s="1"/>
  <c r="Y60" i="7" s="1"/>
  <c r="Z60" i="7"/>
  <c r="X60" i="7"/>
  <c r="Q60" i="7"/>
  <c r="P60" i="7"/>
  <c r="H60" i="7"/>
  <c r="E60" i="7"/>
  <c r="I60" i="7" s="1"/>
  <c r="AD59" i="7"/>
  <c r="AC59" i="7"/>
  <c r="AB59" i="7"/>
  <c r="AE59" i="7" s="1"/>
  <c r="AI59" i="7" s="1"/>
  <c r="Y59" i="7" s="1"/>
  <c r="Z59" i="7"/>
  <c r="X59" i="7"/>
  <c r="Q59" i="7"/>
  <c r="P59" i="7"/>
  <c r="H59" i="7"/>
  <c r="E59" i="7"/>
  <c r="I59" i="7" s="1"/>
  <c r="AD58" i="7"/>
  <c r="AE58" i="7" s="1"/>
  <c r="AI58" i="7" s="1"/>
  <c r="Y58" i="7" s="1"/>
  <c r="AC58" i="7"/>
  <c r="AB58" i="7"/>
  <c r="Z58" i="7"/>
  <c r="X58" i="7"/>
  <c r="Q58" i="7"/>
  <c r="P58" i="7"/>
  <c r="I58" i="7"/>
  <c r="H58" i="7"/>
  <c r="E58" i="7"/>
  <c r="AD57" i="7"/>
  <c r="AC57" i="7"/>
  <c r="AB57" i="7"/>
  <c r="AE57" i="7" s="1"/>
  <c r="AI57" i="7" s="1"/>
  <c r="Y57" i="7" s="1"/>
  <c r="Z57" i="7"/>
  <c r="X57" i="7"/>
  <c r="Q57" i="7"/>
  <c r="P57" i="7"/>
  <c r="I57" i="7"/>
  <c r="H57" i="7"/>
  <c r="E57" i="7"/>
  <c r="AD56" i="7"/>
  <c r="AC56" i="7"/>
  <c r="AE56" i="7" s="1"/>
  <c r="AI56" i="7" s="1"/>
  <c r="Y56" i="7" s="1"/>
  <c r="AB56" i="7"/>
  <c r="Z56" i="7"/>
  <c r="X56" i="7"/>
  <c r="Q56" i="7"/>
  <c r="P56" i="7"/>
  <c r="I56" i="7"/>
  <c r="H56" i="7"/>
  <c r="E56" i="7"/>
  <c r="AD55" i="7"/>
  <c r="AC55" i="7"/>
  <c r="AE55" i="7" s="1"/>
  <c r="AI55" i="7" s="1"/>
  <c r="Y55" i="7" s="1"/>
  <c r="AB55" i="7"/>
  <c r="Z55" i="7"/>
  <c r="X55" i="7"/>
  <c r="Q55" i="7"/>
  <c r="P55" i="7"/>
  <c r="I55" i="7"/>
  <c r="H55" i="7"/>
  <c r="E55" i="7"/>
  <c r="AD54" i="7"/>
  <c r="AC54" i="7"/>
  <c r="AB54" i="7"/>
  <c r="AE54" i="7" s="1"/>
  <c r="AI54" i="7" s="1"/>
  <c r="Y54" i="7" s="1"/>
  <c r="Z54" i="7"/>
  <c r="X54" i="7"/>
  <c r="Q54" i="7"/>
  <c r="P54" i="7"/>
  <c r="H54" i="7"/>
  <c r="E54" i="7"/>
  <c r="I54" i="7" s="1"/>
  <c r="AE53" i="7"/>
  <c r="AI53" i="7" s="1"/>
  <c r="Y53" i="7" s="1"/>
  <c r="AD53" i="7"/>
  <c r="AC53" i="7"/>
  <c r="AB53" i="7"/>
  <c r="Z53" i="7"/>
  <c r="X53" i="7"/>
  <c r="Q53" i="7"/>
  <c r="P53" i="7"/>
  <c r="H53" i="7"/>
  <c r="E53" i="7"/>
  <c r="I53" i="7" s="1"/>
  <c r="AE52" i="7"/>
  <c r="AI52" i="7" s="1"/>
  <c r="Y52" i="7" s="1"/>
  <c r="Z52" i="7"/>
  <c r="X52" i="7"/>
  <c r="Q52" i="7"/>
  <c r="P52" i="7"/>
  <c r="H52" i="7"/>
  <c r="E52" i="7"/>
  <c r="I52" i="7" s="1"/>
  <c r="AD51" i="7"/>
  <c r="AC51" i="7"/>
  <c r="AB51" i="7"/>
  <c r="AE51" i="7" s="1"/>
  <c r="AI51" i="7" s="1"/>
  <c r="Y51" i="7" s="1"/>
  <c r="Z51" i="7"/>
  <c r="X51" i="7"/>
  <c r="Q51" i="7"/>
  <c r="P51" i="7"/>
  <c r="I51" i="7"/>
  <c r="H51" i="7"/>
  <c r="E51" i="7"/>
  <c r="AD50" i="7"/>
  <c r="AC50" i="7"/>
  <c r="AE50" i="7" s="1"/>
  <c r="AI50" i="7" s="1"/>
  <c r="Y50" i="7" s="1"/>
  <c r="AB50" i="7"/>
  <c r="Z50" i="7"/>
  <c r="X50" i="7"/>
  <c r="Q50" i="7"/>
  <c r="P50" i="7"/>
  <c r="H50" i="7"/>
  <c r="E50" i="7"/>
  <c r="I50" i="7" s="1"/>
  <c r="AI49" i="7"/>
  <c r="Y49" i="7" s="1"/>
  <c r="AE49" i="7"/>
  <c r="Z49" i="7"/>
  <c r="X49" i="7"/>
  <c r="Q49" i="7"/>
  <c r="P49" i="7"/>
  <c r="H49" i="7"/>
  <c r="E49" i="7"/>
  <c r="I49" i="7" s="1"/>
  <c r="AE48" i="7"/>
  <c r="AI48" i="7" s="1"/>
  <c r="Y48" i="7" s="1"/>
  <c r="Z48" i="7"/>
  <c r="X48" i="7"/>
  <c r="Q48" i="7"/>
  <c r="P48" i="7"/>
  <c r="H48" i="7"/>
  <c r="E48" i="7"/>
  <c r="I48" i="7" s="1"/>
  <c r="AE47" i="7"/>
  <c r="AI47" i="7" s="1"/>
  <c r="Y47" i="7" s="1"/>
  <c r="Z47" i="7"/>
  <c r="X47" i="7"/>
  <c r="Q47" i="7"/>
  <c r="P47" i="7"/>
  <c r="I47" i="7"/>
  <c r="H47" i="7"/>
  <c r="E47" i="7"/>
  <c r="AD46" i="7"/>
  <c r="AE46" i="7" s="1"/>
  <c r="AI46" i="7" s="1"/>
  <c r="Y46" i="7" s="1"/>
  <c r="AC46" i="7"/>
  <c r="AB46" i="7"/>
  <c r="Z46" i="7"/>
  <c r="X46" i="7"/>
  <c r="Q46" i="7"/>
  <c r="P46" i="7"/>
  <c r="I46" i="7"/>
  <c r="H46" i="7"/>
  <c r="E46" i="7"/>
  <c r="AD45" i="7"/>
  <c r="AC45" i="7"/>
  <c r="AB45" i="7"/>
  <c r="AE45" i="7" s="1"/>
  <c r="AI45" i="7" s="1"/>
  <c r="Y45" i="7" s="1"/>
  <c r="Z45" i="7"/>
  <c r="X45" i="7"/>
  <c r="Q45" i="7"/>
  <c r="P45" i="7"/>
  <c r="I45" i="7"/>
  <c r="H45" i="7"/>
  <c r="E45" i="7"/>
  <c r="AD44" i="7"/>
  <c r="AC44" i="7"/>
  <c r="AB44" i="7"/>
  <c r="AE44" i="7" s="1"/>
  <c r="AI44" i="7" s="1"/>
  <c r="Y44" i="7" s="1"/>
  <c r="Z44" i="7"/>
  <c r="X44" i="7"/>
  <c r="Q44" i="7"/>
  <c r="P44" i="7"/>
  <c r="I44" i="7"/>
  <c r="H44" i="7"/>
  <c r="E44" i="7"/>
  <c r="AE43" i="7"/>
  <c r="AI43" i="7" s="1"/>
  <c r="Y43" i="7" s="1"/>
  <c r="AD43" i="7"/>
  <c r="AC43" i="7"/>
  <c r="AB43" i="7"/>
  <c r="Z43" i="7"/>
  <c r="X43" i="7"/>
  <c r="Q43" i="7"/>
  <c r="P43" i="7"/>
  <c r="I43" i="7"/>
  <c r="H43" i="7"/>
  <c r="E43" i="7"/>
  <c r="AD42" i="7"/>
  <c r="AC42" i="7"/>
  <c r="AB42" i="7"/>
  <c r="AE42" i="7" s="1"/>
  <c r="AI42" i="7" s="1"/>
  <c r="Y42" i="7" s="1"/>
  <c r="Z42" i="7"/>
  <c r="X42" i="7"/>
  <c r="Q42" i="7"/>
  <c r="P42" i="7"/>
  <c r="H42" i="7"/>
  <c r="E42" i="7"/>
  <c r="I42" i="7" s="1"/>
  <c r="AE41" i="7"/>
  <c r="AI41" i="7" s="1"/>
  <c r="Y41" i="7" s="1"/>
  <c r="AD41" i="7"/>
  <c r="AC41" i="7"/>
  <c r="AB41" i="7"/>
  <c r="Z41" i="7"/>
  <c r="X41" i="7"/>
  <c r="Q41" i="7"/>
  <c r="P41" i="7"/>
  <c r="H41" i="7"/>
  <c r="E41" i="7"/>
  <c r="I41" i="7" s="1"/>
  <c r="AD40" i="7"/>
  <c r="AC40" i="7"/>
  <c r="AB40" i="7"/>
  <c r="AE40" i="7" s="1"/>
  <c r="AI40" i="7" s="1"/>
  <c r="Y40" i="7" s="1"/>
  <c r="Z40" i="7"/>
  <c r="X40" i="7"/>
  <c r="Q40" i="7"/>
  <c r="P40" i="7"/>
  <c r="H40" i="7"/>
  <c r="E40" i="7"/>
  <c r="I40" i="7" s="1"/>
  <c r="AD39" i="7"/>
  <c r="AC39" i="7"/>
  <c r="AB39" i="7"/>
  <c r="AE39" i="7" s="1"/>
  <c r="AI39" i="7" s="1"/>
  <c r="Y39" i="7" s="1"/>
  <c r="Z39" i="7"/>
  <c r="X39" i="7"/>
  <c r="Q39" i="7"/>
  <c r="P39" i="7"/>
  <c r="H39" i="7"/>
  <c r="E39" i="7"/>
  <c r="I39" i="7" s="1"/>
  <c r="AD38" i="7"/>
  <c r="AC38" i="7"/>
  <c r="AB38" i="7"/>
  <c r="AE38" i="7" s="1"/>
  <c r="AI38" i="7" s="1"/>
  <c r="Y38" i="7" s="1"/>
  <c r="Z38" i="7"/>
  <c r="X38" i="7"/>
  <c r="Q38" i="7"/>
  <c r="P38" i="7"/>
  <c r="I38" i="7"/>
  <c r="H38" i="7"/>
  <c r="E38" i="7"/>
  <c r="AD37" i="7"/>
  <c r="AC37" i="7"/>
  <c r="AE37" i="7" s="1"/>
  <c r="AI37" i="7" s="1"/>
  <c r="Y37" i="7" s="1"/>
  <c r="AB37" i="7"/>
  <c r="Z37" i="7"/>
  <c r="X37" i="7"/>
  <c r="Q37" i="7"/>
  <c r="P37" i="7"/>
  <c r="H37" i="7"/>
  <c r="E37" i="7"/>
  <c r="I37" i="7" s="1"/>
  <c r="AD36" i="7"/>
  <c r="AC36" i="7"/>
  <c r="AB36" i="7"/>
  <c r="AE36" i="7" s="1"/>
  <c r="AI36" i="7" s="1"/>
  <c r="Y36" i="7" s="1"/>
  <c r="Z36" i="7"/>
  <c r="X36" i="7"/>
  <c r="Q36" i="7"/>
  <c r="P36" i="7"/>
  <c r="H36" i="7"/>
  <c r="E36" i="7"/>
  <c r="I36" i="7" s="1"/>
  <c r="AD35" i="7"/>
  <c r="AC35" i="7"/>
  <c r="AE35" i="7" s="1"/>
  <c r="AI35" i="7" s="1"/>
  <c r="Y35" i="7" s="1"/>
  <c r="AB35" i="7"/>
  <c r="Z35" i="7"/>
  <c r="X35" i="7"/>
  <c r="Q35" i="7"/>
  <c r="P35" i="7"/>
  <c r="H35" i="7"/>
  <c r="E35" i="7"/>
  <c r="I35" i="7" s="1"/>
  <c r="AD34" i="7"/>
  <c r="AC34" i="7"/>
  <c r="AB34" i="7"/>
  <c r="AE34" i="7" s="1"/>
  <c r="AI34" i="7" s="1"/>
  <c r="Y34" i="7" s="1"/>
  <c r="Z34" i="7"/>
  <c r="X34" i="7"/>
  <c r="Q34" i="7"/>
  <c r="P34" i="7"/>
  <c r="H34" i="7"/>
  <c r="E34" i="7"/>
  <c r="I34" i="7" s="1"/>
  <c r="AE33" i="7"/>
  <c r="AI33" i="7" s="1"/>
  <c r="Y33" i="7" s="1"/>
  <c r="AD33" i="7"/>
  <c r="AC33" i="7"/>
  <c r="AB33" i="7"/>
  <c r="Z33" i="7"/>
  <c r="X33" i="7"/>
  <c r="Q33" i="7"/>
  <c r="P33" i="7"/>
  <c r="H33" i="7"/>
  <c r="E33" i="7"/>
  <c r="I33" i="7" s="1"/>
  <c r="AE32" i="7"/>
  <c r="AI32" i="7" s="1"/>
  <c r="Y32" i="7" s="1"/>
  <c r="AD32" i="7"/>
  <c r="AC32" i="7"/>
  <c r="AB32" i="7"/>
  <c r="Z32" i="7"/>
  <c r="X32" i="7"/>
  <c r="Q32" i="7"/>
  <c r="P32" i="7"/>
  <c r="H32" i="7"/>
  <c r="E32" i="7"/>
  <c r="I32" i="7" s="1"/>
  <c r="AE31" i="7"/>
  <c r="AI31" i="7" s="1"/>
  <c r="Y31" i="7" s="1"/>
  <c r="Z31" i="7"/>
  <c r="X31" i="7"/>
  <c r="Q31" i="7"/>
  <c r="P31" i="7"/>
  <c r="I31" i="7"/>
  <c r="H31" i="7"/>
  <c r="E31" i="7"/>
  <c r="AD30" i="7"/>
  <c r="AC30" i="7"/>
  <c r="AB30" i="7"/>
  <c r="AE30" i="7" s="1"/>
  <c r="AI30" i="7" s="1"/>
  <c r="Y30" i="7" s="1"/>
  <c r="Z30" i="7"/>
  <c r="X30" i="7"/>
  <c r="Q30" i="7"/>
  <c r="P30" i="7"/>
  <c r="I30" i="7"/>
  <c r="H30" i="7"/>
  <c r="E30" i="7"/>
  <c r="AD29" i="7"/>
  <c r="AC29" i="7"/>
  <c r="AB29" i="7"/>
  <c r="AE29" i="7" s="1"/>
  <c r="AI29" i="7" s="1"/>
  <c r="Y29" i="7" s="1"/>
  <c r="Z29" i="7"/>
  <c r="X29" i="7"/>
  <c r="Q29" i="7"/>
  <c r="P29" i="7"/>
  <c r="I29" i="7"/>
  <c r="H29" i="7"/>
  <c r="E29" i="7"/>
  <c r="AI28" i="7"/>
  <c r="Y28" i="7" s="1"/>
  <c r="AE28" i="7"/>
  <c r="AD28" i="7"/>
  <c r="AC28" i="7"/>
  <c r="AB28" i="7"/>
  <c r="Z28" i="7"/>
  <c r="X28" i="7"/>
  <c r="Q28" i="7"/>
  <c r="P28" i="7"/>
  <c r="I28" i="7"/>
  <c r="H28" i="7"/>
  <c r="E28" i="7"/>
  <c r="AD27" i="7"/>
  <c r="AC27" i="7"/>
  <c r="AB27" i="7"/>
  <c r="AE27" i="7" s="1"/>
  <c r="AI27" i="7" s="1"/>
  <c r="Y27" i="7" s="1"/>
  <c r="Z27" i="7"/>
  <c r="X27" i="7"/>
  <c r="Q27" i="7"/>
  <c r="P27" i="7"/>
  <c r="H27" i="7"/>
  <c r="E27" i="7"/>
  <c r="I27" i="7" s="1"/>
  <c r="AE26" i="7"/>
  <c r="AI26" i="7" s="1"/>
  <c r="Y26" i="7" s="1"/>
  <c r="AD26" i="7"/>
  <c r="AC26" i="7"/>
  <c r="AB26" i="7"/>
  <c r="Z26" i="7"/>
  <c r="X26" i="7"/>
  <c r="Q26" i="7"/>
  <c r="P26" i="7"/>
  <c r="H26" i="7"/>
  <c r="E26" i="7"/>
  <c r="I26" i="7" s="1"/>
  <c r="AD25" i="7"/>
  <c r="AC25" i="7"/>
  <c r="AB25" i="7"/>
  <c r="AE25" i="7" s="1"/>
  <c r="AI25" i="7" s="1"/>
  <c r="Y25" i="7" s="1"/>
  <c r="Z25" i="7"/>
  <c r="X25" i="7"/>
  <c r="Q25" i="7"/>
  <c r="P25" i="7"/>
  <c r="I25" i="7"/>
  <c r="H25" i="7"/>
  <c r="E25" i="7"/>
  <c r="AD24" i="7"/>
  <c r="AC24" i="7"/>
  <c r="AB24" i="7"/>
  <c r="AE24" i="7" s="1"/>
  <c r="AI24" i="7" s="1"/>
  <c r="Y24" i="7" s="1"/>
  <c r="Z24" i="7"/>
  <c r="X24" i="7"/>
  <c r="Q24" i="7"/>
  <c r="P24" i="7"/>
  <c r="H24" i="7"/>
  <c r="E24" i="7"/>
  <c r="I24" i="7" s="1"/>
  <c r="AD23" i="7"/>
  <c r="AC23" i="7"/>
  <c r="AB23" i="7"/>
  <c r="AE23" i="7" s="1"/>
  <c r="AI23" i="7" s="1"/>
  <c r="Y23" i="7" s="1"/>
  <c r="Z23" i="7"/>
  <c r="X23" i="7"/>
  <c r="Q23" i="7"/>
  <c r="P23" i="7"/>
  <c r="I23" i="7"/>
  <c r="H23" i="7"/>
  <c r="E23" i="7"/>
  <c r="AD22" i="7"/>
  <c r="AC22" i="7"/>
  <c r="AE22" i="7" s="1"/>
  <c r="AI22" i="7" s="1"/>
  <c r="Y22" i="7" s="1"/>
  <c r="AB22" i="7"/>
  <c r="Z22" i="7"/>
  <c r="X22" i="7"/>
  <c r="Q22" i="7"/>
  <c r="P22" i="7"/>
  <c r="H22" i="7"/>
  <c r="E22" i="7"/>
  <c r="I22" i="7" s="1"/>
  <c r="AD21" i="7"/>
  <c r="AC21" i="7"/>
  <c r="AB21" i="7"/>
  <c r="AE21" i="7" s="1"/>
  <c r="AI21" i="7" s="1"/>
  <c r="Y21" i="7" s="1"/>
  <c r="Z21" i="7"/>
  <c r="X21" i="7"/>
  <c r="Q21" i="7"/>
  <c r="P21" i="7"/>
  <c r="H21" i="7"/>
  <c r="E21" i="7"/>
  <c r="I21" i="7" s="1"/>
  <c r="AD20" i="7"/>
  <c r="AC20" i="7"/>
  <c r="AE20" i="7" s="1"/>
  <c r="AI20" i="7" s="1"/>
  <c r="Y20" i="7" s="1"/>
  <c r="AB20" i="7"/>
  <c r="Z20" i="7"/>
  <c r="X20" i="7"/>
  <c r="Q20" i="7"/>
  <c r="P20" i="7"/>
  <c r="H20" i="7"/>
  <c r="E20" i="7"/>
  <c r="I20" i="7" s="1"/>
  <c r="AD19" i="7"/>
  <c r="AC19" i="7"/>
  <c r="AB19" i="7"/>
  <c r="AE19" i="7" s="1"/>
  <c r="AI19" i="7" s="1"/>
  <c r="Y19" i="7" s="1"/>
  <c r="Z19" i="7"/>
  <c r="X19" i="7"/>
  <c r="Q19" i="7"/>
  <c r="P19" i="7"/>
  <c r="H19" i="7"/>
  <c r="E19" i="7"/>
  <c r="I19" i="7" s="1"/>
  <c r="AD18" i="7"/>
  <c r="AC18" i="7"/>
  <c r="AB18" i="7"/>
  <c r="AE18" i="7" s="1"/>
  <c r="AI18" i="7" s="1"/>
  <c r="Y18" i="7" s="1"/>
  <c r="Z18" i="7"/>
  <c r="X18" i="7"/>
  <c r="Q18" i="7"/>
  <c r="P18" i="7"/>
  <c r="H18" i="7"/>
  <c r="E18" i="7"/>
  <c r="I18" i="7" s="1"/>
  <c r="AD17" i="7"/>
  <c r="AE17" i="7" s="1"/>
  <c r="AI17" i="7" s="1"/>
  <c r="Y17" i="7" s="1"/>
  <c r="AC17" i="7"/>
  <c r="AB17" i="7"/>
  <c r="Z17" i="7"/>
  <c r="X17" i="7"/>
  <c r="Q17" i="7"/>
  <c r="P17" i="7"/>
  <c r="H17" i="7"/>
  <c r="E17" i="7"/>
  <c r="I17" i="7" s="1"/>
  <c r="AD16" i="7"/>
  <c r="AC16" i="7"/>
  <c r="AB16" i="7"/>
  <c r="AE16" i="7" s="1"/>
  <c r="AI16" i="7" s="1"/>
  <c r="Y16" i="7" s="1"/>
  <c r="Z16" i="7"/>
  <c r="X16" i="7"/>
  <c r="Q16" i="7"/>
  <c r="H16" i="7"/>
  <c r="E16" i="7"/>
  <c r="I16" i="7" s="1"/>
  <c r="AD15" i="7"/>
  <c r="AC15" i="7"/>
  <c r="AE15" i="7" s="1"/>
  <c r="AI15" i="7" s="1"/>
  <c r="Y15" i="7" s="1"/>
  <c r="AB15" i="7"/>
  <c r="Z15" i="7"/>
  <c r="X15" i="7"/>
  <c r="Q15" i="7"/>
  <c r="P15" i="7"/>
  <c r="H15" i="7"/>
  <c r="E15" i="7"/>
  <c r="I15" i="7" s="1"/>
  <c r="AD14" i="7"/>
  <c r="AC14" i="7"/>
  <c r="AB14" i="7"/>
  <c r="AE14" i="7" s="1"/>
  <c r="AI14" i="7" s="1"/>
  <c r="Y14" i="7" s="1"/>
  <c r="Z14" i="7"/>
  <c r="X14" i="7"/>
  <c r="Q14" i="7"/>
  <c r="O75" i="7" s="1"/>
  <c r="P14" i="7"/>
  <c r="H14" i="7"/>
  <c r="E14" i="7"/>
  <c r="I14" i="7" s="1"/>
  <c r="AD13" i="7"/>
  <c r="AC13" i="7"/>
  <c r="AB13" i="7"/>
  <c r="AE13" i="7" s="1"/>
  <c r="AI13" i="7" s="1"/>
  <c r="Y13" i="7" s="1"/>
  <c r="Z13" i="7"/>
  <c r="X13" i="7"/>
  <c r="Q13" i="7"/>
  <c r="P13" i="7"/>
  <c r="H13" i="7"/>
  <c r="E13" i="7"/>
  <c r="I13" i="7" s="1"/>
  <c r="AD12" i="7"/>
  <c r="AE12" i="7" s="1"/>
  <c r="AI12" i="7" s="1"/>
  <c r="Y12" i="7" s="1"/>
  <c r="T73" i="7" s="1"/>
  <c r="AC12" i="7"/>
  <c r="AB12" i="7"/>
  <c r="Z12" i="7"/>
  <c r="X12" i="7"/>
  <c r="Q12" i="7"/>
  <c r="O73" i="7" s="1"/>
  <c r="P12" i="7"/>
  <c r="H12" i="7"/>
  <c r="E12" i="7"/>
  <c r="I12" i="7" s="1"/>
  <c r="T79" i="8" l="1"/>
  <c r="F77" i="8" s="1"/>
  <c r="T77" i="7"/>
  <c r="T79" i="7" s="1"/>
  <c r="T75" i="7"/>
  <c r="F73" i="7"/>
  <c r="F75" i="7"/>
  <c r="M79" i="6"/>
  <c r="P71" i="6"/>
  <c r="H71" i="6"/>
  <c r="Q70" i="6"/>
  <c r="P70" i="6"/>
  <c r="H70" i="6"/>
  <c r="E70" i="6"/>
  <c r="I70" i="6" s="1"/>
  <c r="Q69" i="6"/>
  <c r="P69" i="6"/>
  <c r="I69" i="6"/>
  <c r="H69" i="6"/>
  <c r="E69" i="6"/>
  <c r="AD68" i="6"/>
  <c r="AC68" i="6"/>
  <c r="AB68" i="6"/>
  <c r="AE68" i="6" s="1"/>
  <c r="AI68" i="6" s="1"/>
  <c r="Y68" i="6" s="1"/>
  <c r="Z68" i="6"/>
  <c r="X68" i="6"/>
  <c r="Q68" i="6"/>
  <c r="P68" i="6"/>
  <c r="I68" i="6"/>
  <c r="H68" i="6"/>
  <c r="E68" i="6"/>
  <c r="AI67" i="6"/>
  <c r="Y67" i="6" s="1"/>
  <c r="AE67" i="6"/>
  <c r="AD67" i="6"/>
  <c r="AC67" i="6"/>
  <c r="AB67" i="6"/>
  <c r="Z67" i="6"/>
  <c r="X67" i="6"/>
  <c r="Q67" i="6"/>
  <c r="P67" i="6"/>
  <c r="H67" i="6"/>
  <c r="E67" i="6"/>
  <c r="I67" i="6" s="1"/>
  <c r="AD66" i="6"/>
  <c r="AC66" i="6"/>
  <c r="AB66" i="6"/>
  <c r="AE66" i="6" s="1"/>
  <c r="AI66" i="6" s="1"/>
  <c r="Y66" i="6" s="1"/>
  <c r="Z66" i="6"/>
  <c r="X66" i="6"/>
  <c r="Q66" i="6"/>
  <c r="P66" i="6"/>
  <c r="H66" i="6"/>
  <c r="E66" i="6"/>
  <c r="I66" i="6" s="1"/>
  <c r="AD65" i="6"/>
  <c r="AC65" i="6"/>
  <c r="AB65" i="6"/>
  <c r="AE65" i="6" s="1"/>
  <c r="AI65" i="6" s="1"/>
  <c r="Y65" i="6" s="1"/>
  <c r="Z65" i="6"/>
  <c r="X65" i="6"/>
  <c r="Q65" i="6"/>
  <c r="P65" i="6"/>
  <c r="H65" i="6"/>
  <c r="E65" i="6"/>
  <c r="I65" i="6" s="1"/>
  <c r="AD64" i="6"/>
  <c r="AE64" i="6" s="1"/>
  <c r="AI64" i="6" s="1"/>
  <c r="Y64" i="6" s="1"/>
  <c r="AC64" i="6"/>
  <c r="AB64" i="6"/>
  <c r="Z64" i="6"/>
  <c r="X64" i="6"/>
  <c r="Q64" i="6"/>
  <c r="P64" i="6"/>
  <c r="I64" i="6"/>
  <c r="H64" i="6"/>
  <c r="E64" i="6"/>
  <c r="AE63" i="6"/>
  <c r="AI63" i="6" s="1"/>
  <c r="Y63" i="6" s="1"/>
  <c r="AD63" i="6"/>
  <c r="AC63" i="6"/>
  <c r="AB63" i="6"/>
  <c r="Z63" i="6"/>
  <c r="X63" i="6"/>
  <c r="Q63" i="6"/>
  <c r="P63" i="6"/>
  <c r="H63" i="6"/>
  <c r="E63" i="6"/>
  <c r="I63" i="6" s="1"/>
  <c r="AD62" i="6"/>
  <c r="AC62" i="6"/>
  <c r="AB62" i="6"/>
  <c r="AE62" i="6" s="1"/>
  <c r="AI62" i="6" s="1"/>
  <c r="Y62" i="6" s="1"/>
  <c r="Z62" i="6"/>
  <c r="X62" i="6"/>
  <c r="Q62" i="6"/>
  <c r="P62" i="6"/>
  <c r="H62" i="6"/>
  <c r="E62" i="6"/>
  <c r="I62" i="6" s="1"/>
  <c r="AC61" i="6"/>
  <c r="AB61" i="6"/>
  <c r="AE61" i="6" s="1"/>
  <c r="AI61" i="6" s="1"/>
  <c r="Y61" i="6" s="1"/>
  <c r="Z61" i="6"/>
  <c r="X61" i="6"/>
  <c r="Q61" i="6"/>
  <c r="P61" i="6"/>
  <c r="H61" i="6"/>
  <c r="E61" i="6"/>
  <c r="I61" i="6" s="1"/>
  <c r="AI60" i="6"/>
  <c r="AE60" i="6"/>
  <c r="Z60" i="6"/>
  <c r="Y60" i="6"/>
  <c r="X60" i="6"/>
  <c r="Q60" i="6"/>
  <c r="P60" i="6"/>
  <c r="I60" i="6"/>
  <c r="H60" i="6"/>
  <c r="E60" i="6"/>
  <c r="AD59" i="6"/>
  <c r="AE59" i="6" s="1"/>
  <c r="AI59" i="6" s="1"/>
  <c r="Y59" i="6" s="1"/>
  <c r="AC59" i="6"/>
  <c r="AB59" i="6"/>
  <c r="Z59" i="6"/>
  <c r="X59" i="6"/>
  <c r="Q59" i="6"/>
  <c r="P59" i="6"/>
  <c r="H59" i="6"/>
  <c r="E59" i="6"/>
  <c r="I59" i="6" s="1"/>
  <c r="AD58" i="6"/>
  <c r="AC58" i="6"/>
  <c r="AB58" i="6"/>
  <c r="AE58" i="6" s="1"/>
  <c r="AI58" i="6" s="1"/>
  <c r="Y58" i="6" s="1"/>
  <c r="Z58" i="6"/>
  <c r="X58" i="6"/>
  <c r="Q58" i="6"/>
  <c r="P58" i="6"/>
  <c r="H58" i="6"/>
  <c r="E58" i="6"/>
  <c r="I58" i="6" s="1"/>
  <c r="AD57" i="6"/>
  <c r="AC57" i="6"/>
  <c r="AE57" i="6" s="1"/>
  <c r="AI57" i="6" s="1"/>
  <c r="Y57" i="6" s="1"/>
  <c r="AB57" i="6"/>
  <c r="Z57" i="6"/>
  <c r="X57" i="6"/>
  <c r="Q57" i="6"/>
  <c r="P57" i="6"/>
  <c r="H57" i="6"/>
  <c r="E57" i="6"/>
  <c r="I57" i="6" s="1"/>
  <c r="AD56" i="6"/>
  <c r="AC56" i="6"/>
  <c r="AB56" i="6"/>
  <c r="AE56" i="6" s="1"/>
  <c r="AI56" i="6" s="1"/>
  <c r="Y56" i="6" s="1"/>
  <c r="Z56" i="6"/>
  <c r="X56" i="6"/>
  <c r="Q56" i="6"/>
  <c r="P56" i="6"/>
  <c r="I56" i="6"/>
  <c r="H56" i="6"/>
  <c r="E56" i="6"/>
  <c r="AD55" i="6"/>
  <c r="AC55" i="6"/>
  <c r="AB55" i="6"/>
  <c r="AE55" i="6" s="1"/>
  <c r="AI55" i="6" s="1"/>
  <c r="Y55" i="6" s="1"/>
  <c r="Z55" i="6"/>
  <c r="X55" i="6"/>
  <c r="Q55" i="6"/>
  <c r="P55" i="6"/>
  <c r="H55" i="6"/>
  <c r="E55" i="6"/>
  <c r="I55" i="6" s="1"/>
  <c r="AE54" i="6"/>
  <c r="AI54" i="6" s="1"/>
  <c r="Y54" i="6" s="1"/>
  <c r="AD54" i="6"/>
  <c r="AC54" i="6"/>
  <c r="AB54" i="6"/>
  <c r="Z54" i="6"/>
  <c r="X54" i="6"/>
  <c r="Q54" i="6"/>
  <c r="P54" i="6"/>
  <c r="H54" i="6"/>
  <c r="E54" i="6"/>
  <c r="I54" i="6" s="1"/>
  <c r="AD53" i="6"/>
  <c r="AC53" i="6"/>
  <c r="AB53" i="6"/>
  <c r="AE53" i="6" s="1"/>
  <c r="AI53" i="6" s="1"/>
  <c r="Y53" i="6" s="1"/>
  <c r="Z53" i="6"/>
  <c r="X53" i="6"/>
  <c r="Q53" i="6"/>
  <c r="P53" i="6"/>
  <c r="H53" i="6"/>
  <c r="E53" i="6"/>
  <c r="I53" i="6" s="1"/>
  <c r="AE52" i="6"/>
  <c r="AI52" i="6" s="1"/>
  <c r="Y52" i="6" s="1"/>
  <c r="Z52" i="6"/>
  <c r="X52" i="6"/>
  <c r="Q52" i="6"/>
  <c r="P52" i="6"/>
  <c r="I52" i="6"/>
  <c r="H52" i="6"/>
  <c r="E52" i="6"/>
  <c r="AD51" i="6"/>
  <c r="AC51" i="6"/>
  <c r="AB51" i="6"/>
  <c r="AE51" i="6" s="1"/>
  <c r="AI51" i="6" s="1"/>
  <c r="Y51" i="6" s="1"/>
  <c r="Z51" i="6"/>
  <c r="X51" i="6"/>
  <c r="Q51" i="6"/>
  <c r="P51" i="6"/>
  <c r="H51" i="6"/>
  <c r="E51" i="6"/>
  <c r="I51" i="6" s="1"/>
  <c r="AI50" i="6"/>
  <c r="Y50" i="6" s="1"/>
  <c r="AE50" i="6"/>
  <c r="AD50" i="6"/>
  <c r="AC50" i="6"/>
  <c r="AB50" i="6"/>
  <c r="Z50" i="6"/>
  <c r="X50" i="6"/>
  <c r="Q50" i="6"/>
  <c r="P50" i="6"/>
  <c r="I50" i="6"/>
  <c r="H50" i="6"/>
  <c r="E50" i="6"/>
  <c r="AI49" i="6"/>
  <c r="AE49" i="6"/>
  <c r="Z49" i="6"/>
  <c r="Y49" i="6"/>
  <c r="X49" i="6"/>
  <c r="Q49" i="6"/>
  <c r="P49" i="6"/>
  <c r="H49" i="6"/>
  <c r="E49" i="6"/>
  <c r="I49" i="6" s="1"/>
  <c r="AI48" i="6"/>
  <c r="AE48" i="6"/>
  <c r="Z48" i="6"/>
  <c r="Y48" i="6"/>
  <c r="X48" i="6"/>
  <c r="Q48" i="6"/>
  <c r="P48" i="6"/>
  <c r="H48" i="6"/>
  <c r="E48" i="6"/>
  <c r="I48" i="6" s="1"/>
  <c r="AI47" i="6"/>
  <c r="Y47" i="6" s="1"/>
  <c r="AE47" i="6"/>
  <c r="Z47" i="6"/>
  <c r="X47" i="6"/>
  <c r="Q47" i="6"/>
  <c r="P47" i="6"/>
  <c r="H47" i="6"/>
  <c r="E47" i="6"/>
  <c r="I47" i="6" s="1"/>
  <c r="AD46" i="6"/>
  <c r="AC46" i="6"/>
  <c r="AB46" i="6"/>
  <c r="AE46" i="6" s="1"/>
  <c r="AI46" i="6" s="1"/>
  <c r="Y46" i="6" s="1"/>
  <c r="Z46" i="6"/>
  <c r="X46" i="6"/>
  <c r="Q46" i="6"/>
  <c r="P46" i="6"/>
  <c r="H46" i="6"/>
  <c r="E46" i="6"/>
  <c r="I46" i="6" s="1"/>
  <c r="AD45" i="6"/>
  <c r="AC45" i="6"/>
  <c r="AE45" i="6" s="1"/>
  <c r="AI45" i="6" s="1"/>
  <c r="Y45" i="6" s="1"/>
  <c r="AB45" i="6"/>
  <c r="Z45" i="6"/>
  <c r="X45" i="6"/>
  <c r="Q45" i="6"/>
  <c r="P45" i="6"/>
  <c r="H45" i="6"/>
  <c r="E45" i="6"/>
  <c r="I45" i="6" s="1"/>
  <c r="AD44" i="6"/>
  <c r="AC44" i="6"/>
  <c r="AB44" i="6"/>
  <c r="AE44" i="6" s="1"/>
  <c r="AI44" i="6" s="1"/>
  <c r="Y44" i="6" s="1"/>
  <c r="Z44" i="6"/>
  <c r="X44" i="6"/>
  <c r="Q44" i="6"/>
  <c r="P44" i="6"/>
  <c r="I44" i="6"/>
  <c r="H44" i="6"/>
  <c r="E44" i="6"/>
  <c r="AD43" i="6"/>
  <c r="AC43" i="6"/>
  <c r="AB43" i="6"/>
  <c r="AE43" i="6" s="1"/>
  <c r="AI43" i="6" s="1"/>
  <c r="Y43" i="6" s="1"/>
  <c r="Z43" i="6"/>
  <c r="X43" i="6"/>
  <c r="Q43" i="6"/>
  <c r="P43" i="6"/>
  <c r="H43" i="6"/>
  <c r="E43" i="6"/>
  <c r="I43" i="6" s="1"/>
  <c r="AE42" i="6"/>
  <c r="AI42" i="6" s="1"/>
  <c r="Y42" i="6" s="1"/>
  <c r="AD42" i="6"/>
  <c r="AC42" i="6"/>
  <c r="AB42" i="6"/>
  <c r="Z42" i="6"/>
  <c r="X42" i="6"/>
  <c r="Q42" i="6"/>
  <c r="P42" i="6"/>
  <c r="H42" i="6"/>
  <c r="E42" i="6"/>
  <c r="I42" i="6" s="1"/>
  <c r="AD41" i="6"/>
  <c r="AC41" i="6"/>
  <c r="AB41" i="6"/>
  <c r="AE41" i="6" s="1"/>
  <c r="AI41" i="6" s="1"/>
  <c r="Y41" i="6" s="1"/>
  <c r="Z41" i="6"/>
  <c r="X41" i="6"/>
  <c r="Q41" i="6"/>
  <c r="P41" i="6"/>
  <c r="H41" i="6"/>
  <c r="E41" i="6"/>
  <c r="I41" i="6" s="1"/>
  <c r="AE40" i="6"/>
  <c r="AI40" i="6" s="1"/>
  <c r="Y40" i="6" s="1"/>
  <c r="AD40" i="6"/>
  <c r="AC40" i="6"/>
  <c r="AB40" i="6"/>
  <c r="Z40" i="6"/>
  <c r="X40" i="6"/>
  <c r="Q40" i="6"/>
  <c r="P40" i="6"/>
  <c r="I40" i="6"/>
  <c r="H40" i="6"/>
  <c r="E40" i="6"/>
  <c r="AD39" i="6"/>
  <c r="AC39" i="6"/>
  <c r="AB39" i="6"/>
  <c r="AE39" i="6" s="1"/>
  <c r="AI39" i="6" s="1"/>
  <c r="Y39" i="6" s="1"/>
  <c r="Z39" i="6"/>
  <c r="X39" i="6"/>
  <c r="Q39" i="6"/>
  <c r="P39" i="6"/>
  <c r="I39" i="6"/>
  <c r="H39" i="6"/>
  <c r="E39" i="6"/>
  <c r="AD38" i="6"/>
  <c r="AC38" i="6"/>
  <c r="AB38" i="6"/>
  <c r="AE38" i="6" s="1"/>
  <c r="AI38" i="6" s="1"/>
  <c r="Y38" i="6" s="1"/>
  <c r="Z38" i="6"/>
  <c r="X38" i="6"/>
  <c r="Q38" i="6"/>
  <c r="P38" i="6"/>
  <c r="H38" i="6"/>
  <c r="E38" i="6"/>
  <c r="I38" i="6" s="1"/>
  <c r="AI37" i="6"/>
  <c r="Y37" i="6" s="1"/>
  <c r="AE37" i="6"/>
  <c r="AD37" i="6"/>
  <c r="AC37" i="6"/>
  <c r="AB37" i="6"/>
  <c r="Z37" i="6"/>
  <c r="X37" i="6"/>
  <c r="Q37" i="6"/>
  <c r="P37" i="6"/>
  <c r="I37" i="6"/>
  <c r="H37" i="6"/>
  <c r="E37" i="6"/>
  <c r="AD36" i="6"/>
  <c r="AC36" i="6"/>
  <c r="AB36" i="6"/>
  <c r="AE36" i="6" s="1"/>
  <c r="AI36" i="6" s="1"/>
  <c r="Y36" i="6" s="1"/>
  <c r="Z36" i="6"/>
  <c r="X36" i="6"/>
  <c r="Q36" i="6"/>
  <c r="P36" i="6"/>
  <c r="I36" i="6"/>
  <c r="H36" i="6"/>
  <c r="E36" i="6"/>
  <c r="AI35" i="6"/>
  <c r="Y35" i="6" s="1"/>
  <c r="AE35" i="6"/>
  <c r="AD35" i="6"/>
  <c r="AC35" i="6"/>
  <c r="AB35" i="6"/>
  <c r="Z35" i="6"/>
  <c r="X35" i="6"/>
  <c r="Q35" i="6"/>
  <c r="P35" i="6"/>
  <c r="H35" i="6"/>
  <c r="E35" i="6"/>
  <c r="I35" i="6" s="1"/>
  <c r="AD34" i="6"/>
  <c r="AC34" i="6"/>
  <c r="AB34" i="6"/>
  <c r="AE34" i="6" s="1"/>
  <c r="AI34" i="6" s="1"/>
  <c r="Y34" i="6" s="1"/>
  <c r="Z34" i="6"/>
  <c r="X34" i="6"/>
  <c r="Q34" i="6"/>
  <c r="P34" i="6"/>
  <c r="I34" i="6"/>
  <c r="H34" i="6"/>
  <c r="E34" i="6"/>
  <c r="AD33" i="6"/>
  <c r="AC33" i="6"/>
  <c r="AB33" i="6"/>
  <c r="AE33" i="6" s="1"/>
  <c r="AI33" i="6" s="1"/>
  <c r="Y33" i="6" s="1"/>
  <c r="Z33" i="6"/>
  <c r="X33" i="6"/>
  <c r="Q33" i="6"/>
  <c r="P33" i="6"/>
  <c r="H33" i="6"/>
  <c r="E33" i="6"/>
  <c r="I33" i="6" s="1"/>
  <c r="AD32" i="6"/>
  <c r="AC32" i="6"/>
  <c r="AB32" i="6"/>
  <c r="AE32" i="6" s="1"/>
  <c r="AI32" i="6" s="1"/>
  <c r="Y32" i="6" s="1"/>
  <c r="Z32" i="6"/>
  <c r="X32" i="6"/>
  <c r="Q32" i="6"/>
  <c r="P32" i="6"/>
  <c r="I32" i="6"/>
  <c r="H32" i="6"/>
  <c r="E32" i="6"/>
  <c r="AE31" i="6"/>
  <c r="AI31" i="6" s="1"/>
  <c r="Y31" i="6" s="1"/>
  <c r="Z31" i="6"/>
  <c r="X31" i="6"/>
  <c r="Q31" i="6"/>
  <c r="P31" i="6"/>
  <c r="H31" i="6"/>
  <c r="E31" i="6"/>
  <c r="I31" i="6" s="1"/>
  <c r="AD30" i="6"/>
  <c r="AC30" i="6"/>
  <c r="AE30" i="6" s="1"/>
  <c r="AI30" i="6" s="1"/>
  <c r="Y30" i="6" s="1"/>
  <c r="AB30" i="6"/>
  <c r="Z30" i="6"/>
  <c r="X30" i="6"/>
  <c r="Q30" i="6"/>
  <c r="P30" i="6"/>
  <c r="H30" i="6"/>
  <c r="E30" i="6"/>
  <c r="I30" i="6" s="1"/>
  <c r="AD29" i="6"/>
  <c r="AC29" i="6"/>
  <c r="AB29" i="6"/>
  <c r="AE29" i="6" s="1"/>
  <c r="AI29" i="6" s="1"/>
  <c r="Y29" i="6" s="1"/>
  <c r="Z29" i="6"/>
  <c r="X29" i="6"/>
  <c r="Q29" i="6"/>
  <c r="P29" i="6"/>
  <c r="I29" i="6"/>
  <c r="H29" i="6"/>
  <c r="E29" i="6"/>
  <c r="AE28" i="6"/>
  <c r="AI28" i="6" s="1"/>
  <c r="Y28" i="6" s="1"/>
  <c r="AD28" i="6"/>
  <c r="AC28" i="6"/>
  <c r="AB28" i="6"/>
  <c r="Z28" i="6"/>
  <c r="X28" i="6"/>
  <c r="Q28" i="6"/>
  <c r="P28" i="6"/>
  <c r="H28" i="6"/>
  <c r="E28" i="6"/>
  <c r="I28" i="6" s="1"/>
  <c r="AE27" i="6"/>
  <c r="AI27" i="6" s="1"/>
  <c r="Y27" i="6" s="1"/>
  <c r="AD27" i="6"/>
  <c r="AC27" i="6"/>
  <c r="AB27" i="6"/>
  <c r="Z27" i="6"/>
  <c r="X27" i="6"/>
  <c r="Q27" i="6"/>
  <c r="P27" i="6"/>
  <c r="H27" i="6"/>
  <c r="E27" i="6"/>
  <c r="I27" i="6" s="1"/>
  <c r="AD26" i="6"/>
  <c r="AC26" i="6"/>
  <c r="AB26" i="6"/>
  <c r="AE26" i="6" s="1"/>
  <c r="AI26" i="6" s="1"/>
  <c r="Y26" i="6" s="1"/>
  <c r="Z26" i="6"/>
  <c r="X26" i="6"/>
  <c r="Q26" i="6"/>
  <c r="P26" i="6"/>
  <c r="H26" i="6"/>
  <c r="E26" i="6"/>
  <c r="I26" i="6" s="1"/>
  <c r="AE25" i="6"/>
  <c r="AI25" i="6" s="1"/>
  <c r="Y25" i="6" s="1"/>
  <c r="AD25" i="6"/>
  <c r="AC25" i="6"/>
  <c r="AB25" i="6"/>
  <c r="Z25" i="6"/>
  <c r="X25" i="6"/>
  <c r="Q25" i="6"/>
  <c r="P25" i="6"/>
  <c r="I25" i="6"/>
  <c r="H25" i="6"/>
  <c r="E25" i="6"/>
  <c r="AD24" i="6"/>
  <c r="AC24" i="6"/>
  <c r="AB24" i="6"/>
  <c r="AE24" i="6" s="1"/>
  <c r="AI24" i="6" s="1"/>
  <c r="Y24" i="6" s="1"/>
  <c r="Z24" i="6"/>
  <c r="X24" i="6"/>
  <c r="Q24" i="6"/>
  <c r="P24" i="6"/>
  <c r="I24" i="6"/>
  <c r="H24" i="6"/>
  <c r="E24" i="6"/>
  <c r="AD23" i="6"/>
  <c r="AC23" i="6"/>
  <c r="AB23" i="6"/>
  <c r="AE23" i="6" s="1"/>
  <c r="AI23" i="6" s="1"/>
  <c r="Y23" i="6" s="1"/>
  <c r="Z23" i="6"/>
  <c r="X23" i="6"/>
  <c r="Q23" i="6"/>
  <c r="P23" i="6"/>
  <c r="H23" i="6"/>
  <c r="E23" i="6"/>
  <c r="I23" i="6" s="1"/>
  <c r="AI22" i="6"/>
  <c r="Y22" i="6" s="1"/>
  <c r="AE22" i="6"/>
  <c r="AD22" i="6"/>
  <c r="AC22" i="6"/>
  <c r="AB22" i="6"/>
  <c r="Z22" i="6"/>
  <c r="X22" i="6"/>
  <c r="Q22" i="6"/>
  <c r="P22" i="6"/>
  <c r="I22" i="6"/>
  <c r="H22" i="6"/>
  <c r="E22" i="6"/>
  <c r="AD21" i="6"/>
  <c r="AC21" i="6"/>
  <c r="AB21" i="6"/>
  <c r="AE21" i="6" s="1"/>
  <c r="AI21" i="6" s="1"/>
  <c r="Y21" i="6" s="1"/>
  <c r="Z21" i="6"/>
  <c r="X21" i="6"/>
  <c r="Q21" i="6"/>
  <c r="P21" i="6"/>
  <c r="H21" i="6"/>
  <c r="E21" i="6"/>
  <c r="I21" i="6" s="1"/>
  <c r="AI20" i="6"/>
  <c r="Y20" i="6" s="1"/>
  <c r="AE20" i="6"/>
  <c r="AD20" i="6"/>
  <c r="AC20" i="6"/>
  <c r="AB20" i="6"/>
  <c r="Z20" i="6"/>
  <c r="X20" i="6"/>
  <c r="Q20" i="6"/>
  <c r="P20" i="6"/>
  <c r="H20" i="6"/>
  <c r="E20" i="6"/>
  <c r="I20" i="6" s="1"/>
  <c r="AD19" i="6"/>
  <c r="AC19" i="6"/>
  <c r="AB19" i="6"/>
  <c r="AE19" i="6" s="1"/>
  <c r="AI19" i="6" s="1"/>
  <c r="Y19" i="6" s="1"/>
  <c r="Z19" i="6"/>
  <c r="X19" i="6"/>
  <c r="Q19" i="6"/>
  <c r="P19" i="6"/>
  <c r="I19" i="6"/>
  <c r="H19" i="6"/>
  <c r="E19" i="6"/>
  <c r="AD18" i="6"/>
  <c r="AC18" i="6"/>
  <c r="AB18" i="6"/>
  <c r="AE18" i="6" s="1"/>
  <c r="AI18" i="6" s="1"/>
  <c r="Y18" i="6" s="1"/>
  <c r="Z18" i="6"/>
  <c r="X18" i="6"/>
  <c r="Q18" i="6"/>
  <c r="P18" i="6"/>
  <c r="H18" i="6"/>
  <c r="E18" i="6"/>
  <c r="I18" i="6" s="1"/>
  <c r="AD17" i="6"/>
  <c r="AC17" i="6"/>
  <c r="AB17" i="6"/>
  <c r="AE17" i="6" s="1"/>
  <c r="AI17" i="6" s="1"/>
  <c r="Y17" i="6" s="1"/>
  <c r="Z17" i="6"/>
  <c r="X17" i="6"/>
  <c r="Q17" i="6"/>
  <c r="P17" i="6"/>
  <c r="I17" i="6"/>
  <c r="H17" i="6"/>
  <c r="E17" i="6"/>
  <c r="AD16" i="6"/>
  <c r="AC16" i="6"/>
  <c r="AE16" i="6" s="1"/>
  <c r="AI16" i="6" s="1"/>
  <c r="Y16" i="6" s="1"/>
  <c r="AB16" i="6"/>
  <c r="Z16" i="6"/>
  <c r="X16" i="6"/>
  <c r="Q16" i="6"/>
  <c r="H16" i="6"/>
  <c r="E16" i="6"/>
  <c r="I16" i="6" s="1"/>
  <c r="AI15" i="6"/>
  <c r="Y15" i="6" s="1"/>
  <c r="AE15" i="6"/>
  <c r="AD15" i="6"/>
  <c r="AC15" i="6"/>
  <c r="AB15" i="6"/>
  <c r="Z15" i="6"/>
  <c r="X15" i="6"/>
  <c r="Q15" i="6"/>
  <c r="P15" i="6"/>
  <c r="H15" i="6"/>
  <c r="E15" i="6"/>
  <c r="I15" i="6" s="1"/>
  <c r="AD14" i="6"/>
  <c r="AC14" i="6"/>
  <c r="AB14" i="6"/>
  <c r="AE14" i="6" s="1"/>
  <c r="AI14" i="6" s="1"/>
  <c r="Y14" i="6" s="1"/>
  <c r="Z14" i="6"/>
  <c r="X14" i="6"/>
  <c r="Q14" i="6"/>
  <c r="P14" i="6"/>
  <c r="I14" i="6"/>
  <c r="H14" i="6"/>
  <c r="E14" i="6"/>
  <c r="AD13" i="6"/>
  <c r="AC13" i="6"/>
  <c r="AB13" i="6"/>
  <c r="AE13" i="6" s="1"/>
  <c r="AI13" i="6" s="1"/>
  <c r="Y13" i="6" s="1"/>
  <c r="Z13" i="6"/>
  <c r="X13" i="6"/>
  <c r="Q13" i="6"/>
  <c r="P13" i="6"/>
  <c r="H13" i="6"/>
  <c r="E13" i="6"/>
  <c r="I13" i="6" s="1"/>
  <c r="AD12" i="6"/>
  <c r="AC12" i="6"/>
  <c r="AB12" i="6"/>
  <c r="AE12" i="6" s="1"/>
  <c r="AI12" i="6" s="1"/>
  <c r="Y12" i="6" s="1"/>
  <c r="Z12" i="6"/>
  <c r="X12" i="6"/>
  <c r="Q12" i="6"/>
  <c r="P12" i="6"/>
  <c r="I12" i="6"/>
  <c r="H12" i="6"/>
  <c r="E12" i="6"/>
  <c r="F77" i="7" l="1"/>
  <c r="T75" i="6"/>
  <c r="O73" i="6"/>
  <c r="O75" i="6"/>
  <c r="T77" i="6"/>
  <c r="F73" i="6"/>
  <c r="F75" i="6"/>
  <c r="T73" i="6"/>
  <c r="M79" i="5"/>
  <c r="P71" i="5"/>
  <c r="H71" i="5"/>
  <c r="Q70" i="5"/>
  <c r="P70" i="5"/>
  <c r="I70" i="5"/>
  <c r="H70" i="5"/>
  <c r="E70" i="5"/>
  <c r="Q69" i="5"/>
  <c r="P69" i="5"/>
  <c r="I69" i="5"/>
  <c r="H69" i="5"/>
  <c r="E69" i="5"/>
  <c r="AD68" i="5"/>
  <c r="AC68" i="5"/>
  <c r="AB68" i="5"/>
  <c r="AE68" i="5" s="1"/>
  <c r="AI68" i="5" s="1"/>
  <c r="Y68" i="5" s="1"/>
  <c r="Z68" i="5"/>
  <c r="X68" i="5"/>
  <c r="Q68" i="5"/>
  <c r="P68" i="5"/>
  <c r="H68" i="5"/>
  <c r="E68" i="5"/>
  <c r="I68" i="5" s="1"/>
  <c r="AI67" i="5"/>
  <c r="Y67" i="5" s="1"/>
  <c r="AE67" i="5"/>
  <c r="AD67" i="5"/>
  <c r="AC67" i="5"/>
  <c r="AB67" i="5"/>
  <c r="Z67" i="5"/>
  <c r="X67" i="5"/>
  <c r="Q67" i="5"/>
  <c r="P67" i="5"/>
  <c r="H67" i="5"/>
  <c r="E67" i="5"/>
  <c r="I67" i="5" s="1"/>
  <c r="AD66" i="5"/>
  <c r="AC66" i="5"/>
  <c r="AB66" i="5"/>
  <c r="AE66" i="5" s="1"/>
  <c r="AI66" i="5" s="1"/>
  <c r="Y66" i="5" s="1"/>
  <c r="Z66" i="5"/>
  <c r="X66" i="5"/>
  <c r="Q66" i="5"/>
  <c r="P66" i="5"/>
  <c r="I66" i="5"/>
  <c r="H66" i="5"/>
  <c r="E66" i="5"/>
  <c r="AD65" i="5"/>
  <c r="AE65" i="5" s="1"/>
  <c r="AI65" i="5" s="1"/>
  <c r="Y65" i="5" s="1"/>
  <c r="AC65" i="5"/>
  <c r="AB65" i="5"/>
  <c r="Z65" i="5"/>
  <c r="X65" i="5"/>
  <c r="Q65" i="5"/>
  <c r="P65" i="5"/>
  <c r="H65" i="5"/>
  <c r="E65" i="5"/>
  <c r="I65" i="5" s="1"/>
  <c r="AE64" i="5"/>
  <c r="AI64" i="5" s="1"/>
  <c r="Y64" i="5" s="1"/>
  <c r="AD64" i="5"/>
  <c r="AC64" i="5"/>
  <c r="AB64" i="5"/>
  <c r="Z64" i="5"/>
  <c r="X64" i="5"/>
  <c r="Q64" i="5"/>
  <c r="P64" i="5"/>
  <c r="H64" i="5"/>
  <c r="E64" i="5"/>
  <c r="I64" i="5" s="1"/>
  <c r="AD63" i="5"/>
  <c r="AC63" i="5"/>
  <c r="AB63" i="5"/>
  <c r="AE63" i="5" s="1"/>
  <c r="AI63" i="5" s="1"/>
  <c r="Y63" i="5" s="1"/>
  <c r="Z63" i="5"/>
  <c r="X63" i="5"/>
  <c r="Q63" i="5"/>
  <c r="P63" i="5"/>
  <c r="H63" i="5"/>
  <c r="E63" i="5"/>
  <c r="I63" i="5" s="1"/>
  <c r="AD62" i="5"/>
  <c r="AC62" i="5"/>
  <c r="AB62" i="5"/>
  <c r="AE62" i="5" s="1"/>
  <c r="AI62" i="5" s="1"/>
  <c r="Y62" i="5" s="1"/>
  <c r="Z62" i="5"/>
  <c r="X62" i="5"/>
  <c r="Q62" i="5"/>
  <c r="P62" i="5"/>
  <c r="I62" i="5"/>
  <c r="H62" i="5"/>
  <c r="E62" i="5"/>
  <c r="AC61" i="5"/>
  <c r="AE61" i="5" s="1"/>
  <c r="AI61" i="5" s="1"/>
  <c r="Y61" i="5" s="1"/>
  <c r="AB61" i="5"/>
  <c r="Z61" i="5"/>
  <c r="X61" i="5"/>
  <c r="Q61" i="5"/>
  <c r="P61" i="5"/>
  <c r="I61" i="5"/>
  <c r="H61" i="5"/>
  <c r="E61" i="5"/>
  <c r="AI60" i="5"/>
  <c r="Y60" i="5" s="1"/>
  <c r="AE60" i="5"/>
  <c r="Z60" i="5"/>
  <c r="X60" i="5"/>
  <c r="Q60" i="5"/>
  <c r="P60" i="5"/>
  <c r="H60" i="5"/>
  <c r="E60" i="5"/>
  <c r="I60" i="5" s="1"/>
  <c r="AD59" i="5"/>
  <c r="AC59" i="5"/>
  <c r="AB59" i="5"/>
  <c r="AE59" i="5" s="1"/>
  <c r="AI59" i="5" s="1"/>
  <c r="Y59" i="5" s="1"/>
  <c r="Z59" i="5"/>
  <c r="X59" i="5"/>
  <c r="Q59" i="5"/>
  <c r="P59" i="5"/>
  <c r="H59" i="5"/>
  <c r="E59" i="5"/>
  <c r="I59" i="5" s="1"/>
  <c r="AD58" i="5"/>
  <c r="AC58" i="5"/>
  <c r="AB58" i="5"/>
  <c r="AE58" i="5" s="1"/>
  <c r="AI58" i="5" s="1"/>
  <c r="Y58" i="5" s="1"/>
  <c r="Z58" i="5"/>
  <c r="X58" i="5"/>
  <c r="Q58" i="5"/>
  <c r="P58" i="5"/>
  <c r="I58" i="5"/>
  <c r="H58" i="5"/>
  <c r="E58" i="5"/>
  <c r="AD57" i="5"/>
  <c r="AE57" i="5" s="1"/>
  <c r="AI57" i="5" s="1"/>
  <c r="Y57" i="5" s="1"/>
  <c r="AC57" i="5"/>
  <c r="AB57" i="5"/>
  <c r="Z57" i="5"/>
  <c r="X57" i="5"/>
  <c r="Q57" i="5"/>
  <c r="P57" i="5"/>
  <c r="I57" i="5"/>
  <c r="H57" i="5"/>
  <c r="E57" i="5"/>
  <c r="AE56" i="5"/>
  <c r="AI56" i="5" s="1"/>
  <c r="Y56" i="5" s="1"/>
  <c r="AD56" i="5"/>
  <c r="AC56" i="5"/>
  <c r="AB56" i="5"/>
  <c r="Z56" i="5"/>
  <c r="X56" i="5"/>
  <c r="Q56" i="5"/>
  <c r="P56" i="5"/>
  <c r="H56" i="5"/>
  <c r="E56" i="5"/>
  <c r="I56" i="5" s="1"/>
  <c r="AD55" i="5"/>
  <c r="AC55" i="5"/>
  <c r="AB55" i="5"/>
  <c r="AE55" i="5" s="1"/>
  <c r="AI55" i="5" s="1"/>
  <c r="Y55" i="5" s="1"/>
  <c r="Z55" i="5"/>
  <c r="X55" i="5"/>
  <c r="Q55" i="5"/>
  <c r="P55" i="5"/>
  <c r="H55" i="5"/>
  <c r="E55" i="5"/>
  <c r="I55" i="5" s="1"/>
  <c r="AD54" i="5"/>
  <c r="AC54" i="5"/>
  <c r="AB54" i="5"/>
  <c r="AE54" i="5" s="1"/>
  <c r="AI54" i="5" s="1"/>
  <c r="Y54" i="5" s="1"/>
  <c r="Z54" i="5"/>
  <c r="X54" i="5"/>
  <c r="Q54" i="5"/>
  <c r="P54" i="5"/>
  <c r="I54" i="5"/>
  <c r="H54" i="5"/>
  <c r="E54" i="5"/>
  <c r="AE53" i="5"/>
  <c r="AI53" i="5" s="1"/>
  <c r="Y53" i="5" s="1"/>
  <c r="AD53" i="5"/>
  <c r="AC53" i="5"/>
  <c r="AB53" i="5"/>
  <c r="Z53" i="5"/>
  <c r="X53" i="5"/>
  <c r="Q53" i="5"/>
  <c r="P53" i="5"/>
  <c r="I53" i="5"/>
  <c r="H53" i="5"/>
  <c r="E53" i="5"/>
  <c r="AE52" i="5"/>
  <c r="AI52" i="5" s="1"/>
  <c r="Y52" i="5" s="1"/>
  <c r="Z52" i="5"/>
  <c r="X52" i="5"/>
  <c r="Q52" i="5"/>
  <c r="P52" i="5"/>
  <c r="H52" i="5"/>
  <c r="E52" i="5"/>
  <c r="I52" i="5" s="1"/>
  <c r="AD51" i="5"/>
  <c r="AC51" i="5"/>
  <c r="AE51" i="5" s="1"/>
  <c r="AI51" i="5" s="1"/>
  <c r="Y51" i="5" s="1"/>
  <c r="AB51" i="5"/>
  <c r="Z51" i="5"/>
  <c r="X51" i="5"/>
  <c r="Q51" i="5"/>
  <c r="P51" i="5"/>
  <c r="I51" i="5"/>
  <c r="H51" i="5"/>
  <c r="E51" i="5"/>
  <c r="AD50" i="5"/>
  <c r="AE50" i="5" s="1"/>
  <c r="AI50" i="5" s="1"/>
  <c r="Y50" i="5" s="1"/>
  <c r="AC50" i="5"/>
  <c r="AB50" i="5"/>
  <c r="Z50" i="5"/>
  <c r="X50" i="5"/>
  <c r="Q50" i="5"/>
  <c r="P50" i="5"/>
  <c r="I50" i="5"/>
  <c r="H50" i="5"/>
  <c r="E50" i="5"/>
  <c r="AI49" i="5"/>
  <c r="Y49" i="5" s="1"/>
  <c r="AE49" i="5"/>
  <c r="Z49" i="5"/>
  <c r="X49" i="5"/>
  <c r="Q49" i="5"/>
  <c r="P49" i="5"/>
  <c r="H49" i="5"/>
  <c r="E49" i="5"/>
  <c r="I49" i="5" s="1"/>
  <c r="AI48" i="5"/>
  <c r="AE48" i="5"/>
  <c r="Z48" i="5"/>
  <c r="Y48" i="5"/>
  <c r="X48" i="5"/>
  <c r="Q48" i="5"/>
  <c r="P48" i="5"/>
  <c r="H48" i="5"/>
  <c r="E48" i="5"/>
  <c r="I48" i="5" s="1"/>
  <c r="AE47" i="5"/>
  <c r="AI47" i="5" s="1"/>
  <c r="Y47" i="5" s="1"/>
  <c r="Z47" i="5"/>
  <c r="X47" i="5"/>
  <c r="Q47" i="5"/>
  <c r="P47" i="5"/>
  <c r="H47" i="5"/>
  <c r="E47" i="5"/>
  <c r="I47" i="5" s="1"/>
  <c r="AD46" i="5"/>
  <c r="AC46" i="5"/>
  <c r="AB46" i="5"/>
  <c r="AE46" i="5" s="1"/>
  <c r="AI46" i="5" s="1"/>
  <c r="Y46" i="5" s="1"/>
  <c r="Z46" i="5"/>
  <c r="X46" i="5"/>
  <c r="Q46" i="5"/>
  <c r="P46" i="5"/>
  <c r="I46" i="5"/>
  <c r="H46" i="5"/>
  <c r="E46" i="5"/>
  <c r="AD45" i="5"/>
  <c r="AE45" i="5" s="1"/>
  <c r="AI45" i="5" s="1"/>
  <c r="Y45" i="5" s="1"/>
  <c r="AC45" i="5"/>
  <c r="AB45" i="5"/>
  <c r="Z45" i="5"/>
  <c r="X45" i="5"/>
  <c r="Q45" i="5"/>
  <c r="P45" i="5"/>
  <c r="I45" i="5"/>
  <c r="H45" i="5"/>
  <c r="E45" i="5"/>
  <c r="AE44" i="5"/>
  <c r="AI44" i="5" s="1"/>
  <c r="Y44" i="5" s="1"/>
  <c r="AD44" i="5"/>
  <c r="AC44" i="5"/>
  <c r="AB44" i="5"/>
  <c r="Z44" i="5"/>
  <c r="X44" i="5"/>
  <c r="Q44" i="5"/>
  <c r="P44" i="5"/>
  <c r="H44" i="5"/>
  <c r="E44" i="5"/>
  <c r="I44" i="5" s="1"/>
  <c r="AD43" i="5"/>
  <c r="AC43" i="5"/>
  <c r="AB43" i="5"/>
  <c r="AE43" i="5" s="1"/>
  <c r="AI43" i="5" s="1"/>
  <c r="Y43" i="5" s="1"/>
  <c r="Z43" i="5"/>
  <c r="X43" i="5"/>
  <c r="Q43" i="5"/>
  <c r="P43" i="5"/>
  <c r="I43" i="5"/>
  <c r="H43" i="5"/>
  <c r="E43" i="5"/>
  <c r="AD42" i="5"/>
  <c r="AC42" i="5"/>
  <c r="AB42" i="5"/>
  <c r="AE42" i="5" s="1"/>
  <c r="AI42" i="5" s="1"/>
  <c r="Y42" i="5" s="1"/>
  <c r="Z42" i="5"/>
  <c r="X42" i="5"/>
  <c r="Q42" i="5"/>
  <c r="P42" i="5"/>
  <c r="I42" i="5"/>
  <c r="H42" i="5"/>
  <c r="E42" i="5"/>
  <c r="AE41" i="5"/>
  <c r="AI41" i="5" s="1"/>
  <c r="Y41" i="5" s="1"/>
  <c r="AD41" i="5"/>
  <c r="AC41" i="5"/>
  <c r="AB41" i="5"/>
  <c r="Z41" i="5"/>
  <c r="X41" i="5"/>
  <c r="Q41" i="5"/>
  <c r="P41" i="5"/>
  <c r="I41" i="5"/>
  <c r="H41" i="5"/>
  <c r="E41" i="5"/>
  <c r="AE40" i="5"/>
  <c r="AI40" i="5" s="1"/>
  <c r="Y40" i="5" s="1"/>
  <c r="AD40" i="5"/>
  <c r="AC40" i="5"/>
  <c r="AB40" i="5"/>
  <c r="Z40" i="5"/>
  <c r="X40" i="5"/>
  <c r="Q40" i="5"/>
  <c r="P40" i="5"/>
  <c r="I40" i="5"/>
  <c r="H40" i="5"/>
  <c r="E40" i="5"/>
  <c r="AD39" i="5"/>
  <c r="AC39" i="5"/>
  <c r="AB39" i="5"/>
  <c r="AE39" i="5" s="1"/>
  <c r="AI39" i="5" s="1"/>
  <c r="Y39" i="5" s="1"/>
  <c r="Z39" i="5"/>
  <c r="X39" i="5"/>
  <c r="Q39" i="5"/>
  <c r="P39" i="5"/>
  <c r="H39" i="5"/>
  <c r="E39" i="5"/>
  <c r="I39" i="5" s="1"/>
  <c r="AD38" i="5"/>
  <c r="AC38" i="5"/>
  <c r="AE38" i="5" s="1"/>
  <c r="AI38" i="5" s="1"/>
  <c r="Y38" i="5" s="1"/>
  <c r="AB38" i="5"/>
  <c r="Z38" i="5"/>
  <c r="X38" i="5"/>
  <c r="Q38" i="5"/>
  <c r="P38" i="5"/>
  <c r="I38" i="5"/>
  <c r="H38" i="5"/>
  <c r="E38" i="5"/>
  <c r="AD37" i="5"/>
  <c r="AE37" i="5" s="1"/>
  <c r="AI37" i="5" s="1"/>
  <c r="Y37" i="5" s="1"/>
  <c r="AC37" i="5"/>
  <c r="AB37" i="5"/>
  <c r="Z37" i="5"/>
  <c r="X37" i="5"/>
  <c r="Q37" i="5"/>
  <c r="P37" i="5"/>
  <c r="I37" i="5"/>
  <c r="H37" i="5"/>
  <c r="E37" i="5"/>
  <c r="AD36" i="5"/>
  <c r="AC36" i="5"/>
  <c r="AB36" i="5"/>
  <c r="AE36" i="5" s="1"/>
  <c r="AI36" i="5" s="1"/>
  <c r="Y36" i="5" s="1"/>
  <c r="Z36" i="5"/>
  <c r="X36" i="5"/>
  <c r="Q36" i="5"/>
  <c r="P36" i="5"/>
  <c r="H36" i="5"/>
  <c r="E36" i="5"/>
  <c r="I36" i="5" s="1"/>
  <c r="AD35" i="5"/>
  <c r="AC35" i="5"/>
  <c r="AE35" i="5" s="1"/>
  <c r="AI35" i="5" s="1"/>
  <c r="Y35" i="5" s="1"/>
  <c r="AB35" i="5"/>
  <c r="Z35" i="5"/>
  <c r="X35" i="5"/>
  <c r="Q35" i="5"/>
  <c r="P35" i="5"/>
  <c r="H35" i="5"/>
  <c r="E35" i="5"/>
  <c r="I35" i="5" s="1"/>
  <c r="AD34" i="5"/>
  <c r="AC34" i="5"/>
  <c r="AB34" i="5"/>
  <c r="AE34" i="5" s="1"/>
  <c r="AI34" i="5" s="1"/>
  <c r="Y34" i="5" s="1"/>
  <c r="Z34" i="5"/>
  <c r="X34" i="5"/>
  <c r="Q34" i="5"/>
  <c r="P34" i="5"/>
  <c r="I34" i="5"/>
  <c r="H34" i="5"/>
  <c r="E34" i="5"/>
  <c r="AD33" i="5"/>
  <c r="AE33" i="5" s="1"/>
  <c r="AI33" i="5" s="1"/>
  <c r="Y33" i="5" s="1"/>
  <c r="AC33" i="5"/>
  <c r="AB33" i="5"/>
  <c r="Z33" i="5"/>
  <c r="X33" i="5"/>
  <c r="Q33" i="5"/>
  <c r="P33" i="5"/>
  <c r="H33" i="5"/>
  <c r="E33" i="5"/>
  <c r="I33" i="5" s="1"/>
  <c r="AE32" i="5"/>
  <c r="AI32" i="5" s="1"/>
  <c r="Y32" i="5" s="1"/>
  <c r="AD32" i="5"/>
  <c r="AC32" i="5"/>
  <c r="AB32" i="5"/>
  <c r="Z32" i="5"/>
  <c r="X32" i="5"/>
  <c r="Q32" i="5"/>
  <c r="P32" i="5"/>
  <c r="H32" i="5"/>
  <c r="E32" i="5"/>
  <c r="I32" i="5" s="1"/>
  <c r="AE31" i="5"/>
  <c r="AI31" i="5" s="1"/>
  <c r="Y31" i="5" s="1"/>
  <c r="Z31" i="5"/>
  <c r="X31" i="5"/>
  <c r="Q31" i="5"/>
  <c r="P31" i="5"/>
  <c r="I31" i="5"/>
  <c r="H31" i="5"/>
  <c r="E31" i="5"/>
  <c r="AD30" i="5"/>
  <c r="AE30" i="5" s="1"/>
  <c r="AI30" i="5" s="1"/>
  <c r="Y30" i="5" s="1"/>
  <c r="AC30" i="5"/>
  <c r="AB30" i="5"/>
  <c r="Z30" i="5"/>
  <c r="X30" i="5"/>
  <c r="Q30" i="5"/>
  <c r="P30" i="5"/>
  <c r="I30" i="5"/>
  <c r="H30" i="5"/>
  <c r="E30" i="5"/>
  <c r="AE29" i="5"/>
  <c r="AI29" i="5" s="1"/>
  <c r="Y29" i="5" s="1"/>
  <c r="AD29" i="5"/>
  <c r="AC29" i="5"/>
  <c r="AB29" i="5"/>
  <c r="Z29" i="5"/>
  <c r="X29" i="5"/>
  <c r="Q29" i="5"/>
  <c r="P29" i="5"/>
  <c r="H29" i="5"/>
  <c r="E29" i="5"/>
  <c r="I29" i="5" s="1"/>
  <c r="AD28" i="5"/>
  <c r="AC28" i="5"/>
  <c r="AB28" i="5"/>
  <c r="AE28" i="5" s="1"/>
  <c r="AI28" i="5" s="1"/>
  <c r="Y28" i="5" s="1"/>
  <c r="Z28" i="5"/>
  <c r="X28" i="5"/>
  <c r="Q28" i="5"/>
  <c r="P28" i="5"/>
  <c r="H28" i="5"/>
  <c r="E28" i="5"/>
  <c r="I28" i="5" s="1"/>
  <c r="AD27" i="5"/>
  <c r="AC27" i="5"/>
  <c r="AB27" i="5"/>
  <c r="AE27" i="5" s="1"/>
  <c r="AI27" i="5" s="1"/>
  <c r="Y27" i="5" s="1"/>
  <c r="Z27" i="5"/>
  <c r="X27" i="5"/>
  <c r="Q27" i="5"/>
  <c r="P27" i="5"/>
  <c r="I27" i="5"/>
  <c r="H27" i="5"/>
  <c r="E27" i="5"/>
  <c r="AE26" i="5"/>
  <c r="AI26" i="5" s="1"/>
  <c r="Y26" i="5" s="1"/>
  <c r="AD26" i="5"/>
  <c r="AC26" i="5"/>
  <c r="AB26" i="5"/>
  <c r="Z26" i="5"/>
  <c r="X26" i="5"/>
  <c r="Q26" i="5"/>
  <c r="P26" i="5"/>
  <c r="I26" i="5"/>
  <c r="H26" i="5"/>
  <c r="E26" i="5"/>
  <c r="AE25" i="5"/>
  <c r="AI25" i="5" s="1"/>
  <c r="Y25" i="5" s="1"/>
  <c r="AD25" i="5"/>
  <c r="AC25" i="5"/>
  <c r="AB25" i="5"/>
  <c r="Z25" i="5"/>
  <c r="X25" i="5"/>
  <c r="Q25" i="5"/>
  <c r="P25" i="5"/>
  <c r="I25" i="5"/>
  <c r="H25" i="5"/>
  <c r="E25" i="5"/>
  <c r="AD24" i="5"/>
  <c r="AC24" i="5"/>
  <c r="AB24" i="5"/>
  <c r="AE24" i="5" s="1"/>
  <c r="AI24" i="5" s="1"/>
  <c r="Y24" i="5" s="1"/>
  <c r="Z24" i="5"/>
  <c r="X24" i="5"/>
  <c r="Q24" i="5"/>
  <c r="P24" i="5"/>
  <c r="H24" i="5"/>
  <c r="E24" i="5"/>
  <c r="I24" i="5" s="1"/>
  <c r="AD23" i="5"/>
  <c r="AC23" i="5"/>
  <c r="AE23" i="5" s="1"/>
  <c r="AI23" i="5" s="1"/>
  <c r="Y23" i="5" s="1"/>
  <c r="AB23" i="5"/>
  <c r="Z23" i="5"/>
  <c r="X23" i="5"/>
  <c r="Q23" i="5"/>
  <c r="P23" i="5"/>
  <c r="I23" i="5"/>
  <c r="H23" i="5"/>
  <c r="E23" i="5"/>
  <c r="AD22" i="5"/>
  <c r="AE22" i="5" s="1"/>
  <c r="AI22" i="5" s="1"/>
  <c r="Y22" i="5" s="1"/>
  <c r="AC22" i="5"/>
  <c r="AB22" i="5"/>
  <c r="Z22" i="5"/>
  <c r="X22" i="5"/>
  <c r="Q22" i="5"/>
  <c r="P22" i="5"/>
  <c r="I22" i="5"/>
  <c r="H22" i="5"/>
  <c r="E22" i="5"/>
  <c r="AD21" i="5"/>
  <c r="AC21" i="5"/>
  <c r="AB21" i="5"/>
  <c r="AE21" i="5" s="1"/>
  <c r="AI21" i="5" s="1"/>
  <c r="Y21" i="5" s="1"/>
  <c r="Z21" i="5"/>
  <c r="X21" i="5"/>
  <c r="Q21" i="5"/>
  <c r="P21" i="5"/>
  <c r="H21" i="5"/>
  <c r="E21" i="5"/>
  <c r="I21" i="5" s="1"/>
  <c r="AI20" i="5"/>
  <c r="Y20" i="5" s="1"/>
  <c r="AE20" i="5"/>
  <c r="AD20" i="5"/>
  <c r="AC20" i="5"/>
  <c r="AB20" i="5"/>
  <c r="Z20" i="5"/>
  <c r="X20" i="5"/>
  <c r="Q20" i="5"/>
  <c r="P20" i="5"/>
  <c r="H20" i="5"/>
  <c r="E20" i="5"/>
  <c r="I20" i="5" s="1"/>
  <c r="AD19" i="5"/>
  <c r="AC19" i="5"/>
  <c r="AB19" i="5"/>
  <c r="AE19" i="5" s="1"/>
  <c r="AI19" i="5" s="1"/>
  <c r="Y19" i="5" s="1"/>
  <c r="Z19" i="5"/>
  <c r="X19" i="5"/>
  <c r="Q19" i="5"/>
  <c r="P19" i="5"/>
  <c r="I19" i="5"/>
  <c r="H19" i="5"/>
  <c r="E19" i="5"/>
  <c r="AD18" i="5"/>
  <c r="AE18" i="5" s="1"/>
  <c r="AI18" i="5" s="1"/>
  <c r="Y18" i="5" s="1"/>
  <c r="AC18" i="5"/>
  <c r="AB18" i="5"/>
  <c r="Z18" i="5"/>
  <c r="X18" i="5"/>
  <c r="Q18" i="5"/>
  <c r="P18" i="5"/>
  <c r="H18" i="5"/>
  <c r="E18" i="5"/>
  <c r="I18" i="5" s="1"/>
  <c r="AE17" i="5"/>
  <c r="AI17" i="5" s="1"/>
  <c r="Y17" i="5" s="1"/>
  <c r="AD17" i="5"/>
  <c r="AC17" i="5"/>
  <c r="AB17" i="5"/>
  <c r="Z17" i="5"/>
  <c r="X17" i="5"/>
  <c r="Q17" i="5"/>
  <c r="P17" i="5"/>
  <c r="H17" i="5"/>
  <c r="E17" i="5"/>
  <c r="I17" i="5" s="1"/>
  <c r="AD16" i="5"/>
  <c r="AC16" i="5"/>
  <c r="AB16" i="5"/>
  <c r="AE16" i="5" s="1"/>
  <c r="AI16" i="5" s="1"/>
  <c r="Y16" i="5" s="1"/>
  <c r="Z16" i="5"/>
  <c r="X16" i="5"/>
  <c r="Q16" i="5"/>
  <c r="H16" i="5"/>
  <c r="E16" i="5"/>
  <c r="I16" i="5" s="1"/>
  <c r="AD15" i="5"/>
  <c r="AC15" i="5"/>
  <c r="AE15" i="5" s="1"/>
  <c r="AI15" i="5" s="1"/>
  <c r="Y15" i="5" s="1"/>
  <c r="AB15" i="5"/>
  <c r="Z15" i="5"/>
  <c r="X15" i="5"/>
  <c r="T77" i="5" s="1"/>
  <c r="Q15" i="5"/>
  <c r="P15" i="5"/>
  <c r="H15" i="5"/>
  <c r="E15" i="5"/>
  <c r="I15" i="5" s="1"/>
  <c r="AD14" i="5"/>
  <c r="AC14" i="5"/>
  <c r="AB14" i="5"/>
  <c r="AE14" i="5" s="1"/>
  <c r="AI14" i="5" s="1"/>
  <c r="Y14" i="5" s="1"/>
  <c r="Z14" i="5"/>
  <c r="X14" i="5"/>
  <c r="Q14" i="5"/>
  <c r="O75" i="5" s="1"/>
  <c r="P14" i="5"/>
  <c r="I14" i="5"/>
  <c r="H14" i="5"/>
  <c r="E14" i="5"/>
  <c r="AD13" i="5"/>
  <c r="AE13" i="5" s="1"/>
  <c r="AI13" i="5" s="1"/>
  <c r="Y13" i="5" s="1"/>
  <c r="AC13" i="5"/>
  <c r="AB13" i="5"/>
  <c r="Z13" i="5"/>
  <c r="X13" i="5"/>
  <c r="Q13" i="5"/>
  <c r="P13" i="5"/>
  <c r="H13" i="5"/>
  <c r="E13" i="5"/>
  <c r="I13" i="5" s="1"/>
  <c r="AE12" i="5"/>
  <c r="AI12" i="5" s="1"/>
  <c r="Y12" i="5" s="1"/>
  <c r="AD12" i="5"/>
  <c r="AC12" i="5"/>
  <c r="AB12" i="5"/>
  <c r="Z12" i="5"/>
  <c r="X12" i="5"/>
  <c r="Q12" i="5"/>
  <c r="O73" i="5" s="1"/>
  <c r="P12" i="5"/>
  <c r="H12" i="5"/>
  <c r="E12" i="5"/>
  <c r="I12" i="5" s="1"/>
  <c r="T79" i="6" l="1"/>
  <c r="F77" i="6"/>
  <c r="T75" i="5"/>
  <c r="F73" i="5"/>
  <c r="F75" i="5"/>
  <c r="T73" i="5"/>
  <c r="T79" i="5" s="1"/>
  <c r="M79" i="4"/>
  <c r="P71" i="4"/>
  <c r="H71" i="4"/>
  <c r="Q70" i="4"/>
  <c r="P70" i="4"/>
  <c r="H70" i="4"/>
  <c r="E70" i="4"/>
  <c r="I70" i="4" s="1"/>
  <c r="Q69" i="4"/>
  <c r="P69" i="4"/>
  <c r="I69" i="4"/>
  <c r="H69" i="4"/>
  <c r="E69" i="4"/>
  <c r="AD68" i="4"/>
  <c r="AC68" i="4"/>
  <c r="AB68" i="4"/>
  <c r="AE68" i="4" s="1"/>
  <c r="AI68" i="4" s="1"/>
  <c r="Y68" i="4" s="1"/>
  <c r="Z68" i="4"/>
  <c r="X68" i="4"/>
  <c r="Q68" i="4"/>
  <c r="P68" i="4"/>
  <c r="I68" i="4"/>
  <c r="H68" i="4"/>
  <c r="E68" i="4"/>
  <c r="AE67" i="4"/>
  <c r="AI67" i="4" s="1"/>
  <c r="Y67" i="4" s="1"/>
  <c r="AD67" i="4"/>
  <c r="AC67" i="4"/>
  <c r="AB67" i="4"/>
  <c r="Z67" i="4"/>
  <c r="X67" i="4"/>
  <c r="Q67" i="4"/>
  <c r="P67" i="4"/>
  <c r="H67" i="4"/>
  <c r="E67" i="4"/>
  <c r="I67" i="4" s="1"/>
  <c r="AE66" i="4"/>
  <c r="AI66" i="4" s="1"/>
  <c r="Y66" i="4" s="1"/>
  <c r="AD66" i="4"/>
  <c r="AC66" i="4"/>
  <c r="AB66" i="4"/>
  <c r="Z66" i="4"/>
  <c r="X66" i="4"/>
  <c r="Q66" i="4"/>
  <c r="P66" i="4"/>
  <c r="H66" i="4"/>
  <c r="E66" i="4"/>
  <c r="I66" i="4" s="1"/>
  <c r="AD65" i="4"/>
  <c r="AC65" i="4"/>
  <c r="AB65" i="4"/>
  <c r="AE65" i="4" s="1"/>
  <c r="AI65" i="4" s="1"/>
  <c r="Y65" i="4" s="1"/>
  <c r="Z65" i="4"/>
  <c r="X65" i="4"/>
  <c r="Q65" i="4"/>
  <c r="P65" i="4"/>
  <c r="H65" i="4"/>
  <c r="E65" i="4"/>
  <c r="I65" i="4" s="1"/>
  <c r="AD64" i="4"/>
  <c r="AE64" i="4" s="1"/>
  <c r="AI64" i="4" s="1"/>
  <c r="Y64" i="4" s="1"/>
  <c r="AC64" i="4"/>
  <c r="AB64" i="4"/>
  <c r="Z64" i="4"/>
  <c r="X64" i="4"/>
  <c r="Q64" i="4"/>
  <c r="P64" i="4"/>
  <c r="I64" i="4"/>
  <c r="H64" i="4"/>
  <c r="E64" i="4"/>
  <c r="AD63" i="4"/>
  <c r="AE63" i="4" s="1"/>
  <c r="AI63" i="4" s="1"/>
  <c r="Y63" i="4" s="1"/>
  <c r="AC63" i="4"/>
  <c r="AB63" i="4"/>
  <c r="Z63" i="4"/>
  <c r="X63" i="4"/>
  <c r="Q63" i="4"/>
  <c r="P63" i="4"/>
  <c r="I63" i="4"/>
  <c r="H63" i="4"/>
  <c r="E63" i="4"/>
  <c r="AD62" i="4"/>
  <c r="AE62" i="4" s="1"/>
  <c r="AI62" i="4" s="1"/>
  <c r="Y62" i="4" s="1"/>
  <c r="AC62" i="4"/>
  <c r="AB62" i="4"/>
  <c r="Z62" i="4"/>
  <c r="X62" i="4"/>
  <c r="Q62" i="4"/>
  <c r="P62" i="4"/>
  <c r="H62" i="4"/>
  <c r="E62" i="4"/>
  <c r="I62" i="4" s="1"/>
  <c r="AC61" i="4"/>
  <c r="AB61" i="4"/>
  <c r="AE61" i="4" s="1"/>
  <c r="AI61" i="4" s="1"/>
  <c r="Y61" i="4" s="1"/>
  <c r="Z61" i="4"/>
  <c r="X61" i="4"/>
  <c r="Q61" i="4"/>
  <c r="P61" i="4"/>
  <c r="H61" i="4"/>
  <c r="E61" i="4"/>
  <c r="I61" i="4" s="1"/>
  <c r="AI60" i="4"/>
  <c r="AE60" i="4"/>
  <c r="Z60" i="4"/>
  <c r="Y60" i="4"/>
  <c r="X60" i="4"/>
  <c r="Q60" i="4"/>
  <c r="P60" i="4"/>
  <c r="I60" i="4"/>
  <c r="H60" i="4"/>
  <c r="E60" i="4"/>
  <c r="AD59" i="4"/>
  <c r="AE59" i="4" s="1"/>
  <c r="AI59" i="4" s="1"/>
  <c r="Y59" i="4" s="1"/>
  <c r="AC59" i="4"/>
  <c r="AB59" i="4"/>
  <c r="Z59" i="4"/>
  <c r="X59" i="4"/>
  <c r="Q59" i="4"/>
  <c r="P59" i="4"/>
  <c r="I59" i="4"/>
  <c r="H59" i="4"/>
  <c r="E59" i="4"/>
  <c r="AD58" i="4"/>
  <c r="AE58" i="4" s="1"/>
  <c r="AI58" i="4" s="1"/>
  <c r="Y58" i="4" s="1"/>
  <c r="AC58" i="4"/>
  <c r="AB58" i="4"/>
  <c r="Z58" i="4"/>
  <c r="X58" i="4"/>
  <c r="Q58" i="4"/>
  <c r="P58" i="4"/>
  <c r="H58" i="4"/>
  <c r="E58" i="4"/>
  <c r="I58" i="4" s="1"/>
  <c r="AD57" i="4"/>
  <c r="AC57" i="4"/>
  <c r="AB57" i="4"/>
  <c r="AE57" i="4" s="1"/>
  <c r="AI57" i="4" s="1"/>
  <c r="Y57" i="4" s="1"/>
  <c r="Z57" i="4"/>
  <c r="X57" i="4"/>
  <c r="Q57" i="4"/>
  <c r="P57" i="4"/>
  <c r="I57" i="4"/>
  <c r="H57" i="4"/>
  <c r="E57" i="4"/>
  <c r="AD56" i="4"/>
  <c r="AC56" i="4"/>
  <c r="AE56" i="4" s="1"/>
  <c r="AI56" i="4" s="1"/>
  <c r="Y56" i="4" s="1"/>
  <c r="AB56" i="4"/>
  <c r="Z56" i="4"/>
  <c r="X56" i="4"/>
  <c r="Q56" i="4"/>
  <c r="P56" i="4"/>
  <c r="I56" i="4"/>
  <c r="H56" i="4"/>
  <c r="E56" i="4"/>
  <c r="AE55" i="4"/>
  <c r="AI55" i="4" s="1"/>
  <c r="Y55" i="4" s="1"/>
  <c r="AD55" i="4"/>
  <c r="AC55" i="4"/>
  <c r="AB55" i="4"/>
  <c r="Z55" i="4"/>
  <c r="X55" i="4"/>
  <c r="Q55" i="4"/>
  <c r="P55" i="4"/>
  <c r="I55" i="4"/>
  <c r="H55" i="4"/>
  <c r="E55" i="4"/>
  <c r="AE54" i="4"/>
  <c r="AI54" i="4" s="1"/>
  <c r="Y54" i="4" s="1"/>
  <c r="AD54" i="4"/>
  <c r="AC54" i="4"/>
  <c r="AB54" i="4"/>
  <c r="Z54" i="4"/>
  <c r="X54" i="4"/>
  <c r="Q54" i="4"/>
  <c r="P54" i="4"/>
  <c r="H54" i="4"/>
  <c r="E54" i="4"/>
  <c r="I54" i="4" s="1"/>
  <c r="AD53" i="4"/>
  <c r="AC53" i="4"/>
  <c r="AB53" i="4"/>
  <c r="AE53" i="4" s="1"/>
  <c r="AI53" i="4" s="1"/>
  <c r="Y53" i="4" s="1"/>
  <c r="Z53" i="4"/>
  <c r="X53" i="4"/>
  <c r="Q53" i="4"/>
  <c r="P53" i="4"/>
  <c r="H53" i="4"/>
  <c r="E53" i="4"/>
  <c r="I53" i="4" s="1"/>
  <c r="AE52" i="4"/>
  <c r="AI52" i="4" s="1"/>
  <c r="Y52" i="4" s="1"/>
  <c r="Z52" i="4"/>
  <c r="X52" i="4"/>
  <c r="Q52" i="4"/>
  <c r="P52" i="4"/>
  <c r="I52" i="4"/>
  <c r="H52" i="4"/>
  <c r="E52" i="4"/>
  <c r="AD51" i="4"/>
  <c r="AC51" i="4"/>
  <c r="AB51" i="4"/>
  <c r="AE51" i="4" s="1"/>
  <c r="AI51" i="4" s="1"/>
  <c r="Y51" i="4" s="1"/>
  <c r="Z51" i="4"/>
  <c r="X51" i="4"/>
  <c r="Q51" i="4"/>
  <c r="P51" i="4"/>
  <c r="I51" i="4"/>
  <c r="H51" i="4"/>
  <c r="E51" i="4"/>
  <c r="AD50" i="4"/>
  <c r="AC50" i="4"/>
  <c r="AB50" i="4"/>
  <c r="AE50" i="4" s="1"/>
  <c r="AI50" i="4" s="1"/>
  <c r="Y50" i="4" s="1"/>
  <c r="Z50" i="4"/>
  <c r="X50" i="4"/>
  <c r="Q50" i="4"/>
  <c r="P50" i="4"/>
  <c r="H50" i="4"/>
  <c r="E50" i="4"/>
  <c r="I50" i="4" s="1"/>
  <c r="AI49" i="4"/>
  <c r="AE49" i="4"/>
  <c r="Z49" i="4"/>
  <c r="Y49" i="4"/>
  <c r="X49" i="4"/>
  <c r="Q49" i="4"/>
  <c r="P49" i="4"/>
  <c r="H49" i="4"/>
  <c r="E49" i="4"/>
  <c r="I49" i="4" s="1"/>
  <c r="AE48" i="4"/>
  <c r="AI48" i="4" s="1"/>
  <c r="Y48" i="4" s="1"/>
  <c r="Z48" i="4"/>
  <c r="X48" i="4"/>
  <c r="Q48" i="4"/>
  <c r="P48" i="4"/>
  <c r="H48" i="4"/>
  <c r="E48" i="4"/>
  <c r="I48" i="4" s="1"/>
  <c r="AE47" i="4"/>
  <c r="AI47" i="4" s="1"/>
  <c r="Y47" i="4" s="1"/>
  <c r="Z47" i="4"/>
  <c r="X47" i="4"/>
  <c r="Q47" i="4"/>
  <c r="P47" i="4"/>
  <c r="I47" i="4"/>
  <c r="H47" i="4"/>
  <c r="E47" i="4"/>
  <c r="AD46" i="4"/>
  <c r="AE46" i="4" s="1"/>
  <c r="AI46" i="4" s="1"/>
  <c r="Y46" i="4" s="1"/>
  <c r="AC46" i="4"/>
  <c r="AB46" i="4"/>
  <c r="Z46" i="4"/>
  <c r="X46" i="4"/>
  <c r="Q46" i="4"/>
  <c r="P46" i="4"/>
  <c r="H46" i="4"/>
  <c r="E46" i="4"/>
  <c r="I46" i="4" s="1"/>
  <c r="AD45" i="4"/>
  <c r="AC45" i="4"/>
  <c r="AB45" i="4"/>
  <c r="AE45" i="4" s="1"/>
  <c r="AI45" i="4" s="1"/>
  <c r="Y45" i="4" s="1"/>
  <c r="Z45" i="4"/>
  <c r="X45" i="4"/>
  <c r="Q45" i="4"/>
  <c r="P45" i="4"/>
  <c r="I45" i="4"/>
  <c r="H45" i="4"/>
  <c r="E45" i="4"/>
  <c r="AD44" i="4"/>
  <c r="AC44" i="4"/>
  <c r="AE44" i="4" s="1"/>
  <c r="AI44" i="4" s="1"/>
  <c r="Y44" i="4" s="1"/>
  <c r="AB44" i="4"/>
  <c r="Z44" i="4"/>
  <c r="X44" i="4"/>
  <c r="Q44" i="4"/>
  <c r="P44" i="4"/>
  <c r="I44" i="4"/>
  <c r="H44" i="4"/>
  <c r="E44" i="4"/>
  <c r="AE43" i="4"/>
  <c r="AI43" i="4" s="1"/>
  <c r="Y43" i="4" s="1"/>
  <c r="AD43" i="4"/>
  <c r="AC43" i="4"/>
  <c r="AB43" i="4"/>
  <c r="Z43" i="4"/>
  <c r="X43" i="4"/>
  <c r="Q43" i="4"/>
  <c r="P43" i="4"/>
  <c r="I43" i="4"/>
  <c r="H43" i="4"/>
  <c r="E43" i="4"/>
  <c r="AE42" i="4"/>
  <c r="AI42" i="4" s="1"/>
  <c r="Y42" i="4" s="1"/>
  <c r="AD42" i="4"/>
  <c r="AC42" i="4"/>
  <c r="AB42" i="4"/>
  <c r="Z42" i="4"/>
  <c r="X42" i="4"/>
  <c r="Q42" i="4"/>
  <c r="P42" i="4"/>
  <c r="H42" i="4"/>
  <c r="E42" i="4"/>
  <c r="I42" i="4" s="1"/>
  <c r="AD41" i="4"/>
  <c r="AC41" i="4"/>
  <c r="AB41" i="4"/>
  <c r="AE41" i="4" s="1"/>
  <c r="AI41" i="4" s="1"/>
  <c r="Y41" i="4" s="1"/>
  <c r="Z41" i="4"/>
  <c r="X41" i="4"/>
  <c r="Q41" i="4"/>
  <c r="P41" i="4"/>
  <c r="H41" i="4"/>
  <c r="E41" i="4"/>
  <c r="I41" i="4" s="1"/>
  <c r="AD40" i="4"/>
  <c r="AC40" i="4"/>
  <c r="AB40" i="4"/>
  <c r="AE40" i="4" s="1"/>
  <c r="AI40" i="4" s="1"/>
  <c r="Y40" i="4" s="1"/>
  <c r="Z40" i="4"/>
  <c r="X40" i="4"/>
  <c r="Q40" i="4"/>
  <c r="P40" i="4"/>
  <c r="I40" i="4"/>
  <c r="H40" i="4"/>
  <c r="E40" i="4"/>
  <c r="AD39" i="4"/>
  <c r="AE39" i="4" s="1"/>
  <c r="AI39" i="4" s="1"/>
  <c r="Y39" i="4" s="1"/>
  <c r="AC39" i="4"/>
  <c r="AB39" i="4"/>
  <c r="Z39" i="4"/>
  <c r="X39" i="4"/>
  <c r="Q39" i="4"/>
  <c r="P39" i="4"/>
  <c r="I39" i="4"/>
  <c r="H39" i="4"/>
  <c r="E39" i="4"/>
  <c r="AD38" i="4"/>
  <c r="AC38" i="4"/>
  <c r="AB38" i="4"/>
  <c r="AE38" i="4" s="1"/>
  <c r="AI38" i="4" s="1"/>
  <c r="Y38" i="4" s="1"/>
  <c r="Z38" i="4"/>
  <c r="X38" i="4"/>
  <c r="Q38" i="4"/>
  <c r="P38" i="4"/>
  <c r="I38" i="4"/>
  <c r="H38" i="4"/>
  <c r="E38" i="4"/>
  <c r="AD37" i="4"/>
  <c r="AC37" i="4"/>
  <c r="AB37" i="4"/>
  <c r="AE37" i="4" s="1"/>
  <c r="AI37" i="4" s="1"/>
  <c r="Y37" i="4" s="1"/>
  <c r="Z37" i="4"/>
  <c r="X37" i="4"/>
  <c r="Q37" i="4"/>
  <c r="P37" i="4"/>
  <c r="H37" i="4"/>
  <c r="E37" i="4"/>
  <c r="I37" i="4" s="1"/>
  <c r="AD36" i="4"/>
  <c r="AC36" i="4"/>
  <c r="AB36" i="4"/>
  <c r="AE36" i="4" s="1"/>
  <c r="AI36" i="4" s="1"/>
  <c r="Y36" i="4" s="1"/>
  <c r="Z36" i="4"/>
  <c r="X36" i="4"/>
  <c r="Q36" i="4"/>
  <c r="P36" i="4"/>
  <c r="I36" i="4"/>
  <c r="H36" i="4"/>
  <c r="E36" i="4"/>
  <c r="AE35" i="4"/>
  <c r="AI35" i="4" s="1"/>
  <c r="Y35" i="4" s="1"/>
  <c r="AD35" i="4"/>
  <c r="AC35" i="4"/>
  <c r="AB35" i="4"/>
  <c r="Z35" i="4"/>
  <c r="X35" i="4"/>
  <c r="Q35" i="4"/>
  <c r="P35" i="4"/>
  <c r="H35" i="4"/>
  <c r="E35" i="4"/>
  <c r="I35" i="4" s="1"/>
  <c r="AE34" i="4"/>
  <c r="AI34" i="4" s="1"/>
  <c r="Y34" i="4" s="1"/>
  <c r="AD34" i="4"/>
  <c r="AC34" i="4"/>
  <c r="AB34" i="4"/>
  <c r="Z34" i="4"/>
  <c r="X34" i="4"/>
  <c r="Q34" i="4"/>
  <c r="P34" i="4"/>
  <c r="H34" i="4"/>
  <c r="E34" i="4"/>
  <c r="I34" i="4" s="1"/>
  <c r="AD33" i="4"/>
  <c r="AC33" i="4"/>
  <c r="AB33" i="4"/>
  <c r="AE33" i="4" s="1"/>
  <c r="AI33" i="4" s="1"/>
  <c r="Y33" i="4" s="1"/>
  <c r="Z33" i="4"/>
  <c r="X33" i="4"/>
  <c r="Q33" i="4"/>
  <c r="P33" i="4"/>
  <c r="H33" i="4"/>
  <c r="E33" i="4"/>
  <c r="I33" i="4" s="1"/>
  <c r="AD32" i="4"/>
  <c r="AE32" i="4" s="1"/>
  <c r="AI32" i="4" s="1"/>
  <c r="Y32" i="4" s="1"/>
  <c r="AC32" i="4"/>
  <c r="AB32" i="4"/>
  <c r="Z32" i="4"/>
  <c r="X32" i="4"/>
  <c r="Q32" i="4"/>
  <c r="P32" i="4"/>
  <c r="H32" i="4"/>
  <c r="E32" i="4"/>
  <c r="I32" i="4" s="1"/>
  <c r="AE31" i="4"/>
  <c r="AI31" i="4" s="1"/>
  <c r="Y31" i="4" s="1"/>
  <c r="Z31" i="4"/>
  <c r="X31" i="4"/>
  <c r="Q31" i="4"/>
  <c r="P31" i="4"/>
  <c r="H31" i="4"/>
  <c r="E31" i="4"/>
  <c r="I31" i="4" s="1"/>
  <c r="AD30" i="4"/>
  <c r="AC30" i="4"/>
  <c r="AB30" i="4"/>
  <c r="AE30" i="4" s="1"/>
  <c r="AI30" i="4" s="1"/>
  <c r="Y30" i="4" s="1"/>
  <c r="Z30" i="4"/>
  <c r="X30" i="4"/>
  <c r="Q30" i="4"/>
  <c r="P30" i="4"/>
  <c r="I30" i="4"/>
  <c r="H30" i="4"/>
  <c r="E30" i="4"/>
  <c r="AD29" i="4"/>
  <c r="AC29" i="4"/>
  <c r="AE29" i="4" s="1"/>
  <c r="AI29" i="4" s="1"/>
  <c r="Y29" i="4" s="1"/>
  <c r="AB29" i="4"/>
  <c r="Z29" i="4"/>
  <c r="X29" i="4"/>
  <c r="Q29" i="4"/>
  <c r="P29" i="4"/>
  <c r="I29" i="4"/>
  <c r="H29" i="4"/>
  <c r="E29" i="4"/>
  <c r="AE28" i="4"/>
  <c r="AI28" i="4" s="1"/>
  <c r="Y28" i="4" s="1"/>
  <c r="AD28" i="4"/>
  <c r="AC28" i="4"/>
  <c r="AB28" i="4"/>
  <c r="Z28" i="4"/>
  <c r="X28" i="4"/>
  <c r="Q28" i="4"/>
  <c r="P28" i="4"/>
  <c r="I28" i="4"/>
  <c r="H28" i="4"/>
  <c r="E28" i="4"/>
  <c r="AE27" i="4"/>
  <c r="AI27" i="4" s="1"/>
  <c r="Y27" i="4" s="1"/>
  <c r="AD27" i="4"/>
  <c r="AC27" i="4"/>
  <c r="AB27" i="4"/>
  <c r="Z27" i="4"/>
  <c r="X27" i="4"/>
  <c r="Q27" i="4"/>
  <c r="P27" i="4"/>
  <c r="H27" i="4"/>
  <c r="E27" i="4"/>
  <c r="I27" i="4" s="1"/>
  <c r="AE26" i="4"/>
  <c r="AI26" i="4" s="1"/>
  <c r="Y26" i="4" s="1"/>
  <c r="AD26" i="4"/>
  <c r="AC26" i="4"/>
  <c r="AB26" i="4"/>
  <c r="Z26" i="4"/>
  <c r="X26" i="4"/>
  <c r="Q26" i="4"/>
  <c r="P26" i="4"/>
  <c r="H26" i="4"/>
  <c r="E26" i="4"/>
  <c r="I26" i="4" s="1"/>
  <c r="AD25" i="4"/>
  <c r="AC25" i="4"/>
  <c r="AB25" i="4"/>
  <c r="AE25" i="4" s="1"/>
  <c r="AI25" i="4" s="1"/>
  <c r="Y25" i="4" s="1"/>
  <c r="Z25" i="4"/>
  <c r="X25" i="4"/>
  <c r="Q25" i="4"/>
  <c r="P25" i="4"/>
  <c r="I25" i="4"/>
  <c r="H25" i="4"/>
  <c r="E25" i="4"/>
  <c r="AD24" i="4"/>
  <c r="AE24" i="4" s="1"/>
  <c r="AI24" i="4" s="1"/>
  <c r="Y24" i="4" s="1"/>
  <c r="AC24" i="4"/>
  <c r="AB24" i="4"/>
  <c r="Z24" i="4"/>
  <c r="X24" i="4"/>
  <c r="Q24" i="4"/>
  <c r="P24" i="4"/>
  <c r="I24" i="4"/>
  <c r="H24" i="4"/>
  <c r="E24" i="4"/>
  <c r="AD23" i="4"/>
  <c r="AC23" i="4"/>
  <c r="AB23" i="4"/>
  <c r="AE23" i="4" s="1"/>
  <c r="AI23" i="4" s="1"/>
  <c r="Y23" i="4" s="1"/>
  <c r="Z23" i="4"/>
  <c r="X23" i="4"/>
  <c r="Q23" i="4"/>
  <c r="P23" i="4"/>
  <c r="I23" i="4"/>
  <c r="H23" i="4"/>
  <c r="E23" i="4"/>
  <c r="AD22" i="4"/>
  <c r="AC22" i="4"/>
  <c r="AB22" i="4"/>
  <c r="AE22" i="4" s="1"/>
  <c r="AI22" i="4" s="1"/>
  <c r="Y22" i="4" s="1"/>
  <c r="Z22" i="4"/>
  <c r="X22" i="4"/>
  <c r="Q22" i="4"/>
  <c r="P22" i="4"/>
  <c r="H22" i="4"/>
  <c r="E22" i="4"/>
  <c r="I22" i="4" s="1"/>
  <c r="AD21" i="4"/>
  <c r="AC21" i="4"/>
  <c r="AE21" i="4" s="1"/>
  <c r="AI21" i="4" s="1"/>
  <c r="Y21" i="4" s="1"/>
  <c r="AB21" i="4"/>
  <c r="Z21" i="4"/>
  <c r="X21" i="4"/>
  <c r="Q21" i="4"/>
  <c r="P21" i="4"/>
  <c r="I21" i="4"/>
  <c r="H21" i="4"/>
  <c r="E21" i="4"/>
  <c r="AD20" i="4"/>
  <c r="AC20" i="4"/>
  <c r="AE20" i="4" s="1"/>
  <c r="AI20" i="4" s="1"/>
  <c r="Y20" i="4" s="1"/>
  <c r="AB20" i="4"/>
  <c r="Z20" i="4"/>
  <c r="X20" i="4"/>
  <c r="Q20" i="4"/>
  <c r="P20" i="4"/>
  <c r="H20" i="4"/>
  <c r="E20" i="4"/>
  <c r="I20" i="4" s="1"/>
  <c r="AE19" i="4"/>
  <c r="AI19" i="4" s="1"/>
  <c r="Y19" i="4" s="1"/>
  <c r="AD19" i="4"/>
  <c r="AC19" i="4"/>
  <c r="AB19" i="4"/>
  <c r="Z19" i="4"/>
  <c r="X19" i="4"/>
  <c r="Q19" i="4"/>
  <c r="P19" i="4"/>
  <c r="H19" i="4"/>
  <c r="E19" i="4"/>
  <c r="I19" i="4" s="1"/>
  <c r="AD18" i="4"/>
  <c r="AC18" i="4"/>
  <c r="AB18" i="4"/>
  <c r="AE18" i="4" s="1"/>
  <c r="AI18" i="4" s="1"/>
  <c r="Y18" i="4" s="1"/>
  <c r="Z18" i="4"/>
  <c r="X18" i="4"/>
  <c r="Q18" i="4"/>
  <c r="P18" i="4"/>
  <c r="H18" i="4"/>
  <c r="E18" i="4"/>
  <c r="I18" i="4" s="1"/>
  <c r="AD17" i="4"/>
  <c r="AE17" i="4" s="1"/>
  <c r="AI17" i="4" s="1"/>
  <c r="Y17" i="4" s="1"/>
  <c r="AC17" i="4"/>
  <c r="AB17" i="4"/>
  <c r="Z17" i="4"/>
  <c r="X17" i="4"/>
  <c r="Q17" i="4"/>
  <c r="P17" i="4"/>
  <c r="H17" i="4"/>
  <c r="E17" i="4"/>
  <c r="I17" i="4" s="1"/>
  <c r="AD16" i="4"/>
  <c r="AE16" i="4" s="1"/>
  <c r="AI16" i="4" s="1"/>
  <c r="Y16" i="4" s="1"/>
  <c r="AC16" i="4"/>
  <c r="AB16" i="4"/>
  <c r="Z16" i="4"/>
  <c r="X16" i="4"/>
  <c r="Q16" i="4"/>
  <c r="I16" i="4"/>
  <c r="H16" i="4"/>
  <c r="E16" i="4"/>
  <c r="AD15" i="4"/>
  <c r="AC15" i="4"/>
  <c r="AE15" i="4" s="1"/>
  <c r="AI15" i="4" s="1"/>
  <c r="Y15" i="4" s="1"/>
  <c r="AB15" i="4"/>
  <c r="Z15" i="4"/>
  <c r="X15" i="4"/>
  <c r="Q15" i="4"/>
  <c r="P15" i="4"/>
  <c r="H15" i="4"/>
  <c r="E15" i="4"/>
  <c r="I15" i="4" s="1"/>
  <c r="AE14" i="4"/>
  <c r="AI14" i="4" s="1"/>
  <c r="Y14" i="4" s="1"/>
  <c r="AD14" i="4"/>
  <c r="AC14" i="4"/>
  <c r="AB14" i="4"/>
  <c r="Z14" i="4"/>
  <c r="X14" i="4"/>
  <c r="Q14" i="4"/>
  <c r="O75" i="4" s="1"/>
  <c r="P14" i="4"/>
  <c r="H14" i="4"/>
  <c r="E14" i="4"/>
  <c r="I14" i="4" s="1"/>
  <c r="AD13" i="4"/>
  <c r="AC13" i="4"/>
  <c r="AB13" i="4"/>
  <c r="AE13" i="4" s="1"/>
  <c r="AI13" i="4" s="1"/>
  <c r="Y13" i="4" s="1"/>
  <c r="Z13" i="4"/>
  <c r="X13" i="4"/>
  <c r="Q13" i="4"/>
  <c r="O73" i="4" s="1"/>
  <c r="P13" i="4"/>
  <c r="H13" i="4"/>
  <c r="E13" i="4"/>
  <c r="I13" i="4" s="1"/>
  <c r="AD12" i="4"/>
  <c r="AE12" i="4" s="1"/>
  <c r="AI12" i="4" s="1"/>
  <c r="Y12" i="4" s="1"/>
  <c r="AC12" i="4"/>
  <c r="AB12" i="4"/>
  <c r="Z12" i="4"/>
  <c r="T75" i="4" s="1"/>
  <c r="X12" i="4"/>
  <c r="T77" i="4" s="1"/>
  <c r="Q12" i="4"/>
  <c r="P12" i="4"/>
  <c r="H12" i="4"/>
  <c r="E12" i="4"/>
  <c r="I12" i="4" s="1"/>
  <c r="F77" i="5" l="1"/>
  <c r="F73" i="4"/>
  <c r="F75" i="4"/>
  <c r="T73" i="4"/>
  <c r="T79" i="4" s="1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9" i="3"/>
  <c r="M79" i="3"/>
  <c r="P71" i="3"/>
  <c r="H71" i="3"/>
  <c r="Q70" i="3"/>
  <c r="P70" i="3"/>
  <c r="H70" i="3"/>
  <c r="E70" i="3"/>
  <c r="I70" i="3" s="1"/>
  <c r="Q69" i="3"/>
  <c r="P69" i="3"/>
  <c r="I69" i="3"/>
  <c r="H69" i="3"/>
  <c r="E69" i="3"/>
  <c r="AD68" i="3"/>
  <c r="AC68" i="3"/>
  <c r="AB68" i="3"/>
  <c r="AE68" i="3" s="1"/>
  <c r="AI68" i="3" s="1"/>
  <c r="Y68" i="3" s="1"/>
  <c r="Z68" i="3"/>
  <c r="X68" i="3"/>
  <c r="Q68" i="3"/>
  <c r="P68" i="3"/>
  <c r="H68" i="3"/>
  <c r="E68" i="3"/>
  <c r="I68" i="3" s="1"/>
  <c r="AE67" i="3"/>
  <c r="AI67" i="3" s="1"/>
  <c r="Y67" i="3" s="1"/>
  <c r="AD67" i="3"/>
  <c r="AC67" i="3"/>
  <c r="AB67" i="3"/>
  <c r="Z67" i="3"/>
  <c r="X67" i="3"/>
  <c r="Q67" i="3"/>
  <c r="P67" i="3"/>
  <c r="H67" i="3"/>
  <c r="E67" i="3"/>
  <c r="I67" i="3" s="1"/>
  <c r="AD66" i="3"/>
  <c r="AE66" i="3" s="1"/>
  <c r="AI66" i="3" s="1"/>
  <c r="Y66" i="3" s="1"/>
  <c r="AC66" i="3"/>
  <c r="AB66" i="3"/>
  <c r="Z66" i="3"/>
  <c r="X66" i="3"/>
  <c r="Q66" i="3"/>
  <c r="P66" i="3"/>
  <c r="I66" i="3"/>
  <c r="H66" i="3"/>
  <c r="E66" i="3"/>
  <c r="AD65" i="3"/>
  <c r="AC65" i="3"/>
  <c r="AB65" i="3"/>
  <c r="AE65" i="3" s="1"/>
  <c r="AI65" i="3" s="1"/>
  <c r="Y65" i="3" s="1"/>
  <c r="Z65" i="3"/>
  <c r="X65" i="3"/>
  <c r="Q65" i="3"/>
  <c r="P65" i="3"/>
  <c r="H65" i="3"/>
  <c r="E65" i="3"/>
  <c r="I65" i="3" s="1"/>
  <c r="AE64" i="3"/>
  <c r="AI64" i="3" s="1"/>
  <c r="Y64" i="3" s="1"/>
  <c r="AD64" i="3"/>
  <c r="AC64" i="3"/>
  <c r="AB64" i="3"/>
  <c r="Z64" i="3"/>
  <c r="X64" i="3"/>
  <c r="Q64" i="3"/>
  <c r="P64" i="3"/>
  <c r="I64" i="3"/>
  <c r="H64" i="3"/>
  <c r="E64" i="3"/>
  <c r="AD63" i="3"/>
  <c r="AC63" i="3"/>
  <c r="AB63" i="3"/>
  <c r="AE63" i="3" s="1"/>
  <c r="AI63" i="3" s="1"/>
  <c r="Y63" i="3" s="1"/>
  <c r="Z63" i="3"/>
  <c r="X63" i="3"/>
  <c r="Q63" i="3"/>
  <c r="P63" i="3"/>
  <c r="I63" i="3"/>
  <c r="H63" i="3"/>
  <c r="E63" i="3"/>
  <c r="AD62" i="3"/>
  <c r="AC62" i="3"/>
  <c r="AB62" i="3"/>
  <c r="AE62" i="3" s="1"/>
  <c r="AI62" i="3" s="1"/>
  <c r="Y62" i="3" s="1"/>
  <c r="Z62" i="3"/>
  <c r="X62" i="3"/>
  <c r="Q62" i="3"/>
  <c r="P62" i="3"/>
  <c r="H62" i="3"/>
  <c r="E62" i="3"/>
  <c r="I62" i="3" s="1"/>
  <c r="AE61" i="3"/>
  <c r="AI61" i="3" s="1"/>
  <c r="Y61" i="3" s="1"/>
  <c r="AC61" i="3"/>
  <c r="AB61" i="3"/>
  <c r="Z61" i="3"/>
  <c r="X61" i="3"/>
  <c r="Q61" i="3"/>
  <c r="P61" i="3"/>
  <c r="I61" i="3"/>
  <c r="H61" i="3"/>
  <c r="E61" i="3"/>
  <c r="AI60" i="3"/>
  <c r="AE60" i="3"/>
  <c r="Z60" i="3"/>
  <c r="Y60" i="3"/>
  <c r="X60" i="3"/>
  <c r="Q60" i="3"/>
  <c r="P60" i="3"/>
  <c r="I60" i="3"/>
  <c r="H60" i="3"/>
  <c r="E60" i="3"/>
  <c r="AD59" i="3"/>
  <c r="AC59" i="3"/>
  <c r="AB59" i="3"/>
  <c r="AE59" i="3" s="1"/>
  <c r="AI59" i="3" s="1"/>
  <c r="Y59" i="3" s="1"/>
  <c r="Z59" i="3"/>
  <c r="X59" i="3"/>
  <c r="Q59" i="3"/>
  <c r="P59" i="3"/>
  <c r="I59" i="3"/>
  <c r="H59" i="3"/>
  <c r="E59" i="3"/>
  <c r="AD58" i="3"/>
  <c r="AC58" i="3"/>
  <c r="AB58" i="3"/>
  <c r="AE58" i="3" s="1"/>
  <c r="AI58" i="3" s="1"/>
  <c r="Y58" i="3" s="1"/>
  <c r="Z58" i="3"/>
  <c r="X58" i="3"/>
  <c r="Q58" i="3"/>
  <c r="P58" i="3"/>
  <c r="H58" i="3"/>
  <c r="E58" i="3"/>
  <c r="I58" i="3" s="1"/>
  <c r="AE57" i="3"/>
  <c r="AI57" i="3" s="1"/>
  <c r="Y57" i="3" s="1"/>
  <c r="AD57" i="3"/>
  <c r="AC57" i="3"/>
  <c r="AB57" i="3"/>
  <c r="Z57" i="3"/>
  <c r="X57" i="3"/>
  <c r="Q57" i="3"/>
  <c r="P57" i="3"/>
  <c r="I57" i="3"/>
  <c r="H57" i="3"/>
  <c r="E57" i="3"/>
  <c r="AD56" i="3"/>
  <c r="AC56" i="3"/>
  <c r="AB56" i="3"/>
  <c r="AE56" i="3" s="1"/>
  <c r="AI56" i="3" s="1"/>
  <c r="Y56" i="3" s="1"/>
  <c r="Z56" i="3"/>
  <c r="X56" i="3"/>
  <c r="Q56" i="3"/>
  <c r="P56" i="3"/>
  <c r="H56" i="3"/>
  <c r="E56" i="3"/>
  <c r="I56" i="3" s="1"/>
  <c r="AD55" i="3"/>
  <c r="AC55" i="3"/>
  <c r="AB55" i="3"/>
  <c r="AE55" i="3" s="1"/>
  <c r="AI55" i="3" s="1"/>
  <c r="Y55" i="3" s="1"/>
  <c r="Z55" i="3"/>
  <c r="X55" i="3"/>
  <c r="Q55" i="3"/>
  <c r="P55" i="3"/>
  <c r="H55" i="3"/>
  <c r="E55" i="3"/>
  <c r="I55" i="3" s="1"/>
  <c r="AD54" i="3"/>
  <c r="AC54" i="3"/>
  <c r="AE54" i="3" s="1"/>
  <c r="AI54" i="3" s="1"/>
  <c r="Y54" i="3" s="1"/>
  <c r="AB54" i="3"/>
  <c r="Z54" i="3"/>
  <c r="X54" i="3"/>
  <c r="Q54" i="3"/>
  <c r="P54" i="3"/>
  <c r="I54" i="3"/>
  <c r="H54" i="3"/>
  <c r="E54" i="3"/>
  <c r="AD53" i="3"/>
  <c r="AC53" i="3"/>
  <c r="AB53" i="3"/>
  <c r="AE53" i="3" s="1"/>
  <c r="AI53" i="3" s="1"/>
  <c r="Y53" i="3" s="1"/>
  <c r="Z53" i="3"/>
  <c r="X53" i="3"/>
  <c r="Q53" i="3"/>
  <c r="P53" i="3"/>
  <c r="H53" i="3"/>
  <c r="E53" i="3"/>
  <c r="I53" i="3" s="1"/>
  <c r="AI52" i="3"/>
  <c r="Y52" i="3" s="1"/>
  <c r="AE52" i="3"/>
  <c r="Z52" i="3"/>
  <c r="X52" i="3"/>
  <c r="Q52" i="3"/>
  <c r="P52" i="3"/>
  <c r="H52" i="3"/>
  <c r="E52" i="3"/>
  <c r="I52" i="3" s="1"/>
  <c r="AD51" i="3"/>
  <c r="AC51" i="3"/>
  <c r="AB51" i="3"/>
  <c r="AE51" i="3" s="1"/>
  <c r="AI51" i="3" s="1"/>
  <c r="Y51" i="3" s="1"/>
  <c r="Z51" i="3"/>
  <c r="X51" i="3"/>
  <c r="Q51" i="3"/>
  <c r="P51" i="3"/>
  <c r="H51" i="3"/>
  <c r="E51" i="3"/>
  <c r="I51" i="3" s="1"/>
  <c r="AE50" i="3"/>
  <c r="AI50" i="3" s="1"/>
  <c r="Y50" i="3" s="1"/>
  <c r="AD50" i="3"/>
  <c r="AC50" i="3"/>
  <c r="AB50" i="3"/>
  <c r="Z50" i="3"/>
  <c r="X50" i="3"/>
  <c r="Q50" i="3"/>
  <c r="P50" i="3"/>
  <c r="I50" i="3"/>
  <c r="H50" i="3"/>
  <c r="E50" i="3"/>
  <c r="AE49" i="3"/>
  <c r="AI49" i="3" s="1"/>
  <c r="Y49" i="3" s="1"/>
  <c r="Z49" i="3"/>
  <c r="X49" i="3"/>
  <c r="Q49" i="3"/>
  <c r="P49" i="3"/>
  <c r="H49" i="3"/>
  <c r="E49" i="3"/>
  <c r="I49" i="3" s="1"/>
  <c r="AE48" i="3"/>
  <c r="AI48" i="3" s="1"/>
  <c r="Y48" i="3" s="1"/>
  <c r="Z48" i="3"/>
  <c r="X48" i="3"/>
  <c r="Q48" i="3"/>
  <c r="P48" i="3"/>
  <c r="H48" i="3"/>
  <c r="E48" i="3"/>
  <c r="I48" i="3" s="1"/>
  <c r="AI47" i="3"/>
  <c r="Y47" i="3" s="1"/>
  <c r="AE47" i="3"/>
  <c r="Z47" i="3"/>
  <c r="X47" i="3"/>
  <c r="Q47" i="3"/>
  <c r="P47" i="3"/>
  <c r="I47" i="3"/>
  <c r="H47" i="3"/>
  <c r="E47" i="3"/>
  <c r="AD46" i="3"/>
  <c r="AC46" i="3"/>
  <c r="AB46" i="3"/>
  <c r="AE46" i="3" s="1"/>
  <c r="AI46" i="3" s="1"/>
  <c r="Y46" i="3" s="1"/>
  <c r="Z46" i="3"/>
  <c r="X46" i="3"/>
  <c r="Q46" i="3"/>
  <c r="P46" i="3"/>
  <c r="H46" i="3"/>
  <c r="E46" i="3"/>
  <c r="I46" i="3" s="1"/>
  <c r="AE45" i="3"/>
  <c r="AI45" i="3" s="1"/>
  <c r="Y45" i="3" s="1"/>
  <c r="AD45" i="3"/>
  <c r="AC45" i="3"/>
  <c r="AB45" i="3"/>
  <c r="Z45" i="3"/>
  <c r="X45" i="3"/>
  <c r="Q45" i="3"/>
  <c r="P45" i="3"/>
  <c r="I45" i="3"/>
  <c r="H45" i="3"/>
  <c r="E45" i="3"/>
  <c r="AD44" i="3"/>
  <c r="AC44" i="3"/>
  <c r="AB44" i="3"/>
  <c r="AE44" i="3" s="1"/>
  <c r="AI44" i="3" s="1"/>
  <c r="Y44" i="3" s="1"/>
  <c r="Z44" i="3"/>
  <c r="X44" i="3"/>
  <c r="Q44" i="3"/>
  <c r="P44" i="3"/>
  <c r="H44" i="3"/>
  <c r="E44" i="3"/>
  <c r="I44" i="3" s="1"/>
  <c r="AD43" i="3"/>
  <c r="AC43" i="3"/>
  <c r="AB43" i="3"/>
  <c r="AE43" i="3" s="1"/>
  <c r="AI43" i="3" s="1"/>
  <c r="Y43" i="3" s="1"/>
  <c r="Z43" i="3"/>
  <c r="X43" i="3"/>
  <c r="Q43" i="3"/>
  <c r="P43" i="3"/>
  <c r="H43" i="3"/>
  <c r="E43" i="3"/>
  <c r="I43" i="3" s="1"/>
  <c r="AD42" i="3"/>
  <c r="AC42" i="3"/>
  <c r="AE42" i="3" s="1"/>
  <c r="AI42" i="3" s="1"/>
  <c r="Y42" i="3" s="1"/>
  <c r="AB42" i="3"/>
  <c r="Z42" i="3"/>
  <c r="X42" i="3"/>
  <c r="Q42" i="3"/>
  <c r="P42" i="3"/>
  <c r="I42" i="3"/>
  <c r="H42" i="3"/>
  <c r="E42" i="3"/>
  <c r="AD41" i="3"/>
  <c r="AC41" i="3"/>
  <c r="AB41" i="3"/>
  <c r="AE41" i="3" s="1"/>
  <c r="AI41" i="3" s="1"/>
  <c r="Y41" i="3" s="1"/>
  <c r="Z41" i="3"/>
  <c r="X41" i="3"/>
  <c r="Q41" i="3"/>
  <c r="P41" i="3"/>
  <c r="H41" i="3"/>
  <c r="E41" i="3"/>
  <c r="I41" i="3" s="1"/>
  <c r="AD40" i="3"/>
  <c r="AE40" i="3" s="1"/>
  <c r="AI40" i="3" s="1"/>
  <c r="Y40" i="3" s="1"/>
  <c r="AC40" i="3"/>
  <c r="AB40" i="3"/>
  <c r="Z40" i="3"/>
  <c r="X40" i="3"/>
  <c r="Q40" i="3"/>
  <c r="P40" i="3"/>
  <c r="H40" i="3"/>
  <c r="E40" i="3"/>
  <c r="I40" i="3" s="1"/>
  <c r="AD39" i="3"/>
  <c r="AC39" i="3"/>
  <c r="AB39" i="3"/>
  <c r="AE39" i="3" s="1"/>
  <c r="AI39" i="3" s="1"/>
  <c r="Y39" i="3" s="1"/>
  <c r="Z39" i="3"/>
  <c r="X39" i="3"/>
  <c r="Q39" i="3"/>
  <c r="P39" i="3"/>
  <c r="E39" i="3"/>
  <c r="I39" i="3" s="1"/>
  <c r="AD38" i="3"/>
  <c r="AC38" i="3"/>
  <c r="AB38" i="3"/>
  <c r="AE38" i="3" s="1"/>
  <c r="AI38" i="3" s="1"/>
  <c r="Y38" i="3" s="1"/>
  <c r="Z38" i="3"/>
  <c r="X38" i="3"/>
  <c r="Q38" i="3"/>
  <c r="P38" i="3"/>
  <c r="H38" i="3"/>
  <c r="E38" i="3"/>
  <c r="I38" i="3" s="1"/>
  <c r="AD37" i="3"/>
  <c r="AE37" i="3" s="1"/>
  <c r="AI37" i="3" s="1"/>
  <c r="Y37" i="3" s="1"/>
  <c r="AC37" i="3"/>
  <c r="AB37" i="3"/>
  <c r="Z37" i="3"/>
  <c r="X37" i="3"/>
  <c r="Q37" i="3"/>
  <c r="P37" i="3"/>
  <c r="I37" i="3"/>
  <c r="H37" i="3"/>
  <c r="E37" i="3"/>
  <c r="AD36" i="3"/>
  <c r="AC36" i="3"/>
  <c r="AB36" i="3"/>
  <c r="AE36" i="3" s="1"/>
  <c r="AI36" i="3" s="1"/>
  <c r="Y36" i="3" s="1"/>
  <c r="Z36" i="3"/>
  <c r="X36" i="3"/>
  <c r="Q36" i="3"/>
  <c r="P36" i="3"/>
  <c r="H36" i="3"/>
  <c r="E36" i="3"/>
  <c r="I36" i="3" s="1"/>
  <c r="AE35" i="3"/>
  <c r="AI35" i="3" s="1"/>
  <c r="Y35" i="3" s="1"/>
  <c r="AD35" i="3"/>
  <c r="AC35" i="3"/>
  <c r="AB35" i="3"/>
  <c r="Z35" i="3"/>
  <c r="X35" i="3"/>
  <c r="Q35" i="3"/>
  <c r="P35" i="3"/>
  <c r="H35" i="3"/>
  <c r="E35" i="3"/>
  <c r="I35" i="3" s="1"/>
  <c r="AD34" i="3"/>
  <c r="AC34" i="3"/>
  <c r="AB34" i="3"/>
  <c r="AE34" i="3" s="1"/>
  <c r="AI34" i="3" s="1"/>
  <c r="Y34" i="3" s="1"/>
  <c r="Z34" i="3"/>
  <c r="X34" i="3"/>
  <c r="Q34" i="3"/>
  <c r="P34" i="3"/>
  <c r="I34" i="3"/>
  <c r="H34" i="3"/>
  <c r="E34" i="3"/>
  <c r="AD33" i="3"/>
  <c r="AC33" i="3"/>
  <c r="AB33" i="3"/>
  <c r="AE33" i="3" s="1"/>
  <c r="AI33" i="3" s="1"/>
  <c r="Y33" i="3" s="1"/>
  <c r="Z33" i="3"/>
  <c r="X33" i="3"/>
  <c r="Q33" i="3"/>
  <c r="P33" i="3"/>
  <c r="H33" i="3"/>
  <c r="E33" i="3"/>
  <c r="I33" i="3" s="1"/>
  <c r="AE32" i="3"/>
  <c r="AI32" i="3" s="1"/>
  <c r="Y32" i="3" s="1"/>
  <c r="AD32" i="3"/>
  <c r="AC32" i="3"/>
  <c r="AB32" i="3"/>
  <c r="Z32" i="3"/>
  <c r="X32" i="3"/>
  <c r="Q32" i="3"/>
  <c r="P32" i="3"/>
  <c r="I32" i="3"/>
  <c r="H32" i="3"/>
  <c r="E32" i="3"/>
  <c r="AE31" i="3"/>
  <c r="AI31" i="3" s="1"/>
  <c r="Y31" i="3" s="1"/>
  <c r="Z31" i="3"/>
  <c r="X31" i="3"/>
  <c r="Q31" i="3"/>
  <c r="P31" i="3"/>
  <c r="H31" i="3"/>
  <c r="E31" i="3"/>
  <c r="I31" i="3" s="1"/>
  <c r="AE30" i="3"/>
  <c r="AI30" i="3" s="1"/>
  <c r="Y30" i="3" s="1"/>
  <c r="AD30" i="3"/>
  <c r="AC30" i="3"/>
  <c r="AB30" i="3"/>
  <c r="Z30" i="3"/>
  <c r="X30" i="3"/>
  <c r="Q30" i="3"/>
  <c r="P30" i="3"/>
  <c r="I30" i="3"/>
  <c r="E30" i="3"/>
  <c r="AD29" i="3"/>
  <c r="AC29" i="3"/>
  <c r="AB29" i="3"/>
  <c r="AE29" i="3" s="1"/>
  <c r="AI29" i="3" s="1"/>
  <c r="Y29" i="3" s="1"/>
  <c r="Z29" i="3"/>
  <c r="X29" i="3"/>
  <c r="Q29" i="3"/>
  <c r="P29" i="3"/>
  <c r="E29" i="3"/>
  <c r="I29" i="3" s="1"/>
  <c r="AD28" i="3"/>
  <c r="AC28" i="3"/>
  <c r="AB28" i="3"/>
  <c r="AE28" i="3" s="1"/>
  <c r="AI28" i="3" s="1"/>
  <c r="Y28" i="3" s="1"/>
  <c r="Z28" i="3"/>
  <c r="X28" i="3"/>
  <c r="Q28" i="3"/>
  <c r="P28" i="3"/>
  <c r="E28" i="3"/>
  <c r="I28" i="3" s="1"/>
  <c r="AD27" i="3"/>
  <c r="AC27" i="3"/>
  <c r="AE27" i="3" s="1"/>
  <c r="AI27" i="3" s="1"/>
  <c r="Y27" i="3" s="1"/>
  <c r="AB27" i="3"/>
  <c r="Z27" i="3"/>
  <c r="X27" i="3"/>
  <c r="Q27" i="3"/>
  <c r="P27" i="3"/>
  <c r="I27" i="3"/>
  <c r="E27" i="3"/>
  <c r="AD26" i="3"/>
  <c r="AC26" i="3"/>
  <c r="AB26" i="3"/>
  <c r="AE26" i="3" s="1"/>
  <c r="AI26" i="3" s="1"/>
  <c r="Y26" i="3" s="1"/>
  <c r="Z26" i="3"/>
  <c r="X26" i="3"/>
  <c r="Q26" i="3"/>
  <c r="P26" i="3"/>
  <c r="E26" i="3"/>
  <c r="I26" i="3" s="1"/>
  <c r="AD25" i="3"/>
  <c r="AE25" i="3" s="1"/>
  <c r="AI25" i="3" s="1"/>
  <c r="Y25" i="3" s="1"/>
  <c r="AC25" i="3"/>
  <c r="AB25" i="3"/>
  <c r="Z25" i="3"/>
  <c r="X25" i="3"/>
  <c r="Q25" i="3"/>
  <c r="P25" i="3"/>
  <c r="E25" i="3"/>
  <c r="I25" i="3" s="1"/>
  <c r="AD24" i="3"/>
  <c r="AC24" i="3"/>
  <c r="AB24" i="3"/>
  <c r="AE24" i="3" s="1"/>
  <c r="AI24" i="3" s="1"/>
  <c r="Y24" i="3" s="1"/>
  <c r="Z24" i="3"/>
  <c r="X24" i="3"/>
  <c r="Q24" i="3"/>
  <c r="P24" i="3"/>
  <c r="E24" i="3"/>
  <c r="I24" i="3" s="1"/>
  <c r="AD23" i="3"/>
  <c r="AC23" i="3"/>
  <c r="AB23" i="3"/>
  <c r="AE23" i="3" s="1"/>
  <c r="AI23" i="3" s="1"/>
  <c r="Y23" i="3" s="1"/>
  <c r="Z23" i="3"/>
  <c r="X23" i="3"/>
  <c r="Q23" i="3"/>
  <c r="P23" i="3"/>
  <c r="E23" i="3"/>
  <c r="I23" i="3" s="1"/>
  <c r="AD22" i="3"/>
  <c r="AE22" i="3" s="1"/>
  <c r="AI22" i="3" s="1"/>
  <c r="Y22" i="3" s="1"/>
  <c r="AC22" i="3"/>
  <c r="AB22" i="3"/>
  <c r="Z22" i="3"/>
  <c r="X22" i="3"/>
  <c r="Q22" i="3"/>
  <c r="P22" i="3"/>
  <c r="I22" i="3"/>
  <c r="E22" i="3"/>
  <c r="AD21" i="3"/>
  <c r="AC21" i="3"/>
  <c r="AB21" i="3"/>
  <c r="AE21" i="3" s="1"/>
  <c r="AI21" i="3" s="1"/>
  <c r="Y21" i="3" s="1"/>
  <c r="Z21" i="3"/>
  <c r="X21" i="3"/>
  <c r="Q21" i="3"/>
  <c r="P21" i="3"/>
  <c r="E21" i="3"/>
  <c r="I21" i="3" s="1"/>
  <c r="AE20" i="3"/>
  <c r="AI20" i="3" s="1"/>
  <c r="Y20" i="3" s="1"/>
  <c r="AD20" i="3"/>
  <c r="AC20" i="3"/>
  <c r="AB20" i="3"/>
  <c r="Z20" i="3"/>
  <c r="X20" i="3"/>
  <c r="Q20" i="3"/>
  <c r="P20" i="3"/>
  <c r="E20" i="3"/>
  <c r="I20" i="3" s="1"/>
  <c r="AD19" i="3"/>
  <c r="AC19" i="3"/>
  <c r="AB19" i="3"/>
  <c r="AE19" i="3" s="1"/>
  <c r="AI19" i="3" s="1"/>
  <c r="Y19" i="3" s="1"/>
  <c r="Z19" i="3"/>
  <c r="X19" i="3"/>
  <c r="Q19" i="3"/>
  <c r="P19" i="3"/>
  <c r="I19" i="3"/>
  <c r="E19" i="3"/>
  <c r="AD18" i="3"/>
  <c r="AC18" i="3"/>
  <c r="AB18" i="3"/>
  <c r="AE18" i="3" s="1"/>
  <c r="AI18" i="3" s="1"/>
  <c r="Y18" i="3" s="1"/>
  <c r="Z18" i="3"/>
  <c r="X18" i="3"/>
  <c r="Q18" i="3"/>
  <c r="P18" i="3"/>
  <c r="E18" i="3"/>
  <c r="I18" i="3" s="1"/>
  <c r="AE17" i="3"/>
  <c r="AI17" i="3" s="1"/>
  <c r="Y17" i="3" s="1"/>
  <c r="AD17" i="3"/>
  <c r="AC17" i="3"/>
  <c r="AB17" i="3"/>
  <c r="Z17" i="3"/>
  <c r="X17" i="3"/>
  <c r="Q17" i="3"/>
  <c r="P17" i="3"/>
  <c r="I17" i="3"/>
  <c r="E17" i="3"/>
  <c r="AD16" i="3"/>
  <c r="AC16" i="3"/>
  <c r="AB16" i="3"/>
  <c r="AE16" i="3" s="1"/>
  <c r="AI16" i="3" s="1"/>
  <c r="Y16" i="3" s="1"/>
  <c r="Z16" i="3"/>
  <c r="X16" i="3"/>
  <c r="Q16" i="3"/>
  <c r="E16" i="3"/>
  <c r="I16" i="3" s="1"/>
  <c r="AE15" i="3"/>
  <c r="AI15" i="3" s="1"/>
  <c r="Y15" i="3" s="1"/>
  <c r="AD15" i="3"/>
  <c r="AC15" i="3"/>
  <c r="AB15" i="3"/>
  <c r="Z15" i="3"/>
  <c r="X15" i="3"/>
  <c r="Q15" i="3"/>
  <c r="P15" i="3"/>
  <c r="E15" i="3"/>
  <c r="I15" i="3" s="1"/>
  <c r="AD14" i="3"/>
  <c r="AC14" i="3"/>
  <c r="AB14" i="3"/>
  <c r="AE14" i="3" s="1"/>
  <c r="AI14" i="3" s="1"/>
  <c r="Y14" i="3" s="1"/>
  <c r="Z14" i="3"/>
  <c r="X14" i="3"/>
  <c r="Q14" i="3"/>
  <c r="P14" i="3"/>
  <c r="I14" i="3"/>
  <c r="E14" i="3"/>
  <c r="AD13" i="3"/>
  <c r="AC13" i="3"/>
  <c r="AB13" i="3"/>
  <c r="AE13" i="3" s="1"/>
  <c r="AI13" i="3" s="1"/>
  <c r="Y13" i="3" s="1"/>
  <c r="Z13" i="3"/>
  <c r="X13" i="3"/>
  <c r="Q13" i="3"/>
  <c r="P13" i="3"/>
  <c r="E13" i="3"/>
  <c r="I13" i="3" s="1"/>
  <c r="AE12" i="3"/>
  <c r="AI12" i="3" s="1"/>
  <c r="Y12" i="3" s="1"/>
  <c r="AD12" i="3"/>
  <c r="AC12" i="3"/>
  <c r="AB12" i="3"/>
  <c r="Z12" i="3"/>
  <c r="X12" i="3"/>
  <c r="Q12" i="3"/>
  <c r="P12" i="3"/>
  <c r="I12" i="3"/>
  <c r="E12" i="3"/>
  <c r="F77" i="4" l="1"/>
  <c r="T75" i="3"/>
  <c r="O73" i="3"/>
  <c r="O75" i="3"/>
  <c r="T77" i="3"/>
  <c r="F75" i="3"/>
  <c r="T73" i="3"/>
  <c r="F73" i="3"/>
  <c r="Z16" i="1"/>
  <c r="AD16" i="1"/>
  <c r="T79" i="3" l="1"/>
  <c r="F77" i="3" s="1"/>
  <c r="H16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5" i="1"/>
  <c r="Z14" i="1"/>
  <c r="Z13" i="1"/>
  <c r="Z12" i="1"/>
  <c r="M79" i="1"/>
  <c r="P71" i="1"/>
  <c r="H71" i="1"/>
  <c r="Q70" i="1"/>
  <c r="P70" i="1"/>
  <c r="H70" i="1"/>
  <c r="E70" i="1"/>
  <c r="I70" i="1" s="1"/>
  <c r="Q69" i="1"/>
  <c r="P69" i="1"/>
  <c r="H69" i="1"/>
  <c r="E69" i="1"/>
  <c r="I69" i="1" s="1"/>
  <c r="AD68" i="1"/>
  <c r="AC68" i="1"/>
  <c r="AB68" i="1"/>
  <c r="X68" i="1"/>
  <c r="Q68" i="1"/>
  <c r="P68" i="1"/>
  <c r="H68" i="1"/>
  <c r="E68" i="1"/>
  <c r="I68" i="1" s="1"/>
  <c r="AD67" i="1"/>
  <c r="AC67" i="1"/>
  <c r="AB67" i="1"/>
  <c r="X67" i="1"/>
  <c r="Q67" i="1"/>
  <c r="P67" i="1"/>
  <c r="H67" i="1"/>
  <c r="E67" i="1"/>
  <c r="I67" i="1" s="1"/>
  <c r="AD66" i="1"/>
  <c r="AC66" i="1"/>
  <c r="AB66" i="1"/>
  <c r="X66" i="1"/>
  <c r="Q66" i="1"/>
  <c r="P66" i="1"/>
  <c r="H66" i="1"/>
  <c r="E66" i="1"/>
  <c r="I66" i="1" s="1"/>
  <c r="AD65" i="1"/>
  <c r="AC65" i="1"/>
  <c r="AB65" i="1"/>
  <c r="X65" i="1"/>
  <c r="Q65" i="1"/>
  <c r="P65" i="1"/>
  <c r="H65" i="1"/>
  <c r="E65" i="1"/>
  <c r="I65" i="1" s="1"/>
  <c r="AD64" i="1"/>
  <c r="AC64" i="1"/>
  <c r="AB64" i="1"/>
  <c r="X64" i="1"/>
  <c r="Q64" i="1"/>
  <c r="P64" i="1"/>
  <c r="H64" i="1"/>
  <c r="E64" i="1"/>
  <c r="I64" i="1" s="1"/>
  <c r="AD63" i="1"/>
  <c r="AC63" i="1"/>
  <c r="AB63" i="1"/>
  <c r="X63" i="1"/>
  <c r="Q63" i="1"/>
  <c r="P63" i="1"/>
  <c r="H63" i="1"/>
  <c r="E63" i="1"/>
  <c r="I63" i="1" s="1"/>
  <c r="AD62" i="1"/>
  <c r="AC62" i="1"/>
  <c r="AB62" i="1"/>
  <c r="X62" i="1"/>
  <c r="Q62" i="1"/>
  <c r="P62" i="1"/>
  <c r="H62" i="1"/>
  <c r="E62" i="1"/>
  <c r="I62" i="1" s="1"/>
  <c r="AC61" i="1"/>
  <c r="AB61" i="1"/>
  <c r="X61" i="1"/>
  <c r="Q61" i="1"/>
  <c r="P61" i="1"/>
  <c r="H61" i="1"/>
  <c r="E61" i="1"/>
  <c r="I61" i="1" s="1"/>
  <c r="AE60" i="1"/>
  <c r="AI60" i="1" s="1"/>
  <c r="Y60" i="1" s="1"/>
  <c r="X60" i="1"/>
  <c r="Q60" i="1"/>
  <c r="P60" i="1"/>
  <c r="H60" i="1"/>
  <c r="E60" i="1"/>
  <c r="I60" i="1" s="1"/>
  <c r="AD59" i="1"/>
  <c r="AC59" i="1"/>
  <c r="AB59" i="1"/>
  <c r="X59" i="1"/>
  <c r="Q59" i="1"/>
  <c r="P59" i="1"/>
  <c r="H59" i="1"/>
  <c r="E59" i="1"/>
  <c r="I59" i="1" s="1"/>
  <c r="AD58" i="1"/>
  <c r="AC58" i="1"/>
  <c r="AB58" i="1"/>
  <c r="X58" i="1"/>
  <c r="Q58" i="1"/>
  <c r="P58" i="1"/>
  <c r="H58" i="1"/>
  <c r="E58" i="1"/>
  <c r="I58" i="1" s="1"/>
  <c r="AD57" i="1"/>
  <c r="AC57" i="1"/>
  <c r="AB57" i="1"/>
  <c r="X57" i="1"/>
  <c r="Q57" i="1"/>
  <c r="P57" i="1"/>
  <c r="H57" i="1"/>
  <c r="E57" i="1"/>
  <c r="I57" i="1" s="1"/>
  <c r="AD56" i="1"/>
  <c r="AC56" i="1"/>
  <c r="AB56" i="1"/>
  <c r="X56" i="1"/>
  <c r="Q56" i="1"/>
  <c r="P56" i="1"/>
  <c r="H56" i="1"/>
  <c r="E56" i="1"/>
  <c r="I56" i="1" s="1"/>
  <c r="AD55" i="1"/>
  <c r="AC55" i="1"/>
  <c r="AB55" i="1"/>
  <c r="X55" i="1"/>
  <c r="Q55" i="1"/>
  <c r="P55" i="1"/>
  <c r="H55" i="1"/>
  <c r="E55" i="1"/>
  <c r="I55" i="1" s="1"/>
  <c r="AD54" i="1"/>
  <c r="AC54" i="1"/>
  <c r="AB54" i="1"/>
  <c r="X54" i="1"/>
  <c r="Q54" i="1"/>
  <c r="P54" i="1"/>
  <c r="H54" i="1"/>
  <c r="E54" i="1"/>
  <c r="I54" i="1" s="1"/>
  <c r="AD53" i="1"/>
  <c r="AC53" i="1"/>
  <c r="AB53" i="1"/>
  <c r="X53" i="1"/>
  <c r="Q53" i="1"/>
  <c r="P53" i="1"/>
  <c r="H53" i="1"/>
  <c r="E53" i="1"/>
  <c r="I53" i="1" s="1"/>
  <c r="AE52" i="1"/>
  <c r="AI52" i="1" s="1"/>
  <c r="Y52" i="1" s="1"/>
  <c r="X52" i="1"/>
  <c r="Q52" i="1"/>
  <c r="P52" i="1"/>
  <c r="H52" i="1"/>
  <c r="E52" i="1"/>
  <c r="I52" i="1" s="1"/>
  <c r="AD51" i="1"/>
  <c r="AC51" i="1"/>
  <c r="AB51" i="1"/>
  <c r="X51" i="1"/>
  <c r="Q51" i="1"/>
  <c r="P51" i="1"/>
  <c r="H51" i="1"/>
  <c r="E51" i="1"/>
  <c r="I51" i="1" s="1"/>
  <c r="AD50" i="1"/>
  <c r="AC50" i="1"/>
  <c r="AB50" i="1"/>
  <c r="X50" i="1"/>
  <c r="Q50" i="1"/>
  <c r="P50" i="1"/>
  <c r="H50" i="1"/>
  <c r="E50" i="1"/>
  <c r="I50" i="1" s="1"/>
  <c r="AE49" i="1"/>
  <c r="AI49" i="1" s="1"/>
  <c r="Y49" i="1" s="1"/>
  <c r="X49" i="1"/>
  <c r="Q49" i="1"/>
  <c r="P49" i="1"/>
  <c r="H49" i="1"/>
  <c r="E49" i="1"/>
  <c r="I49" i="1" s="1"/>
  <c r="AE48" i="1"/>
  <c r="AI48" i="1" s="1"/>
  <c r="Y48" i="1" s="1"/>
  <c r="X48" i="1"/>
  <c r="Q48" i="1"/>
  <c r="P48" i="1"/>
  <c r="H48" i="1"/>
  <c r="E48" i="1"/>
  <c r="I48" i="1" s="1"/>
  <c r="AE47" i="1"/>
  <c r="AI47" i="1" s="1"/>
  <c r="Y47" i="1" s="1"/>
  <c r="X47" i="1"/>
  <c r="Q47" i="1"/>
  <c r="P47" i="1"/>
  <c r="H47" i="1"/>
  <c r="E47" i="1"/>
  <c r="I47" i="1" s="1"/>
  <c r="AD46" i="1"/>
  <c r="AC46" i="1"/>
  <c r="AB46" i="1"/>
  <c r="X46" i="1"/>
  <c r="Q46" i="1"/>
  <c r="P46" i="1"/>
  <c r="H46" i="1"/>
  <c r="E46" i="1"/>
  <c r="I46" i="1" s="1"/>
  <c r="AD45" i="1"/>
  <c r="AC45" i="1"/>
  <c r="AB45" i="1"/>
  <c r="X45" i="1"/>
  <c r="Q45" i="1"/>
  <c r="P45" i="1"/>
  <c r="H45" i="1"/>
  <c r="E45" i="1"/>
  <c r="I45" i="1" s="1"/>
  <c r="AD44" i="1"/>
  <c r="AC44" i="1"/>
  <c r="AB44" i="1"/>
  <c r="X44" i="1"/>
  <c r="Q44" i="1"/>
  <c r="P44" i="1"/>
  <c r="H44" i="1"/>
  <c r="E44" i="1"/>
  <c r="I44" i="1" s="1"/>
  <c r="AD43" i="1"/>
  <c r="AC43" i="1"/>
  <c r="AB43" i="1"/>
  <c r="X43" i="1"/>
  <c r="Q43" i="1"/>
  <c r="P43" i="1"/>
  <c r="H43" i="1"/>
  <c r="E43" i="1"/>
  <c r="I43" i="1" s="1"/>
  <c r="AD42" i="1"/>
  <c r="AC42" i="1"/>
  <c r="AB42" i="1"/>
  <c r="X42" i="1"/>
  <c r="Q42" i="1"/>
  <c r="P42" i="1"/>
  <c r="H42" i="1"/>
  <c r="E42" i="1"/>
  <c r="I42" i="1" s="1"/>
  <c r="AD41" i="1"/>
  <c r="AC41" i="1"/>
  <c r="AB41" i="1"/>
  <c r="X41" i="1"/>
  <c r="Q41" i="1"/>
  <c r="P41" i="1"/>
  <c r="H41" i="1"/>
  <c r="E41" i="1"/>
  <c r="I41" i="1" s="1"/>
  <c r="AD40" i="1"/>
  <c r="AC40" i="1"/>
  <c r="AB40" i="1"/>
  <c r="X40" i="1"/>
  <c r="Q40" i="1"/>
  <c r="P40" i="1"/>
  <c r="H40" i="1"/>
  <c r="E40" i="1"/>
  <c r="I40" i="1" s="1"/>
  <c r="AD39" i="1"/>
  <c r="AC39" i="1"/>
  <c r="AB39" i="1"/>
  <c r="X39" i="1"/>
  <c r="Q39" i="1"/>
  <c r="P39" i="1"/>
  <c r="H39" i="1"/>
  <c r="E39" i="1"/>
  <c r="I39" i="1" s="1"/>
  <c r="AD38" i="1"/>
  <c r="AC38" i="1"/>
  <c r="AB38" i="1"/>
  <c r="X38" i="1"/>
  <c r="Q38" i="1"/>
  <c r="P38" i="1"/>
  <c r="H38" i="1"/>
  <c r="E38" i="1"/>
  <c r="I38" i="1" s="1"/>
  <c r="AD37" i="1"/>
  <c r="AC37" i="1"/>
  <c r="AB37" i="1"/>
  <c r="X37" i="1"/>
  <c r="Q37" i="1"/>
  <c r="P37" i="1"/>
  <c r="H37" i="1"/>
  <c r="E37" i="1"/>
  <c r="I37" i="1" s="1"/>
  <c r="AD36" i="1"/>
  <c r="AC36" i="1"/>
  <c r="AB36" i="1"/>
  <c r="X36" i="1"/>
  <c r="Q36" i="1"/>
  <c r="P36" i="1"/>
  <c r="H36" i="1"/>
  <c r="E36" i="1"/>
  <c r="I36" i="1" s="1"/>
  <c r="AD35" i="1"/>
  <c r="AC35" i="1"/>
  <c r="AB35" i="1"/>
  <c r="X35" i="1"/>
  <c r="Q35" i="1"/>
  <c r="P35" i="1"/>
  <c r="H35" i="1"/>
  <c r="E35" i="1"/>
  <c r="I35" i="1" s="1"/>
  <c r="AD34" i="1"/>
  <c r="AC34" i="1"/>
  <c r="AB34" i="1"/>
  <c r="AE34" i="1" s="1"/>
  <c r="AI34" i="1" s="1"/>
  <c r="Y34" i="1" s="1"/>
  <c r="X34" i="1"/>
  <c r="Q34" i="1"/>
  <c r="P34" i="1"/>
  <c r="H34" i="1"/>
  <c r="E34" i="1"/>
  <c r="I34" i="1" s="1"/>
  <c r="AD33" i="1"/>
  <c r="AC33" i="1"/>
  <c r="AB33" i="1"/>
  <c r="X33" i="1"/>
  <c r="Q33" i="1"/>
  <c r="P33" i="1"/>
  <c r="H33" i="1"/>
  <c r="E33" i="1"/>
  <c r="I33" i="1" s="1"/>
  <c r="AD32" i="1"/>
  <c r="AC32" i="1"/>
  <c r="AB32" i="1"/>
  <c r="X32" i="1"/>
  <c r="Q32" i="1"/>
  <c r="P32" i="1"/>
  <c r="H32" i="1"/>
  <c r="E32" i="1"/>
  <c r="I32" i="1" s="1"/>
  <c r="AE31" i="1"/>
  <c r="AI31" i="1" s="1"/>
  <c r="Y31" i="1" s="1"/>
  <c r="X31" i="1"/>
  <c r="Q31" i="1"/>
  <c r="P31" i="1"/>
  <c r="H31" i="1"/>
  <c r="E31" i="1"/>
  <c r="I31" i="1" s="1"/>
  <c r="AD30" i="1"/>
  <c r="AC30" i="1"/>
  <c r="AB30" i="1"/>
  <c r="X30" i="1"/>
  <c r="Q30" i="1"/>
  <c r="P30" i="1"/>
  <c r="H30" i="1"/>
  <c r="E30" i="1"/>
  <c r="I30" i="1" s="1"/>
  <c r="AD29" i="1"/>
  <c r="AC29" i="1"/>
  <c r="AB29" i="1"/>
  <c r="X29" i="1"/>
  <c r="Q29" i="1"/>
  <c r="P29" i="1"/>
  <c r="H29" i="1"/>
  <c r="E29" i="1"/>
  <c r="I29" i="1" s="1"/>
  <c r="AD28" i="1"/>
  <c r="AC28" i="1"/>
  <c r="AB28" i="1"/>
  <c r="X28" i="1"/>
  <c r="Q28" i="1"/>
  <c r="P28" i="1"/>
  <c r="H28" i="1"/>
  <c r="E28" i="1"/>
  <c r="I28" i="1" s="1"/>
  <c r="AD27" i="1"/>
  <c r="AC27" i="1"/>
  <c r="AB27" i="1"/>
  <c r="X27" i="1"/>
  <c r="Q27" i="1"/>
  <c r="P27" i="1"/>
  <c r="H27" i="1"/>
  <c r="E27" i="1"/>
  <c r="I27" i="1" s="1"/>
  <c r="AD26" i="1"/>
  <c r="AC26" i="1"/>
  <c r="AB26" i="1"/>
  <c r="X26" i="1"/>
  <c r="Q26" i="1"/>
  <c r="P26" i="1"/>
  <c r="H26" i="1"/>
  <c r="E26" i="1"/>
  <c r="I26" i="1" s="1"/>
  <c r="AD25" i="1"/>
  <c r="AC25" i="1"/>
  <c r="AB25" i="1"/>
  <c r="X25" i="1"/>
  <c r="Q25" i="1"/>
  <c r="P25" i="1"/>
  <c r="H25" i="1"/>
  <c r="E25" i="1"/>
  <c r="I25" i="1" s="1"/>
  <c r="AD24" i="1"/>
  <c r="AC24" i="1"/>
  <c r="AB24" i="1"/>
  <c r="X24" i="1"/>
  <c r="Q24" i="1"/>
  <c r="P24" i="1"/>
  <c r="H24" i="1"/>
  <c r="E24" i="1"/>
  <c r="I24" i="1" s="1"/>
  <c r="AD23" i="1"/>
  <c r="AC23" i="1"/>
  <c r="AB23" i="1"/>
  <c r="X23" i="1"/>
  <c r="Q23" i="1"/>
  <c r="P23" i="1"/>
  <c r="H23" i="1"/>
  <c r="E23" i="1"/>
  <c r="I23" i="1" s="1"/>
  <c r="AD22" i="1"/>
  <c r="AC22" i="1"/>
  <c r="AB22" i="1"/>
  <c r="X22" i="1"/>
  <c r="Q22" i="1"/>
  <c r="P22" i="1"/>
  <c r="H22" i="1"/>
  <c r="E22" i="1"/>
  <c r="I22" i="1" s="1"/>
  <c r="AD21" i="1"/>
  <c r="AC21" i="1"/>
  <c r="AB21" i="1"/>
  <c r="X21" i="1"/>
  <c r="Q21" i="1"/>
  <c r="P21" i="1"/>
  <c r="H21" i="1"/>
  <c r="E21" i="1"/>
  <c r="I21" i="1" s="1"/>
  <c r="AD20" i="1"/>
  <c r="AC20" i="1"/>
  <c r="AB20" i="1"/>
  <c r="X20" i="1"/>
  <c r="Q20" i="1"/>
  <c r="P20" i="1"/>
  <c r="H20" i="1"/>
  <c r="E20" i="1"/>
  <c r="I20" i="1" s="1"/>
  <c r="AD19" i="1"/>
  <c r="AC19" i="1"/>
  <c r="AB19" i="1"/>
  <c r="X19" i="1"/>
  <c r="Q19" i="1"/>
  <c r="P19" i="1"/>
  <c r="H19" i="1"/>
  <c r="E19" i="1"/>
  <c r="I19" i="1" s="1"/>
  <c r="AD18" i="1"/>
  <c r="AC18" i="1"/>
  <c r="AB18" i="1"/>
  <c r="X18" i="1"/>
  <c r="Q18" i="1"/>
  <c r="P18" i="1"/>
  <c r="H18" i="1"/>
  <c r="E18" i="1"/>
  <c r="I18" i="1" s="1"/>
  <c r="AD17" i="1"/>
  <c r="AC17" i="1"/>
  <c r="AB17" i="1"/>
  <c r="X17" i="1"/>
  <c r="Q17" i="1"/>
  <c r="P17" i="1"/>
  <c r="H17" i="1"/>
  <c r="E17" i="1"/>
  <c r="I17" i="1" s="1"/>
  <c r="AC16" i="1"/>
  <c r="AB16" i="1"/>
  <c r="X16" i="1"/>
  <c r="Q16" i="1"/>
  <c r="E16" i="1"/>
  <c r="I16" i="1" s="1"/>
  <c r="AD15" i="1"/>
  <c r="AC15" i="1"/>
  <c r="AB15" i="1"/>
  <c r="X15" i="1"/>
  <c r="Q15" i="1"/>
  <c r="P15" i="1"/>
  <c r="H15" i="1"/>
  <c r="E15" i="1"/>
  <c r="I15" i="1" s="1"/>
  <c r="AD14" i="1"/>
  <c r="AC14" i="1"/>
  <c r="AB14" i="1"/>
  <c r="X14" i="1"/>
  <c r="Q14" i="1"/>
  <c r="P14" i="1"/>
  <c r="H14" i="1"/>
  <c r="E14" i="1"/>
  <c r="I14" i="1" s="1"/>
  <c r="AD13" i="1"/>
  <c r="AC13" i="1"/>
  <c r="AB13" i="1"/>
  <c r="X13" i="1"/>
  <c r="Q13" i="1"/>
  <c r="P13" i="1"/>
  <c r="H13" i="1"/>
  <c r="E13" i="1"/>
  <c r="I13" i="1" s="1"/>
  <c r="AD12" i="1"/>
  <c r="AC12" i="1"/>
  <c r="AB12" i="1"/>
  <c r="X12" i="1"/>
  <c r="Q12" i="1"/>
  <c r="P12" i="1"/>
  <c r="H12" i="1"/>
  <c r="E12" i="1"/>
  <c r="I12" i="1" s="1"/>
  <c r="F75" i="1" l="1"/>
  <c r="O75" i="1"/>
  <c r="T77" i="1"/>
  <c r="AE51" i="1"/>
  <c r="AI51" i="1" s="1"/>
  <c r="Y51" i="1" s="1"/>
  <c r="T75" i="1"/>
  <c r="AE62" i="1"/>
  <c r="AI62" i="1" s="1"/>
  <c r="Y62" i="1" s="1"/>
  <c r="AE65" i="1"/>
  <c r="AI65" i="1" s="1"/>
  <c r="Y65" i="1" s="1"/>
  <c r="AE68" i="1"/>
  <c r="AI68" i="1" s="1"/>
  <c r="Y68" i="1" s="1"/>
  <c r="AE13" i="1"/>
  <c r="AI13" i="1" s="1"/>
  <c r="Y13" i="1" s="1"/>
  <c r="AE64" i="1"/>
  <c r="AI64" i="1" s="1"/>
  <c r="Y64" i="1" s="1"/>
  <c r="AE67" i="1"/>
  <c r="AI67" i="1" s="1"/>
  <c r="Y67" i="1" s="1"/>
  <c r="AE61" i="1"/>
  <c r="AI61" i="1" s="1"/>
  <c r="Y61" i="1" s="1"/>
  <c r="AE36" i="1"/>
  <c r="AI36" i="1" s="1"/>
  <c r="Y36" i="1" s="1"/>
  <c r="AE35" i="1"/>
  <c r="AI35" i="1" s="1"/>
  <c r="Y35" i="1" s="1"/>
  <c r="AE38" i="1"/>
  <c r="AI38" i="1" s="1"/>
  <c r="Y38" i="1" s="1"/>
  <c r="AE41" i="1"/>
  <c r="AI41" i="1" s="1"/>
  <c r="Y41" i="1" s="1"/>
  <c r="AE44" i="1"/>
  <c r="AI44" i="1" s="1"/>
  <c r="Y44" i="1" s="1"/>
  <c r="AE50" i="1"/>
  <c r="AI50" i="1" s="1"/>
  <c r="Y50" i="1" s="1"/>
  <c r="AE16" i="1"/>
  <c r="AI16" i="1" s="1"/>
  <c r="Y16" i="1" s="1"/>
  <c r="AE19" i="1"/>
  <c r="AI19" i="1" s="1"/>
  <c r="Y19" i="1" s="1"/>
  <c r="AE22" i="1"/>
  <c r="AI22" i="1" s="1"/>
  <c r="Y22" i="1" s="1"/>
  <c r="AE25" i="1"/>
  <c r="AI25" i="1" s="1"/>
  <c r="Y25" i="1" s="1"/>
  <c r="AE28" i="1"/>
  <c r="AI28" i="1" s="1"/>
  <c r="Y28" i="1" s="1"/>
  <c r="AE55" i="1"/>
  <c r="AI55" i="1" s="1"/>
  <c r="Y55" i="1" s="1"/>
  <c r="AE58" i="1"/>
  <c r="AI58" i="1" s="1"/>
  <c r="Y58" i="1" s="1"/>
  <c r="AE12" i="1"/>
  <c r="AI12" i="1" s="1"/>
  <c r="Y12" i="1" s="1"/>
  <c r="AE63" i="1"/>
  <c r="AI63" i="1" s="1"/>
  <c r="Y63" i="1" s="1"/>
  <c r="AE66" i="1"/>
  <c r="AI66" i="1" s="1"/>
  <c r="Y66" i="1" s="1"/>
  <c r="AE37" i="1"/>
  <c r="AI37" i="1" s="1"/>
  <c r="Y37" i="1" s="1"/>
  <c r="AE40" i="1"/>
  <c r="AI40" i="1" s="1"/>
  <c r="Y40" i="1" s="1"/>
  <c r="AE43" i="1"/>
  <c r="AI43" i="1" s="1"/>
  <c r="Y43" i="1" s="1"/>
  <c r="AE46" i="1"/>
  <c r="AI46" i="1" s="1"/>
  <c r="Y46" i="1" s="1"/>
  <c r="AE15" i="1"/>
  <c r="AI15" i="1" s="1"/>
  <c r="Y15" i="1" s="1"/>
  <c r="AE18" i="1"/>
  <c r="AI18" i="1" s="1"/>
  <c r="Y18" i="1" s="1"/>
  <c r="AE21" i="1"/>
  <c r="AI21" i="1" s="1"/>
  <c r="Y21" i="1" s="1"/>
  <c r="AE24" i="1"/>
  <c r="AI24" i="1" s="1"/>
  <c r="Y24" i="1" s="1"/>
  <c r="AE27" i="1"/>
  <c r="AI27" i="1" s="1"/>
  <c r="Y27" i="1" s="1"/>
  <c r="AE33" i="1"/>
  <c r="AI33" i="1" s="1"/>
  <c r="Y33" i="1" s="1"/>
  <c r="AE54" i="1"/>
  <c r="AI54" i="1" s="1"/>
  <c r="Y54" i="1" s="1"/>
  <c r="AE57" i="1"/>
  <c r="AI57" i="1" s="1"/>
  <c r="Y57" i="1" s="1"/>
  <c r="AE30" i="1"/>
  <c r="AI30" i="1" s="1"/>
  <c r="Y30" i="1" s="1"/>
  <c r="AE14" i="1"/>
  <c r="AI14" i="1" s="1"/>
  <c r="Y14" i="1" s="1"/>
  <c r="AE32" i="1"/>
  <c r="AI32" i="1" s="1"/>
  <c r="Y32" i="1" s="1"/>
  <c r="AE39" i="1"/>
  <c r="AI39" i="1" s="1"/>
  <c r="Y39" i="1" s="1"/>
  <c r="AE42" i="1"/>
  <c r="AI42" i="1" s="1"/>
  <c r="Y42" i="1" s="1"/>
  <c r="AE45" i="1"/>
  <c r="AI45" i="1" s="1"/>
  <c r="Y45" i="1" s="1"/>
  <c r="AE17" i="1"/>
  <c r="AI17" i="1" s="1"/>
  <c r="Y17" i="1" s="1"/>
  <c r="AE20" i="1"/>
  <c r="AI20" i="1" s="1"/>
  <c r="Y20" i="1" s="1"/>
  <c r="AE23" i="1"/>
  <c r="AI23" i="1" s="1"/>
  <c r="Y23" i="1" s="1"/>
  <c r="AE26" i="1"/>
  <c r="AI26" i="1" s="1"/>
  <c r="Y26" i="1" s="1"/>
  <c r="AE29" i="1"/>
  <c r="AI29" i="1" s="1"/>
  <c r="Y29" i="1" s="1"/>
  <c r="AE53" i="1"/>
  <c r="AI53" i="1" s="1"/>
  <c r="Y53" i="1" s="1"/>
  <c r="AE56" i="1"/>
  <c r="AI56" i="1" s="1"/>
  <c r="Y56" i="1" s="1"/>
  <c r="AE59" i="1"/>
  <c r="AI59" i="1" s="1"/>
  <c r="Y59" i="1" s="1"/>
  <c r="F73" i="1"/>
  <c r="O73" i="1"/>
  <c r="T73" i="1" l="1"/>
  <c r="T79" i="1" l="1"/>
  <c r="F77" i="1" s="1"/>
</calcChain>
</file>

<file path=xl/sharedStrings.xml><?xml version="1.0" encoding="utf-8"?>
<sst xmlns="http://schemas.openxmlformats.org/spreadsheetml/2006/main" count="12690" uniqueCount="134">
  <si>
    <t>DEALER NAME:</t>
  </si>
  <si>
    <t>DOS No.</t>
  </si>
  <si>
    <t>Please Fill up all needed details</t>
  </si>
  <si>
    <t>DRIVER'S NAME:</t>
  </si>
  <si>
    <t>DATE:</t>
  </si>
  <si>
    <t>PLATE NO.;</t>
  </si>
  <si>
    <t>TYPE TRANSACTION</t>
  </si>
  <si>
    <t>CASH</t>
  </si>
  <si>
    <r>
      <t>Always place an "</t>
    </r>
    <r>
      <rPr>
        <b/>
        <sz val="16"/>
        <rFont val="Arial"/>
        <family val="2"/>
      </rPr>
      <t>X</t>
    </r>
    <r>
      <rPr>
        <sz val="16"/>
        <rFont val="Arial"/>
        <family val="2"/>
      </rPr>
      <t>" for Cash or Credit Transaction</t>
    </r>
  </si>
  <si>
    <t>CAN</t>
  </si>
  <si>
    <t>TRIP NUMBER:</t>
  </si>
  <si>
    <t>CREDIT</t>
  </si>
  <si>
    <t>KIRIN</t>
  </si>
  <si>
    <t>500 can</t>
  </si>
  <si>
    <t>SKU</t>
  </si>
  <si>
    <t>Contents Only</t>
  </si>
  <si>
    <t>MTS</t>
  </si>
  <si>
    <t>GROSS AMOUNT</t>
  </si>
  <si>
    <t>FOR DEALER USE</t>
  </si>
  <si>
    <t>FOR WAREHOUSE USE</t>
  </si>
  <si>
    <t>Contents Amt</t>
  </si>
  <si>
    <t>FTH - FD</t>
  </si>
  <si>
    <t>Orignal FTH</t>
  </si>
  <si>
    <t>Subsidy FTH</t>
  </si>
  <si>
    <t>DL PRM</t>
  </si>
  <si>
    <t>Total FTH</t>
  </si>
  <si>
    <t>Func Disc.</t>
  </si>
  <si>
    <t>FTH -FD</t>
  </si>
  <si>
    <t>Order FGs QTY</t>
  </si>
  <si>
    <t>No. of Cases in pallets</t>
  </si>
  <si>
    <t>Order FGs in pallets</t>
  </si>
  <si>
    <t>Order FGs Amount</t>
  </si>
  <si>
    <t>CMT Amount</t>
  </si>
  <si>
    <t>Shell Amount</t>
  </si>
  <si>
    <t>Bottle</t>
  </si>
  <si>
    <t>ACTUAL RETURNS</t>
  </si>
  <si>
    <t>SUBJECT FOR SEGREGATION</t>
  </si>
  <si>
    <t>CMT</t>
  </si>
  <si>
    <t>SHELL</t>
  </si>
  <si>
    <t>BOTTLES</t>
  </si>
  <si>
    <t>Total in  Pallets</t>
  </si>
  <si>
    <t>TOTAL MTs Amount</t>
  </si>
  <si>
    <t>PP 320</t>
  </si>
  <si>
    <t>PP 1000</t>
  </si>
  <si>
    <t>RH 330</t>
  </si>
  <si>
    <t>RH 500</t>
  </si>
  <si>
    <t>RH 1000</t>
  </si>
  <si>
    <t>RH SUPER</t>
  </si>
  <si>
    <t>GE 1000</t>
  </si>
  <si>
    <t>SML 330</t>
  </si>
  <si>
    <t xml:space="preserve">FB APPLE </t>
  </si>
  <si>
    <t>FB LEMON</t>
  </si>
  <si>
    <t>FB LYCHEE</t>
  </si>
  <si>
    <t>PAM 330</t>
  </si>
  <si>
    <t>SD 330</t>
  </si>
  <si>
    <t>PP 330</t>
  </si>
  <si>
    <t>CN 330</t>
  </si>
  <si>
    <t>CERVESA BLANCA</t>
  </si>
  <si>
    <t>CALI 330</t>
  </si>
  <si>
    <t>CICE 330</t>
  </si>
  <si>
    <t>GE 320</t>
  </si>
  <si>
    <t>OKTO 330</t>
  </si>
  <si>
    <t>SMZero</t>
  </si>
  <si>
    <t>RH KING CAN 500</t>
  </si>
  <si>
    <t>PP Can</t>
  </si>
  <si>
    <t>RH Can</t>
  </si>
  <si>
    <t>SML Can</t>
  </si>
  <si>
    <t>PAM Can</t>
  </si>
  <si>
    <t>SD Can</t>
  </si>
  <si>
    <t>CALI Can</t>
  </si>
  <si>
    <t>CICE Can</t>
  </si>
  <si>
    <t>CALI 10</t>
  </si>
  <si>
    <t>FB App Can</t>
  </si>
  <si>
    <t>FB Lem Can</t>
  </si>
  <si>
    <t>FB Lyc Can</t>
  </si>
  <si>
    <t>KIRIN 330</t>
  </si>
  <si>
    <t>KIRIN Can</t>
  </si>
  <si>
    <t>DB30L PP</t>
  </si>
  <si>
    <t>PP DB 15L</t>
  </si>
  <si>
    <t>DB30L SML</t>
  </si>
  <si>
    <t>San Mig Free 330</t>
  </si>
  <si>
    <t>San Mig Free Can 330</t>
  </si>
  <si>
    <t>SMigCol250</t>
  </si>
  <si>
    <t>HS CITRUS MIX CAN</t>
  </si>
  <si>
    <t>CHOCO LAGER CAN</t>
  </si>
  <si>
    <t>CERVESA NEGRA CAN</t>
  </si>
  <si>
    <t>CERVESA BLANCA CAN</t>
  </si>
  <si>
    <t>HT Lemon</t>
  </si>
  <si>
    <t>HT Apple</t>
  </si>
  <si>
    <t>HT Strawberry</t>
  </si>
  <si>
    <t>Provision 1 NAB</t>
  </si>
  <si>
    <t>FD Grapes</t>
  </si>
  <si>
    <t>PAM Can 6's</t>
  </si>
  <si>
    <t>SD Can 330 6's</t>
  </si>
  <si>
    <t>FB Apple Can 330 6's</t>
  </si>
  <si>
    <t>FB Lemon Can 330 6's</t>
  </si>
  <si>
    <t>PP Can 330 6's</t>
  </si>
  <si>
    <t>RH Can 330 6's</t>
  </si>
  <si>
    <t>SML Can 330 6's</t>
  </si>
  <si>
    <t>Provision 2 NAB</t>
  </si>
  <si>
    <t>Provision 3 NAB</t>
  </si>
  <si>
    <t>TOTAL IN PALLETS</t>
  </si>
  <si>
    <t>FGs Amount</t>
  </si>
  <si>
    <t>MTs Amount</t>
  </si>
  <si>
    <t>DISC (FTH-FD)</t>
  </si>
  <si>
    <t>Net Amount (CASH Dealer)</t>
  </si>
  <si>
    <t>PDC DATE</t>
  </si>
  <si>
    <t>Relayed Discount</t>
  </si>
  <si>
    <t>Special Discounts</t>
  </si>
  <si>
    <t>Monitor Relayed discount based on maximum discount per transaction (15% of Contents Amount)</t>
  </si>
  <si>
    <t>PDC Amount (CREDIT Dealer)</t>
  </si>
  <si>
    <t>TWAS &amp; UNAPPLIED</t>
  </si>
  <si>
    <t>TOTAL DISCOUNT</t>
  </si>
  <si>
    <t>PALLETS ON-LOAN</t>
  </si>
  <si>
    <t>AT DEALER</t>
  </si>
  <si>
    <t>LESS; RETURN</t>
  </si>
  <si>
    <t>ADD: ISSUES</t>
  </si>
  <si>
    <t>TOTAL</t>
  </si>
  <si>
    <t>FGS ORDERED:</t>
  </si>
  <si>
    <t>MTS RETURNED:</t>
  </si>
  <si>
    <t>MTS CHECKED BY:</t>
  </si>
  <si>
    <t>BY</t>
  </si>
  <si>
    <t>DEALER (PRINTED NAME &amp; SIGNATURE)</t>
  </si>
  <si>
    <t>CHECKER</t>
  </si>
  <si>
    <t>APPROVED BY:</t>
  </si>
  <si>
    <t>ACKNOWLEDGED BY</t>
  </si>
  <si>
    <t>SALES SUPERVISOR (PRINTED NAME &amp; SIGNATURE)</t>
  </si>
  <si>
    <t>DEALER REPRESENTATIVE</t>
  </si>
  <si>
    <t>CASH Discount</t>
  </si>
  <si>
    <t>CASH DISCOUNT</t>
  </si>
  <si>
    <t>GUILLERMO BEVERAGES DISTRIBUTION SERVICES</t>
  </si>
  <si>
    <t>x</t>
  </si>
  <si>
    <t>JOHN MICHAEL K. FUENTES</t>
  </si>
  <si>
    <t>ROBERTO CHIONG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</si>
</sst>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(* #,##0.00_);_(* \(#,##0.00\);_(* &quot;-&quot;??_);_(@_)"/>
    <numFmt numFmtId="165" formatCode="[$-409]mmmm\ d\,\ yyyy;@"/>
    <numFmt numFmtId="166" formatCode="_(* #,##0_);_(* \(#,##0\);_(* &quot;-&quot;??_);_(@_)"/>
    <numFmt numFmtId="167" formatCode="_(* #,##0_);[Red]_(* \(#,##0\);_(* &quot;-&quot;??_);_(@_)"/>
    <numFmt numFmtId="168" formatCode="_(* #,##0.0_);_(* \(#,##0.0\);_(* &quot;-&quot;??_);_(@_)"/>
    <numFmt numFmtId="169" formatCode="_([$PHP]\ * #,##0.00_);_([$PHP]\ * \(#,##0.00\);_([$PHP]\ * &quot;-&quot;??_);_(@_)"/>
    <numFmt numFmtId="170" formatCode="[$PHP]\ #,##0.00_);\([$PHP]\ #,##0.00\)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4"/>
      <name val="Arial Rounded MT Bold"/>
      <family val="2"/>
    </font>
    <font>
      <sz val="10"/>
      <name val="Arial"/>
      <family val="2"/>
    </font>
    <font>
      <sz val="11"/>
      <name val="Arial"/>
      <family val="2"/>
    </font>
    <font>
      <sz val="12"/>
      <name val="Arial Narrow"/>
      <family val="2"/>
    </font>
    <font>
      <b/>
      <sz val="24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b/>
      <sz val="18"/>
      <color indexed="12"/>
      <name val="Arial Rounded MT Bold"/>
      <family val="2"/>
    </font>
    <font>
      <sz val="18"/>
      <name val="Arial"/>
      <family val="2"/>
    </font>
    <font>
      <b/>
      <sz val="8"/>
      <name val="Arial"/>
      <family val="2"/>
    </font>
    <font>
      <sz val="10"/>
      <color indexed="12"/>
      <name val="Arial"/>
      <family val="2"/>
    </font>
    <font>
      <sz val="9"/>
      <name val="Arial"/>
      <family val="2"/>
    </font>
    <font>
      <sz val="18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7.5"/>
      <name val="Arial"/>
      <family val="2"/>
    </font>
    <font>
      <sz val="8"/>
      <color indexed="48"/>
      <name val="Arial"/>
      <family val="2"/>
    </font>
    <font>
      <b/>
      <sz val="22"/>
      <name val="Arial"/>
      <family val="2"/>
    </font>
    <font>
      <b/>
      <sz val="14"/>
      <name val="Arial"/>
      <family val="2"/>
    </font>
    <font>
      <b/>
      <u/>
      <sz val="14"/>
      <name val="Arial"/>
      <family val="2"/>
    </font>
    <font>
      <b/>
      <sz val="3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9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</cellStyleXfs>
  <cellXfs count="374">
    <xf numFmtId="0" fontId="0" fillId="0" borderId="0" xfId="0"/>
    <xf numFmtId="0" fontId="3" fillId="0" borderId="0" xfId="2" applyFont="1" applyAlignment="1">
      <alignment vertical="center"/>
    </xf>
    <xf numFmtId="0" fontId="4" fillId="0" borderId="0" xfId="2" applyFont="1" applyAlignment="1">
      <alignment vertical="center"/>
    </xf>
    <xf numFmtId="164" fontId="4" fillId="0" borderId="0" xfId="1" applyFont="1" applyFill="1" applyAlignment="1" applyProtection="1">
      <alignment vertical="center"/>
    </xf>
    <xf numFmtId="0" fontId="5" fillId="0" borderId="0" xfId="2" applyFont="1" applyAlignment="1">
      <alignment vertical="center"/>
    </xf>
    <xf numFmtId="0" fontId="6" fillId="0" borderId="0" xfId="2" applyFont="1" applyAlignment="1">
      <alignment vertical="center"/>
    </xf>
    <xf numFmtId="0" fontId="7" fillId="0" borderId="0" xfId="2" applyFont="1" applyAlignment="1">
      <alignment vertical="center"/>
    </xf>
    <xf numFmtId="0" fontId="8" fillId="2" borderId="1" xfId="2" applyFont="1" applyFill="1" applyBorder="1" applyAlignment="1" applyProtection="1">
      <alignment horizontal="center" vertical="center"/>
      <protection locked="0"/>
    </xf>
    <xf numFmtId="0" fontId="11" fillId="0" borderId="0" xfId="2" applyFont="1" applyAlignment="1">
      <alignment vertical="center"/>
    </xf>
    <xf numFmtId="164" fontId="11" fillId="0" borderId="0" xfId="1" applyFont="1" applyFill="1" applyAlignment="1" applyProtection="1">
      <alignment vertical="center"/>
    </xf>
    <xf numFmtId="0" fontId="9" fillId="0" borderId="0" xfId="2" applyFont="1" applyAlignment="1">
      <alignment vertical="center" wrapText="1"/>
    </xf>
    <xf numFmtId="0" fontId="4" fillId="0" borderId="0" xfId="2" applyFont="1" applyAlignment="1">
      <alignment horizontal="right" vertical="center"/>
    </xf>
    <xf numFmtId="0" fontId="12" fillId="0" borderId="0" xfId="2" applyFont="1" applyAlignment="1">
      <alignment horizontal="center" vertical="center"/>
    </xf>
    <xf numFmtId="0" fontId="13" fillId="2" borderId="1" xfId="2" applyFont="1" applyFill="1" applyBorder="1" applyAlignment="1" applyProtection="1">
      <alignment horizontal="center" vertical="center"/>
      <protection locked="0"/>
    </xf>
    <xf numFmtId="0" fontId="14" fillId="0" borderId="0" xfId="2" applyFont="1" applyAlignment="1">
      <alignment horizontal="left" vertical="center"/>
    </xf>
    <xf numFmtId="0" fontId="15" fillId="0" borderId="0" xfId="2" applyFont="1" applyAlignment="1">
      <alignment horizontal="left" vertical="center"/>
    </xf>
    <xf numFmtId="164" fontId="15" fillId="0" borderId="0" xfId="1" applyFont="1" applyFill="1" applyAlignment="1" applyProtection="1">
      <alignment horizontal="left" vertical="center"/>
    </xf>
    <xf numFmtId="0" fontId="16" fillId="0" borderId="0" xfId="2" applyFont="1" applyAlignment="1">
      <alignment vertical="center" wrapText="1"/>
    </xf>
    <xf numFmtId="0" fontId="8" fillId="0" borderId="0" xfId="2" applyFont="1" applyAlignment="1">
      <alignment horizontal="center" vertical="center" wrapText="1"/>
    </xf>
    <xf numFmtId="166" fontId="17" fillId="0" borderId="27" xfId="3" applyNumberFormat="1" applyFont="1" applyFill="1" applyBorder="1" applyAlignment="1" applyProtection="1">
      <alignment horizontal="center" vertical="center"/>
    </xf>
    <xf numFmtId="166" fontId="17" fillId="0" borderId="28" xfId="3" applyNumberFormat="1" applyFont="1" applyFill="1" applyBorder="1" applyAlignment="1" applyProtection="1">
      <alignment horizontal="center" vertical="center"/>
    </xf>
    <xf numFmtId="164" fontId="17" fillId="0" borderId="29" xfId="1" applyFont="1" applyFill="1" applyBorder="1" applyAlignment="1" applyProtection="1">
      <alignment horizontal="center" vertical="center"/>
    </xf>
    <xf numFmtId="0" fontId="18" fillId="0" borderId="0" xfId="2" applyFont="1" applyAlignment="1">
      <alignment vertical="center"/>
    </xf>
    <xf numFmtId="166" fontId="17" fillId="0" borderId="29" xfId="3" applyNumberFormat="1" applyFont="1" applyFill="1" applyBorder="1" applyAlignment="1" applyProtection="1">
      <alignment horizontal="center" vertical="center"/>
    </xf>
    <xf numFmtId="0" fontId="12" fillId="0" borderId="36" xfId="2" applyFont="1" applyBorder="1" applyAlignment="1">
      <alignment vertical="center" wrapText="1"/>
    </xf>
    <xf numFmtId="164" fontId="11" fillId="0" borderId="36" xfId="1" applyFont="1" applyFill="1" applyBorder="1" applyAlignment="1" applyProtection="1">
      <alignment vertical="center"/>
    </xf>
    <xf numFmtId="167" fontId="19" fillId="2" borderId="10" xfId="1" applyNumberFormat="1" applyFont="1" applyFill="1" applyBorder="1" applyAlignment="1" applyProtection="1">
      <alignment horizontal="center" vertical="center"/>
      <protection locked="0"/>
    </xf>
    <xf numFmtId="167" fontId="20" fillId="0" borderId="37" xfId="1" applyNumberFormat="1" applyFont="1" applyFill="1" applyBorder="1" applyAlignment="1" applyProtection="1">
      <alignment horizontal="center" vertical="center"/>
    </xf>
    <xf numFmtId="164" fontId="21" fillId="0" borderId="37" xfId="1" applyFont="1" applyFill="1" applyBorder="1" applyAlignment="1" applyProtection="1">
      <alignment horizontal="center" vertical="center"/>
    </xf>
    <xf numFmtId="164" fontId="22" fillId="0" borderId="37" xfId="1" applyFont="1" applyFill="1" applyBorder="1" applyAlignment="1" applyProtection="1">
      <alignment horizontal="center" vertical="center"/>
    </xf>
    <xf numFmtId="164" fontId="20" fillId="0" borderId="37" xfId="1" applyFont="1" applyFill="1" applyBorder="1" applyAlignment="1" applyProtection="1">
      <alignment horizontal="center" vertical="center"/>
    </xf>
    <xf numFmtId="167" fontId="19" fillId="2" borderId="38" xfId="1" applyNumberFormat="1" applyFont="1" applyFill="1" applyBorder="1" applyAlignment="1" applyProtection="1">
      <alignment horizontal="center" vertical="center"/>
      <protection locked="0"/>
    </xf>
    <xf numFmtId="168" fontId="21" fillId="0" borderId="37" xfId="1" applyNumberFormat="1" applyFont="1" applyFill="1" applyBorder="1" applyAlignment="1" applyProtection="1">
      <alignment horizontal="center" vertical="center"/>
    </xf>
    <xf numFmtId="164" fontId="22" fillId="0" borderId="12" xfId="1" applyFont="1" applyFill="1" applyBorder="1" applyAlignment="1" applyProtection="1">
      <alignment horizontal="center" vertical="center"/>
    </xf>
    <xf numFmtId="167" fontId="19" fillId="0" borderId="38" xfId="1" applyNumberFormat="1" applyFont="1" applyFill="1" applyBorder="1" applyAlignment="1" applyProtection="1">
      <alignment horizontal="center" vertical="center"/>
      <protection locked="0"/>
    </xf>
    <xf numFmtId="167" fontId="19" fillId="0" borderId="12" xfId="1" applyNumberFormat="1" applyFont="1" applyFill="1" applyBorder="1" applyAlignment="1" applyProtection="1">
      <alignment horizontal="center" vertical="center"/>
      <protection locked="0"/>
    </xf>
    <xf numFmtId="164" fontId="9" fillId="0" borderId="39" xfId="1" applyFont="1" applyBorder="1" applyAlignment="1">
      <alignment vertical="center"/>
    </xf>
    <xf numFmtId="164" fontId="9" fillId="0" borderId="40" xfId="1" applyFont="1" applyBorder="1" applyAlignment="1">
      <alignment vertical="center"/>
    </xf>
    <xf numFmtId="0" fontId="9" fillId="0" borderId="0" xfId="2" applyFont="1" applyAlignment="1">
      <alignment vertical="center"/>
    </xf>
    <xf numFmtId="0" fontId="9" fillId="0" borderId="41" xfId="2" applyFont="1" applyBorder="1" applyAlignment="1">
      <alignment vertical="center"/>
    </xf>
    <xf numFmtId="0" fontId="9" fillId="3" borderId="42" xfId="2" applyFont="1" applyFill="1" applyBorder="1" applyAlignment="1" applyProtection="1">
      <alignment vertical="center"/>
      <protection locked="0"/>
    </xf>
    <xf numFmtId="43" fontId="9" fillId="0" borderId="41" xfId="2" applyNumberFormat="1" applyFont="1" applyBorder="1" applyAlignment="1">
      <alignment vertical="center"/>
    </xf>
    <xf numFmtId="43" fontId="9" fillId="0" borderId="0" xfId="2" applyNumberFormat="1" applyFont="1" applyAlignment="1">
      <alignment vertical="center"/>
    </xf>
    <xf numFmtId="164" fontId="9" fillId="0" borderId="12" xfId="1" applyFont="1" applyBorder="1" applyAlignment="1">
      <alignment vertical="center"/>
    </xf>
    <xf numFmtId="164" fontId="9" fillId="0" borderId="41" xfId="1" applyFont="1" applyFill="1" applyBorder="1" applyAlignment="1" applyProtection="1">
      <alignment vertical="center"/>
    </xf>
    <xf numFmtId="0" fontId="12" fillId="0" borderId="43" xfId="2" applyFont="1" applyBorder="1" applyAlignment="1">
      <alignment vertical="center" wrapText="1"/>
    </xf>
    <xf numFmtId="164" fontId="11" fillId="0" borderId="43" xfId="1" applyFont="1" applyFill="1" applyBorder="1" applyAlignment="1" applyProtection="1">
      <alignment vertical="center"/>
    </xf>
    <xf numFmtId="167" fontId="19" fillId="2" borderId="22" xfId="1" applyNumberFormat="1" applyFont="1" applyFill="1" applyBorder="1" applyAlignment="1" applyProtection="1">
      <alignment horizontal="center" vertical="center"/>
      <protection locked="0"/>
    </xf>
    <xf numFmtId="167" fontId="20" fillId="0" borderId="43" xfId="1" applyNumberFormat="1" applyFont="1" applyFill="1" applyBorder="1" applyAlignment="1" applyProtection="1">
      <alignment horizontal="center" vertical="center"/>
    </xf>
    <xf numFmtId="39" fontId="21" fillId="0" borderId="43" xfId="1" applyNumberFormat="1" applyFont="1" applyFill="1" applyBorder="1" applyAlignment="1" applyProtection="1">
      <alignment horizontal="center" vertical="center"/>
    </xf>
    <xf numFmtId="164" fontId="22" fillId="0" borderId="43" xfId="1" applyFont="1" applyFill="1" applyBorder="1" applyAlignment="1" applyProtection="1">
      <alignment horizontal="center" vertical="center"/>
    </xf>
    <xf numFmtId="164" fontId="20" fillId="0" borderId="43" xfId="1" applyFont="1" applyFill="1" applyBorder="1" applyAlignment="1" applyProtection="1">
      <alignment horizontal="center" vertical="center"/>
    </xf>
    <xf numFmtId="167" fontId="19" fillId="2" borderId="44" xfId="1" applyNumberFormat="1" applyFont="1" applyFill="1" applyBorder="1" applyAlignment="1" applyProtection="1">
      <alignment horizontal="center" vertical="center"/>
      <protection locked="0"/>
    </xf>
    <xf numFmtId="168" fontId="21" fillId="0" borderId="43" xfId="1" applyNumberFormat="1" applyFont="1" applyFill="1" applyBorder="1" applyAlignment="1" applyProtection="1">
      <alignment horizontal="center" vertical="center"/>
    </xf>
    <xf numFmtId="164" fontId="22" fillId="0" borderId="24" xfId="1" applyFont="1" applyFill="1" applyBorder="1" applyAlignment="1" applyProtection="1">
      <alignment horizontal="center" vertical="center"/>
    </xf>
    <xf numFmtId="167" fontId="19" fillId="0" borderId="44" xfId="1" applyNumberFormat="1" applyFont="1" applyFill="1" applyBorder="1" applyAlignment="1" applyProtection="1">
      <alignment horizontal="center" vertical="center"/>
      <protection locked="0"/>
    </xf>
    <xf numFmtId="167" fontId="19" fillId="0" borderId="24" xfId="1" applyNumberFormat="1" applyFont="1" applyFill="1" applyBorder="1" applyAlignment="1" applyProtection="1">
      <alignment horizontal="center" vertical="center"/>
      <protection locked="0"/>
    </xf>
    <xf numFmtId="164" fontId="9" fillId="0" borderId="22" xfId="1" applyFont="1" applyBorder="1" applyAlignment="1">
      <alignment vertical="center"/>
    </xf>
    <xf numFmtId="164" fontId="9" fillId="0" borderId="23" xfId="1" applyFont="1" applyBorder="1" applyAlignment="1">
      <alignment vertical="center"/>
    </xf>
    <xf numFmtId="0" fontId="9" fillId="0" borderId="24" xfId="2" applyFont="1" applyBorder="1" applyAlignment="1">
      <alignment vertical="center"/>
    </xf>
    <xf numFmtId="0" fontId="9" fillId="3" borderId="25" xfId="2" applyFont="1" applyFill="1" applyBorder="1" applyAlignment="1" applyProtection="1">
      <alignment vertical="center"/>
      <protection locked="0"/>
    </xf>
    <xf numFmtId="43" fontId="9" fillId="0" borderId="24" xfId="2" applyNumberFormat="1" applyFont="1" applyBorder="1" applyAlignment="1">
      <alignment vertical="center"/>
    </xf>
    <xf numFmtId="166" fontId="9" fillId="0" borderId="0" xfId="1" applyNumberFormat="1" applyFont="1" applyAlignment="1">
      <alignment vertical="center"/>
    </xf>
    <xf numFmtId="164" fontId="9" fillId="0" borderId="24" xfId="1" applyFont="1" applyBorder="1" applyAlignment="1">
      <alignment vertical="center"/>
    </xf>
    <xf numFmtId="164" fontId="9" fillId="0" borderId="24" xfId="1" applyFont="1" applyFill="1" applyBorder="1" applyAlignment="1" applyProtection="1">
      <alignment vertical="center"/>
    </xf>
    <xf numFmtId="164" fontId="21" fillId="0" borderId="43" xfId="1" applyFont="1" applyFill="1" applyBorder="1" applyAlignment="1" applyProtection="1">
      <alignment horizontal="center" vertical="center"/>
    </xf>
    <xf numFmtId="167" fontId="20" fillId="4" borderId="44" xfId="1" applyNumberFormat="1" applyFont="1" applyFill="1" applyBorder="1" applyAlignment="1" applyProtection="1">
      <alignment horizontal="center" vertical="center"/>
    </xf>
    <xf numFmtId="167" fontId="19" fillId="4" borderId="44" xfId="1" applyNumberFormat="1" applyFont="1" applyFill="1" applyBorder="1" applyAlignment="1" applyProtection="1">
      <alignment horizontal="center" vertical="center"/>
    </xf>
    <xf numFmtId="167" fontId="19" fillId="0" borderId="44" xfId="1" applyNumberFormat="1" applyFont="1" applyFill="1" applyBorder="1" applyAlignment="1" applyProtection="1">
      <alignment horizontal="center" vertical="center"/>
    </xf>
    <xf numFmtId="0" fontId="12" fillId="0" borderId="45" xfId="2" applyFont="1" applyBorder="1" applyAlignment="1">
      <alignment vertical="center" wrapText="1"/>
    </xf>
    <xf numFmtId="164" fontId="11" fillId="0" borderId="45" xfId="1" applyFont="1" applyFill="1" applyBorder="1" applyAlignment="1" applyProtection="1">
      <alignment vertical="center"/>
    </xf>
    <xf numFmtId="167" fontId="19" fillId="2" borderId="46" xfId="1" applyNumberFormat="1" applyFont="1" applyFill="1" applyBorder="1" applyAlignment="1" applyProtection="1">
      <alignment horizontal="center" vertical="center"/>
      <protection locked="0"/>
    </xf>
    <xf numFmtId="167" fontId="20" fillId="0" borderId="45" xfId="1" applyNumberFormat="1" applyFont="1" applyFill="1" applyBorder="1" applyAlignment="1" applyProtection="1">
      <alignment horizontal="center" vertical="center"/>
    </xf>
    <xf numFmtId="164" fontId="21" fillId="0" borderId="45" xfId="1" applyFont="1" applyFill="1" applyBorder="1" applyAlignment="1" applyProtection="1">
      <alignment horizontal="center" vertical="center"/>
    </xf>
    <xf numFmtId="164" fontId="22" fillId="0" borderId="45" xfId="1" applyFont="1" applyFill="1" applyBorder="1" applyAlignment="1" applyProtection="1">
      <alignment horizontal="center" vertical="center"/>
    </xf>
    <xf numFmtId="164" fontId="20" fillId="0" borderId="45" xfId="1" applyFont="1" applyFill="1" applyBorder="1" applyAlignment="1" applyProtection="1">
      <alignment horizontal="center" vertical="center"/>
    </xf>
    <xf numFmtId="167" fontId="20" fillId="4" borderId="47" xfId="1" applyNumberFormat="1" applyFont="1" applyFill="1" applyBorder="1" applyAlignment="1" applyProtection="1">
      <alignment horizontal="center" vertical="center"/>
    </xf>
    <xf numFmtId="167" fontId="19" fillId="2" borderId="47" xfId="1" applyNumberFormat="1" applyFont="1" applyFill="1" applyBorder="1" applyAlignment="1" applyProtection="1">
      <alignment horizontal="center" vertical="center"/>
      <protection locked="0"/>
    </xf>
    <xf numFmtId="167" fontId="19" fillId="4" borderId="47" xfId="1" applyNumberFormat="1" applyFont="1" applyFill="1" applyBorder="1" applyAlignment="1" applyProtection="1">
      <alignment horizontal="center" vertical="center"/>
    </xf>
    <xf numFmtId="168" fontId="21" fillId="0" borderId="45" xfId="1" applyNumberFormat="1" applyFont="1" applyFill="1" applyBorder="1" applyAlignment="1" applyProtection="1">
      <alignment horizontal="center" vertical="center"/>
    </xf>
    <xf numFmtId="164" fontId="22" fillId="0" borderId="48" xfId="1" applyFont="1" applyFill="1" applyBorder="1" applyAlignment="1" applyProtection="1">
      <alignment horizontal="center" vertical="center"/>
    </xf>
    <xf numFmtId="167" fontId="19" fillId="0" borderId="47" xfId="1" applyNumberFormat="1" applyFont="1" applyFill="1" applyBorder="1" applyAlignment="1" applyProtection="1">
      <alignment horizontal="center" vertical="center"/>
      <protection locked="0"/>
    </xf>
    <xf numFmtId="167" fontId="19" fillId="0" borderId="47" xfId="1" applyNumberFormat="1" applyFont="1" applyFill="1" applyBorder="1" applyAlignment="1" applyProtection="1">
      <alignment horizontal="center" vertical="center"/>
    </xf>
    <xf numFmtId="167" fontId="19" fillId="0" borderId="48" xfId="1" applyNumberFormat="1" applyFont="1" applyFill="1" applyBorder="1" applyAlignment="1" applyProtection="1">
      <alignment horizontal="center" vertical="center"/>
      <protection locked="0"/>
    </xf>
    <xf numFmtId="164" fontId="9" fillId="0" borderId="48" xfId="1" applyFont="1" applyFill="1" applyBorder="1" applyAlignment="1" applyProtection="1">
      <alignment vertical="center"/>
    </xf>
    <xf numFmtId="164" fontId="20" fillId="4" borderId="43" xfId="1" applyFont="1" applyFill="1" applyBorder="1" applyAlignment="1" applyProtection="1">
      <alignment horizontal="center" vertical="center"/>
    </xf>
    <xf numFmtId="167" fontId="19" fillId="0" borderId="24" xfId="1" applyNumberFormat="1" applyFont="1" applyFill="1" applyBorder="1" applyAlignment="1" applyProtection="1">
      <alignment horizontal="center" vertical="center"/>
    </xf>
    <xf numFmtId="167" fontId="19" fillId="2" borderId="39" xfId="1" applyNumberFormat="1" applyFont="1" applyFill="1" applyBorder="1" applyAlignment="1" applyProtection="1">
      <alignment horizontal="center" vertical="center"/>
      <protection locked="0"/>
    </xf>
    <xf numFmtId="167" fontId="20" fillId="0" borderId="36" xfId="1" applyNumberFormat="1" applyFont="1" applyFill="1" applyBorder="1" applyAlignment="1" applyProtection="1">
      <alignment horizontal="center" vertical="center"/>
    </xf>
    <xf numFmtId="164" fontId="21" fillId="0" borderId="36" xfId="1" applyFont="1" applyFill="1" applyBorder="1" applyAlignment="1" applyProtection="1">
      <alignment horizontal="center" vertical="center"/>
    </xf>
    <xf numFmtId="164" fontId="22" fillId="0" borderId="36" xfId="1" applyFont="1" applyFill="1" applyBorder="1" applyAlignment="1" applyProtection="1">
      <alignment horizontal="center" vertical="center"/>
    </xf>
    <xf numFmtId="164" fontId="20" fillId="0" borderId="36" xfId="1" applyFont="1" applyFill="1" applyBorder="1" applyAlignment="1" applyProtection="1">
      <alignment horizontal="center" vertical="center"/>
    </xf>
    <xf numFmtId="167" fontId="20" fillId="4" borderId="49" xfId="1" applyNumberFormat="1" applyFont="1" applyFill="1" applyBorder="1" applyAlignment="1" applyProtection="1">
      <alignment horizontal="center" vertical="center"/>
    </xf>
    <xf numFmtId="167" fontId="19" fillId="2" borderId="49" xfId="1" applyNumberFormat="1" applyFont="1" applyFill="1" applyBorder="1" applyAlignment="1" applyProtection="1">
      <alignment horizontal="center" vertical="center"/>
      <protection locked="0"/>
    </xf>
    <xf numFmtId="167" fontId="19" fillId="4" borderId="49" xfId="1" applyNumberFormat="1" applyFont="1" applyFill="1" applyBorder="1" applyAlignment="1" applyProtection="1">
      <alignment horizontal="center" vertical="center"/>
    </xf>
    <xf numFmtId="168" fontId="21" fillId="0" borderId="36" xfId="1" applyNumberFormat="1" applyFont="1" applyFill="1" applyBorder="1" applyAlignment="1" applyProtection="1">
      <alignment horizontal="center" vertical="center"/>
    </xf>
    <xf numFmtId="164" fontId="22" fillId="0" borderId="41" xfId="1" applyFont="1" applyFill="1" applyBorder="1" applyAlignment="1" applyProtection="1">
      <alignment horizontal="center" vertical="center"/>
    </xf>
    <xf numFmtId="167" fontId="19" fillId="0" borderId="49" xfId="1" applyNumberFormat="1" applyFont="1" applyFill="1" applyBorder="1" applyAlignment="1" applyProtection="1">
      <alignment horizontal="center" vertical="center"/>
      <protection locked="0"/>
    </xf>
    <xf numFmtId="167" fontId="19" fillId="0" borderId="49" xfId="1" applyNumberFormat="1" applyFont="1" applyFill="1" applyBorder="1" applyAlignment="1" applyProtection="1">
      <alignment horizontal="center" vertical="center"/>
    </xf>
    <xf numFmtId="167" fontId="19" fillId="0" borderId="41" xfId="1" applyNumberFormat="1" applyFont="1" applyFill="1" applyBorder="1" applyAlignment="1" applyProtection="1">
      <alignment horizontal="center" vertical="center"/>
      <protection locked="0"/>
    </xf>
    <xf numFmtId="164" fontId="23" fillId="0" borderId="45" xfId="1" applyFont="1" applyFill="1" applyBorder="1" applyAlignment="1" applyProtection="1">
      <alignment vertical="center"/>
    </xf>
    <xf numFmtId="164" fontId="20" fillId="4" borderId="45" xfId="1" applyFont="1" applyFill="1" applyBorder="1" applyAlignment="1" applyProtection="1">
      <alignment horizontal="center" vertical="center"/>
    </xf>
    <xf numFmtId="167" fontId="19" fillId="0" borderId="48" xfId="1" applyNumberFormat="1" applyFont="1" applyFill="1" applyBorder="1" applyAlignment="1" applyProtection="1">
      <alignment horizontal="center" vertical="center"/>
    </xf>
    <xf numFmtId="164" fontId="20" fillId="4" borderId="36" xfId="1" applyFont="1" applyFill="1" applyBorder="1" applyAlignment="1" applyProtection="1">
      <alignment horizontal="center" vertical="center"/>
    </xf>
    <xf numFmtId="167" fontId="19" fillId="0" borderId="41" xfId="1" applyNumberFormat="1" applyFont="1" applyFill="1" applyBorder="1" applyAlignment="1" applyProtection="1">
      <alignment horizontal="center" vertical="center"/>
    </xf>
    <xf numFmtId="164" fontId="23" fillId="0" borderId="43" xfId="1" applyFont="1" applyFill="1" applyBorder="1" applyAlignment="1" applyProtection="1">
      <alignment vertical="center"/>
    </xf>
    <xf numFmtId="0" fontId="12" fillId="0" borderId="50" xfId="2" applyFont="1" applyBorder="1" applyAlignment="1">
      <alignment vertical="center" wrapText="1"/>
    </xf>
    <xf numFmtId="164" fontId="11" fillId="0" borderId="50" xfId="1" applyFont="1" applyFill="1" applyBorder="1" applyAlignment="1" applyProtection="1">
      <alignment vertical="center"/>
    </xf>
    <xf numFmtId="164" fontId="9" fillId="0" borderId="3" xfId="1" applyFont="1" applyFill="1" applyBorder="1" applyAlignment="1" applyProtection="1">
      <alignment vertical="center"/>
    </xf>
    <xf numFmtId="0" fontId="12" fillId="0" borderId="51" xfId="2" applyFont="1" applyBorder="1" applyAlignment="1">
      <alignment vertical="center" wrapText="1"/>
    </xf>
    <xf numFmtId="164" fontId="11" fillId="0" borderId="51" xfId="1" applyFont="1" applyFill="1" applyBorder="1" applyAlignment="1" applyProtection="1">
      <alignment vertical="center"/>
    </xf>
    <xf numFmtId="164" fontId="9" fillId="0" borderId="35" xfId="1" applyFont="1" applyFill="1" applyBorder="1" applyAlignment="1" applyProtection="1">
      <alignment vertical="center"/>
    </xf>
    <xf numFmtId="164" fontId="23" fillId="0" borderId="51" xfId="1" applyFont="1" applyFill="1" applyBorder="1" applyAlignment="1" applyProtection="1">
      <alignment vertical="center"/>
    </xf>
    <xf numFmtId="0" fontId="12" fillId="0" borderId="52" xfId="2" applyFont="1" applyBorder="1" applyAlignment="1">
      <alignment vertical="center" wrapText="1"/>
    </xf>
    <xf numFmtId="164" fontId="11" fillId="0" borderId="52" xfId="1" applyFont="1" applyFill="1" applyBorder="1" applyAlignment="1" applyProtection="1">
      <alignment vertical="center"/>
    </xf>
    <xf numFmtId="167" fontId="19" fillId="2" borderId="30" xfId="1" applyNumberFormat="1" applyFont="1" applyFill="1" applyBorder="1" applyAlignment="1" applyProtection="1">
      <alignment horizontal="center" vertical="center"/>
      <protection locked="0"/>
    </xf>
    <xf numFmtId="167" fontId="20" fillId="0" borderId="52" xfId="1" applyNumberFormat="1" applyFont="1" applyFill="1" applyBorder="1" applyAlignment="1" applyProtection="1">
      <alignment horizontal="center" vertical="center"/>
    </xf>
    <xf numFmtId="164" fontId="21" fillId="0" borderId="52" xfId="1" applyFont="1" applyFill="1" applyBorder="1" applyAlignment="1" applyProtection="1">
      <alignment horizontal="center" vertical="center"/>
    </xf>
    <xf numFmtId="164" fontId="22" fillId="0" borderId="52" xfId="1" applyFont="1" applyFill="1" applyBorder="1" applyAlignment="1" applyProtection="1">
      <alignment horizontal="center" vertical="center"/>
    </xf>
    <xf numFmtId="164" fontId="20" fillId="4" borderId="52" xfId="1" applyFont="1" applyFill="1" applyBorder="1" applyAlignment="1" applyProtection="1">
      <alignment horizontal="center" vertical="center"/>
    </xf>
    <xf numFmtId="167" fontId="20" fillId="4" borderId="53" xfId="1" applyNumberFormat="1" applyFont="1" applyFill="1" applyBorder="1" applyAlignment="1" applyProtection="1">
      <alignment horizontal="center" vertical="center"/>
    </xf>
    <xf numFmtId="167" fontId="19" fillId="4" borderId="53" xfId="1" applyNumberFormat="1" applyFont="1" applyFill="1" applyBorder="1" applyAlignment="1" applyProtection="1">
      <alignment horizontal="center" vertical="center"/>
    </xf>
    <xf numFmtId="168" fontId="21" fillId="0" borderId="52" xfId="1" applyNumberFormat="1" applyFont="1" applyFill="1" applyBorder="1" applyAlignment="1" applyProtection="1">
      <alignment horizontal="center" vertical="center"/>
    </xf>
    <xf numFmtId="164" fontId="22" fillId="0" borderId="32" xfId="1" applyFont="1" applyFill="1" applyBorder="1" applyAlignment="1" applyProtection="1">
      <alignment horizontal="center" vertical="center"/>
    </xf>
    <xf numFmtId="167" fontId="19" fillId="0" borderId="53" xfId="1" applyNumberFormat="1" applyFont="1" applyFill="1" applyBorder="1" applyAlignment="1" applyProtection="1">
      <alignment horizontal="center" vertical="center"/>
    </xf>
    <xf numFmtId="167" fontId="19" fillId="0" borderId="32" xfId="1" applyNumberFormat="1" applyFont="1" applyFill="1" applyBorder="1" applyAlignment="1" applyProtection="1">
      <alignment horizontal="center" vertical="center"/>
    </xf>
    <xf numFmtId="164" fontId="9" fillId="0" borderId="32" xfId="1" applyFont="1" applyFill="1" applyBorder="1" applyAlignment="1" applyProtection="1">
      <alignment vertical="center"/>
    </xf>
    <xf numFmtId="167" fontId="20" fillId="0" borderId="44" xfId="1" applyNumberFormat="1" applyFont="1" applyFill="1" applyBorder="1" applyAlignment="1" applyProtection="1">
      <alignment horizontal="center" vertical="center"/>
    </xf>
    <xf numFmtId="167" fontId="19" fillId="4" borderId="54" xfId="1" applyNumberFormat="1" applyFont="1" applyFill="1" applyBorder="1" applyAlignment="1" applyProtection="1">
      <alignment horizontal="center" vertical="center"/>
    </xf>
    <xf numFmtId="167" fontId="19" fillId="0" borderId="5" xfId="1" applyNumberFormat="1" applyFont="1" applyFill="1" applyBorder="1" applyAlignment="1" applyProtection="1">
      <alignment horizontal="center" vertical="center"/>
    </xf>
    <xf numFmtId="164" fontId="9" fillId="0" borderId="30" xfId="1" applyFont="1" applyBorder="1" applyAlignment="1">
      <alignment vertical="center"/>
    </xf>
    <xf numFmtId="164" fontId="9" fillId="0" borderId="31" xfId="1" applyFont="1" applyBorder="1" applyAlignment="1">
      <alignment vertical="center"/>
    </xf>
    <xf numFmtId="0" fontId="9" fillId="0" borderId="32" xfId="2" applyFont="1" applyBorder="1" applyAlignment="1">
      <alignment vertical="center"/>
    </xf>
    <xf numFmtId="0" fontId="9" fillId="3" borderId="33" xfId="2" applyFont="1" applyFill="1" applyBorder="1" applyAlignment="1" applyProtection="1">
      <alignment vertical="center"/>
      <protection locked="0"/>
    </xf>
    <xf numFmtId="43" fontId="9" fillId="0" borderId="32" xfId="2" applyNumberFormat="1" applyFont="1" applyBorder="1" applyAlignment="1">
      <alignment vertical="center"/>
    </xf>
    <xf numFmtId="164" fontId="9" fillId="0" borderId="32" xfId="1" applyFont="1" applyBorder="1" applyAlignment="1">
      <alignment vertical="center"/>
    </xf>
    <xf numFmtId="0" fontId="11" fillId="0" borderId="36" xfId="2" applyFont="1" applyBorder="1" applyAlignment="1">
      <alignment vertical="center"/>
    </xf>
    <xf numFmtId="167" fontId="20" fillId="0" borderId="39" xfId="1" applyNumberFormat="1" applyFont="1" applyFill="1" applyBorder="1" applyAlignment="1" applyProtection="1">
      <alignment horizontal="center" vertical="center"/>
    </xf>
    <xf numFmtId="168" fontId="20" fillId="0" borderId="36" xfId="1" applyNumberFormat="1" applyFont="1" applyFill="1" applyBorder="1" applyAlignment="1" applyProtection="1">
      <alignment horizontal="center" vertical="center"/>
    </xf>
    <xf numFmtId="167" fontId="20" fillId="0" borderId="49" xfId="1" applyNumberFormat="1" applyFont="1" applyFill="1" applyBorder="1" applyAlignment="1" applyProtection="1">
      <alignment horizontal="center" vertical="center"/>
    </xf>
    <xf numFmtId="164" fontId="20" fillId="0" borderId="41" xfId="1" applyFont="1" applyFill="1" applyBorder="1" applyAlignment="1" applyProtection="1">
      <alignment horizontal="center" vertical="center"/>
    </xf>
    <xf numFmtId="0" fontId="24" fillId="0" borderId="52" xfId="2" applyFont="1" applyBorder="1" applyAlignment="1">
      <alignment vertical="center"/>
    </xf>
    <xf numFmtId="164" fontId="24" fillId="0" borderId="52" xfId="1" applyFont="1" applyFill="1" applyBorder="1" applyAlignment="1" applyProtection="1">
      <alignment vertical="center"/>
    </xf>
    <xf numFmtId="167" fontId="20" fillId="0" borderId="30" xfId="1" applyNumberFormat="1" applyFont="1" applyFill="1" applyBorder="1" applyAlignment="1" applyProtection="1">
      <alignment horizontal="center" vertical="center"/>
    </xf>
    <xf numFmtId="168" fontId="20" fillId="0" borderId="52" xfId="1" applyNumberFormat="1" applyFont="1" applyFill="1" applyBorder="1" applyAlignment="1" applyProtection="1">
      <alignment horizontal="center" vertical="center"/>
    </xf>
    <xf numFmtId="164" fontId="20" fillId="0" borderId="52" xfId="1" applyFont="1" applyFill="1" applyBorder="1" applyAlignment="1" applyProtection="1">
      <alignment horizontal="center" vertical="center"/>
    </xf>
    <xf numFmtId="167" fontId="20" fillId="0" borderId="53" xfId="1" applyNumberFormat="1" applyFont="1" applyFill="1" applyBorder="1" applyAlignment="1" applyProtection="1">
      <alignment horizontal="center" vertical="center"/>
    </xf>
    <xf numFmtId="164" fontId="20" fillId="0" borderId="32" xfId="1" applyFont="1" applyFill="1" applyBorder="1" applyAlignment="1" applyProtection="1">
      <alignment horizontal="center" vertical="center"/>
    </xf>
    <xf numFmtId="164" fontId="22" fillId="0" borderId="0" xfId="1" applyFont="1" applyFill="1" applyBorder="1" applyAlignment="1" applyProtection="1">
      <alignment horizontal="center" vertical="center"/>
    </xf>
    <xf numFmtId="164" fontId="20" fillId="0" borderId="0" xfId="1" applyFont="1" applyFill="1" applyBorder="1" applyAlignment="1" applyProtection="1">
      <alignment horizontal="center" vertical="center"/>
    </xf>
    <xf numFmtId="164" fontId="20" fillId="4" borderId="0" xfId="1" applyFont="1" applyFill="1" applyBorder="1" applyAlignment="1" applyProtection="1">
      <alignment horizontal="center" vertical="center"/>
    </xf>
    <xf numFmtId="167" fontId="20" fillId="4" borderId="0" xfId="1" applyNumberFormat="1" applyFont="1" applyFill="1" applyBorder="1" applyAlignment="1" applyProtection="1">
      <alignment horizontal="center" vertical="center"/>
    </xf>
    <xf numFmtId="167" fontId="20" fillId="0" borderId="0" xfId="1" applyNumberFormat="1" applyFont="1" applyFill="1" applyBorder="1" applyAlignment="1" applyProtection="1">
      <alignment horizontal="center" vertical="center"/>
    </xf>
    <xf numFmtId="0" fontId="10" fillId="0" borderId="0" xfId="2" applyFont="1" applyAlignment="1">
      <alignment vertical="center"/>
    </xf>
    <xf numFmtId="164" fontId="10" fillId="0" borderId="0" xfId="1" applyFont="1" applyFill="1" applyAlignment="1" applyProtection="1">
      <alignment vertical="center"/>
    </xf>
    <xf numFmtId="0" fontId="24" fillId="0" borderId="0" xfId="2" applyFont="1" applyAlignment="1">
      <alignment vertical="center"/>
    </xf>
    <xf numFmtId="164" fontId="24" fillId="0" borderId="0" xfId="1" applyFont="1" applyFill="1" applyBorder="1" applyAlignment="1" applyProtection="1">
      <alignment vertical="center"/>
    </xf>
    <xf numFmtId="0" fontId="8" fillId="0" borderId="56" xfId="2" applyFont="1" applyBorder="1" applyAlignment="1">
      <alignment vertical="center"/>
    </xf>
    <xf numFmtId="0" fontId="25" fillId="0" borderId="57" xfId="2" applyFont="1" applyBorder="1" applyAlignment="1">
      <alignment vertical="center"/>
    </xf>
    <xf numFmtId="164" fontId="25" fillId="0" borderId="57" xfId="1" applyFont="1" applyFill="1" applyBorder="1" applyAlignment="1" applyProtection="1">
      <alignment vertical="center"/>
    </xf>
    <xf numFmtId="0" fontId="10" fillId="0" borderId="56" xfId="2" applyFont="1" applyBorder="1" applyAlignment="1">
      <alignment vertical="center"/>
    </xf>
    <xf numFmtId="169" fontId="25" fillId="0" borderId="0" xfId="1" applyNumberFormat="1" applyFont="1" applyFill="1" applyAlignment="1" applyProtection="1">
      <alignment vertical="center"/>
    </xf>
    <xf numFmtId="0" fontId="25" fillId="0" borderId="0" xfId="2" applyFont="1" applyAlignment="1">
      <alignment vertical="center"/>
    </xf>
    <xf numFmtId="0" fontId="8" fillId="0" borderId="0" xfId="2" applyFont="1" applyAlignment="1">
      <alignment vertical="center"/>
    </xf>
    <xf numFmtId="169" fontId="25" fillId="0" borderId="0" xfId="1" applyNumberFormat="1" applyFont="1" applyFill="1" applyBorder="1" applyAlignment="1" applyProtection="1">
      <alignment horizontal="center" vertical="center"/>
    </xf>
    <xf numFmtId="164" fontId="25" fillId="0" borderId="0" xfId="1" applyFont="1" applyFill="1" applyBorder="1" applyAlignment="1" applyProtection="1">
      <alignment vertical="center"/>
    </xf>
    <xf numFmtId="0" fontId="13" fillId="0" borderId="0" xfId="2" applyFont="1" applyAlignment="1">
      <alignment horizontal="center" vertical="center"/>
    </xf>
    <xf numFmtId="170" fontId="25" fillId="0" borderId="0" xfId="1" applyNumberFormat="1" applyFont="1" applyFill="1" applyBorder="1" applyAlignment="1" applyProtection="1">
      <alignment horizontal="center" vertical="center"/>
    </xf>
    <xf numFmtId="0" fontId="26" fillId="0" borderId="56" xfId="2" applyFont="1" applyBorder="1" applyAlignment="1">
      <alignment vertical="center" wrapText="1"/>
    </xf>
    <xf numFmtId="169" fontId="12" fillId="0" borderId="0" xfId="1" applyNumberFormat="1" applyFont="1" applyFill="1" applyBorder="1" applyAlignment="1" applyProtection="1">
      <alignment horizontal="right" vertical="center"/>
    </xf>
    <xf numFmtId="169" fontId="25" fillId="0" borderId="0" xfId="1" applyNumberFormat="1" applyFont="1" applyFill="1" applyBorder="1" applyAlignment="1" applyProtection="1">
      <alignment vertical="center"/>
    </xf>
    <xf numFmtId="0" fontId="9" fillId="0" borderId="0" xfId="2" applyFont="1" applyAlignment="1">
      <alignment horizontal="center" vertical="center" wrapText="1"/>
    </xf>
    <xf numFmtId="0" fontId="4" fillId="0" borderId="55" xfId="2" applyFont="1" applyBorder="1" applyAlignment="1">
      <alignment vertical="center"/>
    </xf>
    <xf numFmtId="0" fontId="4" fillId="0" borderId="61" xfId="2" applyFont="1" applyBorder="1" applyAlignment="1">
      <alignment vertical="center"/>
    </xf>
    <xf numFmtId="0" fontId="26" fillId="0" borderId="59" xfId="2" applyFont="1" applyBorder="1" applyAlignment="1">
      <alignment vertical="center"/>
    </xf>
    <xf numFmtId="0" fontId="26" fillId="0" borderId="55" xfId="2" applyFont="1" applyBorder="1" applyAlignment="1">
      <alignment vertical="center"/>
    </xf>
    <xf numFmtId="164" fontId="26" fillId="0" borderId="14" xfId="1" applyFont="1" applyFill="1" applyBorder="1" applyAlignment="1" applyProtection="1">
      <alignment vertical="center"/>
    </xf>
    <xf numFmtId="164" fontId="26" fillId="0" borderId="0" xfId="1" applyFont="1" applyFill="1" applyAlignment="1" applyProtection="1">
      <alignment vertical="center"/>
    </xf>
    <xf numFmtId="0" fontId="26" fillId="0" borderId="14" xfId="2" applyFont="1" applyBorder="1" applyAlignment="1">
      <alignment vertical="center"/>
    </xf>
    <xf numFmtId="0" fontId="26" fillId="0" borderId="0" xfId="2" applyFont="1" applyAlignment="1">
      <alignment vertical="center"/>
    </xf>
    <xf numFmtId="0" fontId="4" fillId="0" borderId="50" xfId="2" applyFont="1" applyBorder="1" applyAlignment="1">
      <alignment vertical="center"/>
    </xf>
    <xf numFmtId="164" fontId="4" fillId="0" borderId="26" xfId="1" applyFont="1" applyFill="1" applyBorder="1" applyAlignment="1" applyProtection="1">
      <alignment vertical="center"/>
    </xf>
    <xf numFmtId="0" fontId="4" fillId="0" borderId="26" xfId="2" applyFont="1" applyBorder="1" applyAlignment="1">
      <alignment vertical="center"/>
    </xf>
    <xf numFmtId="0" fontId="13" fillId="0" borderId="50" xfId="2" applyFont="1" applyBorder="1" applyAlignment="1">
      <alignment vertical="center"/>
    </xf>
    <xf numFmtId="0" fontId="13" fillId="0" borderId="0" xfId="2" applyFont="1" applyAlignment="1">
      <alignment vertical="center"/>
    </xf>
    <xf numFmtId="164" fontId="13" fillId="0" borderId="26" xfId="1" applyFont="1" applyFill="1" applyBorder="1" applyAlignment="1" applyProtection="1">
      <alignment vertical="center"/>
    </xf>
    <xf numFmtId="164" fontId="13" fillId="0" borderId="0" xfId="1" applyFont="1" applyFill="1" applyAlignment="1" applyProtection="1">
      <alignment vertical="center"/>
    </xf>
    <xf numFmtId="0" fontId="13" fillId="0" borderId="26" xfId="2" applyFont="1" applyBorder="1" applyAlignment="1">
      <alignment vertical="center"/>
    </xf>
    <xf numFmtId="0" fontId="13" fillId="0" borderId="62" xfId="2" applyFont="1" applyBorder="1" applyAlignment="1">
      <alignment vertical="center"/>
    </xf>
    <xf numFmtId="0" fontId="13" fillId="0" borderId="4" xfId="2" applyFont="1" applyBorder="1" applyAlignment="1">
      <alignment vertical="center"/>
    </xf>
    <xf numFmtId="0" fontId="13" fillId="0" borderId="63" xfId="2" applyFont="1" applyBorder="1" applyAlignment="1">
      <alignment vertical="center"/>
    </xf>
    <xf numFmtId="0" fontId="4" fillId="0" borderId="60" xfId="2" applyFont="1" applyBorder="1" applyAlignment="1">
      <alignment vertical="center"/>
    </xf>
    <xf numFmtId="164" fontId="4" fillId="0" borderId="34" xfId="1" applyFont="1" applyFill="1" applyBorder="1" applyAlignment="1" applyProtection="1">
      <alignment vertical="center"/>
    </xf>
    <xf numFmtId="0" fontId="4" fillId="0" borderId="34" xfId="2" applyFont="1" applyBorder="1" applyAlignment="1">
      <alignment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167" fontId="19" fillId="3" borderId="47" xfId="1" applyNumberFormat="1" applyFont="1" applyFill="1" applyBorder="1" applyAlignment="1" applyProtection="1">
      <alignment horizontal="center" vertical="center"/>
    </xf>
    <xf numFmtId="167" fontId="19" fillId="3" borderId="44" xfId="1" applyNumberFormat="1" applyFont="1" applyFill="1" applyBorder="1" applyAlignment="1" applyProtection="1">
      <alignment horizontal="center" vertical="center"/>
      <protection locked="0"/>
    </xf>
    <xf numFmtId="167" fontId="19" fillId="3" borderId="22" xfId="1" applyNumberFormat="1" applyFont="1" applyFill="1" applyBorder="1" applyAlignment="1" applyProtection="1">
      <alignment horizontal="center" vertical="center"/>
      <protection locked="0"/>
    </xf>
    <xf numFmtId="0" fontId="12" fillId="0" borderId="0" xfId="2" applyFont="1" applyAlignment="1">
      <alignment horizontal="center" vertical="center"/>
    </xf>
    <xf numFmtId="167" fontId="19" fillId="2" borderId="44" xfId="1" applyNumberFormat="1" applyFont="1" applyFill="1" applyBorder="1" applyAlignment="1" applyProtection="1">
      <alignment horizontal="center" vertical="center"/>
    </xf>
    <xf numFmtId="167" fontId="19" fillId="2" borderId="47" xfId="1" applyNumberFormat="1" applyFont="1" applyFill="1" applyBorder="1" applyAlignment="1" applyProtection="1">
      <alignment horizontal="center" vertical="center"/>
    </xf>
    <xf numFmtId="0" fontId="12" fillId="0" borderId="0" xfId="2" applyFont="1" applyAlignment="1">
      <alignment horizontal="center" vertical="center"/>
    </xf>
    <xf numFmtId="167" fontId="19" fillId="3" borderId="46" xfId="1" applyNumberFormat="1" applyFont="1" applyFill="1" applyBorder="1" applyAlignment="1" applyProtection="1">
      <alignment horizontal="center" vertical="center"/>
      <protection locked="0"/>
    </xf>
    <xf numFmtId="167" fontId="19" fillId="3" borderId="30" xfId="1" applyNumberFormat="1" applyFont="1" applyFill="1" applyBorder="1" applyAlignment="1" applyProtection="1">
      <alignment horizontal="center" vertical="center"/>
      <protection locked="0"/>
    </xf>
    <xf numFmtId="167" fontId="19" fillId="3" borderId="39" xfId="1" applyNumberFormat="1" applyFont="1" applyFill="1" applyBorder="1" applyAlignment="1" applyProtection="1">
      <alignment horizontal="center" vertical="center"/>
      <protection locked="0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167" fontId="19" fillId="3" borderId="10" xfId="1" applyNumberFormat="1" applyFont="1" applyFill="1" applyBorder="1" applyAlignment="1" applyProtection="1">
      <alignment horizontal="center" vertical="center"/>
      <protection locked="0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19" xfId="2" applyFont="1" applyBorder="1" applyAlignment="1">
      <alignment horizontal="center" vertical="center" wrapText="1"/>
    </xf>
    <xf numFmtId="0" fontId="12" fillId="0" borderId="20" xfId="2" applyFont="1" applyBorder="1" applyAlignment="1">
      <alignment horizontal="center" vertical="center" wrapText="1"/>
    </xf>
    <xf numFmtId="0" fontId="12" fillId="0" borderId="21" xfId="2" applyFont="1" applyBorder="1" applyAlignment="1">
      <alignment horizontal="center" vertical="center" wrapText="1"/>
    </xf>
    <xf numFmtId="0" fontId="12" fillId="5" borderId="55" xfId="2" applyFont="1" applyFill="1" applyBorder="1" applyAlignment="1">
      <alignment horizontal="center" vertical="center"/>
    </xf>
    <xf numFmtId="169" fontId="25" fillId="0" borderId="57" xfId="1" applyNumberFormat="1" applyFont="1" applyFill="1" applyBorder="1" applyAlignment="1" applyProtection="1">
      <alignment horizontal="center" vertical="center"/>
    </xf>
    <xf numFmtId="169" fontId="25" fillId="0" borderId="58" xfId="1" applyNumberFormat="1" applyFont="1" applyFill="1" applyBorder="1" applyAlignment="1" applyProtection="1">
      <alignment horizontal="center" vertical="center"/>
    </xf>
    <xf numFmtId="0" fontId="13" fillId="0" borderId="56" xfId="2" applyFont="1" applyBorder="1" applyAlignment="1">
      <alignment horizontal="center" vertical="center"/>
    </xf>
    <xf numFmtId="0" fontId="13" fillId="0" borderId="57" xfId="2" applyFont="1" applyBorder="1" applyAlignment="1">
      <alignment horizontal="center" vertical="center"/>
    </xf>
    <xf numFmtId="170" fontId="25" fillId="0" borderId="57" xfId="1" applyNumberFormat="1" applyFont="1" applyBorder="1" applyAlignment="1">
      <alignment horizontal="center" vertical="center"/>
    </xf>
    <xf numFmtId="170" fontId="25" fillId="0" borderId="58" xfId="1" applyNumberFormat="1" applyFont="1" applyBorder="1" applyAlignment="1">
      <alignment horizontal="center" vertical="center"/>
    </xf>
    <xf numFmtId="0" fontId="12" fillId="0" borderId="2" xfId="2" applyFont="1" applyBorder="1" applyAlignment="1">
      <alignment horizontal="center" vertical="center"/>
    </xf>
    <xf numFmtId="0" fontId="12" fillId="0" borderId="3" xfId="2" applyFont="1" applyBorder="1" applyAlignment="1">
      <alignment horizontal="center" vertical="center"/>
    </xf>
    <xf numFmtId="0" fontId="12" fillId="0" borderId="5" xfId="2" applyFont="1" applyBorder="1" applyAlignment="1">
      <alignment horizontal="center" vertical="center"/>
    </xf>
    <xf numFmtId="0" fontId="12" fillId="0" borderId="2" xfId="2" applyFont="1" applyBorder="1" applyAlignment="1">
      <alignment horizontal="center" vertical="center" wrapText="1"/>
    </xf>
    <xf numFmtId="0" fontId="12" fillId="0" borderId="3" xfId="2" applyFont="1" applyBorder="1" applyAlignment="1">
      <alignment horizontal="center" vertical="center" wrapText="1"/>
    </xf>
    <xf numFmtId="0" fontId="12" fillId="0" borderId="5" xfId="2" applyFont="1" applyBorder="1" applyAlignment="1">
      <alignment horizontal="center" vertical="center" wrapText="1"/>
    </xf>
    <xf numFmtId="0" fontId="28" fillId="0" borderId="0" xfId="2" applyFont="1" applyAlignment="1">
      <alignment horizontal="center" vertical="center"/>
    </xf>
    <xf numFmtId="0" fontId="9" fillId="0" borderId="2" xfId="2" applyFont="1" applyBorder="1" applyAlignment="1">
      <alignment horizontal="center" vertical="center" wrapText="1"/>
    </xf>
    <xf numFmtId="0" fontId="9" fillId="0" borderId="3" xfId="2" applyFont="1" applyBorder="1" applyAlignment="1">
      <alignment horizontal="center" vertical="center" wrapText="1"/>
    </xf>
    <xf numFmtId="0" fontId="9" fillId="0" borderId="5" xfId="2" applyFont="1" applyBorder="1" applyAlignment="1">
      <alignment horizontal="center" vertical="center" wrapText="1"/>
    </xf>
    <xf numFmtId="0" fontId="10" fillId="2" borderId="4" xfId="2" applyFont="1" applyFill="1" applyBorder="1" applyAlignment="1" applyProtection="1">
      <alignment horizontal="center" vertical="center"/>
      <protection locked="0"/>
    </xf>
    <xf numFmtId="165" fontId="8" fillId="2" borderId="4" xfId="2" applyNumberFormat="1" applyFont="1" applyFill="1" applyBorder="1" applyAlignment="1" applyProtection="1">
      <alignment horizontal="center" vertical="center"/>
      <protection locked="0"/>
    </xf>
    <xf numFmtId="0" fontId="10" fillId="2" borderId="6" xfId="2" applyFont="1" applyFill="1" applyBorder="1" applyAlignment="1" applyProtection="1">
      <alignment horizontal="center" vertical="center"/>
      <protection locked="0"/>
    </xf>
    <xf numFmtId="0" fontId="8" fillId="0" borderId="12" xfId="2" applyFont="1" applyBorder="1" applyAlignment="1">
      <alignment horizontal="center" vertical="center" wrapText="1"/>
    </xf>
    <xf numFmtId="0" fontId="8" fillId="0" borderId="24" xfId="2" applyFont="1" applyBorder="1" applyAlignment="1">
      <alignment horizontal="center" vertical="center" wrapText="1"/>
    </xf>
    <xf numFmtId="0" fontId="8" fillId="0" borderId="35" xfId="2" applyFont="1" applyBorder="1" applyAlignment="1">
      <alignment horizontal="center" vertical="center" wrapText="1"/>
    </xf>
    <xf numFmtId="0" fontId="8" fillId="0" borderId="32" xfId="2" applyFont="1" applyBorder="1" applyAlignment="1">
      <alignment horizontal="center" vertical="center" wrapText="1"/>
    </xf>
    <xf numFmtId="0" fontId="12" fillId="0" borderId="15" xfId="2" applyFont="1" applyBorder="1" applyAlignment="1">
      <alignment horizontal="center" vertical="center" wrapText="1"/>
    </xf>
    <xf numFmtId="164" fontId="12" fillId="0" borderId="15" xfId="1" applyFont="1" applyFill="1" applyBorder="1" applyAlignment="1" applyProtection="1">
      <alignment horizontal="center" vertical="center" wrapText="1"/>
    </xf>
    <xf numFmtId="164" fontId="12" fillId="0" borderId="5" xfId="1" applyFont="1" applyFill="1" applyBorder="1" applyAlignment="1" applyProtection="1">
      <alignment horizontal="center" vertical="center" wrapText="1"/>
    </xf>
    <xf numFmtId="0" fontId="12" fillId="0" borderId="16" xfId="2" applyFont="1" applyBorder="1" applyAlignment="1">
      <alignment horizontal="center" vertical="center" wrapText="1"/>
    </xf>
    <xf numFmtId="0" fontId="12" fillId="0" borderId="17" xfId="2" applyFont="1" applyBorder="1" applyAlignment="1">
      <alignment horizontal="center" vertical="center" wrapText="1"/>
    </xf>
    <xf numFmtId="0" fontId="12" fillId="0" borderId="18" xfId="2" applyFont="1" applyBorder="1" applyAlignment="1">
      <alignment horizontal="center" vertical="center" wrapText="1"/>
    </xf>
    <xf numFmtId="0" fontId="8" fillId="0" borderId="10" xfId="2" applyFont="1" applyBorder="1" applyAlignment="1">
      <alignment horizontal="center" vertical="center" wrapText="1"/>
    </xf>
    <xf numFmtId="0" fontId="8" fillId="0" borderId="22" xfId="2" applyFont="1" applyBorder="1" applyAlignment="1">
      <alignment horizontal="center" vertical="center" wrapText="1"/>
    </xf>
    <xf numFmtId="0" fontId="8" fillId="0" borderId="30" xfId="2" applyFont="1" applyBorder="1" applyAlignment="1">
      <alignment horizontal="center" vertical="center" wrapText="1"/>
    </xf>
    <xf numFmtId="0" fontId="8" fillId="0" borderId="11" xfId="2" applyFont="1" applyBorder="1" applyAlignment="1">
      <alignment horizontal="center" vertical="center" wrapText="1"/>
    </xf>
    <xf numFmtId="0" fontId="8" fillId="0" borderId="23" xfId="2" applyFont="1" applyBorder="1" applyAlignment="1">
      <alignment horizontal="center" vertical="center" wrapText="1"/>
    </xf>
    <xf numFmtId="0" fontId="8" fillId="0" borderId="31" xfId="2" applyFont="1" applyBorder="1" applyAlignment="1">
      <alignment horizontal="center" vertical="center" wrapText="1"/>
    </xf>
    <xf numFmtId="0" fontId="8" fillId="0" borderId="13" xfId="2" applyFont="1" applyBorder="1" applyAlignment="1">
      <alignment horizontal="center" vertical="center" wrapText="1"/>
    </xf>
    <xf numFmtId="0" fontId="8" fillId="0" borderId="25" xfId="2" applyFont="1" applyBorder="1" applyAlignment="1">
      <alignment horizontal="center" vertical="center" wrapText="1"/>
    </xf>
    <xf numFmtId="0" fontId="8" fillId="0" borderId="33" xfId="2" applyFont="1" applyBorder="1" applyAlignment="1">
      <alignment horizontal="center" vertical="center" wrapText="1"/>
    </xf>
    <xf numFmtId="0" fontId="8" fillId="0" borderId="14" xfId="2" applyFont="1" applyBorder="1" applyAlignment="1">
      <alignment horizontal="center" vertical="center" wrapText="1"/>
    </xf>
    <xf numFmtId="0" fontId="8" fillId="0" borderId="26" xfId="2" applyFont="1" applyBorder="1" applyAlignment="1">
      <alignment horizontal="center" vertical="center" wrapText="1"/>
    </xf>
    <xf numFmtId="0" fontId="8" fillId="0" borderId="34" xfId="2" applyFont="1" applyBorder="1" applyAlignment="1">
      <alignment horizontal="center" vertical="center" wrapText="1"/>
    </xf>
    <xf numFmtId="165" fontId="26" fillId="0" borderId="56" xfId="2" applyNumberFormat="1" applyFont="1" applyBorder="1" applyAlignment="1">
      <alignment horizontal="center" vertical="center"/>
    </xf>
    <xf numFmtId="0" fontId="26" fillId="0" borderId="58" xfId="2" applyFont="1" applyBorder="1" applyAlignment="1">
      <alignment horizontal="center" vertical="center"/>
    </xf>
    <xf numFmtId="169" fontId="25" fillId="3" borderId="56" xfId="1" applyNumberFormat="1" applyFont="1" applyFill="1" applyBorder="1" applyAlignment="1" applyProtection="1">
      <alignment horizontal="center" vertical="center"/>
    </xf>
    <xf numFmtId="169" fontId="25" fillId="3" borderId="58" xfId="1" applyNumberFormat="1" applyFont="1" applyFill="1" applyBorder="1" applyAlignment="1" applyProtection="1">
      <alignment horizontal="center" vertical="center"/>
    </xf>
    <xf numFmtId="0" fontId="27" fillId="0" borderId="0" xfId="2" applyFont="1" applyAlignment="1">
      <alignment horizontal="center" vertical="center"/>
    </xf>
    <xf numFmtId="0" fontId="12" fillId="0" borderId="7" xfId="2" applyFont="1" applyBorder="1" applyAlignment="1">
      <alignment horizontal="center" vertical="center" wrapText="1"/>
    </xf>
    <xf numFmtId="0" fontId="12" fillId="0" borderId="8" xfId="2" applyFont="1" applyBorder="1" applyAlignment="1">
      <alignment horizontal="center" vertical="center" wrapText="1"/>
    </xf>
    <xf numFmtId="0" fontId="12" fillId="0" borderId="9" xfId="2" applyFont="1" applyBorder="1" applyAlignment="1">
      <alignment horizontal="center" vertical="center" wrapText="1"/>
    </xf>
    <xf numFmtId="0" fontId="12" fillId="0" borderId="59" xfId="2" applyFont="1" applyBorder="1" applyAlignment="1">
      <alignment horizontal="center" vertical="center" wrapText="1"/>
    </xf>
    <xf numFmtId="0" fontId="12" fillId="0" borderId="14" xfId="2" applyFont="1" applyBorder="1" applyAlignment="1">
      <alignment horizontal="center" vertical="center" wrapText="1"/>
    </xf>
    <xf numFmtId="0" fontId="12" fillId="0" borderId="50" xfId="2" applyFont="1" applyBorder="1" applyAlignment="1">
      <alignment horizontal="center" vertical="center" wrapText="1"/>
    </xf>
    <xf numFmtId="0" fontId="12" fillId="0" borderId="26" xfId="2" applyFont="1" applyBorder="1" applyAlignment="1">
      <alignment horizontal="center" vertical="center" wrapText="1"/>
    </xf>
    <xf numFmtId="0" fontId="12" fillId="0" borderId="60" xfId="2" applyFont="1" applyBorder="1" applyAlignment="1">
      <alignment horizontal="center" vertical="center" wrapText="1"/>
    </xf>
    <xf numFmtId="0" fontId="12" fillId="0" borderId="34" xfId="2" applyFont="1" applyBorder="1" applyAlignment="1">
      <alignment horizontal="center" vertical="center" wrapText="1"/>
    </xf>
    <xf numFmtId="0" fontId="13" fillId="2" borderId="2" xfId="2" applyFont="1" applyFill="1" applyBorder="1" applyAlignment="1" applyProtection="1">
      <alignment horizontal="center" vertical="center"/>
      <protection locked="0"/>
    </xf>
    <xf numFmtId="0" fontId="13" fillId="2" borderId="3" xfId="2" applyFont="1" applyFill="1" applyBorder="1" applyAlignment="1" applyProtection="1">
      <alignment horizontal="center" vertical="center"/>
      <protection locked="0"/>
    </xf>
    <xf numFmtId="0" fontId="13" fillId="2" borderId="5" xfId="2" applyFont="1" applyFill="1" applyBorder="1" applyAlignment="1" applyProtection="1">
      <alignment horizontal="center" vertical="center"/>
      <protection locked="0"/>
    </xf>
    <xf numFmtId="0" fontId="8" fillId="2" borderId="2" xfId="2" applyFont="1" applyFill="1" applyBorder="1" applyAlignment="1" applyProtection="1">
      <alignment horizontal="center" vertical="center"/>
      <protection locked="0"/>
    </xf>
    <xf numFmtId="0" fontId="8" fillId="2" borderId="3" xfId="2" applyFont="1" applyFill="1" applyBorder="1" applyAlignment="1" applyProtection="1">
      <alignment horizontal="center" vertical="center"/>
      <protection locked="0"/>
    </xf>
    <xf numFmtId="0" fontId="8" fillId="2" borderId="5" xfId="2" applyFont="1" applyFill="1" applyBorder="1" applyAlignment="1" applyProtection="1">
      <alignment horizontal="center" vertical="center"/>
      <protection locked="0"/>
    </xf>
    <xf numFmtId="0" fontId="13" fillId="2" borderId="62" xfId="2" applyFont="1" applyFill="1" applyBorder="1" applyAlignment="1" applyProtection="1">
      <alignment horizontal="center" vertical="center"/>
      <protection locked="0"/>
    </xf>
    <xf numFmtId="0" fontId="13" fillId="2" borderId="4" xfId="2" applyFont="1" applyFill="1" applyBorder="1" applyAlignment="1" applyProtection="1">
      <alignment horizontal="center" vertical="center"/>
      <protection locked="0"/>
    </xf>
    <xf numFmtId="0" fontId="13" fillId="2" borderId="63" xfId="2" applyFont="1" applyFill="1" applyBorder="1" applyAlignment="1" applyProtection="1">
      <alignment horizontal="center" vertical="center"/>
      <protection locked="0"/>
    </xf>
    <xf numFmtId="0" fontId="8" fillId="0" borderId="59" xfId="2" applyFont="1" applyBorder="1" applyAlignment="1">
      <alignment horizontal="center" vertical="center"/>
    </xf>
    <xf numFmtId="0" fontId="8" fillId="0" borderId="55" xfId="2" applyFont="1" applyBorder="1" applyAlignment="1">
      <alignment horizontal="center" vertical="center"/>
    </xf>
    <xf numFmtId="0" fontId="8" fillId="0" borderId="14" xfId="2" applyFont="1" applyBorder="1" applyAlignment="1">
      <alignment horizontal="center" vertical="center"/>
    </xf>
    <xf numFmtId="0" fontId="8" fillId="0" borderId="50" xfId="2" applyFont="1" applyBorder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8" fillId="0" borderId="26" xfId="2" applyFont="1" applyBorder="1" applyAlignment="1">
      <alignment horizontal="center" vertical="center"/>
    </xf>
    <xf numFmtId="0" fontId="8" fillId="0" borderId="60" xfId="2" applyFont="1" applyBorder="1" applyAlignment="1">
      <alignment horizontal="center" vertical="center"/>
    </xf>
    <xf numFmtId="0" fontId="8" fillId="0" borderId="61" xfId="2" applyFont="1" applyBorder="1" applyAlignment="1">
      <alignment horizontal="center" vertical="center"/>
    </xf>
    <xf numFmtId="0" fontId="8" fillId="0" borderId="34" xfId="2" applyFont="1" applyBorder="1" applyAlignment="1">
      <alignment horizontal="center" vertical="center"/>
    </xf>
    <xf numFmtId="0" fontId="12" fillId="0" borderId="59" xfId="2" applyFont="1" applyBorder="1" applyAlignment="1">
      <alignment horizontal="center" vertical="center"/>
    </xf>
    <xf numFmtId="0" fontId="12" fillId="0" borderId="50" xfId="2" applyFont="1" applyBorder="1" applyAlignment="1">
      <alignment horizontal="center" vertical="center"/>
    </xf>
    <xf numFmtId="0" fontId="12" fillId="0" borderId="60" xfId="2" applyFont="1" applyBorder="1" applyAlignment="1">
      <alignment horizontal="center" vertical="center"/>
    </xf>
    <xf numFmtId="0" fontId="8" fillId="2" borderId="14" xfId="2" applyFont="1" applyFill="1" applyBorder="1" applyAlignment="1" applyProtection="1">
      <alignment horizontal="center" vertical="center"/>
      <protection locked="0"/>
    </xf>
    <xf numFmtId="0" fontId="8" fillId="2" borderId="26" xfId="2" applyFont="1" applyFill="1" applyBorder="1" applyAlignment="1" applyProtection="1">
      <alignment horizontal="center" vertical="center"/>
      <protection locked="0"/>
    </xf>
    <xf numFmtId="0" fontId="8" fillId="2" borderId="34" xfId="2" applyFont="1" applyFill="1" applyBorder="1" applyAlignment="1" applyProtection="1">
      <alignment horizontal="center" vertical="center"/>
      <protection locked="0"/>
    </xf>
    <xf numFmtId="0" fontId="8" fillId="0" borderId="59" xfId="2" applyFont="1" applyBorder="1" applyAlignment="1">
      <alignment horizontal="center" vertical="center" wrapText="1"/>
    </xf>
    <xf numFmtId="0" fontId="8" fillId="0" borderId="50" xfId="2" applyFont="1" applyBorder="1" applyAlignment="1">
      <alignment horizontal="center" vertical="center" wrapText="1"/>
    </xf>
    <xf numFmtId="0" fontId="8" fillId="0" borderId="60" xfId="2" applyFont="1" applyBorder="1" applyAlignment="1">
      <alignment horizontal="center" vertical="center" wrapText="1"/>
    </xf>
    <xf numFmtId="0" fontId="8" fillId="2" borderId="59" xfId="2" applyFont="1" applyFill="1" applyBorder="1" applyAlignment="1" applyProtection="1">
      <alignment horizontal="center" vertical="center"/>
      <protection locked="0"/>
    </xf>
    <xf numFmtId="0" fontId="8" fillId="2" borderId="50" xfId="2" applyFont="1" applyFill="1" applyBorder="1" applyAlignment="1" applyProtection="1">
      <alignment horizontal="center" vertical="center"/>
      <protection locked="0"/>
    </xf>
    <xf numFmtId="0" fontId="8" fillId="2" borderId="60" xfId="2" applyFont="1" applyFill="1" applyBorder="1" applyAlignment="1" applyProtection="1">
      <alignment horizontal="center" vertical="center"/>
      <protection locked="0"/>
    </xf>
    <xf numFmtId="0" fontId="26" fillId="0" borderId="50" xfId="2" applyFont="1" applyBorder="1" applyAlignment="1">
      <alignment horizontal="center" vertical="center"/>
    </xf>
    <xf numFmtId="0" fontId="26" fillId="0" borderId="0" xfId="2" applyFont="1" applyAlignment="1">
      <alignment horizontal="center" vertical="center"/>
    </xf>
    <xf numFmtId="0" fontId="26" fillId="0" borderId="26" xfId="2" applyFont="1" applyBorder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12" fillId="0" borderId="26" xfId="2" applyFont="1" applyBorder="1" applyAlignment="1">
      <alignment horizontal="center" vertical="center"/>
    </xf>
  </cellXfs>
  <cellStyles count="4">
    <cellStyle name="Comma" xfId="1" builtinId="3"/>
    <cellStyle name="Comma 2" xfId="3" xr:uid="{DA9FC9C0-E097-4EB2-A3A5-8E7516ECA6E7}"/>
    <cellStyle name="Normal" xfId="0" builtinId="0"/>
    <cellStyle name="Normal 2" xfId="2" xr:uid="{87C0751E-310A-4E7A-A08F-FC5D2CB482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8FBE0-EDDD-41A5-8F3B-FD5956E14CD7}">
  <sheetPr>
    <tabColor rgb="FF00B050"/>
    <pageSetUpPr fitToPage="1"/>
  </sheetPr>
  <dimension ref="A1:AJ100"/>
  <sheetViews>
    <sheetView showGridLines="0" zoomScale="55" zoomScaleNormal="55" workbookViewId="0">
      <pane xSplit="2" topLeftCell="F1" activePane="topRight" state="frozen"/>
      <selection activeCell="M12" sqref="M12:M22"/>
      <selection pane="topRight" activeCell="F77" sqref="F77:I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12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12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>
        <v>72</v>
      </c>
      <c r="G12" s="27">
        <v>72</v>
      </c>
      <c r="H12" s="28" t="str">
        <f>IF(F12="","",(ROUND((F12/G12),1)&amp;" pallets"))</f>
        <v>1 pallets</v>
      </c>
      <c r="I12" s="29">
        <f>E12*F12</f>
        <v>69984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61344</v>
      </c>
      <c r="Y12" s="37">
        <f t="shared" ref="Y12:Y68" si="0">F12*AI12</f>
        <v>2186.64</v>
      </c>
      <c r="Z12" s="37">
        <f>IF($U$6="x",(F12*2),"")</f>
        <v>144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1512</v>
      </c>
      <c r="G16" s="48">
        <v>108</v>
      </c>
      <c r="H16" s="65" t="str">
        <f t="shared" si="10"/>
        <v>14 pallets</v>
      </c>
      <c r="I16" s="50">
        <f t="shared" si="4"/>
        <v>1114344</v>
      </c>
      <c r="J16" s="51">
        <v>111</v>
      </c>
      <c r="K16" s="66"/>
      <c r="L16" s="51">
        <v>4.5</v>
      </c>
      <c r="M16" s="52">
        <v>648</v>
      </c>
      <c r="N16" s="67"/>
      <c r="O16" s="52"/>
      <c r="P16" s="53"/>
      <c r="Q16" s="54">
        <f t="shared" si="6"/>
        <v>71928</v>
      </c>
      <c r="S16" s="55"/>
      <c r="T16" s="68"/>
      <c r="U16" s="56"/>
      <c r="X16" s="57">
        <f t="shared" si="7"/>
        <v>946512</v>
      </c>
      <c r="Y16" s="58">
        <f t="shared" si="0"/>
        <v>43303.68</v>
      </c>
      <c r="Z16" s="58">
        <f>IF($U$6="x",(F16*2),"")</f>
        <v>3024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ref="P17" si="12">IF(M17&amp;N17="","",ROUND(((M17+N17)/G17),1)&amp;" pallets")</f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3">AB$2</f>
        <v>5.76</v>
      </c>
      <c r="AC19" s="60">
        <f t="shared" si="13"/>
        <v>0</v>
      </c>
      <c r="AD19" s="60">
        <f t="shared" si="13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3"/>
        <v>5.76</v>
      </c>
      <c r="AC20" s="60">
        <f t="shared" si="13"/>
        <v>0</v>
      </c>
      <c r="AD20" s="60">
        <f t="shared" si="13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3"/>
        <v>5.76</v>
      </c>
      <c r="AC21" s="60">
        <f t="shared" si="13"/>
        <v>0</v>
      </c>
      <c r="AD21" s="60">
        <f t="shared" si="13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3"/>
        <v>5.76</v>
      </c>
      <c r="AC23" s="60">
        <f t="shared" si="13"/>
        <v>0</v>
      </c>
      <c r="AD23" s="60">
        <f t="shared" si="13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3"/>
        <v>5.76</v>
      </c>
      <c r="AC24" s="60">
        <f t="shared" si="13"/>
        <v>0</v>
      </c>
      <c r="AD24" s="60">
        <f t="shared" si="13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3"/>
        <v>5.76</v>
      </c>
      <c r="AC25" s="60">
        <f t="shared" si="13"/>
        <v>0</v>
      </c>
      <c r="AD25" s="60">
        <f t="shared" si="13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3"/>
        <v>5.76</v>
      </c>
      <c r="AC26" s="60">
        <f t="shared" si="13"/>
        <v>0</v>
      </c>
      <c r="AD26" s="60">
        <f t="shared" si="13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3"/>
        <v>5.76</v>
      </c>
      <c r="AC27" s="60">
        <f t="shared" si="13"/>
        <v>0</v>
      </c>
      <c r="AD27" s="60">
        <f t="shared" si="13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>
        <v>63</v>
      </c>
      <c r="G28" s="88">
        <v>63</v>
      </c>
      <c r="H28" s="89" t="str">
        <f t="shared" si="10"/>
        <v>1 pallets</v>
      </c>
      <c r="I28" s="90">
        <f t="shared" si="4"/>
        <v>39060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31500</v>
      </c>
      <c r="Y28" s="58">
        <f t="shared" si="0"/>
        <v>1957.41</v>
      </c>
      <c r="Z28" s="58">
        <f t="shared" si="8"/>
        <v>126</v>
      </c>
      <c r="AA28" s="38"/>
      <c r="AB28" s="59">
        <f t="shared" si="13"/>
        <v>5.76</v>
      </c>
      <c r="AC28" s="60">
        <f t="shared" si="13"/>
        <v>0</v>
      </c>
      <c r="AD28" s="60">
        <f t="shared" si="13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>
        <v>63</v>
      </c>
      <c r="G29" s="72">
        <v>63</v>
      </c>
      <c r="H29" s="73" t="str">
        <f t="shared" si="10"/>
        <v>1 pallets</v>
      </c>
      <c r="I29" s="74">
        <f t="shared" si="4"/>
        <v>39060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31500</v>
      </c>
      <c r="Y29" s="58">
        <f t="shared" si="0"/>
        <v>1957.41</v>
      </c>
      <c r="Z29" s="58">
        <f t="shared" si="8"/>
        <v>126</v>
      </c>
      <c r="AA29" s="38"/>
      <c r="AB29" s="59">
        <f t="shared" si="13"/>
        <v>5.76</v>
      </c>
      <c r="AC29" s="60">
        <f t="shared" si="13"/>
        <v>0</v>
      </c>
      <c r="AD29" s="60">
        <f t="shared" si="13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4">AC$6</f>
        <v>0</v>
      </c>
      <c r="AD33" s="60">
        <f t="shared" si="14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4"/>
        <v>1.85</v>
      </c>
      <c r="AC34" s="60">
        <f t="shared" si="14"/>
        <v>0</v>
      </c>
      <c r="AD34" s="60">
        <f t="shared" si="14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4"/>
        <v>1.85</v>
      </c>
      <c r="AC35" s="60">
        <f t="shared" si="14"/>
        <v>0</v>
      </c>
      <c r="AD35" s="60">
        <f t="shared" si="14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4"/>
        <v>1.85</v>
      </c>
      <c r="AC36" s="60">
        <f t="shared" si="14"/>
        <v>0</v>
      </c>
      <c r="AD36" s="60">
        <f t="shared" si="14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4"/>
        <v>1.85</v>
      </c>
      <c r="AC37" s="60">
        <f t="shared" si="14"/>
        <v>0</v>
      </c>
      <c r="AD37" s="60">
        <f t="shared" si="14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4"/>
        <v>1.85</v>
      </c>
      <c r="AC38" s="60">
        <f t="shared" si="14"/>
        <v>0</v>
      </c>
      <c r="AD38" s="60">
        <f t="shared" si="14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>
        <v>54</v>
      </c>
      <c r="G39" s="88">
        <v>100</v>
      </c>
      <c r="H39" s="89" t="str">
        <f t="shared" si="10"/>
        <v>0.5 pallets</v>
      </c>
      <c r="I39" s="90">
        <f t="shared" si="4"/>
        <v>35100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35100</v>
      </c>
      <c r="Y39" s="58">
        <f t="shared" si="0"/>
        <v>1466.64</v>
      </c>
      <c r="Z39" s="58">
        <f t="shared" si="8"/>
        <v>108</v>
      </c>
      <c r="AA39" s="38"/>
      <c r="AB39" s="59">
        <f t="shared" si="14"/>
        <v>1.85</v>
      </c>
      <c r="AC39" s="60">
        <f t="shared" si="14"/>
        <v>0</v>
      </c>
      <c r="AD39" s="60">
        <f t="shared" si="14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4"/>
        <v>1.85</v>
      </c>
      <c r="AC40" s="60">
        <f t="shared" si="14"/>
        <v>0</v>
      </c>
      <c r="AD40" s="60">
        <f t="shared" si="14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4"/>
        <v>1.85</v>
      </c>
      <c r="AC41" s="60">
        <f t="shared" si="14"/>
        <v>0</v>
      </c>
      <c r="AD41" s="60">
        <f t="shared" si="14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4"/>
        <v>1.85</v>
      </c>
      <c r="AC42" s="60">
        <f t="shared" si="14"/>
        <v>0</v>
      </c>
      <c r="AD42" s="60">
        <f t="shared" si="14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4"/>
        <v>1.85</v>
      </c>
      <c r="AC43" s="60">
        <f t="shared" si="14"/>
        <v>0</v>
      </c>
      <c r="AD43" s="60">
        <f t="shared" si="14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5">AB$6</f>
        <v>1.85</v>
      </c>
      <c r="AC53" s="60">
        <f t="shared" si="15"/>
        <v>0</v>
      </c>
      <c r="AD53" s="60">
        <f t="shared" si="15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5"/>
        <v>1.85</v>
      </c>
      <c r="AC54" s="60">
        <f t="shared" si="15"/>
        <v>0</v>
      </c>
      <c r="AD54" s="60">
        <f t="shared" si="15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5"/>
        <v>1.85</v>
      </c>
      <c r="AC55" s="60">
        <f t="shared" si="15"/>
        <v>0</v>
      </c>
      <c r="AD55" s="60">
        <f t="shared" si="15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5"/>
        <v>1.85</v>
      </c>
      <c r="AC56" s="60">
        <f t="shared" si="15"/>
        <v>0</v>
      </c>
      <c r="AD56" s="60">
        <f t="shared" si="15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6">AB$1</f>
        <v>5.0599999999999996</v>
      </c>
      <c r="AC57" s="60">
        <f t="shared" si="16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6"/>
        <v>5.0599999999999996</v>
      </c>
      <c r="AC58" s="60">
        <f t="shared" si="16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6"/>
        <v>5.0599999999999996</v>
      </c>
      <c r="AC59" s="60">
        <f t="shared" si="16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7">AB$6</f>
        <v>1.85</v>
      </c>
      <c r="AC62" s="60">
        <f t="shared" si="17"/>
        <v>0</v>
      </c>
      <c r="AD62" s="60">
        <f t="shared" si="17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7"/>
        <v>1.85</v>
      </c>
      <c r="AC63" s="60">
        <f t="shared" si="17"/>
        <v>0</v>
      </c>
      <c r="AD63" s="60">
        <f t="shared" si="17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7"/>
        <v>1.85</v>
      </c>
      <c r="AC64" s="60">
        <f t="shared" si="17"/>
        <v>0</v>
      </c>
      <c r="AD64" s="60">
        <f t="shared" si="17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7"/>
        <v>1.85</v>
      </c>
      <c r="AC65" s="60">
        <f t="shared" si="17"/>
        <v>0</v>
      </c>
      <c r="AD65" s="60">
        <f t="shared" si="17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7"/>
        <v>1.85</v>
      </c>
      <c r="AC66" s="60">
        <f t="shared" si="17"/>
        <v>0</v>
      </c>
      <c r="AD66" s="60">
        <f t="shared" si="17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7"/>
        <v>1.85</v>
      </c>
      <c r="AC67" s="60">
        <f t="shared" si="17"/>
        <v>0</v>
      </c>
      <c r="AD67" s="60">
        <f t="shared" si="17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7"/>
        <v>1.85</v>
      </c>
      <c r="AC68" s="133">
        <f t="shared" si="17"/>
        <v>0</v>
      </c>
      <c r="AD68" s="133">
        <f t="shared" si="17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8">+D69-C69</f>
        <v>262.5</v>
      </c>
      <c r="F69" s="137"/>
      <c r="G69" s="88">
        <v>72</v>
      </c>
      <c r="H69" s="138" t="str">
        <f t="shared" ref="H69:H70" si="19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20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8"/>
        <v>262.5</v>
      </c>
      <c r="F70" s="143"/>
      <c r="G70" s="116">
        <v>72</v>
      </c>
      <c r="H70" s="144" t="str">
        <f t="shared" si="19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20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17.5 pallets</v>
      </c>
      <c r="I71" s="149"/>
      <c r="J71" s="150"/>
      <c r="K71" s="151"/>
      <c r="L71" s="150"/>
      <c r="M71" s="152"/>
      <c r="N71" s="153"/>
      <c r="O71" s="153"/>
      <c r="P71" s="12" t="str">
        <f>ROUND((((M12+N12+M30+M57+M58+M59+M60+M61+N57)/72+(M13+N13+M16+M18)/108+(M15+N15)/96+SUM(M14,M19:M29,M31:M32,M50,N14)/63)),1)&amp;" pallets"</f>
        <v>6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1297548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71928</v>
      </c>
      <c r="P73" s="284"/>
      <c r="Q73" s="285"/>
      <c r="R73" s="153"/>
      <c r="S73" s="160" t="s">
        <v>104</v>
      </c>
      <c r="T73" s="288">
        <f>SUM(Y12:Y68)</f>
        <v>50871.780000000006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1227564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71928</v>
      </c>
      <c r="P75" s="284"/>
      <c r="Q75" s="285"/>
      <c r="R75" s="153"/>
      <c r="S75" s="160" t="s">
        <v>129</v>
      </c>
      <c r="T75" s="288">
        <f>SUM(Z12:Z70)</f>
        <v>3528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1171220.22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54399.780000000006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89:I89"/>
    <mergeCell ref="M89:Q89"/>
    <mergeCell ref="R89:U89"/>
    <mergeCell ref="B93:I93"/>
    <mergeCell ref="B94:I94"/>
    <mergeCell ref="R94:U94"/>
    <mergeCell ref="Q81:R83"/>
    <mergeCell ref="S81:S83"/>
    <mergeCell ref="T81:T83"/>
    <mergeCell ref="U81:U83"/>
    <mergeCell ref="B88:I88"/>
    <mergeCell ref="M88:Q88"/>
    <mergeCell ref="B81:H83"/>
    <mergeCell ref="I81:I83"/>
    <mergeCell ref="M81:M83"/>
    <mergeCell ref="N81:N83"/>
    <mergeCell ref="O81:P83"/>
    <mergeCell ref="AE9:AE11"/>
    <mergeCell ref="W77:W79"/>
    <mergeCell ref="F79:I79"/>
    <mergeCell ref="M79:N79"/>
    <mergeCell ref="P79:Q79"/>
    <mergeCell ref="T79:U79"/>
    <mergeCell ref="F77:I77"/>
    <mergeCell ref="M77:N77"/>
    <mergeCell ref="P77:Q77"/>
    <mergeCell ref="T77:U77"/>
    <mergeCell ref="F9:Q9"/>
    <mergeCell ref="F75:I75"/>
    <mergeCell ref="M75:N75"/>
    <mergeCell ref="O75:Q75"/>
    <mergeCell ref="T75:U75"/>
    <mergeCell ref="S9:U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M10:Q10"/>
    <mergeCell ref="X9:X11"/>
    <mergeCell ref="Y9:Y11"/>
    <mergeCell ref="AB9:AB11"/>
    <mergeCell ref="AC9:AC11"/>
    <mergeCell ref="AD9:AD11"/>
    <mergeCell ref="Z9:Z11"/>
    <mergeCell ref="F2:S2"/>
    <mergeCell ref="W2:W4"/>
    <mergeCell ref="F4:M4"/>
    <mergeCell ref="T4:U4"/>
    <mergeCell ref="F6:M6"/>
    <mergeCell ref="W6:W7"/>
    <mergeCell ref="F7:M7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3C27E-F9B0-44D2-85F8-ECA8874E0B48}">
  <sheetPr>
    <tabColor rgb="FF00B050"/>
    <pageSetUpPr fitToPage="1"/>
  </sheetPr>
  <dimension ref="A1:AJ100"/>
  <sheetViews>
    <sheetView showGridLines="0" zoomScale="55" zoomScaleNormal="55" workbookViewId="0">
      <pane xSplit="2" topLeftCell="F1" activePane="topRight" state="frozen"/>
      <selection activeCell="M12" sqref="M12:M22"/>
      <selection pane="topRight" activeCell="M17" sqref="M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194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194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si="10"/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1836</v>
      </c>
      <c r="N16" s="67"/>
      <c r="O16" s="52"/>
      <c r="P16" s="53"/>
      <c r="Q16" s="54">
        <f t="shared" si="6"/>
        <v>203796</v>
      </c>
      <c r="S16" s="55"/>
      <c r="T16" s="68"/>
      <c r="U16" s="56"/>
      <c r="X16" s="57">
        <f t="shared" si="7"/>
        <v>1149336</v>
      </c>
      <c r="Y16" s="58">
        <f t="shared" si="0"/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ref="P17" si="12">IF(M17&amp;N17="","",ROUND(((M17+N17)/G17),1)&amp;" pallets")</f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3">AB$2</f>
        <v>5.76</v>
      </c>
      <c r="AC19" s="60">
        <f t="shared" si="13"/>
        <v>0</v>
      </c>
      <c r="AD19" s="60">
        <f t="shared" si="13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3"/>
        <v>5.76</v>
      </c>
      <c r="AC20" s="60">
        <f t="shared" si="13"/>
        <v>0</v>
      </c>
      <c r="AD20" s="60">
        <f t="shared" si="13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3"/>
        <v>5.76</v>
      </c>
      <c r="AC21" s="60">
        <f t="shared" si="13"/>
        <v>0</v>
      </c>
      <c r="AD21" s="60">
        <f t="shared" si="13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3"/>
        <v>5.76</v>
      </c>
      <c r="AC23" s="60">
        <f t="shared" si="13"/>
        <v>0</v>
      </c>
      <c r="AD23" s="60">
        <f t="shared" si="13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3"/>
        <v>5.76</v>
      </c>
      <c r="AC24" s="60">
        <f t="shared" si="13"/>
        <v>0</v>
      </c>
      <c r="AD24" s="60">
        <f t="shared" si="13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3"/>
        <v>5.76</v>
      </c>
      <c r="AC25" s="60">
        <f t="shared" si="13"/>
        <v>0</v>
      </c>
      <c r="AD25" s="60">
        <f t="shared" si="13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3"/>
        <v>5.76</v>
      </c>
      <c r="AC26" s="60">
        <f t="shared" si="13"/>
        <v>0</v>
      </c>
      <c r="AD26" s="60">
        <f t="shared" si="13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3"/>
        <v>5.76</v>
      </c>
      <c r="AC27" s="60">
        <f t="shared" si="13"/>
        <v>0</v>
      </c>
      <c r="AD27" s="60">
        <f t="shared" si="13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3"/>
        <v>5.76</v>
      </c>
      <c r="AC28" s="60">
        <f t="shared" si="13"/>
        <v>0</v>
      </c>
      <c r="AD28" s="60">
        <f t="shared" si="13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3"/>
        <v>5.76</v>
      </c>
      <c r="AC29" s="60">
        <f t="shared" si="13"/>
        <v>0</v>
      </c>
      <c r="AD29" s="60">
        <f t="shared" si="13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4">AC$6</f>
        <v>0</v>
      </c>
      <c r="AD33" s="60">
        <f t="shared" si="14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4"/>
        <v>1.85</v>
      </c>
      <c r="AC34" s="60">
        <f t="shared" si="14"/>
        <v>0</v>
      </c>
      <c r="AD34" s="60">
        <f t="shared" si="14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4"/>
        <v>1.85</v>
      </c>
      <c r="AC35" s="60">
        <f t="shared" si="14"/>
        <v>0</v>
      </c>
      <c r="AD35" s="60">
        <f t="shared" si="14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4"/>
        <v>1.85</v>
      </c>
      <c r="AC36" s="60">
        <f t="shared" si="14"/>
        <v>0</v>
      </c>
      <c r="AD36" s="60">
        <f t="shared" si="14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4"/>
        <v>1.85</v>
      </c>
      <c r="AC37" s="60">
        <f t="shared" si="14"/>
        <v>0</v>
      </c>
      <c r="AD37" s="60">
        <f t="shared" si="14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4"/>
        <v>1.85</v>
      </c>
      <c r="AC38" s="60">
        <f t="shared" si="14"/>
        <v>0</v>
      </c>
      <c r="AD38" s="60">
        <f t="shared" si="14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4"/>
        <v>1.85</v>
      </c>
      <c r="AC39" s="60">
        <f t="shared" si="14"/>
        <v>0</v>
      </c>
      <c r="AD39" s="60">
        <f t="shared" si="14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>
        <v>60</v>
      </c>
      <c r="G40" s="48">
        <v>100</v>
      </c>
      <c r="H40" s="65" t="str">
        <f t="shared" si="10"/>
        <v>0.6 pallets</v>
      </c>
      <c r="I40" s="50">
        <f t="shared" si="4"/>
        <v>39000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39000</v>
      </c>
      <c r="Y40" s="58">
        <f t="shared" si="0"/>
        <v>1629.6</v>
      </c>
      <c r="Z40" s="58">
        <f t="shared" si="8"/>
        <v>120</v>
      </c>
      <c r="AA40" s="38"/>
      <c r="AB40" s="59">
        <f t="shared" si="14"/>
        <v>1.85</v>
      </c>
      <c r="AC40" s="60">
        <f t="shared" si="14"/>
        <v>0</v>
      </c>
      <c r="AD40" s="60">
        <f t="shared" si="14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4"/>
        <v>1.85</v>
      </c>
      <c r="AC41" s="60">
        <f t="shared" si="14"/>
        <v>0</v>
      </c>
      <c r="AD41" s="60">
        <f t="shared" si="14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4"/>
        <v>1.85</v>
      </c>
      <c r="AC42" s="60">
        <f t="shared" si="14"/>
        <v>0</v>
      </c>
      <c r="AD42" s="60">
        <f t="shared" si="14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4"/>
        <v>1.85</v>
      </c>
      <c r="AC43" s="60">
        <f t="shared" si="14"/>
        <v>0</v>
      </c>
      <c r="AD43" s="60">
        <f t="shared" si="14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5">AB$6</f>
        <v>1.85</v>
      </c>
      <c r="AC53" s="60">
        <f t="shared" si="15"/>
        <v>0</v>
      </c>
      <c r="AD53" s="60">
        <f t="shared" si="15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5"/>
        <v>1.85</v>
      </c>
      <c r="AC54" s="60">
        <f t="shared" si="15"/>
        <v>0</v>
      </c>
      <c r="AD54" s="60">
        <f t="shared" si="15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5"/>
        <v>1.85</v>
      </c>
      <c r="AC55" s="60">
        <f t="shared" si="15"/>
        <v>0</v>
      </c>
      <c r="AD55" s="60">
        <f t="shared" si="15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5"/>
        <v>1.85</v>
      </c>
      <c r="AC56" s="60">
        <f t="shared" si="15"/>
        <v>0</v>
      </c>
      <c r="AD56" s="60">
        <f t="shared" si="15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6">AB$1</f>
        <v>5.0599999999999996</v>
      </c>
      <c r="AC57" s="60">
        <f t="shared" si="16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6"/>
        <v>5.0599999999999996</v>
      </c>
      <c r="AC58" s="60">
        <f t="shared" si="16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6"/>
        <v>5.0599999999999996</v>
      </c>
      <c r="AC59" s="60">
        <f t="shared" si="16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7">AB$6</f>
        <v>1.85</v>
      </c>
      <c r="AC62" s="60">
        <f t="shared" si="17"/>
        <v>0</v>
      </c>
      <c r="AD62" s="60">
        <f t="shared" si="17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7"/>
        <v>1.85</v>
      </c>
      <c r="AC63" s="60">
        <f t="shared" si="17"/>
        <v>0</v>
      </c>
      <c r="AD63" s="60">
        <f t="shared" si="17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7"/>
        <v>1.85</v>
      </c>
      <c r="AC64" s="60">
        <f t="shared" si="17"/>
        <v>0</v>
      </c>
      <c r="AD64" s="60">
        <f t="shared" si="17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7"/>
        <v>1.85</v>
      </c>
      <c r="AC65" s="60">
        <f t="shared" si="17"/>
        <v>0</v>
      </c>
      <c r="AD65" s="60">
        <f t="shared" si="17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7"/>
        <v>1.85</v>
      </c>
      <c r="AC66" s="60">
        <f t="shared" si="17"/>
        <v>0</v>
      </c>
      <c r="AD66" s="60">
        <f t="shared" si="17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7"/>
        <v>1.85</v>
      </c>
      <c r="AC67" s="60">
        <f t="shared" si="17"/>
        <v>0</v>
      </c>
      <c r="AD67" s="60">
        <f t="shared" si="17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7"/>
        <v>1.85</v>
      </c>
      <c r="AC68" s="133">
        <f t="shared" si="17"/>
        <v>0</v>
      </c>
      <c r="AD68" s="133">
        <f t="shared" si="17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8">+D69-C69</f>
        <v>262.5</v>
      </c>
      <c r="F69" s="137"/>
      <c r="G69" s="88">
        <v>72</v>
      </c>
      <c r="H69" s="138" t="str">
        <f t="shared" ref="H69:H70" si="19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20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8"/>
        <v>262.5</v>
      </c>
      <c r="F70" s="143"/>
      <c r="G70" s="116">
        <v>72</v>
      </c>
      <c r="H70" s="144" t="str">
        <f t="shared" si="19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20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17.6 pallets</v>
      </c>
      <c r="I71" s="149"/>
      <c r="J71" s="150"/>
      <c r="K71" s="151"/>
      <c r="L71" s="150"/>
      <c r="M71" s="152"/>
      <c r="N71" s="153"/>
      <c r="O71" s="153"/>
      <c r="P71" s="194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1392132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54212.639999999999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1392132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3792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1130331.3600000001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58004.639999999999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6FD0D-0B35-4412-B89A-2C7ABEBB84BA}">
  <sheetPr>
    <tabColor rgb="FF00B050"/>
    <pageSetUpPr fitToPage="1"/>
  </sheetPr>
  <dimension ref="A1:AJ100"/>
  <sheetViews>
    <sheetView showGridLines="0" zoomScale="55" zoomScaleNormal="55" workbookViewId="0">
      <pane xSplit="2" topLeftCell="F1" activePane="topRight" state="frozen"/>
      <selection activeCell="M12" sqref="M12:M22"/>
      <selection pane="topRight" activeCell="M17" sqref="M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195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195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si="10"/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1836</v>
      </c>
      <c r="N16" s="67"/>
      <c r="O16" s="52"/>
      <c r="P16" s="53"/>
      <c r="Q16" s="54">
        <f t="shared" si="6"/>
        <v>203796</v>
      </c>
      <c r="S16" s="55"/>
      <c r="T16" s="68"/>
      <c r="U16" s="56"/>
      <c r="X16" s="57">
        <f t="shared" si="7"/>
        <v>1149336</v>
      </c>
      <c r="Y16" s="58">
        <f t="shared" si="0"/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ref="P17" si="12">IF(M17&amp;N17="","",ROUND(((M17+N17)/G17),1)&amp;" pallets")</f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3">AB$2</f>
        <v>5.76</v>
      </c>
      <c r="AC19" s="60">
        <f t="shared" si="13"/>
        <v>0</v>
      </c>
      <c r="AD19" s="60">
        <f t="shared" si="13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3"/>
        <v>5.76</v>
      </c>
      <c r="AC20" s="60">
        <f t="shared" si="13"/>
        <v>0</v>
      </c>
      <c r="AD20" s="60">
        <f t="shared" si="13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3"/>
        <v>5.76</v>
      </c>
      <c r="AC21" s="60">
        <f t="shared" si="13"/>
        <v>0</v>
      </c>
      <c r="AD21" s="60">
        <f t="shared" si="13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3"/>
        <v>5.76</v>
      </c>
      <c r="AC23" s="60">
        <f t="shared" si="13"/>
        <v>0</v>
      </c>
      <c r="AD23" s="60">
        <f t="shared" si="13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3"/>
        <v>5.76</v>
      </c>
      <c r="AC24" s="60">
        <f t="shared" si="13"/>
        <v>0</v>
      </c>
      <c r="AD24" s="60">
        <f t="shared" si="13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3"/>
        <v>5.76</v>
      </c>
      <c r="AC25" s="60">
        <f t="shared" si="13"/>
        <v>0</v>
      </c>
      <c r="AD25" s="60">
        <f t="shared" si="13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3"/>
        <v>5.76</v>
      </c>
      <c r="AC26" s="60">
        <f t="shared" si="13"/>
        <v>0</v>
      </c>
      <c r="AD26" s="60">
        <f t="shared" si="13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3"/>
        <v>5.76</v>
      </c>
      <c r="AC27" s="60">
        <f t="shared" si="13"/>
        <v>0</v>
      </c>
      <c r="AD27" s="60">
        <f t="shared" si="13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3"/>
        <v>5.76</v>
      </c>
      <c r="AC28" s="60">
        <f t="shared" si="13"/>
        <v>0</v>
      </c>
      <c r="AD28" s="60">
        <f t="shared" si="13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3"/>
        <v>5.76</v>
      </c>
      <c r="AC29" s="60">
        <f t="shared" si="13"/>
        <v>0</v>
      </c>
      <c r="AD29" s="60">
        <f t="shared" si="13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4">AC$6</f>
        <v>0</v>
      </c>
      <c r="AD33" s="60">
        <f t="shared" si="14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4"/>
        <v>1.85</v>
      </c>
      <c r="AC34" s="60">
        <f t="shared" si="14"/>
        <v>0</v>
      </c>
      <c r="AD34" s="60">
        <f t="shared" si="14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4"/>
        <v>1.85</v>
      </c>
      <c r="AC35" s="60">
        <f t="shared" si="14"/>
        <v>0</v>
      </c>
      <c r="AD35" s="60">
        <f t="shared" si="14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4"/>
        <v>1.85</v>
      </c>
      <c r="AC36" s="60">
        <f t="shared" si="14"/>
        <v>0</v>
      </c>
      <c r="AD36" s="60">
        <f t="shared" si="14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4"/>
        <v>1.85</v>
      </c>
      <c r="AC37" s="60">
        <f t="shared" si="14"/>
        <v>0</v>
      </c>
      <c r="AD37" s="60">
        <f t="shared" si="14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4"/>
        <v>1.85</v>
      </c>
      <c r="AC38" s="60">
        <f t="shared" si="14"/>
        <v>0</v>
      </c>
      <c r="AD38" s="60">
        <f t="shared" si="14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4"/>
        <v>1.85</v>
      </c>
      <c r="AC39" s="60">
        <f t="shared" si="14"/>
        <v>0</v>
      </c>
      <c r="AD39" s="60">
        <f t="shared" si="14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4"/>
        <v>1.85</v>
      </c>
      <c r="AC40" s="60">
        <f t="shared" si="14"/>
        <v>0</v>
      </c>
      <c r="AD40" s="60">
        <f t="shared" si="14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4"/>
        <v>1.85</v>
      </c>
      <c r="AC41" s="60">
        <f t="shared" si="14"/>
        <v>0</v>
      </c>
      <c r="AD41" s="60">
        <f t="shared" si="14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4"/>
        <v>1.85</v>
      </c>
      <c r="AC42" s="60">
        <f t="shared" si="14"/>
        <v>0</v>
      </c>
      <c r="AD42" s="60">
        <f t="shared" si="14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4"/>
        <v>1.85</v>
      </c>
      <c r="AC43" s="60">
        <f t="shared" si="14"/>
        <v>0</v>
      </c>
      <c r="AD43" s="60">
        <f t="shared" si="14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5">AB$6</f>
        <v>1.85</v>
      </c>
      <c r="AC53" s="60">
        <f t="shared" si="15"/>
        <v>0</v>
      </c>
      <c r="AD53" s="60">
        <f t="shared" si="15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5"/>
        <v>1.85</v>
      </c>
      <c r="AC54" s="60">
        <f t="shared" si="15"/>
        <v>0</v>
      </c>
      <c r="AD54" s="60">
        <f t="shared" si="15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5"/>
        <v>1.85</v>
      </c>
      <c r="AC55" s="60">
        <f t="shared" si="15"/>
        <v>0</v>
      </c>
      <c r="AD55" s="60">
        <f t="shared" si="15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5"/>
        <v>1.85</v>
      </c>
      <c r="AC56" s="60">
        <f t="shared" si="15"/>
        <v>0</v>
      </c>
      <c r="AD56" s="60">
        <f t="shared" si="15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6">AB$1</f>
        <v>5.0599999999999996</v>
      </c>
      <c r="AC57" s="60">
        <f t="shared" si="16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6"/>
        <v>5.0599999999999996</v>
      </c>
      <c r="AC58" s="60">
        <f t="shared" si="16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6"/>
        <v>5.0599999999999996</v>
      </c>
      <c r="AC59" s="60">
        <f t="shared" si="16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7">AB$6</f>
        <v>1.85</v>
      </c>
      <c r="AC62" s="60">
        <f t="shared" si="17"/>
        <v>0</v>
      </c>
      <c r="AD62" s="60">
        <f t="shared" si="17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7"/>
        <v>1.85</v>
      </c>
      <c r="AC63" s="60">
        <f t="shared" si="17"/>
        <v>0</v>
      </c>
      <c r="AD63" s="60">
        <f t="shared" si="17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7"/>
        <v>1.85</v>
      </c>
      <c r="AC64" s="60">
        <f t="shared" si="17"/>
        <v>0</v>
      </c>
      <c r="AD64" s="60">
        <f t="shared" si="17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7"/>
        <v>1.85</v>
      </c>
      <c r="AC65" s="60">
        <f t="shared" si="17"/>
        <v>0</v>
      </c>
      <c r="AD65" s="60">
        <f t="shared" si="17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7"/>
        <v>1.85</v>
      </c>
      <c r="AC66" s="60">
        <f t="shared" si="17"/>
        <v>0</v>
      </c>
      <c r="AD66" s="60">
        <f t="shared" si="17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7"/>
        <v>1.85</v>
      </c>
      <c r="AC67" s="60">
        <f t="shared" si="17"/>
        <v>0</v>
      </c>
      <c r="AD67" s="60">
        <f t="shared" si="17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7"/>
        <v>1.85</v>
      </c>
      <c r="AC68" s="133">
        <f t="shared" si="17"/>
        <v>0</v>
      </c>
      <c r="AD68" s="133">
        <f t="shared" si="17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8">+D69-C69</f>
        <v>262.5</v>
      </c>
      <c r="F69" s="137"/>
      <c r="G69" s="88">
        <v>72</v>
      </c>
      <c r="H69" s="138" t="str">
        <f t="shared" ref="H69:H70" si="19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20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8"/>
        <v>262.5</v>
      </c>
      <c r="F70" s="143"/>
      <c r="G70" s="116">
        <v>72</v>
      </c>
      <c r="H70" s="144" t="str">
        <f t="shared" si="19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20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195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1093080.96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16553-8FCA-4D73-A6A3-4B172E6E39D7}">
  <sheetPr>
    <tabColor rgb="FF00B050"/>
    <pageSetUpPr fitToPage="1"/>
  </sheetPr>
  <dimension ref="A1:AJ100"/>
  <sheetViews>
    <sheetView showGridLines="0" topLeftCell="A32" zoomScale="55" zoomScaleNormal="55" workbookViewId="0">
      <pane xSplit="2" topLeftCell="F1" activePane="topRight" state="frozen"/>
      <selection activeCell="M12" sqref="M12:M22"/>
      <selection pane="topRight" activeCell="H19" sqref="H19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196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196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864</v>
      </c>
      <c r="N13" s="52"/>
      <c r="O13" s="52"/>
      <c r="P13" s="53" t="str">
        <f t="shared" ref="P13:P68" si="5">IF(M13&amp;N13="","",ROUND(((M13+N13)/G13),1)&amp;" pallets")</f>
        <v>8 pallets</v>
      </c>
      <c r="Q13" s="54">
        <f t="shared" ref="Q13:Q70" si="6">(J13*M13)+(K13*N13)+(O13*L13)</f>
        <v>95904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si="10"/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972</v>
      </c>
      <c r="N16" s="67"/>
      <c r="O16" s="52"/>
      <c r="P16" s="53"/>
      <c r="Q16" s="54">
        <f t="shared" si="6"/>
        <v>107892</v>
      </c>
      <c r="S16" s="55"/>
      <c r="T16" s="68"/>
      <c r="U16" s="56"/>
      <c r="X16" s="57">
        <f t="shared" si="7"/>
        <v>1149336</v>
      </c>
      <c r="Y16" s="58">
        <f t="shared" si="0"/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ref="P17" si="12">IF(M17&amp;N17="","",ROUND(((M17+N17)/G17),1)&amp;" pallets")</f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3">AB$2</f>
        <v>5.76</v>
      </c>
      <c r="AC19" s="60">
        <f t="shared" si="13"/>
        <v>0</v>
      </c>
      <c r="AD19" s="60">
        <f t="shared" si="13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3"/>
        <v>5.76</v>
      </c>
      <c r="AC20" s="60">
        <f t="shared" si="13"/>
        <v>0</v>
      </c>
      <c r="AD20" s="60">
        <f t="shared" si="13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3"/>
        <v>5.76</v>
      </c>
      <c r="AC21" s="60">
        <f t="shared" si="13"/>
        <v>0</v>
      </c>
      <c r="AD21" s="60">
        <f t="shared" si="13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3"/>
        <v>5.76</v>
      </c>
      <c r="AC23" s="60">
        <f t="shared" si="13"/>
        <v>0</v>
      </c>
      <c r="AD23" s="60">
        <f t="shared" si="13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3"/>
        <v>5.76</v>
      </c>
      <c r="AC24" s="60">
        <f t="shared" si="13"/>
        <v>0</v>
      </c>
      <c r="AD24" s="60">
        <f t="shared" si="13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3"/>
        <v>5.76</v>
      </c>
      <c r="AC25" s="60">
        <f t="shared" si="13"/>
        <v>0</v>
      </c>
      <c r="AD25" s="60">
        <f t="shared" si="13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3"/>
        <v>5.76</v>
      </c>
      <c r="AC26" s="60">
        <f t="shared" si="13"/>
        <v>0</v>
      </c>
      <c r="AD26" s="60">
        <f t="shared" si="13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3"/>
        <v>5.76</v>
      </c>
      <c r="AC27" s="60">
        <f t="shared" si="13"/>
        <v>0</v>
      </c>
      <c r="AD27" s="60">
        <f t="shared" si="13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3"/>
        <v>5.76</v>
      </c>
      <c r="AC28" s="60">
        <f t="shared" si="13"/>
        <v>0</v>
      </c>
      <c r="AD28" s="60">
        <f t="shared" si="13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3"/>
        <v>5.76</v>
      </c>
      <c r="AC29" s="60">
        <f t="shared" si="13"/>
        <v>0</v>
      </c>
      <c r="AD29" s="60">
        <f t="shared" si="13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4">AC$6</f>
        <v>0</v>
      </c>
      <c r="AD33" s="60">
        <f t="shared" si="14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4"/>
        <v>1.85</v>
      </c>
      <c r="AC34" s="60">
        <f t="shared" si="14"/>
        <v>0</v>
      </c>
      <c r="AD34" s="60">
        <f t="shared" si="14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4"/>
        <v>1.85</v>
      </c>
      <c r="AC35" s="60">
        <f t="shared" si="14"/>
        <v>0</v>
      </c>
      <c r="AD35" s="60">
        <f t="shared" si="14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4"/>
        <v>1.85</v>
      </c>
      <c r="AC36" s="60">
        <f t="shared" si="14"/>
        <v>0</v>
      </c>
      <c r="AD36" s="60">
        <f t="shared" si="14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4"/>
        <v>1.85</v>
      </c>
      <c r="AC37" s="60">
        <f t="shared" si="14"/>
        <v>0</v>
      </c>
      <c r="AD37" s="60">
        <f t="shared" si="14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4"/>
        <v>1.85</v>
      </c>
      <c r="AC38" s="60">
        <f t="shared" si="14"/>
        <v>0</v>
      </c>
      <c r="AD38" s="60">
        <f t="shared" si="14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4"/>
        <v>1.85</v>
      </c>
      <c r="AC39" s="60">
        <f t="shared" si="14"/>
        <v>0</v>
      </c>
      <c r="AD39" s="60">
        <f t="shared" si="14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4"/>
        <v>1.85</v>
      </c>
      <c r="AC40" s="60">
        <f t="shared" si="14"/>
        <v>0</v>
      </c>
      <c r="AD40" s="60">
        <f t="shared" si="14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4"/>
        <v>1.85</v>
      </c>
      <c r="AC41" s="60">
        <f t="shared" si="14"/>
        <v>0</v>
      </c>
      <c r="AD41" s="60">
        <f t="shared" si="14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4"/>
        <v>1.85</v>
      </c>
      <c r="AC42" s="60">
        <f t="shared" si="14"/>
        <v>0</v>
      </c>
      <c r="AD42" s="60">
        <f t="shared" si="14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4"/>
        <v>1.85</v>
      </c>
      <c r="AC43" s="60">
        <f t="shared" si="14"/>
        <v>0</v>
      </c>
      <c r="AD43" s="60">
        <f t="shared" si="14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5">AB$6</f>
        <v>1.85</v>
      </c>
      <c r="AC53" s="60">
        <f t="shared" si="15"/>
        <v>0</v>
      </c>
      <c r="AD53" s="60">
        <f t="shared" si="15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>
        <v>10</v>
      </c>
      <c r="G54" s="116">
        <v>100</v>
      </c>
      <c r="H54" s="117" t="str">
        <f t="shared" si="10"/>
        <v>0.1 pallets</v>
      </c>
      <c r="I54" s="118">
        <f t="shared" si="4"/>
        <v>15820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15820</v>
      </c>
      <c r="Y54" s="58">
        <f t="shared" si="0"/>
        <v>271.60000000000002</v>
      </c>
      <c r="Z54" s="58">
        <f t="shared" si="8"/>
        <v>20</v>
      </c>
      <c r="AA54" s="38"/>
      <c r="AB54" s="59">
        <f t="shared" si="15"/>
        <v>1.85</v>
      </c>
      <c r="AC54" s="60">
        <f t="shared" si="15"/>
        <v>0</v>
      </c>
      <c r="AD54" s="60">
        <f t="shared" si="15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5"/>
        <v>1.85</v>
      </c>
      <c r="AC55" s="60">
        <f t="shared" si="15"/>
        <v>0</v>
      </c>
      <c r="AD55" s="60">
        <f t="shared" si="15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5"/>
        <v>1.85</v>
      </c>
      <c r="AC56" s="60">
        <f t="shared" si="15"/>
        <v>0</v>
      </c>
      <c r="AD56" s="60">
        <f t="shared" si="15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6">AB$1</f>
        <v>5.0599999999999996</v>
      </c>
      <c r="AC57" s="60">
        <f t="shared" si="16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6"/>
        <v>5.0599999999999996</v>
      </c>
      <c r="AC58" s="60">
        <f t="shared" si="16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6"/>
        <v>5.0599999999999996</v>
      </c>
      <c r="AC59" s="60">
        <f t="shared" si="16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7">AB$6</f>
        <v>1.85</v>
      </c>
      <c r="AC62" s="60">
        <f t="shared" si="17"/>
        <v>0</v>
      </c>
      <c r="AD62" s="60">
        <f t="shared" si="17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7"/>
        <v>1.85</v>
      </c>
      <c r="AC63" s="60">
        <f t="shared" si="17"/>
        <v>0</v>
      </c>
      <c r="AD63" s="60">
        <f t="shared" si="17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7"/>
        <v>1.85</v>
      </c>
      <c r="AC64" s="60">
        <f t="shared" si="17"/>
        <v>0</v>
      </c>
      <c r="AD64" s="60">
        <f t="shared" si="17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7"/>
        <v>1.85</v>
      </c>
      <c r="AC65" s="60">
        <f t="shared" si="17"/>
        <v>0</v>
      </c>
      <c r="AD65" s="60">
        <f t="shared" si="17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7"/>
        <v>1.85</v>
      </c>
      <c r="AC66" s="60">
        <f t="shared" si="17"/>
        <v>0</v>
      </c>
      <c r="AD66" s="60">
        <f t="shared" si="17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7"/>
        <v>1.85</v>
      </c>
      <c r="AC67" s="60">
        <f t="shared" si="17"/>
        <v>0</v>
      </c>
      <c r="AD67" s="60">
        <f t="shared" si="17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7"/>
        <v>1.85</v>
      </c>
      <c r="AC68" s="133">
        <f t="shared" si="17"/>
        <v>0</v>
      </c>
      <c r="AD68" s="133">
        <f t="shared" si="17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8">+D69-C69</f>
        <v>262.5</v>
      </c>
      <c r="F69" s="137"/>
      <c r="G69" s="88">
        <v>72</v>
      </c>
      <c r="H69" s="138" t="str">
        <f t="shared" ref="H69:H70" si="19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20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8"/>
        <v>262.5</v>
      </c>
      <c r="F70" s="143"/>
      <c r="G70" s="116">
        <v>72</v>
      </c>
      <c r="H70" s="144" t="str">
        <f t="shared" si="19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20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196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1368952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52854.64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1368952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107892</v>
      </c>
      <c r="P75" s="284"/>
      <c r="Q75" s="285"/>
      <c r="R75" s="153"/>
      <c r="S75" s="160" t="s">
        <v>129</v>
      </c>
      <c r="T75" s="288">
        <f>SUM(Z12:Z70)</f>
        <v>3692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1108609.3600000001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56546.64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BDBF9-BE17-46A7-8F4C-33A446ADB5D9}">
  <sheetPr>
    <tabColor rgb="FF00B050"/>
    <pageSetUpPr fitToPage="1"/>
  </sheetPr>
  <dimension ref="A1:AJ100"/>
  <sheetViews>
    <sheetView showGridLines="0" topLeftCell="A41" zoomScale="55" zoomScaleNormal="55" workbookViewId="0">
      <pane xSplit="2" topLeftCell="F1" activePane="topRight" state="frozen"/>
      <selection activeCell="M12" sqref="M12:M22"/>
      <selection pane="topRight" activeCell="F13" sqref="F13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197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197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>
        <v>1836</v>
      </c>
      <c r="G13" s="48">
        <v>108</v>
      </c>
      <c r="H13" s="49" t="str">
        <f t="shared" ref="H13" si="3">IF(F13="","",(ROUND((F13/G13),1)&amp;" pallets"))</f>
        <v>17 pallets</v>
      </c>
      <c r="I13" s="50">
        <f t="shared" ref="I13:I70" si="4">E13*F13</f>
        <v>1298052</v>
      </c>
      <c r="J13" s="51">
        <v>111</v>
      </c>
      <c r="K13" s="51">
        <v>84</v>
      </c>
      <c r="L13" s="51">
        <v>4.5</v>
      </c>
      <c r="M13" s="52">
        <v>972</v>
      </c>
      <c r="N13" s="52"/>
      <c r="O13" s="52"/>
      <c r="P13" s="53" t="str">
        <f t="shared" ref="P13:P68" si="5">IF(M13&amp;N13="","",ROUND(((M13+N13)/G13),1)&amp;" pallets")</f>
        <v>9 pallets</v>
      </c>
      <c r="Q13" s="54">
        <f t="shared" ref="Q13:Q70" si="6">(J13*M13)+(K13*N13)+(O13*L13)</f>
        <v>107892</v>
      </c>
      <c r="S13" s="55"/>
      <c r="T13" s="55"/>
      <c r="U13" s="56"/>
      <c r="X13" s="57">
        <f t="shared" ref="X13:X68" si="7">F13*C13</f>
        <v>1094256</v>
      </c>
      <c r="Y13" s="58">
        <f t="shared" si="0"/>
        <v>52583.040000000001</v>
      </c>
      <c r="Z13" s="58">
        <f t="shared" ref="Z13:Z68" si="8">IF($U$6="x",(F13*2),"")</f>
        <v>3672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 t="str">
        <f t="shared" si="10"/>
        <v/>
      </c>
      <c r="I16" s="50">
        <f t="shared" si="4"/>
        <v>0</v>
      </c>
      <c r="J16" s="51">
        <v>111</v>
      </c>
      <c r="K16" s="66"/>
      <c r="L16" s="51">
        <v>4.5</v>
      </c>
      <c r="M16" s="52">
        <v>864</v>
      </c>
      <c r="N16" s="67"/>
      <c r="O16" s="52"/>
      <c r="P16" s="53"/>
      <c r="Q16" s="54">
        <f t="shared" si="6"/>
        <v>95904</v>
      </c>
      <c r="S16" s="55"/>
      <c r="T16" s="68"/>
      <c r="U16" s="56"/>
      <c r="X16" s="57">
        <f t="shared" si="7"/>
        <v>0</v>
      </c>
      <c r="Y16" s="58">
        <f t="shared" si="0"/>
        <v>0</v>
      </c>
      <c r="Z16" s="58">
        <f>IF($U$6="x",(F16*2),"")</f>
        <v>0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ref="P17" si="12">IF(M17&amp;N17="","",ROUND(((M17+N17)/G17),1)&amp;" pallets")</f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3">AB$2</f>
        <v>5.76</v>
      </c>
      <c r="AC19" s="60">
        <f t="shared" si="13"/>
        <v>0</v>
      </c>
      <c r="AD19" s="60">
        <f t="shared" si="13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3"/>
        <v>5.76</v>
      </c>
      <c r="AC20" s="60">
        <f t="shared" si="13"/>
        <v>0</v>
      </c>
      <c r="AD20" s="60">
        <f t="shared" si="13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3"/>
        <v>5.76</v>
      </c>
      <c r="AC21" s="60">
        <f t="shared" si="13"/>
        <v>0</v>
      </c>
      <c r="AD21" s="60">
        <f t="shared" si="13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3"/>
        <v>5.76</v>
      </c>
      <c r="AC23" s="60">
        <f t="shared" si="13"/>
        <v>0</v>
      </c>
      <c r="AD23" s="60">
        <f t="shared" si="13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3"/>
        <v>5.76</v>
      </c>
      <c r="AC24" s="60">
        <f t="shared" si="13"/>
        <v>0</v>
      </c>
      <c r="AD24" s="60">
        <f t="shared" si="13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3"/>
        <v>5.76</v>
      </c>
      <c r="AC25" s="60">
        <f t="shared" si="13"/>
        <v>0</v>
      </c>
      <c r="AD25" s="60">
        <f t="shared" si="13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3"/>
        <v>5.76</v>
      </c>
      <c r="AC26" s="60">
        <f t="shared" si="13"/>
        <v>0</v>
      </c>
      <c r="AD26" s="60">
        <f t="shared" si="13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3"/>
        <v>5.76</v>
      </c>
      <c r="AC27" s="60">
        <f t="shared" si="13"/>
        <v>0</v>
      </c>
      <c r="AD27" s="60">
        <f t="shared" si="13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3"/>
        <v>5.76</v>
      </c>
      <c r="AC28" s="60">
        <f t="shared" si="13"/>
        <v>0</v>
      </c>
      <c r="AD28" s="60">
        <f t="shared" si="13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3"/>
        <v>5.76</v>
      </c>
      <c r="AC29" s="60">
        <f t="shared" si="13"/>
        <v>0</v>
      </c>
      <c r="AD29" s="60">
        <f t="shared" si="13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4">AC$6</f>
        <v>0</v>
      </c>
      <c r="AD33" s="60">
        <f t="shared" si="14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4"/>
        <v>1.85</v>
      </c>
      <c r="AC34" s="60">
        <f t="shared" si="14"/>
        <v>0</v>
      </c>
      <c r="AD34" s="60">
        <f t="shared" si="14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4"/>
        <v>1.85</v>
      </c>
      <c r="AC35" s="60">
        <f t="shared" si="14"/>
        <v>0</v>
      </c>
      <c r="AD35" s="60">
        <f t="shared" si="14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4"/>
        <v>1.85</v>
      </c>
      <c r="AC36" s="60">
        <f t="shared" si="14"/>
        <v>0</v>
      </c>
      <c r="AD36" s="60">
        <f t="shared" si="14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4"/>
        <v>1.85</v>
      </c>
      <c r="AC37" s="60">
        <f t="shared" si="14"/>
        <v>0</v>
      </c>
      <c r="AD37" s="60">
        <f t="shared" si="14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4"/>
        <v>1.85</v>
      </c>
      <c r="AC38" s="60">
        <f t="shared" si="14"/>
        <v>0</v>
      </c>
      <c r="AD38" s="60">
        <f t="shared" si="14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4"/>
        <v>1.85</v>
      </c>
      <c r="AC39" s="60">
        <f t="shared" si="14"/>
        <v>0</v>
      </c>
      <c r="AD39" s="60">
        <f t="shared" si="14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4"/>
        <v>1.85</v>
      </c>
      <c r="AC40" s="60">
        <f t="shared" si="14"/>
        <v>0</v>
      </c>
      <c r="AD40" s="60">
        <f t="shared" si="14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4"/>
        <v>1.85</v>
      </c>
      <c r="AC41" s="60">
        <f t="shared" si="14"/>
        <v>0</v>
      </c>
      <c r="AD41" s="60">
        <f t="shared" si="14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4"/>
        <v>1.85</v>
      </c>
      <c r="AC42" s="60">
        <f t="shared" si="14"/>
        <v>0</v>
      </c>
      <c r="AD42" s="60">
        <f t="shared" si="14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4"/>
        <v>1.85</v>
      </c>
      <c r="AC43" s="60">
        <f t="shared" si="14"/>
        <v>0</v>
      </c>
      <c r="AD43" s="60">
        <f t="shared" si="14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5">AB$6</f>
        <v>1.85</v>
      </c>
      <c r="AC53" s="60">
        <f t="shared" si="15"/>
        <v>0</v>
      </c>
      <c r="AD53" s="60">
        <f t="shared" si="15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5"/>
        <v>1.85</v>
      </c>
      <c r="AC54" s="60">
        <f t="shared" si="15"/>
        <v>0</v>
      </c>
      <c r="AD54" s="60">
        <f t="shared" si="15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5"/>
        <v>1.85</v>
      </c>
      <c r="AC55" s="60">
        <f t="shared" si="15"/>
        <v>0</v>
      </c>
      <c r="AD55" s="60">
        <f t="shared" si="15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5"/>
        <v>1.85</v>
      </c>
      <c r="AC56" s="60">
        <f t="shared" si="15"/>
        <v>0</v>
      </c>
      <c r="AD56" s="60">
        <f t="shared" si="15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6">AB$1</f>
        <v>5.0599999999999996</v>
      </c>
      <c r="AC57" s="60">
        <f t="shared" si="16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6"/>
        <v>5.0599999999999996</v>
      </c>
      <c r="AC58" s="60">
        <f t="shared" si="16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6"/>
        <v>5.0599999999999996</v>
      </c>
      <c r="AC59" s="60">
        <f t="shared" si="16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7">AB$6</f>
        <v>1.85</v>
      </c>
      <c r="AC62" s="60">
        <f t="shared" si="17"/>
        <v>0</v>
      </c>
      <c r="AD62" s="60">
        <f t="shared" si="17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7"/>
        <v>1.85</v>
      </c>
      <c r="AC63" s="60">
        <f t="shared" si="17"/>
        <v>0</v>
      </c>
      <c r="AD63" s="60">
        <f t="shared" si="17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7"/>
        <v>1.85</v>
      </c>
      <c r="AC64" s="60">
        <f t="shared" si="17"/>
        <v>0</v>
      </c>
      <c r="AD64" s="60">
        <f t="shared" si="17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7"/>
        <v>1.85</v>
      </c>
      <c r="AC65" s="60">
        <f t="shared" si="17"/>
        <v>0</v>
      </c>
      <c r="AD65" s="60">
        <f t="shared" si="17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7"/>
        <v>1.85</v>
      </c>
      <c r="AC66" s="60">
        <f t="shared" si="17"/>
        <v>0</v>
      </c>
      <c r="AD66" s="60">
        <f t="shared" si="17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7"/>
        <v>1.85</v>
      </c>
      <c r="AC67" s="60">
        <f t="shared" si="17"/>
        <v>0</v>
      </c>
      <c r="AD67" s="60">
        <f t="shared" si="17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7"/>
        <v>1.85</v>
      </c>
      <c r="AC68" s="133">
        <f t="shared" si="17"/>
        <v>0</v>
      </c>
      <c r="AD68" s="133">
        <f t="shared" si="17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8">+D69-C69</f>
        <v>262.5</v>
      </c>
      <c r="F69" s="137"/>
      <c r="G69" s="88">
        <v>72</v>
      </c>
      <c r="H69" s="138" t="str">
        <f t="shared" ref="H69:H70" si="19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20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8"/>
        <v>262.5</v>
      </c>
      <c r="F70" s="143"/>
      <c r="G70" s="116">
        <v>72</v>
      </c>
      <c r="H70" s="144" t="str">
        <f t="shared" si="19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20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197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1298052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95904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1038000.96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F3D1F-D19F-4454-9F0C-17A62A5575A0}">
  <sheetPr>
    <tabColor rgb="FF00B050"/>
    <pageSetUpPr fitToPage="1"/>
  </sheetPr>
  <dimension ref="A1:AJ100"/>
  <sheetViews>
    <sheetView showGridLines="0" topLeftCell="A35" zoomScale="55" zoomScaleNormal="55" workbookViewId="0">
      <pane xSplit="2" topLeftCell="F1" activePane="topRight" state="frozen"/>
      <selection activeCell="M12" sqref="M12:M22"/>
      <selection pane="topRight" activeCell="P78" sqref="P78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198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198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si="10"/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1836</v>
      </c>
      <c r="N16" s="67"/>
      <c r="O16" s="52"/>
      <c r="P16" s="53"/>
      <c r="Q16" s="54">
        <f t="shared" si="6"/>
        <v>203796</v>
      </c>
      <c r="S16" s="55"/>
      <c r="T16" s="68"/>
      <c r="U16" s="56"/>
      <c r="X16" s="57">
        <f t="shared" si="7"/>
        <v>1149336</v>
      </c>
      <c r="Y16" s="58">
        <f t="shared" si="0"/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ref="P17" si="12">IF(M17&amp;N17="","",ROUND(((M17+N17)/G17),1)&amp;" pallets")</f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3">AB$2</f>
        <v>5.76</v>
      </c>
      <c r="AC19" s="60">
        <f t="shared" si="13"/>
        <v>0</v>
      </c>
      <c r="AD19" s="60">
        <f t="shared" si="13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3"/>
        <v>5.76</v>
      </c>
      <c r="AC20" s="60">
        <f t="shared" si="13"/>
        <v>0</v>
      </c>
      <c r="AD20" s="60">
        <f t="shared" si="13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3"/>
        <v>5.76</v>
      </c>
      <c r="AC21" s="60">
        <f t="shared" si="13"/>
        <v>0</v>
      </c>
      <c r="AD21" s="60">
        <f t="shared" si="13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3"/>
        <v>5.76</v>
      </c>
      <c r="AC23" s="60">
        <f t="shared" si="13"/>
        <v>0</v>
      </c>
      <c r="AD23" s="60">
        <f t="shared" si="13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3"/>
        <v>5.76</v>
      </c>
      <c r="AC24" s="60">
        <f t="shared" si="13"/>
        <v>0</v>
      </c>
      <c r="AD24" s="60">
        <f t="shared" si="13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3"/>
        <v>5.76</v>
      </c>
      <c r="AC25" s="60">
        <f t="shared" si="13"/>
        <v>0</v>
      </c>
      <c r="AD25" s="60">
        <f t="shared" si="13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3"/>
        <v>5.76</v>
      </c>
      <c r="AC26" s="60">
        <f t="shared" si="13"/>
        <v>0</v>
      </c>
      <c r="AD26" s="60">
        <f t="shared" si="13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3"/>
        <v>5.76</v>
      </c>
      <c r="AC27" s="60">
        <f t="shared" si="13"/>
        <v>0</v>
      </c>
      <c r="AD27" s="60">
        <f t="shared" si="13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3"/>
        <v>5.76</v>
      </c>
      <c r="AC28" s="60">
        <f t="shared" si="13"/>
        <v>0</v>
      </c>
      <c r="AD28" s="60">
        <f t="shared" si="13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3"/>
        <v>5.76</v>
      </c>
      <c r="AC29" s="60">
        <f t="shared" si="13"/>
        <v>0</v>
      </c>
      <c r="AD29" s="60">
        <f t="shared" si="13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4">AC$6</f>
        <v>0</v>
      </c>
      <c r="AD33" s="60">
        <f t="shared" si="14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4"/>
        <v>1.85</v>
      </c>
      <c r="AC34" s="60">
        <f t="shared" si="14"/>
        <v>0</v>
      </c>
      <c r="AD34" s="60">
        <f t="shared" si="14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4"/>
        <v>1.85</v>
      </c>
      <c r="AC35" s="60">
        <f t="shared" si="14"/>
        <v>0</v>
      </c>
      <c r="AD35" s="60">
        <f t="shared" si="14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4"/>
        <v>1.85</v>
      </c>
      <c r="AC36" s="60">
        <f t="shared" si="14"/>
        <v>0</v>
      </c>
      <c r="AD36" s="60">
        <f t="shared" si="14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4"/>
        <v>1.85</v>
      </c>
      <c r="AC37" s="60">
        <f t="shared" si="14"/>
        <v>0</v>
      </c>
      <c r="AD37" s="60">
        <f t="shared" si="14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4"/>
        <v>1.85</v>
      </c>
      <c r="AC38" s="60">
        <f t="shared" si="14"/>
        <v>0</v>
      </c>
      <c r="AD38" s="60">
        <f t="shared" si="14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4"/>
        <v>1.85</v>
      </c>
      <c r="AC39" s="60">
        <f t="shared" si="14"/>
        <v>0</v>
      </c>
      <c r="AD39" s="60">
        <f t="shared" si="14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4"/>
        <v>1.85</v>
      </c>
      <c r="AC40" s="60">
        <f t="shared" si="14"/>
        <v>0</v>
      </c>
      <c r="AD40" s="60">
        <f t="shared" si="14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4"/>
        <v>1.85</v>
      </c>
      <c r="AC41" s="60">
        <f t="shared" si="14"/>
        <v>0</v>
      </c>
      <c r="AD41" s="60">
        <f t="shared" si="14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4"/>
        <v>1.85</v>
      </c>
      <c r="AC42" s="60">
        <f t="shared" si="14"/>
        <v>0</v>
      </c>
      <c r="AD42" s="60">
        <f t="shared" si="14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4"/>
        <v>1.85</v>
      </c>
      <c r="AC43" s="60">
        <f t="shared" si="14"/>
        <v>0</v>
      </c>
      <c r="AD43" s="60">
        <f t="shared" si="14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5">AB$6</f>
        <v>1.85</v>
      </c>
      <c r="AC53" s="60">
        <f t="shared" si="15"/>
        <v>0</v>
      </c>
      <c r="AD53" s="60">
        <f t="shared" si="15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5"/>
        <v>1.85</v>
      </c>
      <c r="AC54" s="60">
        <f t="shared" si="15"/>
        <v>0</v>
      </c>
      <c r="AD54" s="60">
        <f t="shared" si="15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5"/>
        <v>1.85</v>
      </c>
      <c r="AC55" s="60">
        <f t="shared" si="15"/>
        <v>0</v>
      </c>
      <c r="AD55" s="60">
        <f t="shared" si="15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5"/>
        <v>1.85</v>
      </c>
      <c r="AC56" s="60">
        <f t="shared" si="15"/>
        <v>0</v>
      </c>
      <c r="AD56" s="60">
        <f t="shared" si="15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6">AB$1</f>
        <v>5.0599999999999996</v>
      </c>
      <c r="AC57" s="60">
        <f t="shared" si="16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6"/>
        <v>5.0599999999999996</v>
      </c>
      <c r="AC58" s="60">
        <f t="shared" si="16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6"/>
        <v>5.0599999999999996</v>
      </c>
      <c r="AC59" s="60">
        <f t="shared" si="16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7">AB$6</f>
        <v>1.85</v>
      </c>
      <c r="AC62" s="60">
        <f t="shared" si="17"/>
        <v>0</v>
      </c>
      <c r="AD62" s="60">
        <f t="shared" si="17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7"/>
        <v>1.85</v>
      </c>
      <c r="AC63" s="60">
        <f t="shared" si="17"/>
        <v>0</v>
      </c>
      <c r="AD63" s="60">
        <f t="shared" si="17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7"/>
        <v>1.85</v>
      </c>
      <c r="AC64" s="60">
        <f t="shared" si="17"/>
        <v>0</v>
      </c>
      <c r="AD64" s="60">
        <f t="shared" si="17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7"/>
        <v>1.85</v>
      </c>
      <c r="AC65" s="60">
        <f t="shared" si="17"/>
        <v>0</v>
      </c>
      <c r="AD65" s="60">
        <f t="shared" si="17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7"/>
        <v>1.85</v>
      </c>
      <c r="AC66" s="60">
        <f t="shared" si="17"/>
        <v>0</v>
      </c>
      <c r="AD66" s="60">
        <f t="shared" si="17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7"/>
        <v>1.85</v>
      </c>
      <c r="AC67" s="60">
        <f t="shared" si="17"/>
        <v>0</v>
      </c>
      <c r="AD67" s="60">
        <f t="shared" si="17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7"/>
        <v>1.85</v>
      </c>
      <c r="AC68" s="133">
        <f t="shared" si="17"/>
        <v>0</v>
      </c>
      <c r="AD68" s="133">
        <f t="shared" si="17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8">+D69-C69</f>
        <v>262.5</v>
      </c>
      <c r="F69" s="137"/>
      <c r="G69" s="88">
        <v>72</v>
      </c>
      <c r="H69" s="138" t="str">
        <f t="shared" ref="H69:H70" si="19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20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8"/>
        <v>262.5</v>
      </c>
      <c r="F70" s="143"/>
      <c r="G70" s="116">
        <v>72</v>
      </c>
      <c r="H70" s="144" t="str">
        <f t="shared" si="19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20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198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982043.46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>
        <v>111037.5</v>
      </c>
      <c r="Q77" s="328"/>
      <c r="R77" s="153"/>
      <c r="S77" s="160" t="s">
        <v>108</v>
      </c>
      <c r="T77" s="288">
        <f>IF(SUM(X12:X68)*0.15&gt;P77,P77,SUM(X12:X68)*0.15)</f>
        <v>111037.5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167292.54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CB7D-168C-46B7-BB17-9D5DB36ADA56}">
  <sheetPr>
    <tabColor rgb="FF00B050"/>
    <pageSetUpPr fitToPage="1"/>
  </sheetPr>
  <dimension ref="A1:AJ100"/>
  <sheetViews>
    <sheetView showGridLines="0" topLeftCell="A38" zoomScale="55" zoomScaleNormal="55" workbookViewId="0">
      <pane xSplit="2" topLeftCell="F1" activePane="topRight" state="frozen"/>
      <selection activeCell="M12" sqref="M12:M22"/>
      <selection pane="topRight" activeCell="P77" sqref="P77:Q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199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199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>
        <v>480</v>
      </c>
      <c r="G15" s="48">
        <v>96</v>
      </c>
      <c r="H15" s="65" t="str">
        <f t="shared" ref="H15:H68" si="10">IF(F15="","",(ROUND((F15/G15),1)&amp;" pallets"))</f>
        <v>5 pallets</v>
      </c>
      <c r="I15" s="50">
        <f t="shared" si="4"/>
        <v>348000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294720</v>
      </c>
      <c r="Y15" s="58">
        <f t="shared" si="0"/>
        <v>13968</v>
      </c>
      <c r="Z15" s="58">
        <f t="shared" si="8"/>
        <v>960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1296</v>
      </c>
      <c r="G16" s="48">
        <v>108</v>
      </c>
      <c r="H16" s="65" t="str">
        <f t="shared" si="10"/>
        <v>12 pallets</v>
      </c>
      <c r="I16" s="50">
        <f t="shared" si="4"/>
        <v>955152</v>
      </c>
      <c r="J16" s="51">
        <v>111</v>
      </c>
      <c r="K16" s="66"/>
      <c r="L16" s="51">
        <v>4.5</v>
      </c>
      <c r="M16" s="52">
        <v>1836</v>
      </c>
      <c r="N16" s="67"/>
      <c r="O16" s="52"/>
      <c r="P16" s="53"/>
      <c r="Q16" s="54">
        <f t="shared" si="6"/>
        <v>203796</v>
      </c>
      <c r="S16" s="55"/>
      <c r="T16" s="68"/>
      <c r="U16" s="56"/>
      <c r="X16" s="57">
        <f t="shared" si="7"/>
        <v>811296</v>
      </c>
      <c r="Y16" s="58">
        <f t="shared" si="0"/>
        <v>37117.440000000002</v>
      </c>
      <c r="Z16" s="58">
        <f>IF($U$6="x",(F16*2),"")</f>
        <v>2592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ref="P17" si="12">IF(M17&amp;N17="","",ROUND(((M17+N17)/G17),1)&amp;" pallets")</f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3">AB$2</f>
        <v>5.76</v>
      </c>
      <c r="AC19" s="60">
        <f t="shared" si="13"/>
        <v>0</v>
      </c>
      <c r="AD19" s="60">
        <f t="shared" si="13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3"/>
        <v>5.76</v>
      </c>
      <c r="AC20" s="60">
        <f t="shared" si="13"/>
        <v>0</v>
      </c>
      <c r="AD20" s="60">
        <f t="shared" si="13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3"/>
        <v>5.76</v>
      </c>
      <c r="AC21" s="60">
        <f t="shared" si="13"/>
        <v>0</v>
      </c>
      <c r="AD21" s="60">
        <f t="shared" si="13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3"/>
        <v>5.76</v>
      </c>
      <c r="AC23" s="60">
        <f t="shared" si="13"/>
        <v>0</v>
      </c>
      <c r="AD23" s="60">
        <f t="shared" si="13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3"/>
        <v>5.76</v>
      </c>
      <c r="AC24" s="60">
        <f t="shared" si="13"/>
        <v>0</v>
      </c>
      <c r="AD24" s="60">
        <f t="shared" si="13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3"/>
        <v>5.76</v>
      </c>
      <c r="AC25" s="60">
        <f t="shared" si="13"/>
        <v>0</v>
      </c>
      <c r="AD25" s="60">
        <f t="shared" si="13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3"/>
        <v>5.76</v>
      </c>
      <c r="AC26" s="60">
        <f t="shared" si="13"/>
        <v>0</v>
      </c>
      <c r="AD26" s="60">
        <f t="shared" si="13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3"/>
        <v>5.76</v>
      </c>
      <c r="AC27" s="60">
        <f t="shared" si="13"/>
        <v>0</v>
      </c>
      <c r="AD27" s="60">
        <f t="shared" si="13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3"/>
        <v>5.76</v>
      </c>
      <c r="AC28" s="60">
        <f t="shared" si="13"/>
        <v>0</v>
      </c>
      <c r="AD28" s="60">
        <f t="shared" si="13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3"/>
        <v>5.76</v>
      </c>
      <c r="AC29" s="60">
        <f t="shared" si="13"/>
        <v>0</v>
      </c>
      <c r="AD29" s="60">
        <f t="shared" si="13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4">AC$6</f>
        <v>0</v>
      </c>
      <c r="AD33" s="60">
        <f t="shared" si="14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4"/>
        <v>1.85</v>
      </c>
      <c r="AC34" s="60">
        <f t="shared" si="14"/>
        <v>0</v>
      </c>
      <c r="AD34" s="60">
        <f t="shared" si="14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4"/>
        <v>1.85</v>
      </c>
      <c r="AC35" s="60">
        <f t="shared" si="14"/>
        <v>0</v>
      </c>
      <c r="AD35" s="60">
        <f t="shared" si="14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4"/>
        <v>1.85</v>
      </c>
      <c r="AC36" s="60">
        <f t="shared" si="14"/>
        <v>0</v>
      </c>
      <c r="AD36" s="60">
        <f t="shared" si="14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4"/>
        <v>1.85</v>
      </c>
      <c r="AC37" s="60">
        <f t="shared" si="14"/>
        <v>0</v>
      </c>
      <c r="AD37" s="60">
        <f t="shared" si="14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4"/>
        <v>1.85</v>
      </c>
      <c r="AC38" s="60">
        <f t="shared" si="14"/>
        <v>0</v>
      </c>
      <c r="AD38" s="60">
        <f t="shared" si="14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4"/>
        <v>1.85</v>
      </c>
      <c r="AC39" s="60">
        <f t="shared" si="14"/>
        <v>0</v>
      </c>
      <c r="AD39" s="60">
        <f t="shared" si="14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4"/>
        <v>1.85</v>
      </c>
      <c r="AC40" s="60">
        <f t="shared" si="14"/>
        <v>0</v>
      </c>
      <c r="AD40" s="60">
        <f t="shared" si="14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4"/>
        <v>1.85</v>
      </c>
      <c r="AC41" s="60">
        <f t="shared" si="14"/>
        <v>0</v>
      </c>
      <c r="AD41" s="60">
        <f t="shared" si="14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4"/>
        <v>1.85</v>
      </c>
      <c r="AC42" s="60">
        <f t="shared" si="14"/>
        <v>0</v>
      </c>
      <c r="AD42" s="60">
        <f t="shared" si="14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4"/>
        <v>1.85</v>
      </c>
      <c r="AC43" s="60">
        <f t="shared" si="14"/>
        <v>0</v>
      </c>
      <c r="AD43" s="60">
        <f t="shared" si="14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5">AB$6</f>
        <v>1.85</v>
      </c>
      <c r="AC53" s="60">
        <f t="shared" si="15"/>
        <v>0</v>
      </c>
      <c r="AD53" s="60">
        <f t="shared" si="15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5"/>
        <v>1.85</v>
      </c>
      <c r="AC54" s="60">
        <f t="shared" si="15"/>
        <v>0</v>
      </c>
      <c r="AD54" s="60">
        <f t="shared" si="15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5"/>
        <v>1.85</v>
      </c>
      <c r="AC55" s="60">
        <f t="shared" si="15"/>
        <v>0</v>
      </c>
      <c r="AD55" s="60">
        <f t="shared" si="15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5"/>
        <v>1.85</v>
      </c>
      <c r="AC56" s="60">
        <f t="shared" si="15"/>
        <v>0</v>
      </c>
      <c r="AD56" s="60">
        <f t="shared" si="15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6">AB$1</f>
        <v>5.0599999999999996</v>
      </c>
      <c r="AC57" s="60">
        <f t="shared" si="16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6"/>
        <v>5.0599999999999996</v>
      </c>
      <c r="AC58" s="60">
        <f t="shared" si="16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6"/>
        <v>5.0599999999999996</v>
      </c>
      <c r="AC59" s="60">
        <f t="shared" si="16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7">AB$6</f>
        <v>1.85</v>
      </c>
      <c r="AC62" s="60">
        <f t="shared" si="17"/>
        <v>0</v>
      </c>
      <c r="AD62" s="60">
        <f t="shared" si="17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7"/>
        <v>1.85</v>
      </c>
      <c r="AC63" s="60">
        <f t="shared" si="17"/>
        <v>0</v>
      </c>
      <c r="AD63" s="60">
        <f t="shared" si="17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7"/>
        <v>1.85</v>
      </c>
      <c r="AC64" s="60">
        <f t="shared" si="17"/>
        <v>0</v>
      </c>
      <c r="AD64" s="60">
        <f t="shared" si="17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7"/>
        <v>1.85</v>
      </c>
      <c r="AC65" s="60">
        <f t="shared" si="17"/>
        <v>0</v>
      </c>
      <c r="AD65" s="60">
        <f t="shared" si="17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7"/>
        <v>1.85</v>
      </c>
      <c r="AC66" s="60">
        <f t="shared" si="17"/>
        <v>0</v>
      </c>
      <c r="AD66" s="60">
        <f t="shared" si="17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7"/>
        <v>1.85</v>
      </c>
      <c r="AC67" s="60">
        <f t="shared" si="17"/>
        <v>0</v>
      </c>
      <c r="AD67" s="60">
        <f t="shared" si="17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7"/>
        <v>1.85</v>
      </c>
      <c r="AC68" s="133">
        <f t="shared" si="17"/>
        <v>0</v>
      </c>
      <c r="AD68" s="133">
        <f t="shared" si="17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8">+D69-C69</f>
        <v>262.5</v>
      </c>
      <c r="F69" s="137"/>
      <c r="G69" s="88">
        <v>72</v>
      </c>
      <c r="H69" s="138" t="str">
        <f t="shared" ref="H69:H70" si="19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20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8"/>
        <v>262.5</v>
      </c>
      <c r="F70" s="143"/>
      <c r="G70" s="116">
        <v>72</v>
      </c>
      <c r="H70" s="144" t="str">
        <f t="shared" si="19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20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199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1303152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51085.440000000002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1303152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3552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1044718.56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54637.440000000002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836DA-C453-484D-B0FA-8A225A4D2659}">
  <sheetPr>
    <tabColor rgb="FF00B050"/>
    <pageSetUpPr fitToPage="1"/>
  </sheetPr>
  <dimension ref="A1:AJ100"/>
  <sheetViews>
    <sheetView showGridLines="0" topLeftCell="A41" zoomScale="55" zoomScaleNormal="55" workbookViewId="0">
      <pane xSplit="2" topLeftCell="C1" activePane="topRight" state="frozen"/>
      <selection activeCell="M12" sqref="M12:M22"/>
      <selection pane="topRight" activeCell="F50" sqref="F50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00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00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>
        <v>576</v>
      </c>
      <c r="N15" s="52"/>
      <c r="O15" s="52"/>
      <c r="P15" s="53" t="str">
        <f t="shared" si="5"/>
        <v>6 pallets</v>
      </c>
      <c r="Q15" s="54">
        <f t="shared" si="6"/>
        <v>63936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si="10"/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1188</v>
      </c>
      <c r="N16" s="67"/>
      <c r="O16" s="52"/>
      <c r="P16" s="53"/>
      <c r="Q16" s="54">
        <f t="shared" si="6"/>
        <v>131868</v>
      </c>
      <c r="S16" s="55"/>
      <c r="T16" s="68"/>
      <c r="U16" s="56"/>
      <c r="X16" s="57">
        <f t="shared" si="7"/>
        <v>1149336</v>
      </c>
      <c r="Y16" s="58">
        <f t="shared" si="0"/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ref="P17" si="12">IF(M17&amp;N17="","",ROUND(((M17+N17)/G17),1)&amp;" pallets")</f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3">AB$2</f>
        <v>5.76</v>
      </c>
      <c r="AC19" s="60">
        <f t="shared" si="13"/>
        <v>0</v>
      </c>
      <c r="AD19" s="60">
        <f t="shared" si="13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3"/>
        <v>5.76</v>
      </c>
      <c r="AC20" s="60">
        <f t="shared" si="13"/>
        <v>0</v>
      </c>
      <c r="AD20" s="60">
        <f t="shared" si="13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3"/>
        <v>5.76</v>
      </c>
      <c r="AC21" s="60">
        <f t="shared" si="13"/>
        <v>0</v>
      </c>
      <c r="AD21" s="60">
        <f t="shared" si="13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3"/>
        <v>5.76</v>
      </c>
      <c r="AC23" s="60">
        <f t="shared" si="13"/>
        <v>0</v>
      </c>
      <c r="AD23" s="60">
        <f t="shared" si="13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3"/>
        <v>5.76</v>
      </c>
      <c r="AC24" s="60">
        <f t="shared" si="13"/>
        <v>0</v>
      </c>
      <c r="AD24" s="60">
        <f t="shared" si="13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3"/>
        <v>5.76</v>
      </c>
      <c r="AC25" s="60">
        <f t="shared" si="13"/>
        <v>0</v>
      </c>
      <c r="AD25" s="60">
        <f t="shared" si="13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3"/>
        <v>5.76</v>
      </c>
      <c r="AC26" s="60">
        <f t="shared" si="13"/>
        <v>0</v>
      </c>
      <c r="AD26" s="60">
        <f t="shared" si="13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3"/>
        <v>5.76</v>
      </c>
      <c r="AC27" s="60">
        <f t="shared" si="13"/>
        <v>0</v>
      </c>
      <c r="AD27" s="60">
        <f t="shared" si="13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3"/>
        <v>5.76</v>
      </c>
      <c r="AC28" s="60">
        <f t="shared" si="13"/>
        <v>0</v>
      </c>
      <c r="AD28" s="60">
        <f t="shared" si="13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3"/>
        <v>5.76</v>
      </c>
      <c r="AC29" s="60">
        <f t="shared" si="13"/>
        <v>0</v>
      </c>
      <c r="AD29" s="60">
        <f t="shared" si="13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4">AC$6</f>
        <v>0</v>
      </c>
      <c r="AD33" s="60">
        <f t="shared" si="14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4"/>
        <v>1.85</v>
      </c>
      <c r="AC34" s="60">
        <f t="shared" si="14"/>
        <v>0</v>
      </c>
      <c r="AD34" s="60">
        <f t="shared" si="14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4"/>
        <v>1.85</v>
      </c>
      <c r="AC35" s="60">
        <f t="shared" si="14"/>
        <v>0</v>
      </c>
      <c r="AD35" s="60">
        <f t="shared" si="14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4"/>
        <v>1.85</v>
      </c>
      <c r="AC36" s="60">
        <f t="shared" si="14"/>
        <v>0</v>
      </c>
      <c r="AD36" s="60">
        <f t="shared" si="14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4"/>
        <v>1.85</v>
      </c>
      <c r="AC37" s="60">
        <f t="shared" si="14"/>
        <v>0</v>
      </c>
      <c r="AD37" s="60">
        <f t="shared" si="14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4"/>
        <v>1.85</v>
      </c>
      <c r="AC38" s="60">
        <f t="shared" si="14"/>
        <v>0</v>
      </c>
      <c r="AD38" s="60">
        <f t="shared" si="14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4"/>
        <v>1.85</v>
      </c>
      <c r="AC39" s="60">
        <f t="shared" si="14"/>
        <v>0</v>
      </c>
      <c r="AD39" s="60">
        <f t="shared" si="14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4"/>
        <v>1.85</v>
      </c>
      <c r="AC40" s="60">
        <f t="shared" si="14"/>
        <v>0</v>
      </c>
      <c r="AD40" s="60">
        <f t="shared" si="14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>
        <v>15</v>
      </c>
      <c r="G41" s="72">
        <v>100</v>
      </c>
      <c r="H41" s="73" t="str">
        <f t="shared" si="10"/>
        <v>0.2 pallets</v>
      </c>
      <c r="I41" s="74">
        <f t="shared" si="4"/>
        <v>9750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9750</v>
      </c>
      <c r="Y41" s="58">
        <f t="shared" si="0"/>
        <v>407.4</v>
      </c>
      <c r="Z41" s="58">
        <f t="shared" si="8"/>
        <v>30</v>
      </c>
      <c r="AA41" s="38"/>
      <c r="AB41" s="59">
        <f t="shared" si="14"/>
        <v>1.85</v>
      </c>
      <c r="AC41" s="60">
        <f t="shared" si="14"/>
        <v>0</v>
      </c>
      <c r="AD41" s="60">
        <f t="shared" si="14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>
        <v>2</v>
      </c>
      <c r="G42" s="88">
        <v>100</v>
      </c>
      <c r="H42" s="89" t="str">
        <f t="shared" si="10"/>
        <v>0 pallets</v>
      </c>
      <c r="I42" s="90">
        <f t="shared" si="4"/>
        <v>2204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2204</v>
      </c>
      <c r="Y42" s="58">
        <f t="shared" si="0"/>
        <v>54.32</v>
      </c>
      <c r="Z42" s="58">
        <f t="shared" si="8"/>
        <v>4</v>
      </c>
      <c r="AA42" s="38"/>
      <c r="AB42" s="59">
        <f t="shared" si="14"/>
        <v>1.85</v>
      </c>
      <c r="AC42" s="60">
        <f t="shared" si="14"/>
        <v>0</v>
      </c>
      <c r="AD42" s="60">
        <f t="shared" si="14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>
        <v>5</v>
      </c>
      <c r="G43" s="48">
        <v>100</v>
      </c>
      <c r="H43" s="65" t="str">
        <f t="shared" si="10"/>
        <v>0.1 pallets</v>
      </c>
      <c r="I43" s="50">
        <f t="shared" si="4"/>
        <v>5510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5510</v>
      </c>
      <c r="Y43" s="58">
        <f t="shared" si="0"/>
        <v>135.80000000000001</v>
      </c>
      <c r="Z43" s="58">
        <f t="shared" si="8"/>
        <v>10</v>
      </c>
      <c r="AA43" s="38"/>
      <c r="AB43" s="59">
        <f t="shared" si="14"/>
        <v>1.85</v>
      </c>
      <c r="AC43" s="60">
        <f t="shared" si="14"/>
        <v>0</v>
      </c>
      <c r="AD43" s="60">
        <f t="shared" si="14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>
        <v>5</v>
      </c>
      <c r="G44" s="48">
        <v>100</v>
      </c>
      <c r="H44" s="65" t="str">
        <f>IF(F44="","",(ROUND((F44/G44),1)&amp;" pallets"))</f>
        <v>0.1 pallets</v>
      </c>
      <c r="I44" s="50">
        <f>E44*F44</f>
        <v>5510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5510</v>
      </c>
      <c r="Y44" s="58">
        <f>F44*AI44</f>
        <v>135.80000000000001</v>
      </c>
      <c r="Z44" s="58">
        <f t="shared" si="8"/>
        <v>10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>
        <v>4</v>
      </c>
      <c r="G51" s="116">
        <v>100</v>
      </c>
      <c r="H51" s="117" t="str">
        <f t="shared" si="10"/>
        <v>0 pallets</v>
      </c>
      <c r="I51" s="118">
        <f t="shared" si="4"/>
        <v>4408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4408</v>
      </c>
      <c r="Y51" s="58">
        <f t="shared" si="0"/>
        <v>108.64</v>
      </c>
      <c r="Z51" s="58">
        <f t="shared" si="8"/>
        <v>8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5">AB$6</f>
        <v>1.85</v>
      </c>
      <c r="AC53" s="60">
        <f t="shared" si="15"/>
        <v>0</v>
      </c>
      <c r="AD53" s="60">
        <f t="shared" si="15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>
        <v>29</v>
      </c>
      <c r="G54" s="116">
        <v>100</v>
      </c>
      <c r="H54" s="117" t="str">
        <f t="shared" si="10"/>
        <v>0.3 pallets</v>
      </c>
      <c r="I54" s="118">
        <f t="shared" si="4"/>
        <v>45878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45878</v>
      </c>
      <c r="Y54" s="58">
        <f t="shared" si="0"/>
        <v>787.64</v>
      </c>
      <c r="Z54" s="58">
        <f t="shared" si="8"/>
        <v>58</v>
      </c>
      <c r="AA54" s="38"/>
      <c r="AB54" s="59">
        <f t="shared" si="15"/>
        <v>1.85</v>
      </c>
      <c r="AC54" s="60">
        <f t="shared" si="15"/>
        <v>0</v>
      </c>
      <c r="AD54" s="60">
        <f t="shared" si="15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5"/>
        <v>1.85</v>
      </c>
      <c r="AC55" s="60">
        <f t="shared" si="15"/>
        <v>0</v>
      </c>
      <c r="AD55" s="60">
        <f t="shared" si="15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5"/>
        <v>1.85</v>
      </c>
      <c r="AC56" s="60">
        <f t="shared" si="15"/>
        <v>0</v>
      </c>
      <c r="AD56" s="60">
        <f t="shared" si="15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6">AB$1</f>
        <v>5.0599999999999996</v>
      </c>
      <c r="AC57" s="60">
        <f t="shared" si="16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6"/>
        <v>5.0599999999999996</v>
      </c>
      <c r="AC58" s="60">
        <f t="shared" si="16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6"/>
        <v>5.0599999999999996</v>
      </c>
      <c r="AC59" s="60">
        <f t="shared" si="16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7">AB$6</f>
        <v>1.85</v>
      </c>
      <c r="AC62" s="60">
        <f t="shared" si="17"/>
        <v>0</v>
      </c>
      <c r="AD62" s="60">
        <f t="shared" si="17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7"/>
        <v>1.85</v>
      </c>
      <c r="AC63" s="60">
        <f t="shared" si="17"/>
        <v>0</v>
      </c>
      <c r="AD63" s="60">
        <f t="shared" si="17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7"/>
        <v>1.85</v>
      </c>
      <c r="AC64" s="60">
        <f t="shared" si="17"/>
        <v>0</v>
      </c>
      <c r="AD64" s="60">
        <f t="shared" si="17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7"/>
        <v>1.85</v>
      </c>
      <c r="AC65" s="60">
        <f t="shared" si="17"/>
        <v>0</v>
      </c>
      <c r="AD65" s="60">
        <f t="shared" si="17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7"/>
        <v>1.85</v>
      </c>
      <c r="AC66" s="60">
        <f t="shared" si="17"/>
        <v>0</v>
      </c>
      <c r="AD66" s="60">
        <f t="shared" si="17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7"/>
        <v>1.85</v>
      </c>
      <c r="AC67" s="60">
        <f t="shared" si="17"/>
        <v>0</v>
      </c>
      <c r="AD67" s="60">
        <f t="shared" si="17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7"/>
        <v>1.85</v>
      </c>
      <c r="AC68" s="133">
        <f t="shared" si="17"/>
        <v>0</v>
      </c>
      <c r="AD68" s="133">
        <f t="shared" si="17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8">+D69-C69</f>
        <v>262.5</v>
      </c>
      <c r="F69" s="137"/>
      <c r="G69" s="88">
        <v>72</v>
      </c>
      <c r="H69" s="138" t="str">
        <f t="shared" ref="H69:H70" si="19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20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8"/>
        <v>262.5</v>
      </c>
      <c r="F70" s="143"/>
      <c r="G70" s="116">
        <v>72</v>
      </c>
      <c r="H70" s="144" t="str">
        <f t="shared" si="19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20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17.3 pallets</v>
      </c>
      <c r="I71" s="149"/>
      <c r="J71" s="150"/>
      <c r="K71" s="151"/>
      <c r="L71" s="150"/>
      <c r="M71" s="152"/>
      <c r="N71" s="153"/>
      <c r="O71" s="153"/>
      <c r="P71" s="200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1426392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195804</v>
      </c>
      <c r="P73" s="284"/>
      <c r="Q73" s="285"/>
      <c r="R73" s="153"/>
      <c r="S73" s="160" t="s">
        <v>104</v>
      </c>
      <c r="T73" s="288">
        <f>SUM(Y12:Y68)</f>
        <v>54212.640000000007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1426392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195804</v>
      </c>
      <c r="P75" s="284"/>
      <c r="Q75" s="285"/>
      <c r="R75" s="153"/>
      <c r="S75" s="160" t="s">
        <v>129</v>
      </c>
      <c r="T75" s="288">
        <f>SUM(Z12:Z70)</f>
        <v>3792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1172583.3600000001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58004.640000000007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7AF61-372C-49A9-ADC3-352934196399}">
  <sheetPr>
    <tabColor rgb="FF00B050"/>
    <pageSetUpPr fitToPage="1"/>
  </sheetPr>
  <dimension ref="A1:AJ100"/>
  <sheetViews>
    <sheetView showGridLines="0" topLeftCell="A35" zoomScale="55" zoomScaleNormal="55" workbookViewId="0">
      <pane xSplit="2" topLeftCell="C1" activePane="topRight" state="frozen"/>
      <selection activeCell="M12" sqref="M12:M22"/>
      <selection pane="topRight" activeCell="F23" sqref="F23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01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01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1301</v>
      </c>
      <c r="G16" s="48">
        <v>108</v>
      </c>
      <c r="H16" s="65" t="str">
        <f t="shared" si="10"/>
        <v>12 pallets</v>
      </c>
      <c r="I16" s="50">
        <f t="shared" si="4"/>
        <v>958837</v>
      </c>
      <c r="J16" s="51">
        <v>111</v>
      </c>
      <c r="K16" s="66"/>
      <c r="L16" s="51">
        <v>4.5</v>
      </c>
      <c r="M16" s="52"/>
      <c r="N16" s="67"/>
      <c r="O16" s="52"/>
      <c r="P16" s="53"/>
      <c r="Q16" s="54">
        <f t="shared" si="6"/>
        <v>0</v>
      </c>
      <c r="S16" s="55"/>
      <c r="T16" s="68"/>
      <c r="U16" s="56"/>
      <c r="X16" s="57">
        <f t="shared" si="7"/>
        <v>814426</v>
      </c>
      <c r="Y16" s="58">
        <f t="shared" si="0"/>
        <v>37260.639999999999</v>
      </c>
      <c r="Z16" s="58">
        <f>IF($U$6="x",(F16*2),"")</f>
        <v>2602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>
        <v>432</v>
      </c>
      <c r="G17" s="48">
        <v>108</v>
      </c>
      <c r="H17" s="65" t="str">
        <f t="shared" si="10"/>
        <v>4 pallets</v>
      </c>
      <c r="I17" s="50">
        <f t="shared" si="4"/>
        <v>339120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ref="P17" si="12">IF(M17&amp;N17="","",ROUND(((M17+N17)/G17),1)&amp;" pallets")</f>
        <v/>
      </c>
      <c r="Q17" s="54">
        <f t="shared" si="6"/>
        <v>0</v>
      </c>
      <c r="S17" s="55"/>
      <c r="T17" s="68"/>
      <c r="U17" s="56"/>
      <c r="X17" s="57">
        <f t="shared" si="7"/>
        <v>291168</v>
      </c>
      <c r="Y17" s="58">
        <f t="shared" si="0"/>
        <v>12372.48</v>
      </c>
      <c r="Z17" s="58">
        <f t="shared" si="8"/>
        <v>864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3">AB$2</f>
        <v>5.76</v>
      </c>
      <c r="AC19" s="60">
        <f t="shared" si="13"/>
        <v>0</v>
      </c>
      <c r="AD19" s="60">
        <f t="shared" si="13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>
        <v>64</v>
      </c>
      <c r="G20" s="48">
        <v>63</v>
      </c>
      <c r="H20" s="65" t="str">
        <f t="shared" si="10"/>
        <v>1 pallets</v>
      </c>
      <c r="I20" s="50">
        <f t="shared" si="4"/>
        <v>60928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53248</v>
      </c>
      <c r="Y20" s="58">
        <f t="shared" si="0"/>
        <v>1988.48</v>
      </c>
      <c r="Z20" s="58">
        <f t="shared" si="8"/>
        <v>128</v>
      </c>
      <c r="AA20" s="38"/>
      <c r="AB20" s="59">
        <f t="shared" si="13"/>
        <v>5.76</v>
      </c>
      <c r="AC20" s="60">
        <f t="shared" si="13"/>
        <v>0</v>
      </c>
      <c r="AD20" s="60">
        <f t="shared" si="13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3"/>
        <v>5.76</v>
      </c>
      <c r="AC21" s="60">
        <f t="shared" si="13"/>
        <v>0</v>
      </c>
      <c r="AD21" s="60">
        <f t="shared" si="13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3"/>
        <v>5.76</v>
      </c>
      <c r="AC23" s="60">
        <f t="shared" si="13"/>
        <v>0</v>
      </c>
      <c r="AD23" s="60">
        <f t="shared" si="13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3"/>
        <v>5.76</v>
      </c>
      <c r="AC24" s="60">
        <f t="shared" si="13"/>
        <v>0</v>
      </c>
      <c r="AD24" s="60">
        <f t="shared" si="13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3"/>
        <v>5.76</v>
      </c>
      <c r="AC25" s="60">
        <f t="shared" si="13"/>
        <v>0</v>
      </c>
      <c r="AD25" s="60">
        <f t="shared" si="13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3"/>
        <v>5.76</v>
      </c>
      <c r="AC26" s="60">
        <f t="shared" si="13"/>
        <v>0</v>
      </c>
      <c r="AD26" s="60">
        <f t="shared" si="13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3"/>
        <v>5.76</v>
      </c>
      <c r="AC27" s="60">
        <f t="shared" si="13"/>
        <v>0</v>
      </c>
      <c r="AD27" s="60">
        <f t="shared" si="13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3"/>
        <v>5.76</v>
      </c>
      <c r="AC28" s="60">
        <f t="shared" si="13"/>
        <v>0</v>
      </c>
      <c r="AD28" s="60">
        <f t="shared" si="13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3"/>
        <v>5.76</v>
      </c>
      <c r="AC29" s="60">
        <f t="shared" si="13"/>
        <v>0</v>
      </c>
      <c r="AD29" s="60">
        <f t="shared" si="13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4">AC$6</f>
        <v>0</v>
      </c>
      <c r="AD33" s="60">
        <f t="shared" si="14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4"/>
        <v>1.85</v>
      </c>
      <c r="AC34" s="60">
        <f t="shared" si="14"/>
        <v>0</v>
      </c>
      <c r="AD34" s="60">
        <f t="shared" si="14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4"/>
        <v>1.85</v>
      </c>
      <c r="AC35" s="60">
        <f t="shared" si="14"/>
        <v>0</v>
      </c>
      <c r="AD35" s="60">
        <f t="shared" si="14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4"/>
        <v>1.85</v>
      </c>
      <c r="AC36" s="60">
        <f t="shared" si="14"/>
        <v>0</v>
      </c>
      <c r="AD36" s="60">
        <f t="shared" si="14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4"/>
        <v>1.85</v>
      </c>
      <c r="AC37" s="60">
        <f t="shared" si="14"/>
        <v>0</v>
      </c>
      <c r="AD37" s="60">
        <f t="shared" si="14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4"/>
        <v>1.85</v>
      </c>
      <c r="AC38" s="60">
        <f t="shared" si="14"/>
        <v>0</v>
      </c>
      <c r="AD38" s="60">
        <f t="shared" si="14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4"/>
        <v>1.85</v>
      </c>
      <c r="AC39" s="60">
        <f t="shared" si="14"/>
        <v>0</v>
      </c>
      <c r="AD39" s="60">
        <f t="shared" si="14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4"/>
        <v>1.85</v>
      </c>
      <c r="AC40" s="60">
        <f t="shared" si="14"/>
        <v>0</v>
      </c>
      <c r="AD40" s="60">
        <f t="shared" si="14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4"/>
        <v>1.85</v>
      </c>
      <c r="AC41" s="60">
        <f t="shared" si="14"/>
        <v>0</v>
      </c>
      <c r="AD41" s="60">
        <f t="shared" si="14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4"/>
        <v>1.85</v>
      </c>
      <c r="AC42" s="60">
        <f t="shared" si="14"/>
        <v>0</v>
      </c>
      <c r="AD42" s="60">
        <f t="shared" si="14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4"/>
        <v>1.85</v>
      </c>
      <c r="AC43" s="60">
        <f t="shared" si="14"/>
        <v>0</v>
      </c>
      <c r="AD43" s="60">
        <f t="shared" si="14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5">AB$6</f>
        <v>1.85</v>
      </c>
      <c r="AC53" s="60">
        <f t="shared" si="15"/>
        <v>0</v>
      </c>
      <c r="AD53" s="60">
        <f t="shared" si="15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5"/>
        <v>1.85</v>
      </c>
      <c r="AC54" s="60">
        <f t="shared" si="15"/>
        <v>0</v>
      </c>
      <c r="AD54" s="60">
        <f t="shared" si="15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5"/>
        <v>1.85</v>
      </c>
      <c r="AC55" s="60">
        <f t="shared" si="15"/>
        <v>0</v>
      </c>
      <c r="AD55" s="60">
        <f t="shared" si="15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5"/>
        <v>1.85</v>
      </c>
      <c r="AC56" s="60">
        <f t="shared" si="15"/>
        <v>0</v>
      </c>
      <c r="AD56" s="60">
        <f t="shared" si="15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6">AB$1</f>
        <v>5.0599999999999996</v>
      </c>
      <c r="AC57" s="60">
        <f t="shared" si="16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6"/>
        <v>5.0599999999999996</v>
      </c>
      <c r="AC58" s="60">
        <f t="shared" si="16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6"/>
        <v>5.0599999999999996</v>
      </c>
      <c r="AC59" s="60">
        <f t="shared" si="16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7">AB$6</f>
        <v>1.85</v>
      </c>
      <c r="AC62" s="60">
        <f t="shared" si="17"/>
        <v>0</v>
      </c>
      <c r="AD62" s="60">
        <f t="shared" si="17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7"/>
        <v>1.85</v>
      </c>
      <c r="AC63" s="60">
        <f t="shared" si="17"/>
        <v>0</v>
      </c>
      <c r="AD63" s="60">
        <f t="shared" si="17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7"/>
        <v>1.85</v>
      </c>
      <c r="AC64" s="60">
        <f t="shared" si="17"/>
        <v>0</v>
      </c>
      <c r="AD64" s="60">
        <f t="shared" si="17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7"/>
        <v>1.85</v>
      </c>
      <c r="AC65" s="60">
        <f t="shared" si="17"/>
        <v>0</v>
      </c>
      <c r="AD65" s="60">
        <f t="shared" si="17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7"/>
        <v>1.85</v>
      </c>
      <c r="AC66" s="60">
        <f t="shared" si="17"/>
        <v>0</v>
      </c>
      <c r="AD66" s="60">
        <f t="shared" si="17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7"/>
        <v>1.85</v>
      </c>
      <c r="AC67" s="60">
        <f t="shared" si="17"/>
        <v>0</v>
      </c>
      <c r="AD67" s="60">
        <f t="shared" si="17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7"/>
        <v>1.85</v>
      </c>
      <c r="AC68" s="133">
        <f t="shared" si="17"/>
        <v>0</v>
      </c>
      <c r="AD68" s="133">
        <f t="shared" si="17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8">+D69-C69</f>
        <v>262.5</v>
      </c>
      <c r="F69" s="137"/>
      <c r="G69" s="88">
        <v>72</v>
      </c>
      <c r="H69" s="138" t="str">
        <f t="shared" ref="H69:H70" si="19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20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8"/>
        <v>262.5</v>
      </c>
      <c r="F70" s="143"/>
      <c r="G70" s="116">
        <v>72</v>
      </c>
      <c r="H70" s="144" t="str">
        <f t="shared" si="19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20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13.1 pallets</v>
      </c>
      <c r="I71" s="149"/>
      <c r="J71" s="150"/>
      <c r="K71" s="151"/>
      <c r="L71" s="150"/>
      <c r="M71" s="152"/>
      <c r="N71" s="153"/>
      <c r="O71" s="153"/>
      <c r="P71" s="201" t="str">
        <f>ROUND((((M12+N12+M30+M57+M58+M59+M60+M61+N57)/72+(M13+N13+M16+M18)/108+(M15+N15)/96+SUM(M14,M19:M29,M31:M32,M50,N14)/63)),1)&amp;" pallets"</f>
        <v>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1358885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0</v>
      </c>
      <c r="P73" s="284"/>
      <c r="Q73" s="285"/>
      <c r="R73" s="153"/>
      <c r="S73" s="160" t="s">
        <v>104</v>
      </c>
      <c r="T73" s="288">
        <f>SUM(Y12:Y68)</f>
        <v>51621.599999999999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1358885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0</v>
      </c>
      <c r="P75" s="284"/>
      <c r="Q75" s="285"/>
      <c r="R75" s="153"/>
      <c r="S75" s="160" t="s">
        <v>129</v>
      </c>
      <c r="T75" s="288">
        <f>SUM(Z12:Z70)</f>
        <v>3594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1303669.3999999999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55215.6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56319-A4E2-4D18-A2E8-18A54142F9AA}">
  <sheetPr>
    <tabColor rgb="FF00B050"/>
    <pageSetUpPr fitToPage="1"/>
  </sheetPr>
  <dimension ref="A1:AJ100"/>
  <sheetViews>
    <sheetView showGridLines="0" topLeftCell="A15" zoomScale="55" zoomScaleNormal="55" workbookViewId="0">
      <pane xSplit="2" topLeftCell="F1" activePane="topRight" state="frozen"/>
      <selection activeCell="M12" sqref="M12:M22"/>
      <selection pane="topRight" activeCell="M58" sqref="M58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02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02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972</v>
      </c>
      <c r="N13" s="52"/>
      <c r="O13" s="52"/>
      <c r="P13" s="53" t="str">
        <f t="shared" ref="P13:P68" si="5">IF(M13&amp;N13="","",ROUND(((M13+N13)/G13),1)&amp;" pallets")</f>
        <v>9 pallets</v>
      </c>
      <c r="Q13" s="54">
        <f t="shared" ref="Q13:Q70" si="6">(J13*M13)+(K13*N13)+(O13*L13)</f>
        <v>107892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si="10"/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540</v>
      </c>
      <c r="N16" s="67"/>
      <c r="O16" s="52"/>
      <c r="P16" s="53"/>
      <c r="Q16" s="54">
        <f t="shared" si="6"/>
        <v>59940</v>
      </c>
      <c r="S16" s="55"/>
      <c r="T16" s="68"/>
      <c r="U16" s="56"/>
      <c r="X16" s="57">
        <f t="shared" si="7"/>
        <v>1149336</v>
      </c>
      <c r="Y16" s="58">
        <f t="shared" si="0"/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ref="P17" si="12">IF(M17&amp;N17="","",ROUND(((M17+N17)/G17),1)&amp;" pallets")</f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3">AB$2</f>
        <v>5.76</v>
      </c>
      <c r="AC19" s="60">
        <f t="shared" si="13"/>
        <v>0</v>
      </c>
      <c r="AD19" s="60">
        <f t="shared" si="13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3"/>
        <v>5.76</v>
      </c>
      <c r="AC20" s="60">
        <f t="shared" si="13"/>
        <v>0</v>
      </c>
      <c r="AD20" s="60">
        <f t="shared" si="13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3"/>
        <v>5.76</v>
      </c>
      <c r="AC21" s="60">
        <f t="shared" si="13"/>
        <v>0</v>
      </c>
      <c r="AD21" s="60">
        <f t="shared" si="13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3"/>
        <v>5.76</v>
      </c>
      <c r="AC23" s="60">
        <f t="shared" si="13"/>
        <v>0</v>
      </c>
      <c r="AD23" s="60">
        <f t="shared" si="13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3"/>
        <v>5.76</v>
      </c>
      <c r="AC24" s="60">
        <f t="shared" si="13"/>
        <v>0</v>
      </c>
      <c r="AD24" s="60">
        <f t="shared" si="13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3"/>
        <v>5.76</v>
      </c>
      <c r="AC25" s="60">
        <f t="shared" si="13"/>
        <v>0</v>
      </c>
      <c r="AD25" s="60">
        <f t="shared" si="13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3"/>
        <v>5.76</v>
      </c>
      <c r="AC26" s="60">
        <f t="shared" si="13"/>
        <v>0</v>
      </c>
      <c r="AD26" s="60">
        <f t="shared" si="13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3"/>
        <v>5.76</v>
      </c>
      <c r="AC27" s="60">
        <f t="shared" si="13"/>
        <v>0</v>
      </c>
      <c r="AD27" s="60">
        <f t="shared" si="13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3"/>
        <v>5.76</v>
      </c>
      <c r="AC28" s="60">
        <f t="shared" si="13"/>
        <v>0</v>
      </c>
      <c r="AD28" s="60">
        <f t="shared" si="13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3"/>
        <v>5.76</v>
      </c>
      <c r="AC29" s="60">
        <f t="shared" si="13"/>
        <v>0</v>
      </c>
      <c r="AD29" s="60">
        <f t="shared" si="13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4">AC$6</f>
        <v>0</v>
      </c>
      <c r="AD33" s="60">
        <f t="shared" si="14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4"/>
        <v>1.85</v>
      </c>
      <c r="AC34" s="60">
        <f t="shared" si="14"/>
        <v>0</v>
      </c>
      <c r="AD34" s="60">
        <f t="shared" si="14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4"/>
        <v>1.85</v>
      </c>
      <c r="AC35" s="60">
        <f t="shared" si="14"/>
        <v>0</v>
      </c>
      <c r="AD35" s="60">
        <f t="shared" si="14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4"/>
        <v>1.85</v>
      </c>
      <c r="AC36" s="60">
        <f t="shared" si="14"/>
        <v>0</v>
      </c>
      <c r="AD36" s="60">
        <f t="shared" si="14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4"/>
        <v>1.85</v>
      </c>
      <c r="AC37" s="60">
        <f t="shared" si="14"/>
        <v>0</v>
      </c>
      <c r="AD37" s="60">
        <f t="shared" si="14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4"/>
        <v>1.85</v>
      </c>
      <c r="AC38" s="60">
        <f t="shared" si="14"/>
        <v>0</v>
      </c>
      <c r="AD38" s="60">
        <f t="shared" si="14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4"/>
        <v>1.85</v>
      </c>
      <c r="AC39" s="60">
        <f t="shared" si="14"/>
        <v>0</v>
      </c>
      <c r="AD39" s="60">
        <f t="shared" si="14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4"/>
        <v>1.85</v>
      </c>
      <c r="AC40" s="60">
        <f t="shared" si="14"/>
        <v>0</v>
      </c>
      <c r="AD40" s="60">
        <f t="shared" si="14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4"/>
        <v>1.85</v>
      </c>
      <c r="AC41" s="60">
        <f t="shared" si="14"/>
        <v>0</v>
      </c>
      <c r="AD41" s="60">
        <f t="shared" si="14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4"/>
        <v>1.85</v>
      </c>
      <c r="AC42" s="60">
        <f t="shared" si="14"/>
        <v>0</v>
      </c>
      <c r="AD42" s="60">
        <f t="shared" si="14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4"/>
        <v>1.85</v>
      </c>
      <c r="AC43" s="60">
        <f t="shared" si="14"/>
        <v>0</v>
      </c>
      <c r="AD43" s="60">
        <f t="shared" si="14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5">AB$6</f>
        <v>1.85</v>
      </c>
      <c r="AC53" s="60">
        <f t="shared" si="15"/>
        <v>0</v>
      </c>
      <c r="AD53" s="60">
        <f t="shared" si="15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5"/>
        <v>1.85</v>
      </c>
      <c r="AC54" s="60">
        <f t="shared" si="15"/>
        <v>0</v>
      </c>
      <c r="AD54" s="60">
        <f t="shared" si="15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5"/>
        <v>1.85</v>
      </c>
      <c r="AC55" s="60">
        <f t="shared" si="15"/>
        <v>0</v>
      </c>
      <c r="AD55" s="60">
        <f t="shared" si="15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5"/>
        <v>1.85</v>
      </c>
      <c r="AC56" s="60">
        <f t="shared" si="15"/>
        <v>0</v>
      </c>
      <c r="AD56" s="60">
        <f t="shared" si="15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6">AB$1</f>
        <v>5.0599999999999996</v>
      </c>
      <c r="AC57" s="60">
        <f t="shared" si="16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>
        <v>216</v>
      </c>
      <c r="N58" s="67"/>
      <c r="O58" s="52"/>
      <c r="P58" s="53" t="str">
        <f t="shared" si="5"/>
        <v>3 pallets</v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6"/>
        <v>5.0599999999999996</v>
      </c>
      <c r="AC58" s="60">
        <f t="shared" si="16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6"/>
        <v>5.0599999999999996</v>
      </c>
      <c r="AC59" s="60">
        <f t="shared" si="16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7">AB$6</f>
        <v>1.85</v>
      </c>
      <c r="AC62" s="60">
        <f t="shared" si="17"/>
        <v>0</v>
      </c>
      <c r="AD62" s="60">
        <f t="shared" si="17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7"/>
        <v>1.85</v>
      </c>
      <c r="AC63" s="60">
        <f t="shared" si="17"/>
        <v>0</v>
      </c>
      <c r="AD63" s="60">
        <f t="shared" si="17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7"/>
        <v>1.85</v>
      </c>
      <c r="AC64" s="60">
        <f t="shared" si="17"/>
        <v>0</v>
      </c>
      <c r="AD64" s="60">
        <f t="shared" si="17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7"/>
        <v>1.85</v>
      </c>
      <c r="AC65" s="60">
        <f t="shared" si="17"/>
        <v>0</v>
      </c>
      <c r="AD65" s="60">
        <f t="shared" si="17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7"/>
        <v>1.85</v>
      </c>
      <c r="AC66" s="60">
        <f t="shared" si="17"/>
        <v>0</v>
      </c>
      <c r="AD66" s="60">
        <f t="shared" si="17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7"/>
        <v>1.85</v>
      </c>
      <c r="AC67" s="60">
        <f t="shared" si="17"/>
        <v>0</v>
      </c>
      <c r="AD67" s="60">
        <f t="shared" si="17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7"/>
        <v>1.85</v>
      </c>
      <c r="AC68" s="133">
        <f t="shared" si="17"/>
        <v>0</v>
      </c>
      <c r="AD68" s="133">
        <f t="shared" si="17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8">+D69-C69</f>
        <v>262.5</v>
      </c>
      <c r="F69" s="137"/>
      <c r="G69" s="88">
        <v>72</v>
      </c>
      <c r="H69" s="138" t="str">
        <f t="shared" ref="H69:H70" si="19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20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8"/>
        <v>262.5</v>
      </c>
      <c r="F70" s="143"/>
      <c r="G70" s="116">
        <v>72</v>
      </c>
      <c r="H70" s="144" t="str">
        <f t="shared" si="19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20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02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167832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59940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1129044.96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C0B83-0721-4FB7-91A9-F3966A8C28FE}">
  <sheetPr>
    <tabColor rgb="FF00B050"/>
    <pageSetUpPr fitToPage="1"/>
  </sheetPr>
  <dimension ref="A1:AJ100"/>
  <sheetViews>
    <sheetView showGridLines="0" zoomScale="55" zoomScaleNormal="55" workbookViewId="0">
      <pane xSplit="2" topLeftCell="F1" activePane="topRight" state="frozen"/>
      <selection activeCell="M12" sqref="M12:M22"/>
      <selection pane="topRight" activeCell="N13" sqref="N13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03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03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>
        <v>540</v>
      </c>
      <c r="O13" s="52"/>
      <c r="P13" s="53" t="str">
        <f t="shared" ref="P13:P68" si="5">IF(M13&amp;N13="","",ROUND(((M13+N13)/G13),1)&amp;" pallets")</f>
        <v>5 pallets</v>
      </c>
      <c r="Q13" s="54">
        <f t="shared" ref="Q13:Q70" si="6">(J13*M13)+(K13*N13)+(O13*L13)</f>
        <v>45360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>
        <v>96</v>
      </c>
      <c r="O15" s="52"/>
      <c r="P15" s="53" t="str">
        <f t="shared" si="5"/>
        <v>1 pallets</v>
      </c>
      <c r="Q15" s="54">
        <f t="shared" si="6"/>
        <v>8064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 t="str">
        <f t="shared" si="10"/>
        <v/>
      </c>
      <c r="I16" s="50">
        <f t="shared" si="4"/>
        <v>0</v>
      </c>
      <c r="J16" s="51">
        <v>111</v>
      </c>
      <c r="K16" s="66"/>
      <c r="L16" s="51">
        <v>4.5</v>
      </c>
      <c r="M16" s="52">
        <v>972</v>
      </c>
      <c r="N16" s="67"/>
      <c r="O16" s="52"/>
      <c r="P16" s="53" t="str">
        <f t="shared" si="5"/>
        <v>9 pallets</v>
      </c>
      <c r="Q16" s="54">
        <f t="shared" si="6"/>
        <v>107892</v>
      </c>
      <c r="S16" s="55"/>
      <c r="T16" s="68"/>
      <c r="U16" s="56"/>
      <c r="X16" s="57">
        <f t="shared" si="7"/>
        <v>0</v>
      </c>
      <c r="Y16" s="58">
        <f t="shared" si="0"/>
        <v>0</v>
      </c>
      <c r="Z16" s="58">
        <f>IF($U$6="x",(F16*2),"")</f>
        <v>0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ref="P17" si="12">IF(M17&amp;N17="","",ROUND(((M17+N17)/G17),1)&amp;" pallets")</f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>
        <v>126</v>
      </c>
      <c r="O19" s="77"/>
      <c r="P19" s="79" t="str">
        <f t="shared" si="5"/>
        <v>2 pallets</v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3">AB$2</f>
        <v>5.76</v>
      </c>
      <c r="AC19" s="60">
        <f t="shared" si="13"/>
        <v>0</v>
      </c>
      <c r="AD19" s="60">
        <f t="shared" si="13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3"/>
        <v>5.76</v>
      </c>
      <c r="AC20" s="60">
        <f t="shared" si="13"/>
        <v>0</v>
      </c>
      <c r="AD20" s="60">
        <f t="shared" si="13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3"/>
        <v>5.76</v>
      </c>
      <c r="AC21" s="60">
        <f t="shared" si="13"/>
        <v>0</v>
      </c>
      <c r="AD21" s="60">
        <f t="shared" si="13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3"/>
        <v>5.76</v>
      </c>
      <c r="AC23" s="60">
        <f t="shared" si="13"/>
        <v>0</v>
      </c>
      <c r="AD23" s="60">
        <f t="shared" si="13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3"/>
        <v>5.76</v>
      </c>
      <c r="AC24" s="60">
        <f t="shared" si="13"/>
        <v>0</v>
      </c>
      <c r="AD24" s="60">
        <f t="shared" si="13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3"/>
        <v>5.76</v>
      </c>
      <c r="AC25" s="60">
        <f t="shared" si="13"/>
        <v>0</v>
      </c>
      <c r="AD25" s="60">
        <f t="shared" si="13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3"/>
        <v>5.76</v>
      </c>
      <c r="AC26" s="60">
        <f t="shared" si="13"/>
        <v>0</v>
      </c>
      <c r="AD26" s="60">
        <f t="shared" si="13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3"/>
        <v>5.76</v>
      </c>
      <c r="AC27" s="60">
        <f t="shared" si="13"/>
        <v>0</v>
      </c>
      <c r="AD27" s="60">
        <f t="shared" si="13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3"/>
        <v>5.76</v>
      </c>
      <c r="AC28" s="60">
        <f t="shared" si="13"/>
        <v>0</v>
      </c>
      <c r="AD28" s="60">
        <f t="shared" si="13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3"/>
        <v>5.76</v>
      </c>
      <c r="AC29" s="60">
        <f t="shared" si="13"/>
        <v>0</v>
      </c>
      <c r="AD29" s="60">
        <f t="shared" si="13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4">AC$6</f>
        <v>0</v>
      </c>
      <c r="AD33" s="60">
        <f t="shared" si="14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4"/>
        <v>1.85</v>
      </c>
      <c r="AC34" s="60">
        <f t="shared" si="14"/>
        <v>0</v>
      </c>
      <c r="AD34" s="60">
        <f t="shared" si="14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4"/>
        <v>1.85</v>
      </c>
      <c r="AC35" s="60">
        <f t="shared" si="14"/>
        <v>0</v>
      </c>
      <c r="AD35" s="60">
        <f t="shared" si="14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4"/>
        <v>1.85</v>
      </c>
      <c r="AC36" s="60">
        <f t="shared" si="14"/>
        <v>0</v>
      </c>
      <c r="AD36" s="60">
        <f t="shared" si="14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4"/>
        <v>1.85</v>
      </c>
      <c r="AC37" s="60">
        <f t="shared" si="14"/>
        <v>0</v>
      </c>
      <c r="AD37" s="60">
        <f t="shared" si="14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4"/>
        <v>1.85</v>
      </c>
      <c r="AC38" s="60">
        <f t="shared" si="14"/>
        <v>0</v>
      </c>
      <c r="AD38" s="60">
        <f t="shared" si="14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4"/>
        <v>1.85</v>
      </c>
      <c r="AC39" s="60">
        <f t="shared" si="14"/>
        <v>0</v>
      </c>
      <c r="AD39" s="60">
        <f t="shared" si="14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4"/>
        <v>1.85</v>
      </c>
      <c r="AC40" s="60">
        <f t="shared" si="14"/>
        <v>0</v>
      </c>
      <c r="AD40" s="60">
        <f t="shared" si="14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4"/>
        <v>1.85</v>
      </c>
      <c r="AC41" s="60">
        <f t="shared" si="14"/>
        <v>0</v>
      </c>
      <c r="AD41" s="60">
        <f t="shared" si="14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4"/>
        <v>1.85</v>
      </c>
      <c r="AC42" s="60">
        <f t="shared" si="14"/>
        <v>0</v>
      </c>
      <c r="AD42" s="60">
        <f t="shared" si="14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4"/>
        <v>1.85</v>
      </c>
      <c r="AC43" s="60">
        <f t="shared" si="14"/>
        <v>0</v>
      </c>
      <c r="AD43" s="60">
        <f t="shared" si="14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5">AB$6</f>
        <v>1.85</v>
      </c>
      <c r="AC53" s="60">
        <f t="shared" si="15"/>
        <v>0</v>
      </c>
      <c r="AD53" s="60">
        <f t="shared" si="15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5"/>
        <v>1.85</v>
      </c>
      <c r="AC54" s="60">
        <f t="shared" si="15"/>
        <v>0</v>
      </c>
      <c r="AD54" s="60">
        <f t="shared" si="15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5"/>
        <v>1.85</v>
      </c>
      <c r="AC55" s="60">
        <f t="shared" si="15"/>
        <v>0</v>
      </c>
      <c r="AD55" s="60">
        <f t="shared" si="15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5"/>
        <v>1.85</v>
      </c>
      <c r="AC56" s="60">
        <f t="shared" si="15"/>
        <v>0</v>
      </c>
      <c r="AD56" s="60">
        <f t="shared" si="15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6">AB$1</f>
        <v>5.0599999999999996</v>
      </c>
      <c r="AC57" s="60">
        <f t="shared" si="16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>
        <v>1230</v>
      </c>
      <c r="G58" s="48">
        <v>72</v>
      </c>
      <c r="H58" s="65" t="str">
        <f t="shared" si="10"/>
        <v>17.1 pallets</v>
      </c>
      <c r="I58" s="50">
        <f t="shared" si="4"/>
        <v>348090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252150</v>
      </c>
      <c r="Y58" s="58">
        <f t="shared" si="0"/>
        <v>31820.1</v>
      </c>
      <c r="Z58" s="58">
        <f t="shared" si="8"/>
        <v>2460</v>
      </c>
      <c r="AA58" s="38"/>
      <c r="AB58" s="59">
        <f t="shared" si="16"/>
        <v>5.0599999999999996</v>
      </c>
      <c r="AC58" s="60">
        <f t="shared" si="16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6"/>
        <v>5.0599999999999996</v>
      </c>
      <c r="AC59" s="60">
        <f t="shared" si="16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7">AB$6</f>
        <v>1.85</v>
      </c>
      <c r="AC62" s="60">
        <f t="shared" si="17"/>
        <v>0</v>
      </c>
      <c r="AD62" s="60">
        <f t="shared" si="17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7"/>
        <v>1.85</v>
      </c>
      <c r="AC63" s="60">
        <f t="shared" si="17"/>
        <v>0</v>
      </c>
      <c r="AD63" s="60">
        <f t="shared" si="17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7"/>
        <v>1.85</v>
      </c>
      <c r="AC64" s="60">
        <f t="shared" si="17"/>
        <v>0</v>
      </c>
      <c r="AD64" s="60">
        <f t="shared" si="17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7"/>
        <v>1.85</v>
      </c>
      <c r="AC65" s="60">
        <f t="shared" si="17"/>
        <v>0</v>
      </c>
      <c r="AD65" s="60">
        <f t="shared" si="17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7"/>
        <v>1.85</v>
      </c>
      <c r="AC66" s="60">
        <f t="shared" si="17"/>
        <v>0</v>
      </c>
      <c r="AD66" s="60">
        <f t="shared" si="17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7"/>
        <v>1.85</v>
      </c>
      <c r="AC67" s="60">
        <f t="shared" si="17"/>
        <v>0</v>
      </c>
      <c r="AD67" s="60">
        <f t="shared" si="17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7"/>
        <v>1.85</v>
      </c>
      <c r="AC68" s="133">
        <f t="shared" si="17"/>
        <v>0</v>
      </c>
      <c r="AD68" s="133">
        <f t="shared" si="17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8">+D69-C69</f>
        <v>262.5</v>
      </c>
      <c r="F69" s="137"/>
      <c r="G69" s="88">
        <v>72</v>
      </c>
      <c r="H69" s="138" t="str">
        <f t="shared" ref="H69:H70" si="19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20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8"/>
        <v>262.5</v>
      </c>
      <c r="F70" s="143"/>
      <c r="G70" s="116">
        <v>72</v>
      </c>
      <c r="H70" s="144" t="str">
        <f t="shared" si="19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20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17.1 pallets</v>
      </c>
      <c r="I71" s="149"/>
      <c r="J71" s="150"/>
      <c r="K71" s="151"/>
      <c r="L71" s="150"/>
      <c r="M71" s="152"/>
      <c r="N71" s="153"/>
      <c r="O71" s="153"/>
      <c r="P71" s="203" t="str">
        <f>ROUND((((M12+N12+M30+M57+M58+M59+M60+M61+N57)/72+(M13+N13+M16+M18)/108+(M15+N15)/96+SUM(M14,M19:M29,M31:M32,M50,N14)/63)),1)&amp;" pallets"</f>
        <v>15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348090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161316</v>
      </c>
      <c r="P73" s="284"/>
      <c r="Q73" s="285"/>
      <c r="R73" s="153"/>
      <c r="S73" s="160" t="s">
        <v>104</v>
      </c>
      <c r="T73" s="288">
        <f>SUM(Y12:Y68)</f>
        <v>31820.1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348090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115956</v>
      </c>
      <c r="P75" s="284"/>
      <c r="Q75" s="285"/>
      <c r="R75" s="153"/>
      <c r="S75" s="160" t="s">
        <v>129</v>
      </c>
      <c r="T75" s="288">
        <f>SUM(Z12:Z70)</f>
        <v>2460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69333.899999999994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>
        <v>4536</v>
      </c>
      <c r="Q77" s="328"/>
      <c r="R77" s="153"/>
      <c r="S77" s="160" t="s">
        <v>108</v>
      </c>
      <c r="T77" s="288">
        <f>IF(SUM(X12:X68)*0.15&gt;P77,P77,SUM(X12:X68)*0.15)</f>
        <v>4536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v>78624</v>
      </c>
      <c r="Q79" s="328"/>
      <c r="R79" s="153"/>
      <c r="S79" s="160" t="s">
        <v>112</v>
      </c>
      <c r="T79" s="288">
        <f>T77+T73+T75</f>
        <v>38816.1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AE8EF-7452-405A-B3CC-24BE5FF3EC92}">
  <sheetPr>
    <tabColor rgb="FF00B050"/>
    <pageSetUpPr fitToPage="1"/>
  </sheetPr>
  <dimension ref="A1:AJ100"/>
  <sheetViews>
    <sheetView showGridLines="0" zoomScale="55" zoomScaleNormal="55" workbookViewId="0">
      <pane xSplit="2" topLeftCell="F1" activePane="topRight" state="frozen"/>
      <selection activeCell="M12" sqref="M12:M22"/>
      <selection pane="topRight" activeCell="P77" sqref="P77:Q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03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03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>
        <v>540</v>
      </c>
      <c r="O13" s="52"/>
      <c r="P13" s="53" t="str">
        <f t="shared" ref="P13:P68" si="5">IF(M13&amp;N13="","",ROUND(((M13+N13)/G13),1)&amp;" pallets")</f>
        <v>5 pallets</v>
      </c>
      <c r="Q13" s="54">
        <f t="shared" ref="Q13:Q70" si="6">(J13*M13)+(K13*N13)+(O13*L13)</f>
        <v>45360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>
        <v>96</v>
      </c>
      <c r="O15" s="52"/>
      <c r="P15" s="53" t="str">
        <f t="shared" si="5"/>
        <v>1 pallets</v>
      </c>
      <c r="Q15" s="54">
        <f t="shared" si="6"/>
        <v>8064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 t="str">
        <f t="shared" si="10"/>
        <v/>
      </c>
      <c r="I16" s="50">
        <f t="shared" si="4"/>
        <v>0</v>
      </c>
      <c r="J16" s="51">
        <v>111</v>
      </c>
      <c r="K16" s="66"/>
      <c r="L16" s="51">
        <v>4.5</v>
      </c>
      <c r="M16" s="52">
        <v>972</v>
      </c>
      <c r="N16" s="67"/>
      <c r="O16" s="52"/>
      <c r="P16" s="53" t="str">
        <f t="shared" si="5"/>
        <v>9 pallets</v>
      </c>
      <c r="Q16" s="54">
        <f t="shared" si="6"/>
        <v>107892</v>
      </c>
      <c r="S16" s="55"/>
      <c r="T16" s="68"/>
      <c r="U16" s="56"/>
      <c r="X16" s="57">
        <f t="shared" si="7"/>
        <v>0</v>
      </c>
      <c r="Y16" s="58">
        <f t="shared" si="0"/>
        <v>0</v>
      </c>
      <c r="Z16" s="58">
        <f>IF($U$6="x",(F16*2),"")</f>
        <v>0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>
        <v>126</v>
      </c>
      <c r="O19" s="77"/>
      <c r="P19" s="79" t="str">
        <f t="shared" si="5"/>
        <v>2 pallets</v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>
        <v>1230</v>
      </c>
      <c r="G58" s="48">
        <v>72</v>
      </c>
      <c r="H58" s="65" t="str">
        <f t="shared" si="10"/>
        <v>17.1 pallets</v>
      </c>
      <c r="I58" s="50">
        <f t="shared" si="4"/>
        <v>348090</v>
      </c>
      <c r="J58" s="85"/>
      <c r="K58" s="66"/>
      <c r="L58" s="51">
        <v>1.5</v>
      </c>
      <c r="M58" s="94">
        <v>216</v>
      </c>
      <c r="N58" s="67"/>
      <c r="O58" s="52"/>
      <c r="P58" s="53" t="str">
        <f t="shared" si="5"/>
        <v>3 pallets</v>
      </c>
      <c r="Q58" s="54">
        <f t="shared" si="6"/>
        <v>0</v>
      </c>
      <c r="S58" s="55"/>
      <c r="T58" s="68"/>
      <c r="U58" s="56"/>
      <c r="X58" s="57">
        <f t="shared" si="7"/>
        <v>252150</v>
      </c>
      <c r="Y58" s="58">
        <f t="shared" si="0"/>
        <v>31820.1</v>
      </c>
      <c r="Z58" s="58">
        <f t="shared" si="8"/>
        <v>2460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17.1 pallets</v>
      </c>
      <c r="I71" s="149"/>
      <c r="J71" s="150"/>
      <c r="K71" s="151"/>
      <c r="L71" s="150"/>
      <c r="M71" s="152"/>
      <c r="N71" s="153"/>
      <c r="O71" s="153"/>
      <c r="P71" s="203" t="str">
        <f>ROUND((((M12+N12+M30+M57+M58+M59+M60+M61+N57)/72+(M13+N13+M16+M18)/108+(M15+N15)/96+SUM(M14,M19:M29,M31:M32,M50,N14)/63)),1)&amp;" pallets"</f>
        <v>18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348090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161316</v>
      </c>
      <c r="P73" s="284"/>
      <c r="Q73" s="285"/>
      <c r="R73" s="153"/>
      <c r="S73" s="160" t="s">
        <v>104</v>
      </c>
      <c r="T73" s="288">
        <f>SUM(Y12:Y68)</f>
        <v>31820.1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348090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115956</v>
      </c>
      <c r="P75" s="284"/>
      <c r="Q75" s="285"/>
      <c r="R75" s="153"/>
      <c r="S75" s="160" t="s">
        <v>129</v>
      </c>
      <c r="T75" s="288">
        <f>SUM(Z12:Z70)</f>
        <v>2460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152493.9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34280.1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D16D-2DB1-4EB4-96D2-C204F5D736E5}">
  <sheetPr>
    <tabColor rgb="FF00B050"/>
    <pageSetUpPr fitToPage="1"/>
  </sheetPr>
  <dimension ref="A1:AJ100"/>
  <sheetViews>
    <sheetView showGridLines="0" zoomScale="55" zoomScaleNormal="55" workbookViewId="0">
      <pane xSplit="2" topLeftCell="F1" activePane="topRight" state="frozen"/>
      <selection activeCell="M12" sqref="M12:M22"/>
      <selection pane="topRight" activeCell="P77" sqref="P77:Q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04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04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>
        <v>72</v>
      </c>
      <c r="G12" s="27">
        <v>72</v>
      </c>
      <c r="H12" s="28" t="str">
        <f>IF(F12="","",(ROUND((F12/G12),1)&amp;" pallets"))</f>
        <v>1 pallets</v>
      </c>
      <c r="I12" s="29">
        <f>E12*F12</f>
        <v>69984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61344</v>
      </c>
      <c r="Y12" s="37">
        <f t="shared" ref="Y12:Y68" si="0">F12*AI12</f>
        <v>2186.64</v>
      </c>
      <c r="Z12" s="37">
        <f>IF($U$6="x",(F12*2),"")</f>
        <v>144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1728</v>
      </c>
      <c r="G16" s="48">
        <v>108</v>
      </c>
      <c r="H16" s="65" t="str">
        <f t="shared" si="10"/>
        <v>16 pallets</v>
      </c>
      <c r="I16" s="50">
        <f t="shared" si="4"/>
        <v>1273536</v>
      </c>
      <c r="J16" s="51">
        <v>111</v>
      </c>
      <c r="K16" s="66"/>
      <c r="L16" s="51">
        <v>4.5</v>
      </c>
      <c r="M16" s="52">
        <v>1836</v>
      </c>
      <c r="N16" s="67"/>
      <c r="O16" s="52"/>
      <c r="P16" s="53" t="str">
        <f t="shared" si="5"/>
        <v>17 pallets</v>
      </c>
      <c r="Q16" s="54">
        <f t="shared" si="6"/>
        <v>203796</v>
      </c>
      <c r="S16" s="55"/>
      <c r="T16" s="68"/>
      <c r="U16" s="56"/>
      <c r="X16" s="57">
        <f t="shared" si="7"/>
        <v>1081728</v>
      </c>
      <c r="Y16" s="58">
        <f t="shared" si="0"/>
        <v>49489.919999999998</v>
      </c>
      <c r="Z16" s="58">
        <f>IF($U$6="x",(F16*2),"")</f>
        <v>3456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04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1343520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51676.56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1273536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3600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1050807.94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>
        <f>8715+24924.5</f>
        <v>33639.5</v>
      </c>
      <c r="Q77" s="328"/>
      <c r="R77" s="153"/>
      <c r="S77" s="160" t="s">
        <v>108</v>
      </c>
      <c r="T77" s="288">
        <f>IF(SUM(X12:X68)*0.15&gt;P77,P77,SUM(X12:X68)*0.15)</f>
        <v>33639.5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88916.06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77BA9-2106-4D55-9A2D-051BB1017206}">
  <sheetPr>
    <tabColor rgb="FF00B050"/>
    <pageSetUpPr fitToPage="1"/>
  </sheetPr>
  <dimension ref="A1:AJ100"/>
  <sheetViews>
    <sheetView showGridLines="0" zoomScale="55" zoomScaleNormal="55" workbookViewId="0">
      <pane xSplit="2" topLeftCell="F1" activePane="topRight" state="frozen"/>
      <selection activeCell="M12" sqref="M12:M22"/>
      <selection pane="topRight" activeCell="F16" sqref="F16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05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05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>
        <v>384</v>
      </c>
      <c r="G15" s="48">
        <v>96</v>
      </c>
      <c r="H15" s="65" t="str">
        <f t="shared" ref="H15:H68" si="10">IF(F15="","",(ROUND((F15/G15),1)&amp;" pallets"))</f>
        <v>4 pallets</v>
      </c>
      <c r="I15" s="50">
        <f t="shared" si="4"/>
        <v>278400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235776</v>
      </c>
      <c r="Y15" s="58">
        <f t="shared" si="0"/>
        <v>11174.400000000001</v>
      </c>
      <c r="Z15" s="58">
        <f t="shared" si="8"/>
        <v>768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1404</v>
      </c>
      <c r="G16" s="48">
        <v>108</v>
      </c>
      <c r="H16" s="65" t="str">
        <f t="shared" si="10"/>
        <v>13 pallets</v>
      </c>
      <c r="I16" s="50">
        <f t="shared" si="4"/>
        <v>1034748</v>
      </c>
      <c r="J16" s="51">
        <v>111</v>
      </c>
      <c r="K16" s="66"/>
      <c r="L16" s="51">
        <v>4.5</v>
      </c>
      <c r="M16" s="52">
        <v>1836</v>
      </c>
      <c r="N16" s="67"/>
      <c r="O16" s="52"/>
      <c r="P16" s="53" t="str">
        <f t="shared" si="5"/>
        <v>17 pallets</v>
      </c>
      <c r="Q16" s="54">
        <f t="shared" si="6"/>
        <v>203796</v>
      </c>
      <c r="S16" s="55"/>
      <c r="T16" s="68"/>
      <c r="U16" s="56"/>
      <c r="X16" s="57">
        <f t="shared" si="7"/>
        <v>878904</v>
      </c>
      <c r="Y16" s="58">
        <f t="shared" si="0"/>
        <v>40210.559999999998</v>
      </c>
      <c r="Z16" s="58">
        <f>IF($U$6="x",(F16*2),"")</f>
        <v>2808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05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1313148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51384.959999999999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1313148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3576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1054391.04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54960.959999999999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B22D-2508-444D-83C5-D873091E0381}">
  <sheetPr>
    <tabColor rgb="FF00B050"/>
    <pageSetUpPr fitToPage="1"/>
  </sheetPr>
  <dimension ref="A1:AJ100"/>
  <sheetViews>
    <sheetView showGridLines="0" zoomScale="55" zoomScaleNormal="55" workbookViewId="0">
      <pane xSplit="2" topLeftCell="F1" activePane="topRight" state="frozen"/>
      <selection activeCell="M12" sqref="M12:M22"/>
      <selection pane="topRight" activeCell="F14" sqref="F14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06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06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>
        <v>1836</v>
      </c>
      <c r="G13" s="48">
        <v>108</v>
      </c>
      <c r="H13" s="49" t="str">
        <f t="shared" ref="H13" si="3">IF(F13="","",(ROUND((F13/G13),1)&amp;" pallets"))</f>
        <v>17 pallets</v>
      </c>
      <c r="I13" s="50">
        <f t="shared" ref="I13:I70" si="4">E13*F13</f>
        <v>1298052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1094256</v>
      </c>
      <c r="Y13" s="58">
        <f t="shared" si="0"/>
        <v>52583.040000000001</v>
      </c>
      <c r="Z13" s="58">
        <f t="shared" ref="Z13:Z68" si="8">IF($U$6="x",(F13*2),"")</f>
        <v>3672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 t="str">
        <f t="shared" si="10"/>
        <v/>
      </c>
      <c r="I16" s="50">
        <f t="shared" si="4"/>
        <v>0</v>
      </c>
      <c r="J16" s="51">
        <v>111</v>
      </c>
      <c r="K16" s="66"/>
      <c r="L16" s="51">
        <v>4.5</v>
      </c>
      <c r="M16" s="52">
        <v>1836</v>
      </c>
      <c r="N16" s="67"/>
      <c r="O16" s="52"/>
      <c r="P16" s="53" t="str">
        <f t="shared" si="5"/>
        <v>17 pallets</v>
      </c>
      <c r="Q16" s="54">
        <f t="shared" si="6"/>
        <v>203796</v>
      </c>
      <c r="S16" s="55"/>
      <c r="T16" s="68"/>
      <c r="U16" s="56"/>
      <c r="X16" s="57">
        <f t="shared" si="7"/>
        <v>0</v>
      </c>
      <c r="Y16" s="58">
        <f t="shared" si="0"/>
        <v>0</v>
      </c>
      <c r="Z16" s="58">
        <f>IF($U$6="x",(F16*2),"")</f>
        <v>0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06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1298052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1038000.96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19A4-AB1E-4339-BB00-EFA28A72110C}">
  <sheetPr>
    <tabColor rgb="FF00B050"/>
    <pageSetUpPr fitToPage="1"/>
  </sheetPr>
  <dimension ref="A1:AJ100"/>
  <sheetViews>
    <sheetView showGridLines="0" topLeftCell="A44" zoomScale="55" zoomScaleNormal="55" workbookViewId="0">
      <pane xSplit="2" topLeftCell="F1" activePane="topRight" state="frozen"/>
      <selection activeCell="M12" sqref="M12:M22"/>
      <selection pane="topRight" activeCell="M14" sqref="M14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07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07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864</v>
      </c>
      <c r="N13" s="52">
        <f>432</f>
        <v>432</v>
      </c>
      <c r="O13" s="52"/>
      <c r="P13" s="53" t="str">
        <f t="shared" ref="P13:P68" si="5">IF(M13&amp;N13="","",ROUND(((M13+N13)/G13),1)&amp;" pallets")</f>
        <v>12 pallets</v>
      </c>
      <c r="Q13" s="54">
        <f t="shared" ref="Q13:Q70" si="6">(J13*M13)+(K13*N13)+(O13*L13)</f>
        <v>132192</v>
      </c>
      <c r="S13" s="55"/>
      <c r="T13" s="55"/>
      <c r="U13" s="56"/>
      <c r="X13" s="57">
        <f t="shared" ref="X13:X68" si="7">F13*C13</f>
        <v>0</v>
      </c>
      <c r="Y13" s="58">
        <f t="shared" si="0"/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 t="shared" si="0"/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si="10"/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540</v>
      </c>
      <c r="N16" s="67"/>
      <c r="O16" s="52"/>
      <c r="P16" s="53" t="str">
        <f t="shared" si="5"/>
        <v>5 pallets</v>
      </c>
      <c r="Q16" s="54">
        <f t="shared" si="6"/>
        <v>59940</v>
      </c>
      <c r="S16" s="55"/>
      <c r="T16" s="68"/>
      <c r="U16" s="56"/>
      <c r="X16" s="57">
        <f t="shared" si="7"/>
        <v>1149336</v>
      </c>
      <c r="Y16" s="58">
        <f t="shared" si="0"/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79" t="str">
        <f t="shared" si="5"/>
        <v/>
      </c>
      <c r="Q19" s="80">
        <f t="shared" si="6"/>
        <v>0</v>
      </c>
      <c r="S19" s="81"/>
      <c r="T19" s="82"/>
      <c r="U19" s="83"/>
      <c r="X19" s="57">
        <f t="shared" si="7"/>
        <v>0</v>
      </c>
      <c r="Y19" s="58">
        <f t="shared" si="0"/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07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192132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59940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1104744.96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B3DA-5FAC-4F4C-B901-34EF73814AED}">
  <sheetPr>
    <tabColor rgb="FF00B050"/>
    <pageSetUpPr fitToPage="1"/>
  </sheetPr>
  <dimension ref="A1:AJ100"/>
  <sheetViews>
    <sheetView showGridLines="0" topLeftCell="A7" zoomScaleNormal="100" workbookViewId="0">
      <pane xSplit="2" topLeftCell="F1" activePane="topRight" state="frozen"/>
      <selection activeCell="M12" sqref="M12:M22"/>
      <selection pane="topRight" activeCell="N16" sqref="N16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08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08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 t="shared" ref="Q12:Q17" si="0"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1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2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3">C13+D13</f>
        <v>707</v>
      </c>
      <c r="F13" s="47">
        <v>756</v>
      </c>
      <c r="G13" s="48">
        <v>108</v>
      </c>
      <c r="H13" s="49" t="str">
        <f t="shared" ref="H13" si="4">IF(F13="","",(ROUND((F13/G13),1)&amp;" pallets"))</f>
        <v>7 pallets</v>
      </c>
      <c r="I13" s="50">
        <f t="shared" ref="I13:I70" si="5">E13*F13</f>
        <v>534492</v>
      </c>
      <c r="J13" s="51">
        <v>111</v>
      </c>
      <c r="K13" s="51">
        <v>84</v>
      </c>
      <c r="L13" s="51">
        <v>4.5</v>
      </c>
      <c r="M13" s="52"/>
      <c r="N13" s="52">
        <v>540</v>
      </c>
      <c r="O13" s="52"/>
      <c r="P13" s="53" t="str">
        <f t="shared" ref="P13:P68" si="6">IF(M13&amp;N13="","",ROUND(((M13+N13)/G13),1)&amp;" pallets")</f>
        <v>5 pallets</v>
      </c>
      <c r="Q13" s="54">
        <f t="shared" si="0"/>
        <v>45360</v>
      </c>
      <c r="S13" s="55"/>
      <c r="T13" s="55"/>
      <c r="U13" s="56"/>
      <c r="X13" s="57">
        <f t="shared" ref="X13:X68" si="7">F13*C13</f>
        <v>450576</v>
      </c>
      <c r="Y13" s="58">
        <f>F13*AI13</f>
        <v>21651.84</v>
      </c>
      <c r="Z13" s="58">
        <f t="shared" ref="Z13:Z68" si="8">IF($U$6="x",(F13*2),"")</f>
        <v>1512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2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3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5"/>
        <v>0</v>
      </c>
      <c r="J14" s="51">
        <v>120</v>
      </c>
      <c r="K14" s="51">
        <v>84</v>
      </c>
      <c r="L14" s="51">
        <v>1.5</v>
      </c>
      <c r="M14" s="52"/>
      <c r="N14" s="52">
        <v>63</v>
      </c>
      <c r="O14" s="52"/>
      <c r="P14" s="53" t="str">
        <f t="shared" si="6"/>
        <v>1 pallets</v>
      </c>
      <c r="Q14" s="54">
        <f t="shared" si="0"/>
        <v>5292</v>
      </c>
      <c r="S14" s="55"/>
      <c r="T14" s="55"/>
      <c r="U14" s="56"/>
      <c r="X14" s="57">
        <f t="shared" si="7"/>
        <v>0</v>
      </c>
      <c r="Y14" s="58">
        <f t="shared" si="1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2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3"/>
        <v>725</v>
      </c>
      <c r="F15" s="47">
        <v>192</v>
      </c>
      <c r="G15" s="48">
        <v>96</v>
      </c>
      <c r="H15" s="65" t="str">
        <f t="shared" ref="H15:H68" si="10">IF(F15="","",(ROUND((F15/G15),1)&amp;" pallets"))</f>
        <v>2 pallets</v>
      </c>
      <c r="I15" s="50">
        <f t="shared" si="5"/>
        <v>139200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6"/>
        <v/>
      </c>
      <c r="Q15" s="54">
        <f t="shared" si="0"/>
        <v>0</v>
      </c>
      <c r="S15" s="55"/>
      <c r="T15" s="55"/>
      <c r="U15" s="56"/>
      <c r="X15" s="57">
        <f t="shared" si="7"/>
        <v>117888</v>
      </c>
      <c r="Y15" s="58">
        <f>F15*AI15</f>
        <v>5587.2000000000007</v>
      </c>
      <c r="Z15" s="58">
        <f t="shared" si="8"/>
        <v>384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2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3"/>
        <v>737</v>
      </c>
      <c r="F16" s="47">
        <v>864</v>
      </c>
      <c r="G16" s="48">
        <v>108</v>
      </c>
      <c r="H16" s="65" t="str">
        <f t="shared" si="10"/>
        <v>8 pallets</v>
      </c>
      <c r="I16" s="50">
        <f t="shared" si="5"/>
        <v>636768</v>
      </c>
      <c r="J16" s="51">
        <v>111</v>
      </c>
      <c r="K16" s="66"/>
      <c r="L16" s="51">
        <v>4.5</v>
      </c>
      <c r="M16" s="52">
        <v>972</v>
      </c>
      <c r="N16" s="67"/>
      <c r="O16" s="52"/>
      <c r="P16" s="53" t="str">
        <f t="shared" si="6"/>
        <v>9 pallets</v>
      </c>
      <c r="Q16" s="54">
        <f t="shared" si="0"/>
        <v>107892</v>
      </c>
      <c r="S16" s="55"/>
      <c r="T16" s="68"/>
      <c r="U16" s="56"/>
      <c r="X16" s="57">
        <f t="shared" si="7"/>
        <v>540864</v>
      </c>
      <c r="Y16" s="58">
        <f>F16*AI16</f>
        <v>24744.959999999999</v>
      </c>
      <c r="Z16" s="58">
        <f>IF($U$6="x",(F16*2),"")</f>
        <v>1728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2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3"/>
        <v>785</v>
      </c>
      <c r="F17" s="47"/>
      <c r="G17" s="48">
        <v>108</v>
      </c>
      <c r="H17" s="65" t="str">
        <f t="shared" si="10"/>
        <v/>
      </c>
      <c r="I17" s="50">
        <f t="shared" si="5"/>
        <v>0</v>
      </c>
      <c r="J17" s="51">
        <v>111</v>
      </c>
      <c r="K17" s="66"/>
      <c r="L17" s="51">
        <v>4.5</v>
      </c>
      <c r="M17" s="52">
        <v>216</v>
      </c>
      <c r="N17" s="67"/>
      <c r="O17" s="52"/>
      <c r="P17" s="53" t="str">
        <f t="shared" si="6"/>
        <v>2 pallets</v>
      </c>
      <c r="Q17" s="54">
        <f t="shared" si="0"/>
        <v>23976</v>
      </c>
      <c r="S17" s="55"/>
      <c r="T17" s="68"/>
      <c r="U17" s="56"/>
      <c r="X17" s="57">
        <f t="shared" si="7"/>
        <v>0</v>
      </c>
      <c r="Y17" s="58">
        <f t="shared" si="1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2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3"/>
        <v>670</v>
      </c>
      <c r="F18" s="47"/>
      <c r="G18" s="48">
        <v>108</v>
      </c>
      <c r="H18" s="65" t="str">
        <f t="shared" si="10"/>
        <v/>
      </c>
      <c r="I18" s="50">
        <f t="shared" si="5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6"/>
        <v/>
      </c>
      <c r="Q18" s="54">
        <f t="shared" ref="Q18:Q19" si="12">(J18*M18)+(K18*N18)+(O18*L18)</f>
        <v>0</v>
      </c>
      <c r="S18" s="55"/>
      <c r="T18" s="68"/>
      <c r="U18" s="56"/>
      <c r="X18" s="57">
        <f t="shared" si="7"/>
        <v>0</v>
      </c>
      <c r="Y18" s="58">
        <f t="shared" si="1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2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3"/>
        <v>1125</v>
      </c>
      <c r="F19" s="71"/>
      <c r="G19" s="72">
        <v>63</v>
      </c>
      <c r="H19" s="73" t="str">
        <f t="shared" si="10"/>
        <v/>
      </c>
      <c r="I19" s="74">
        <f t="shared" si="5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6"/>
        <v/>
      </c>
      <c r="Q19" s="54">
        <f t="shared" si="12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3">AB$2</f>
        <v>5.76</v>
      </c>
      <c r="AC19" s="60">
        <f t="shared" si="13"/>
        <v>0</v>
      </c>
      <c r="AD19" s="60">
        <f t="shared" si="13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2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3"/>
        <v>952</v>
      </c>
      <c r="F20" s="47"/>
      <c r="G20" s="48">
        <v>63</v>
      </c>
      <c r="H20" s="65" t="str">
        <f t="shared" si="10"/>
        <v/>
      </c>
      <c r="I20" s="50">
        <f t="shared" si="5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6"/>
        <v/>
      </c>
      <c r="Q20" s="54">
        <f t="shared" ref="Q20:Q70" si="14">(J20*M20)+(K20*N20)+(O20*L20)</f>
        <v>0</v>
      </c>
      <c r="S20" s="55"/>
      <c r="T20" s="68"/>
      <c r="U20" s="56"/>
      <c r="X20" s="57">
        <f t="shared" si="7"/>
        <v>0</v>
      </c>
      <c r="Y20" s="58">
        <f t="shared" si="1"/>
        <v>0</v>
      </c>
      <c r="Z20" s="58">
        <f t="shared" si="8"/>
        <v>0</v>
      </c>
      <c r="AA20" s="38"/>
      <c r="AB20" s="59">
        <f t="shared" si="13"/>
        <v>5.76</v>
      </c>
      <c r="AC20" s="60">
        <f t="shared" si="13"/>
        <v>0</v>
      </c>
      <c r="AD20" s="60">
        <f t="shared" si="13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2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3"/>
        <v>952</v>
      </c>
      <c r="F21" s="71"/>
      <c r="G21" s="72">
        <v>63</v>
      </c>
      <c r="H21" s="73" t="str">
        <f t="shared" si="10"/>
        <v/>
      </c>
      <c r="I21" s="74">
        <f t="shared" si="5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6"/>
        <v/>
      </c>
      <c r="Q21" s="80">
        <f t="shared" si="14"/>
        <v>0</v>
      </c>
      <c r="S21" s="81"/>
      <c r="T21" s="82"/>
      <c r="U21" s="83"/>
      <c r="X21" s="57">
        <f t="shared" si="7"/>
        <v>0</v>
      </c>
      <c r="Y21" s="58">
        <f t="shared" si="1"/>
        <v>0</v>
      </c>
      <c r="Z21" s="58">
        <f t="shared" si="8"/>
        <v>0</v>
      </c>
      <c r="AA21" s="38"/>
      <c r="AB21" s="59">
        <f t="shared" si="13"/>
        <v>5.76</v>
      </c>
      <c r="AC21" s="60">
        <f t="shared" si="13"/>
        <v>0</v>
      </c>
      <c r="AD21" s="60">
        <f t="shared" si="13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2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3"/>
        <v>1567</v>
      </c>
      <c r="F23" s="87"/>
      <c r="G23" s="88">
        <v>63</v>
      </c>
      <c r="H23" s="89" t="str">
        <f t="shared" si="10"/>
        <v/>
      </c>
      <c r="I23" s="90">
        <f t="shared" si="5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6"/>
        <v/>
      </c>
      <c r="Q23" s="96">
        <f t="shared" si="14"/>
        <v>0</v>
      </c>
      <c r="S23" s="97"/>
      <c r="T23" s="98"/>
      <c r="U23" s="99"/>
      <c r="X23" s="57">
        <f t="shared" si="7"/>
        <v>0</v>
      </c>
      <c r="Y23" s="58">
        <f t="shared" si="1"/>
        <v>0</v>
      </c>
      <c r="Z23" s="58">
        <f t="shared" si="8"/>
        <v>0</v>
      </c>
      <c r="AA23" s="38"/>
      <c r="AB23" s="59">
        <f t="shared" si="13"/>
        <v>5.76</v>
      </c>
      <c r="AC23" s="60">
        <f t="shared" si="13"/>
        <v>0</v>
      </c>
      <c r="AD23" s="60">
        <f t="shared" si="13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2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3"/>
        <v>1567</v>
      </c>
      <c r="F24" s="47"/>
      <c r="G24" s="48">
        <v>63</v>
      </c>
      <c r="H24" s="65" t="str">
        <f t="shared" si="10"/>
        <v/>
      </c>
      <c r="I24" s="50">
        <f t="shared" si="5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6"/>
        <v/>
      </c>
      <c r="Q24" s="54">
        <f t="shared" si="14"/>
        <v>0</v>
      </c>
      <c r="S24" s="55"/>
      <c r="T24" s="68"/>
      <c r="U24" s="56"/>
      <c r="X24" s="57">
        <f t="shared" si="7"/>
        <v>0</v>
      </c>
      <c r="Y24" s="58">
        <f t="shared" si="1"/>
        <v>0</v>
      </c>
      <c r="Z24" s="58">
        <f t="shared" si="8"/>
        <v>0</v>
      </c>
      <c r="AA24" s="38"/>
      <c r="AB24" s="59">
        <f t="shared" si="13"/>
        <v>5.76</v>
      </c>
      <c r="AC24" s="60">
        <f t="shared" si="13"/>
        <v>0</v>
      </c>
      <c r="AD24" s="60">
        <f t="shared" si="13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2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3"/>
        <v>1140</v>
      </c>
      <c r="F25" s="47"/>
      <c r="G25" s="48">
        <v>63</v>
      </c>
      <c r="H25" s="65" t="str">
        <f t="shared" si="10"/>
        <v/>
      </c>
      <c r="I25" s="50">
        <f t="shared" si="5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6"/>
        <v/>
      </c>
      <c r="Q25" s="54">
        <f t="shared" si="14"/>
        <v>0</v>
      </c>
      <c r="S25" s="55"/>
      <c r="T25" s="68"/>
      <c r="U25" s="56"/>
      <c r="X25" s="57">
        <f t="shared" si="7"/>
        <v>0</v>
      </c>
      <c r="Y25" s="58">
        <f t="shared" si="1"/>
        <v>0</v>
      </c>
      <c r="Z25" s="58">
        <f t="shared" si="8"/>
        <v>0</v>
      </c>
      <c r="AA25" s="38"/>
      <c r="AB25" s="59">
        <f t="shared" si="13"/>
        <v>5.76</v>
      </c>
      <c r="AC25" s="60">
        <f t="shared" si="13"/>
        <v>0</v>
      </c>
      <c r="AD25" s="60">
        <f t="shared" si="13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2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3"/>
        <v>1567</v>
      </c>
      <c r="F26" s="47"/>
      <c r="G26" s="48">
        <v>63</v>
      </c>
      <c r="H26" s="65" t="str">
        <f t="shared" si="10"/>
        <v/>
      </c>
      <c r="I26" s="50">
        <f t="shared" si="5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6"/>
        <v/>
      </c>
      <c r="Q26" s="54">
        <f t="shared" si="14"/>
        <v>0</v>
      </c>
      <c r="S26" s="55"/>
      <c r="T26" s="68"/>
      <c r="U26" s="56"/>
      <c r="X26" s="57">
        <f t="shared" si="7"/>
        <v>0</v>
      </c>
      <c r="Y26" s="58">
        <f t="shared" si="1"/>
        <v>0</v>
      </c>
      <c r="Z26" s="58">
        <f t="shared" si="8"/>
        <v>0</v>
      </c>
      <c r="AA26" s="38"/>
      <c r="AB26" s="59">
        <f t="shared" si="13"/>
        <v>5.76</v>
      </c>
      <c r="AC26" s="60">
        <f t="shared" si="13"/>
        <v>0</v>
      </c>
      <c r="AD26" s="60">
        <f t="shared" si="13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2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3"/>
        <v>1567</v>
      </c>
      <c r="F27" s="71"/>
      <c r="G27" s="72">
        <v>63</v>
      </c>
      <c r="H27" s="73" t="str">
        <f t="shared" si="10"/>
        <v/>
      </c>
      <c r="I27" s="74">
        <f t="shared" si="5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6"/>
        <v/>
      </c>
      <c r="Q27" s="80">
        <f t="shared" si="14"/>
        <v>0</v>
      </c>
      <c r="S27" s="81"/>
      <c r="T27" s="82"/>
      <c r="U27" s="83"/>
      <c r="X27" s="57">
        <f t="shared" si="7"/>
        <v>0</v>
      </c>
      <c r="Y27" s="58">
        <f t="shared" si="1"/>
        <v>0</v>
      </c>
      <c r="Z27" s="58">
        <f t="shared" si="8"/>
        <v>0</v>
      </c>
      <c r="AA27" s="38"/>
      <c r="AB27" s="59">
        <f t="shared" si="13"/>
        <v>5.76</v>
      </c>
      <c r="AC27" s="60">
        <f t="shared" si="13"/>
        <v>0</v>
      </c>
      <c r="AD27" s="60">
        <f t="shared" si="13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2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3"/>
        <v>620</v>
      </c>
      <c r="F28" s="87"/>
      <c r="G28" s="88">
        <v>63</v>
      </c>
      <c r="H28" s="89" t="str">
        <f t="shared" si="10"/>
        <v/>
      </c>
      <c r="I28" s="90">
        <f t="shared" si="5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6"/>
        <v/>
      </c>
      <c r="Q28" s="96">
        <f t="shared" si="14"/>
        <v>0</v>
      </c>
      <c r="S28" s="97"/>
      <c r="T28" s="98"/>
      <c r="U28" s="99"/>
      <c r="X28" s="57">
        <f t="shared" si="7"/>
        <v>0</v>
      </c>
      <c r="Y28" s="58">
        <f t="shared" si="1"/>
        <v>0</v>
      </c>
      <c r="Z28" s="58">
        <f t="shared" si="8"/>
        <v>0</v>
      </c>
      <c r="AA28" s="38"/>
      <c r="AB28" s="59">
        <f t="shared" si="13"/>
        <v>5.76</v>
      </c>
      <c r="AC28" s="60">
        <f t="shared" si="13"/>
        <v>0</v>
      </c>
      <c r="AD28" s="60">
        <f t="shared" si="13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2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3"/>
        <v>620</v>
      </c>
      <c r="F29" s="71"/>
      <c r="G29" s="72">
        <v>63</v>
      </c>
      <c r="H29" s="73" t="str">
        <f t="shared" si="10"/>
        <v/>
      </c>
      <c r="I29" s="74">
        <f t="shared" si="5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6"/>
        <v/>
      </c>
      <c r="Q29" s="80">
        <f t="shared" si="14"/>
        <v>0</v>
      </c>
      <c r="S29" s="81"/>
      <c r="T29" s="82"/>
      <c r="U29" s="83"/>
      <c r="X29" s="57">
        <f t="shared" si="7"/>
        <v>0</v>
      </c>
      <c r="Y29" s="58">
        <f t="shared" si="1"/>
        <v>0</v>
      </c>
      <c r="Z29" s="58">
        <f t="shared" si="8"/>
        <v>0</v>
      </c>
      <c r="AA29" s="38"/>
      <c r="AB29" s="59">
        <f t="shared" si="13"/>
        <v>5.76</v>
      </c>
      <c r="AC29" s="60">
        <f t="shared" si="13"/>
        <v>0</v>
      </c>
      <c r="AD29" s="60">
        <f t="shared" si="13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2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3"/>
        <v>823</v>
      </c>
      <c r="F30" s="87"/>
      <c r="G30" s="88">
        <v>72</v>
      </c>
      <c r="H30" s="89" t="str">
        <f t="shared" si="10"/>
        <v/>
      </c>
      <c r="I30" s="90">
        <f t="shared" si="5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6"/>
        <v/>
      </c>
      <c r="Q30" s="96">
        <f t="shared" si="14"/>
        <v>0</v>
      </c>
      <c r="S30" s="97"/>
      <c r="T30" s="98"/>
      <c r="U30" s="99"/>
      <c r="X30" s="57">
        <f t="shared" si="7"/>
        <v>0</v>
      </c>
      <c r="Y30" s="58">
        <f t="shared" si="1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2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3"/>
        <v>0</v>
      </c>
      <c r="F31" s="47"/>
      <c r="G31" s="48">
        <v>63</v>
      </c>
      <c r="H31" s="65" t="str">
        <f t="shared" si="10"/>
        <v/>
      </c>
      <c r="I31" s="50">
        <f t="shared" si="5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6"/>
        <v/>
      </c>
      <c r="Q31" s="54">
        <f t="shared" si="14"/>
        <v>0</v>
      </c>
      <c r="S31" s="55"/>
      <c r="T31" s="68"/>
      <c r="U31" s="56"/>
      <c r="X31" s="57">
        <f t="shared" si="7"/>
        <v>0</v>
      </c>
      <c r="Y31" s="58">
        <f t="shared" si="1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2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3"/>
        <v>1172</v>
      </c>
      <c r="F32" s="47"/>
      <c r="G32" s="48">
        <v>63</v>
      </c>
      <c r="H32" s="65" t="str">
        <f t="shared" si="10"/>
        <v/>
      </c>
      <c r="I32" s="50">
        <f t="shared" si="5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6"/>
        <v/>
      </c>
      <c r="Q32" s="54">
        <f t="shared" si="14"/>
        <v>0</v>
      </c>
      <c r="S32" s="55"/>
      <c r="T32" s="68"/>
      <c r="U32" s="56"/>
      <c r="X32" s="57">
        <f t="shared" si="7"/>
        <v>0</v>
      </c>
      <c r="Y32" s="58">
        <f t="shared" si="1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2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3"/>
        <v>1667</v>
      </c>
      <c r="F33" s="47"/>
      <c r="G33" s="48">
        <v>100</v>
      </c>
      <c r="H33" s="65" t="str">
        <f t="shared" si="10"/>
        <v/>
      </c>
      <c r="I33" s="50">
        <f t="shared" si="5"/>
        <v>0</v>
      </c>
      <c r="J33" s="85"/>
      <c r="K33" s="66"/>
      <c r="L33" s="85"/>
      <c r="M33" s="67"/>
      <c r="N33" s="67"/>
      <c r="O33" s="67"/>
      <c r="P33" s="53" t="str">
        <f t="shared" si="6"/>
        <v/>
      </c>
      <c r="Q33" s="54">
        <f t="shared" si="14"/>
        <v>0</v>
      </c>
      <c r="S33" s="68"/>
      <c r="T33" s="68"/>
      <c r="U33" s="86"/>
      <c r="X33" s="57">
        <f t="shared" si="7"/>
        <v>0</v>
      </c>
      <c r="Y33" s="58">
        <f t="shared" si="1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5">AC$6</f>
        <v>0</v>
      </c>
      <c r="AD33" s="60">
        <f t="shared" si="15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2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3"/>
        <v>1175</v>
      </c>
      <c r="F34" s="47"/>
      <c r="G34" s="48">
        <v>100</v>
      </c>
      <c r="H34" s="65" t="str">
        <f t="shared" si="10"/>
        <v/>
      </c>
      <c r="I34" s="50">
        <f t="shared" si="5"/>
        <v>0</v>
      </c>
      <c r="J34" s="85"/>
      <c r="K34" s="66"/>
      <c r="L34" s="85"/>
      <c r="M34" s="67"/>
      <c r="N34" s="67"/>
      <c r="O34" s="67"/>
      <c r="P34" s="53" t="str">
        <f t="shared" si="6"/>
        <v/>
      </c>
      <c r="Q34" s="54">
        <f t="shared" si="14"/>
        <v>0</v>
      </c>
      <c r="S34" s="68"/>
      <c r="T34" s="68"/>
      <c r="U34" s="86"/>
      <c r="X34" s="57">
        <f t="shared" si="7"/>
        <v>0</v>
      </c>
      <c r="Y34" s="58">
        <f t="shared" si="1"/>
        <v>0</v>
      </c>
      <c r="Z34" s="58">
        <f t="shared" si="8"/>
        <v>0</v>
      </c>
      <c r="AA34" s="38"/>
      <c r="AB34" s="59">
        <f t="shared" si="15"/>
        <v>1.85</v>
      </c>
      <c r="AC34" s="60">
        <f t="shared" si="15"/>
        <v>0</v>
      </c>
      <c r="AD34" s="60">
        <f t="shared" si="15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2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3"/>
        <v>1175</v>
      </c>
      <c r="F35" s="47"/>
      <c r="G35" s="48">
        <v>100</v>
      </c>
      <c r="H35" s="65" t="str">
        <f t="shared" si="10"/>
        <v/>
      </c>
      <c r="I35" s="50">
        <f t="shared" si="5"/>
        <v>0</v>
      </c>
      <c r="J35" s="85"/>
      <c r="K35" s="66"/>
      <c r="L35" s="85"/>
      <c r="M35" s="67"/>
      <c r="N35" s="67"/>
      <c r="O35" s="67"/>
      <c r="P35" s="53" t="str">
        <f t="shared" si="6"/>
        <v/>
      </c>
      <c r="Q35" s="54">
        <f t="shared" si="14"/>
        <v>0</v>
      </c>
      <c r="S35" s="68"/>
      <c r="T35" s="68"/>
      <c r="U35" s="86"/>
      <c r="X35" s="57">
        <f t="shared" si="7"/>
        <v>0</v>
      </c>
      <c r="Y35" s="58">
        <f t="shared" si="1"/>
        <v>0</v>
      </c>
      <c r="Z35" s="58">
        <f t="shared" si="8"/>
        <v>0</v>
      </c>
      <c r="AA35" s="38"/>
      <c r="AB35" s="59">
        <f t="shared" si="15"/>
        <v>1.85</v>
      </c>
      <c r="AC35" s="60">
        <f t="shared" si="15"/>
        <v>0</v>
      </c>
      <c r="AD35" s="60">
        <f t="shared" si="15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2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3"/>
        <v>1175</v>
      </c>
      <c r="F36" s="47"/>
      <c r="G36" s="48">
        <v>100</v>
      </c>
      <c r="H36" s="65" t="str">
        <f t="shared" si="10"/>
        <v/>
      </c>
      <c r="I36" s="50">
        <f t="shared" si="5"/>
        <v>0</v>
      </c>
      <c r="J36" s="85"/>
      <c r="K36" s="66"/>
      <c r="L36" s="85"/>
      <c r="M36" s="67"/>
      <c r="N36" s="67"/>
      <c r="O36" s="67"/>
      <c r="P36" s="53" t="str">
        <f t="shared" si="6"/>
        <v/>
      </c>
      <c r="Q36" s="54">
        <f t="shared" si="14"/>
        <v>0</v>
      </c>
      <c r="S36" s="68"/>
      <c r="T36" s="68"/>
      <c r="U36" s="86"/>
      <c r="X36" s="57">
        <f t="shared" si="7"/>
        <v>0</v>
      </c>
      <c r="Y36" s="58">
        <f t="shared" si="1"/>
        <v>0</v>
      </c>
      <c r="Z36" s="58">
        <f t="shared" si="8"/>
        <v>0</v>
      </c>
      <c r="AA36" s="38"/>
      <c r="AB36" s="59">
        <f t="shared" si="15"/>
        <v>1.85</v>
      </c>
      <c r="AC36" s="60">
        <f t="shared" si="15"/>
        <v>0</v>
      </c>
      <c r="AD36" s="60">
        <f t="shared" si="15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2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3"/>
        <v>1582</v>
      </c>
      <c r="F37" s="47"/>
      <c r="G37" s="48">
        <v>100</v>
      </c>
      <c r="H37" s="65" t="str">
        <f t="shared" si="10"/>
        <v/>
      </c>
      <c r="I37" s="50">
        <f t="shared" si="5"/>
        <v>0</v>
      </c>
      <c r="J37" s="85"/>
      <c r="K37" s="66"/>
      <c r="L37" s="85"/>
      <c r="M37" s="67"/>
      <c r="N37" s="67"/>
      <c r="O37" s="67"/>
      <c r="P37" s="53" t="str">
        <f t="shared" si="6"/>
        <v/>
      </c>
      <c r="Q37" s="54">
        <f t="shared" si="14"/>
        <v>0</v>
      </c>
      <c r="S37" s="68"/>
      <c r="T37" s="68"/>
      <c r="U37" s="86"/>
      <c r="X37" s="57">
        <f t="shared" si="7"/>
        <v>0</v>
      </c>
      <c r="Y37" s="58">
        <f t="shared" si="1"/>
        <v>0</v>
      </c>
      <c r="Z37" s="58">
        <f t="shared" si="8"/>
        <v>0</v>
      </c>
      <c r="AA37" s="38"/>
      <c r="AB37" s="59">
        <f t="shared" si="15"/>
        <v>1.85</v>
      </c>
      <c r="AC37" s="60">
        <f t="shared" si="15"/>
        <v>0</v>
      </c>
      <c r="AD37" s="60">
        <f t="shared" si="15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2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3"/>
        <v>1582</v>
      </c>
      <c r="F38" s="71"/>
      <c r="G38" s="72">
        <v>100</v>
      </c>
      <c r="H38" s="73" t="str">
        <f t="shared" si="10"/>
        <v/>
      </c>
      <c r="I38" s="74">
        <f t="shared" si="5"/>
        <v>0</v>
      </c>
      <c r="J38" s="101"/>
      <c r="K38" s="76"/>
      <c r="L38" s="101"/>
      <c r="M38" s="78"/>
      <c r="N38" s="78"/>
      <c r="O38" s="78"/>
      <c r="P38" s="79" t="str">
        <f t="shared" si="6"/>
        <v/>
      </c>
      <c r="Q38" s="80">
        <f t="shared" si="14"/>
        <v>0</v>
      </c>
      <c r="S38" s="82"/>
      <c r="T38" s="82"/>
      <c r="U38" s="102"/>
      <c r="X38" s="57">
        <f t="shared" si="7"/>
        <v>0</v>
      </c>
      <c r="Y38" s="58">
        <f t="shared" si="1"/>
        <v>0</v>
      </c>
      <c r="Z38" s="58">
        <f t="shared" si="8"/>
        <v>0</v>
      </c>
      <c r="AA38" s="38"/>
      <c r="AB38" s="59">
        <f t="shared" si="15"/>
        <v>1.85</v>
      </c>
      <c r="AC38" s="60">
        <f t="shared" si="15"/>
        <v>0</v>
      </c>
      <c r="AD38" s="60">
        <f t="shared" si="15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2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3"/>
        <v>650</v>
      </c>
      <c r="F39" s="87"/>
      <c r="G39" s="88">
        <v>100</v>
      </c>
      <c r="H39" s="89" t="str">
        <f t="shared" si="10"/>
        <v/>
      </c>
      <c r="I39" s="90">
        <f t="shared" si="5"/>
        <v>0</v>
      </c>
      <c r="J39" s="103"/>
      <c r="K39" s="92"/>
      <c r="L39" s="103"/>
      <c r="M39" s="94"/>
      <c r="N39" s="94"/>
      <c r="O39" s="94"/>
      <c r="P39" s="95" t="str">
        <f t="shared" si="6"/>
        <v/>
      </c>
      <c r="Q39" s="96">
        <f t="shared" si="14"/>
        <v>0</v>
      </c>
      <c r="S39" s="98"/>
      <c r="T39" s="98"/>
      <c r="U39" s="104"/>
      <c r="X39" s="57">
        <f t="shared" si="7"/>
        <v>0</v>
      </c>
      <c r="Y39" s="58">
        <f t="shared" si="1"/>
        <v>0</v>
      </c>
      <c r="Z39" s="58">
        <f t="shared" si="8"/>
        <v>0</v>
      </c>
      <c r="AA39" s="38"/>
      <c r="AB39" s="59">
        <f t="shared" si="15"/>
        <v>1.85</v>
      </c>
      <c r="AC39" s="60">
        <f t="shared" si="15"/>
        <v>0</v>
      </c>
      <c r="AD39" s="60">
        <f t="shared" si="15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2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3"/>
        <v>650</v>
      </c>
      <c r="F40" s="47"/>
      <c r="G40" s="48">
        <v>100</v>
      </c>
      <c r="H40" s="65" t="str">
        <f t="shared" si="10"/>
        <v/>
      </c>
      <c r="I40" s="50">
        <f t="shared" si="5"/>
        <v>0</v>
      </c>
      <c r="J40" s="85"/>
      <c r="K40" s="66"/>
      <c r="L40" s="85"/>
      <c r="M40" s="67"/>
      <c r="N40" s="67"/>
      <c r="O40" s="67"/>
      <c r="P40" s="53" t="str">
        <f t="shared" si="6"/>
        <v/>
      </c>
      <c r="Q40" s="54">
        <f t="shared" si="14"/>
        <v>0</v>
      </c>
      <c r="S40" s="68"/>
      <c r="T40" s="68"/>
      <c r="U40" s="86"/>
      <c r="X40" s="57">
        <f t="shared" si="7"/>
        <v>0</v>
      </c>
      <c r="Y40" s="58">
        <f t="shared" si="1"/>
        <v>0</v>
      </c>
      <c r="Z40" s="58">
        <f t="shared" si="8"/>
        <v>0</v>
      </c>
      <c r="AA40" s="38"/>
      <c r="AB40" s="59">
        <f t="shared" si="15"/>
        <v>1.85</v>
      </c>
      <c r="AC40" s="60">
        <f t="shared" si="15"/>
        <v>0</v>
      </c>
      <c r="AD40" s="60">
        <f t="shared" si="15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2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3"/>
        <v>650</v>
      </c>
      <c r="F41" s="71"/>
      <c r="G41" s="72">
        <v>100</v>
      </c>
      <c r="H41" s="73" t="str">
        <f t="shared" si="10"/>
        <v/>
      </c>
      <c r="I41" s="74">
        <f t="shared" si="5"/>
        <v>0</v>
      </c>
      <c r="J41" s="101"/>
      <c r="K41" s="76"/>
      <c r="L41" s="101"/>
      <c r="M41" s="78"/>
      <c r="N41" s="78"/>
      <c r="O41" s="78"/>
      <c r="P41" s="79" t="str">
        <f t="shared" si="6"/>
        <v/>
      </c>
      <c r="Q41" s="80">
        <f t="shared" si="14"/>
        <v>0</v>
      </c>
      <c r="S41" s="82"/>
      <c r="T41" s="82"/>
      <c r="U41" s="102"/>
      <c r="X41" s="57">
        <f t="shared" si="7"/>
        <v>0</v>
      </c>
      <c r="Y41" s="58">
        <f t="shared" si="1"/>
        <v>0</v>
      </c>
      <c r="Z41" s="58">
        <f t="shared" si="8"/>
        <v>0</v>
      </c>
      <c r="AA41" s="38"/>
      <c r="AB41" s="59">
        <f t="shared" si="15"/>
        <v>1.85</v>
      </c>
      <c r="AC41" s="60">
        <f t="shared" si="15"/>
        <v>0</v>
      </c>
      <c r="AD41" s="60">
        <f t="shared" si="15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2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3"/>
        <v>1102</v>
      </c>
      <c r="F42" s="87"/>
      <c r="G42" s="88">
        <v>100</v>
      </c>
      <c r="H42" s="89" t="str">
        <f t="shared" si="10"/>
        <v/>
      </c>
      <c r="I42" s="90">
        <f t="shared" si="5"/>
        <v>0</v>
      </c>
      <c r="J42" s="103"/>
      <c r="K42" s="92"/>
      <c r="L42" s="103"/>
      <c r="M42" s="94"/>
      <c r="N42" s="94"/>
      <c r="O42" s="94"/>
      <c r="P42" s="95" t="str">
        <f t="shared" si="6"/>
        <v/>
      </c>
      <c r="Q42" s="96">
        <f t="shared" si="14"/>
        <v>0</v>
      </c>
      <c r="S42" s="98"/>
      <c r="T42" s="98"/>
      <c r="U42" s="104"/>
      <c r="X42" s="57">
        <f t="shared" si="7"/>
        <v>0</v>
      </c>
      <c r="Y42" s="58">
        <f t="shared" si="1"/>
        <v>0</v>
      </c>
      <c r="Z42" s="58">
        <f t="shared" si="8"/>
        <v>0</v>
      </c>
      <c r="AA42" s="38"/>
      <c r="AB42" s="59">
        <f t="shared" si="15"/>
        <v>1.85</v>
      </c>
      <c r="AC42" s="60">
        <f t="shared" si="15"/>
        <v>0</v>
      </c>
      <c r="AD42" s="60">
        <f t="shared" si="15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2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3"/>
        <v>1102</v>
      </c>
      <c r="F43" s="47"/>
      <c r="G43" s="48">
        <v>100</v>
      </c>
      <c r="H43" s="65" t="str">
        <f t="shared" si="10"/>
        <v/>
      </c>
      <c r="I43" s="50">
        <f t="shared" si="5"/>
        <v>0</v>
      </c>
      <c r="J43" s="85"/>
      <c r="K43" s="66"/>
      <c r="L43" s="85"/>
      <c r="M43" s="67"/>
      <c r="N43" s="67"/>
      <c r="O43" s="67"/>
      <c r="P43" s="53" t="str">
        <f t="shared" si="6"/>
        <v/>
      </c>
      <c r="Q43" s="54">
        <f t="shared" si="14"/>
        <v>0</v>
      </c>
      <c r="S43" s="68"/>
      <c r="T43" s="68"/>
      <c r="U43" s="86"/>
      <c r="X43" s="57">
        <f t="shared" si="7"/>
        <v>0</v>
      </c>
      <c r="Y43" s="58">
        <f t="shared" si="1"/>
        <v>0</v>
      </c>
      <c r="Z43" s="58">
        <f t="shared" si="8"/>
        <v>0</v>
      </c>
      <c r="AA43" s="38"/>
      <c r="AB43" s="59">
        <f t="shared" si="15"/>
        <v>1.85</v>
      </c>
      <c r="AC43" s="60">
        <f t="shared" si="15"/>
        <v>0</v>
      </c>
      <c r="AD43" s="60">
        <f t="shared" si="15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2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3"/>
        <v>1770</v>
      </c>
      <c r="F45" s="47"/>
      <c r="G45" s="48">
        <v>63</v>
      </c>
      <c r="H45" s="65" t="str">
        <f t="shared" si="10"/>
        <v/>
      </c>
      <c r="I45" s="50">
        <f t="shared" si="5"/>
        <v>0</v>
      </c>
      <c r="J45" s="85"/>
      <c r="K45" s="66"/>
      <c r="L45" s="85"/>
      <c r="M45" s="67"/>
      <c r="N45" s="67"/>
      <c r="O45" s="67"/>
      <c r="P45" s="53" t="str">
        <f t="shared" si="6"/>
        <v/>
      </c>
      <c r="Q45" s="54">
        <f t="shared" si="14"/>
        <v>0</v>
      </c>
      <c r="S45" s="68"/>
      <c r="T45" s="68"/>
      <c r="U45" s="86"/>
      <c r="X45" s="57">
        <f t="shared" si="7"/>
        <v>0</v>
      </c>
      <c r="Y45" s="58">
        <f t="shared" si="1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2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3"/>
        <v>1770</v>
      </c>
      <c r="F46" s="71"/>
      <c r="G46" s="72">
        <v>100</v>
      </c>
      <c r="H46" s="73" t="str">
        <f t="shared" si="10"/>
        <v/>
      </c>
      <c r="I46" s="74">
        <f t="shared" si="5"/>
        <v>0</v>
      </c>
      <c r="J46" s="101"/>
      <c r="K46" s="76"/>
      <c r="L46" s="101"/>
      <c r="M46" s="78"/>
      <c r="N46" s="78"/>
      <c r="O46" s="78"/>
      <c r="P46" s="79" t="str">
        <f t="shared" si="6"/>
        <v/>
      </c>
      <c r="Q46" s="80">
        <f t="shared" si="14"/>
        <v>0</v>
      </c>
      <c r="S46" s="82"/>
      <c r="T46" s="82"/>
      <c r="U46" s="102"/>
      <c r="X46" s="57">
        <f t="shared" si="7"/>
        <v>0</v>
      </c>
      <c r="Y46" s="58">
        <f t="shared" si="1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2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3"/>
        <v>0</v>
      </c>
      <c r="F47" s="47"/>
      <c r="G47" s="48">
        <v>6</v>
      </c>
      <c r="H47" s="65" t="str">
        <f t="shared" si="10"/>
        <v/>
      </c>
      <c r="I47" s="50">
        <f t="shared" si="5"/>
        <v>0</v>
      </c>
      <c r="J47" s="51">
        <v>1</v>
      </c>
      <c r="K47" s="66"/>
      <c r="L47" s="85"/>
      <c r="M47" s="52"/>
      <c r="N47" s="67"/>
      <c r="O47" s="67"/>
      <c r="P47" s="53" t="str">
        <f t="shared" si="6"/>
        <v/>
      </c>
      <c r="Q47" s="54">
        <f t="shared" si="14"/>
        <v>0</v>
      </c>
      <c r="S47" s="55"/>
      <c r="T47" s="68"/>
      <c r="U47" s="86"/>
      <c r="X47" s="57">
        <f t="shared" si="7"/>
        <v>0</v>
      </c>
      <c r="Y47" s="58">
        <f t="shared" si="1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2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3"/>
        <v>0</v>
      </c>
      <c r="F48" s="47"/>
      <c r="G48" s="48">
        <v>12</v>
      </c>
      <c r="H48" s="65" t="str">
        <f t="shared" si="10"/>
        <v/>
      </c>
      <c r="I48" s="50">
        <f t="shared" si="5"/>
        <v>0</v>
      </c>
      <c r="J48" s="51">
        <v>1</v>
      </c>
      <c r="K48" s="66"/>
      <c r="L48" s="85"/>
      <c r="M48" s="52"/>
      <c r="N48" s="67"/>
      <c r="O48" s="67"/>
      <c r="P48" s="53" t="str">
        <f t="shared" si="6"/>
        <v/>
      </c>
      <c r="Q48" s="54">
        <f t="shared" si="14"/>
        <v>0</v>
      </c>
      <c r="S48" s="55"/>
      <c r="T48" s="68"/>
      <c r="U48" s="86"/>
      <c r="X48" s="57">
        <f t="shared" si="7"/>
        <v>0</v>
      </c>
      <c r="Y48" s="58">
        <f t="shared" si="1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2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3"/>
        <v>0</v>
      </c>
      <c r="F49" s="71"/>
      <c r="G49" s="72">
        <v>6</v>
      </c>
      <c r="H49" s="73" t="str">
        <f t="shared" si="10"/>
        <v/>
      </c>
      <c r="I49" s="74">
        <f t="shared" si="5"/>
        <v>0</v>
      </c>
      <c r="J49" s="75">
        <v>1</v>
      </c>
      <c r="K49" s="76"/>
      <c r="L49" s="101"/>
      <c r="M49" s="77"/>
      <c r="N49" s="78"/>
      <c r="O49" s="78"/>
      <c r="P49" s="79" t="str">
        <f t="shared" si="6"/>
        <v/>
      </c>
      <c r="Q49" s="80">
        <f t="shared" si="14"/>
        <v>0</v>
      </c>
      <c r="S49" s="81"/>
      <c r="T49" s="82"/>
      <c r="U49" s="102"/>
      <c r="X49" s="57">
        <f t="shared" si="7"/>
        <v>0</v>
      </c>
      <c r="Y49" s="58">
        <f t="shared" si="1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2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3"/>
        <v>971</v>
      </c>
      <c r="F50" s="47"/>
      <c r="G50" s="48">
        <v>63</v>
      </c>
      <c r="H50" s="65" t="str">
        <f t="shared" si="10"/>
        <v/>
      </c>
      <c r="I50" s="50">
        <f t="shared" si="5"/>
        <v>0</v>
      </c>
      <c r="J50" s="51">
        <v>120</v>
      </c>
      <c r="K50" s="66"/>
      <c r="L50" s="85"/>
      <c r="M50" s="52"/>
      <c r="N50" s="67"/>
      <c r="O50" s="67"/>
      <c r="P50" s="53" t="str">
        <f t="shared" si="6"/>
        <v/>
      </c>
      <c r="Q50" s="54">
        <f t="shared" si="14"/>
        <v>0</v>
      </c>
      <c r="S50" s="55"/>
      <c r="T50" s="68"/>
      <c r="U50" s="86"/>
      <c r="X50" s="57">
        <f t="shared" si="7"/>
        <v>0</v>
      </c>
      <c r="Y50" s="58">
        <f t="shared" si="1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2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3"/>
        <v>1102</v>
      </c>
      <c r="F51" s="115"/>
      <c r="G51" s="116">
        <v>100</v>
      </c>
      <c r="H51" s="117" t="str">
        <f t="shared" si="10"/>
        <v/>
      </c>
      <c r="I51" s="118">
        <f t="shared" si="5"/>
        <v>0</v>
      </c>
      <c r="J51" s="119"/>
      <c r="K51" s="120"/>
      <c r="L51" s="119"/>
      <c r="M51" s="121"/>
      <c r="N51" s="121"/>
      <c r="O51" s="121"/>
      <c r="P51" s="122" t="str">
        <f t="shared" si="6"/>
        <v/>
      </c>
      <c r="Q51" s="123">
        <f t="shared" si="14"/>
        <v>0</v>
      </c>
      <c r="S51" s="124"/>
      <c r="T51" s="124"/>
      <c r="U51" s="125"/>
      <c r="X51" s="57">
        <f t="shared" si="7"/>
        <v>0</v>
      </c>
      <c r="Y51" s="58">
        <f t="shared" si="1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2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3"/>
        <v>0</v>
      </c>
      <c r="F52" s="87"/>
      <c r="G52" s="88">
        <v>72</v>
      </c>
      <c r="H52" s="89" t="str">
        <f t="shared" si="10"/>
        <v/>
      </c>
      <c r="I52" s="90">
        <f t="shared" si="5"/>
        <v>0</v>
      </c>
      <c r="J52" s="103"/>
      <c r="K52" s="92"/>
      <c r="L52" s="103"/>
      <c r="M52" s="94"/>
      <c r="N52" s="94"/>
      <c r="O52" s="94"/>
      <c r="P52" s="95" t="str">
        <f t="shared" si="6"/>
        <v/>
      </c>
      <c r="Q52" s="96">
        <f t="shared" si="14"/>
        <v>0</v>
      </c>
      <c r="S52" s="98"/>
      <c r="T52" s="98"/>
      <c r="U52" s="104"/>
      <c r="X52" s="57">
        <f t="shared" si="7"/>
        <v>0</v>
      </c>
      <c r="Y52" s="58">
        <f t="shared" si="1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2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3"/>
        <v>1142</v>
      </c>
      <c r="F53" s="115"/>
      <c r="G53" s="116">
        <v>100</v>
      </c>
      <c r="H53" s="117" t="str">
        <f t="shared" si="10"/>
        <v/>
      </c>
      <c r="I53" s="118">
        <f t="shared" si="5"/>
        <v>0</v>
      </c>
      <c r="J53" s="119"/>
      <c r="K53" s="120"/>
      <c r="L53" s="119"/>
      <c r="M53" s="121"/>
      <c r="N53" s="121"/>
      <c r="O53" s="121"/>
      <c r="P53" s="122" t="str">
        <f t="shared" si="6"/>
        <v/>
      </c>
      <c r="Q53" s="123">
        <f t="shared" si="14"/>
        <v>0</v>
      </c>
      <c r="S53" s="124"/>
      <c r="T53" s="124"/>
      <c r="U53" s="125"/>
      <c r="X53" s="57">
        <f t="shared" si="7"/>
        <v>0</v>
      </c>
      <c r="Y53" s="58">
        <f t="shared" si="1"/>
        <v>0</v>
      </c>
      <c r="Z53" s="58">
        <f t="shared" si="8"/>
        <v>0</v>
      </c>
      <c r="AA53" s="38"/>
      <c r="AB53" s="59">
        <f t="shared" ref="AB53:AD56" si="16">AB$6</f>
        <v>1.85</v>
      </c>
      <c r="AC53" s="60">
        <f t="shared" si="16"/>
        <v>0</v>
      </c>
      <c r="AD53" s="60">
        <f t="shared" si="16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2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3"/>
        <v>1582</v>
      </c>
      <c r="F54" s="115"/>
      <c r="G54" s="116">
        <v>100</v>
      </c>
      <c r="H54" s="117" t="str">
        <f t="shared" si="10"/>
        <v/>
      </c>
      <c r="I54" s="118">
        <f t="shared" si="5"/>
        <v>0</v>
      </c>
      <c r="J54" s="119"/>
      <c r="K54" s="120"/>
      <c r="L54" s="119"/>
      <c r="M54" s="121"/>
      <c r="N54" s="121"/>
      <c r="O54" s="121"/>
      <c r="P54" s="122" t="str">
        <f t="shared" si="6"/>
        <v/>
      </c>
      <c r="Q54" s="123">
        <f t="shared" si="14"/>
        <v>0</v>
      </c>
      <c r="S54" s="124"/>
      <c r="T54" s="124"/>
      <c r="U54" s="125"/>
      <c r="X54" s="57">
        <f t="shared" si="7"/>
        <v>0</v>
      </c>
      <c r="Y54" s="58">
        <f t="shared" si="1"/>
        <v>0</v>
      </c>
      <c r="Z54" s="58">
        <f t="shared" si="8"/>
        <v>0</v>
      </c>
      <c r="AA54" s="38"/>
      <c r="AB54" s="59">
        <f t="shared" si="16"/>
        <v>1.85</v>
      </c>
      <c r="AC54" s="60">
        <f t="shared" si="16"/>
        <v>0</v>
      </c>
      <c r="AD54" s="60">
        <f t="shared" si="16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2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3"/>
        <v>1582</v>
      </c>
      <c r="F55" s="115"/>
      <c r="G55" s="116">
        <v>100</v>
      </c>
      <c r="H55" s="117" t="str">
        <f t="shared" si="10"/>
        <v/>
      </c>
      <c r="I55" s="118">
        <f t="shared" si="5"/>
        <v>0</v>
      </c>
      <c r="J55" s="119"/>
      <c r="K55" s="120"/>
      <c r="L55" s="119"/>
      <c r="M55" s="121"/>
      <c r="N55" s="121"/>
      <c r="O55" s="121"/>
      <c r="P55" s="122" t="str">
        <f t="shared" si="6"/>
        <v/>
      </c>
      <c r="Q55" s="123">
        <f t="shared" si="14"/>
        <v>0</v>
      </c>
      <c r="S55" s="124"/>
      <c r="T55" s="124"/>
      <c r="U55" s="125"/>
      <c r="X55" s="57">
        <f t="shared" si="7"/>
        <v>0</v>
      </c>
      <c r="Y55" s="58">
        <f t="shared" si="1"/>
        <v>0</v>
      </c>
      <c r="Z55" s="58">
        <f t="shared" si="8"/>
        <v>0</v>
      </c>
      <c r="AA55" s="38"/>
      <c r="AB55" s="59">
        <f t="shared" si="16"/>
        <v>1.85</v>
      </c>
      <c r="AC55" s="60">
        <f t="shared" si="16"/>
        <v>0</v>
      </c>
      <c r="AD55" s="60">
        <f t="shared" si="16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2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3"/>
        <v>1582</v>
      </c>
      <c r="F56" s="115"/>
      <c r="G56" s="116">
        <v>100</v>
      </c>
      <c r="H56" s="117" t="str">
        <f t="shared" si="10"/>
        <v/>
      </c>
      <c r="I56" s="118">
        <f t="shared" si="5"/>
        <v>0</v>
      </c>
      <c r="J56" s="119"/>
      <c r="K56" s="120"/>
      <c r="L56" s="119"/>
      <c r="M56" s="121"/>
      <c r="N56" s="121"/>
      <c r="O56" s="121"/>
      <c r="P56" s="122" t="str">
        <f t="shared" si="6"/>
        <v/>
      </c>
      <c r="Q56" s="123">
        <f t="shared" si="14"/>
        <v>0</v>
      </c>
      <c r="S56" s="124"/>
      <c r="T56" s="124"/>
      <c r="U56" s="125"/>
      <c r="X56" s="57">
        <f t="shared" si="7"/>
        <v>0</v>
      </c>
      <c r="Y56" s="58">
        <f t="shared" si="1"/>
        <v>0</v>
      </c>
      <c r="Z56" s="58">
        <f t="shared" si="8"/>
        <v>0</v>
      </c>
      <c r="AA56" s="38"/>
      <c r="AB56" s="59">
        <f t="shared" si="16"/>
        <v>1.85</v>
      </c>
      <c r="AC56" s="60">
        <f t="shared" si="16"/>
        <v>0</v>
      </c>
      <c r="AD56" s="60">
        <f t="shared" si="16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2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3"/>
        <v>283</v>
      </c>
      <c r="F57" s="47"/>
      <c r="G57" s="48">
        <v>72</v>
      </c>
      <c r="H57" s="65" t="str">
        <f t="shared" si="10"/>
        <v/>
      </c>
      <c r="I57" s="50">
        <f t="shared" si="5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6"/>
        <v/>
      </c>
      <c r="Q57" s="54">
        <f t="shared" si="14"/>
        <v>0</v>
      </c>
      <c r="S57" s="55"/>
      <c r="T57" s="55"/>
      <c r="U57" s="56"/>
      <c r="X57" s="57">
        <f t="shared" si="7"/>
        <v>0</v>
      </c>
      <c r="Y57" s="58">
        <f t="shared" si="1"/>
        <v>0</v>
      </c>
      <c r="Z57" s="58">
        <f t="shared" si="8"/>
        <v>0</v>
      </c>
      <c r="AA57" s="38"/>
      <c r="AB57" s="59">
        <f t="shared" ref="AB57:AC59" si="17">AB$1</f>
        <v>5.0599999999999996</v>
      </c>
      <c r="AC57" s="60">
        <f t="shared" si="17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2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3"/>
        <v>283</v>
      </c>
      <c r="F58" s="47"/>
      <c r="G58" s="48">
        <v>72</v>
      </c>
      <c r="H58" s="65" t="str">
        <f t="shared" si="10"/>
        <v/>
      </c>
      <c r="I58" s="50">
        <f t="shared" si="5"/>
        <v>0</v>
      </c>
      <c r="J58" s="85"/>
      <c r="K58" s="66"/>
      <c r="L58" s="51">
        <v>1.5</v>
      </c>
      <c r="M58" s="94"/>
      <c r="N58" s="67"/>
      <c r="O58" s="52"/>
      <c r="P58" s="53" t="str">
        <f t="shared" si="6"/>
        <v/>
      </c>
      <c r="Q58" s="54">
        <f t="shared" si="14"/>
        <v>0</v>
      </c>
      <c r="S58" s="55"/>
      <c r="T58" s="68"/>
      <c r="U58" s="56"/>
      <c r="X58" s="57">
        <f t="shared" si="7"/>
        <v>0</v>
      </c>
      <c r="Y58" s="58">
        <f t="shared" si="1"/>
        <v>0</v>
      </c>
      <c r="Z58" s="58">
        <f t="shared" si="8"/>
        <v>0</v>
      </c>
      <c r="AA58" s="38"/>
      <c r="AB58" s="59">
        <f t="shared" si="17"/>
        <v>5.0599999999999996</v>
      </c>
      <c r="AC58" s="60">
        <f t="shared" si="17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2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3"/>
        <v>283</v>
      </c>
      <c r="F59" s="47"/>
      <c r="G59" s="48">
        <v>72</v>
      </c>
      <c r="H59" s="65" t="str">
        <f t="shared" si="10"/>
        <v/>
      </c>
      <c r="I59" s="50">
        <f t="shared" si="5"/>
        <v>0</v>
      </c>
      <c r="J59" s="85"/>
      <c r="K59" s="66"/>
      <c r="L59" s="51">
        <v>1.5</v>
      </c>
      <c r="M59" s="67"/>
      <c r="N59" s="67"/>
      <c r="O59" s="52"/>
      <c r="P59" s="53" t="str">
        <f t="shared" si="6"/>
        <v/>
      </c>
      <c r="Q59" s="54">
        <f t="shared" si="14"/>
        <v>0</v>
      </c>
      <c r="S59" s="55"/>
      <c r="T59" s="68"/>
      <c r="U59" s="56"/>
      <c r="X59" s="57">
        <f t="shared" si="7"/>
        <v>0</v>
      </c>
      <c r="Y59" s="58">
        <f t="shared" si="1"/>
        <v>0</v>
      </c>
      <c r="Z59" s="58">
        <f t="shared" si="8"/>
        <v>0</v>
      </c>
      <c r="AA59" s="38"/>
      <c r="AB59" s="59">
        <f t="shared" si="17"/>
        <v>5.0599999999999996</v>
      </c>
      <c r="AC59" s="60">
        <f t="shared" si="17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2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3"/>
        <v>283</v>
      </c>
      <c r="F60" s="47"/>
      <c r="G60" s="48">
        <v>72</v>
      </c>
      <c r="H60" s="65" t="str">
        <f t="shared" si="10"/>
        <v/>
      </c>
      <c r="I60" s="50">
        <f t="shared" si="5"/>
        <v>0</v>
      </c>
      <c r="J60" s="85"/>
      <c r="K60" s="66"/>
      <c r="L60" s="51">
        <v>1.5</v>
      </c>
      <c r="M60" s="67"/>
      <c r="N60" s="67"/>
      <c r="O60" s="52"/>
      <c r="P60" s="53" t="str">
        <f t="shared" si="6"/>
        <v/>
      </c>
      <c r="Q60" s="54">
        <f t="shared" si="14"/>
        <v>0</v>
      </c>
      <c r="S60" s="55"/>
      <c r="T60" s="68"/>
      <c r="U60" s="56"/>
      <c r="X60" s="57">
        <f t="shared" si="7"/>
        <v>0</v>
      </c>
      <c r="Y60" s="58">
        <f t="shared" si="1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2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3"/>
        <v>283</v>
      </c>
      <c r="F61" s="71"/>
      <c r="G61" s="72">
        <v>72</v>
      </c>
      <c r="H61" s="73" t="str">
        <f t="shared" si="10"/>
        <v/>
      </c>
      <c r="I61" s="74">
        <f t="shared" si="5"/>
        <v>0</v>
      </c>
      <c r="J61" s="101"/>
      <c r="K61" s="76"/>
      <c r="L61" s="75">
        <v>1.5</v>
      </c>
      <c r="M61" s="94"/>
      <c r="N61" s="78"/>
      <c r="O61" s="77"/>
      <c r="P61" s="79" t="str">
        <f t="shared" si="6"/>
        <v/>
      </c>
      <c r="Q61" s="80">
        <f t="shared" si="14"/>
        <v>0</v>
      </c>
      <c r="S61" s="81"/>
      <c r="T61" s="82"/>
      <c r="U61" s="83"/>
      <c r="X61" s="57">
        <f t="shared" si="7"/>
        <v>0</v>
      </c>
      <c r="Y61" s="58">
        <f t="shared" si="1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2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3"/>
        <v>1582</v>
      </c>
      <c r="F62" s="87"/>
      <c r="G62" s="88">
        <v>110</v>
      </c>
      <c r="H62" s="89" t="str">
        <f t="shared" si="10"/>
        <v/>
      </c>
      <c r="I62" s="90">
        <f t="shared" si="5"/>
        <v>0</v>
      </c>
      <c r="J62" s="103"/>
      <c r="K62" s="92"/>
      <c r="L62" s="103"/>
      <c r="M62" s="94"/>
      <c r="N62" s="94"/>
      <c r="O62" s="94"/>
      <c r="P62" s="95" t="str">
        <f t="shared" si="6"/>
        <v/>
      </c>
      <c r="Q62" s="96">
        <f t="shared" si="14"/>
        <v>0</v>
      </c>
      <c r="S62" s="98"/>
      <c r="T62" s="98"/>
      <c r="U62" s="104"/>
      <c r="X62" s="57">
        <f t="shared" si="7"/>
        <v>0</v>
      </c>
      <c r="Y62" s="58">
        <f t="shared" si="1"/>
        <v>0</v>
      </c>
      <c r="Z62" s="58">
        <f t="shared" si="8"/>
        <v>0</v>
      </c>
      <c r="AA62" s="38"/>
      <c r="AB62" s="59">
        <f t="shared" ref="AB62:AD68" si="18">AB$6</f>
        <v>1.85</v>
      </c>
      <c r="AC62" s="60">
        <f t="shared" si="18"/>
        <v>0</v>
      </c>
      <c r="AD62" s="60">
        <f t="shared" si="18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2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3"/>
        <v>1582</v>
      </c>
      <c r="F63" s="47"/>
      <c r="G63" s="48">
        <v>100</v>
      </c>
      <c r="H63" s="65" t="str">
        <f t="shared" si="10"/>
        <v/>
      </c>
      <c r="I63" s="50">
        <f t="shared" si="5"/>
        <v>0</v>
      </c>
      <c r="J63" s="85"/>
      <c r="K63" s="66"/>
      <c r="L63" s="85"/>
      <c r="M63" s="67"/>
      <c r="N63" s="67"/>
      <c r="O63" s="94"/>
      <c r="P63" s="53" t="str">
        <f t="shared" si="6"/>
        <v/>
      </c>
      <c r="Q63" s="54">
        <f t="shared" si="14"/>
        <v>0</v>
      </c>
      <c r="S63" s="68"/>
      <c r="T63" s="68"/>
      <c r="U63" s="104"/>
      <c r="X63" s="57">
        <f t="shared" si="7"/>
        <v>0</v>
      </c>
      <c r="Y63" s="58">
        <f t="shared" si="1"/>
        <v>0</v>
      </c>
      <c r="Z63" s="58">
        <f t="shared" si="8"/>
        <v>0</v>
      </c>
      <c r="AA63" s="38"/>
      <c r="AB63" s="59">
        <f t="shared" si="18"/>
        <v>1.85</v>
      </c>
      <c r="AC63" s="60">
        <f t="shared" si="18"/>
        <v>0</v>
      </c>
      <c r="AD63" s="60">
        <f t="shared" si="18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2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3"/>
        <v>1102</v>
      </c>
      <c r="F64" s="47"/>
      <c r="G64" s="48">
        <v>100</v>
      </c>
      <c r="H64" s="65" t="str">
        <f t="shared" si="10"/>
        <v/>
      </c>
      <c r="I64" s="50">
        <f t="shared" si="5"/>
        <v>0</v>
      </c>
      <c r="J64" s="85"/>
      <c r="K64" s="66"/>
      <c r="L64" s="85"/>
      <c r="M64" s="67"/>
      <c r="N64" s="67"/>
      <c r="O64" s="94"/>
      <c r="P64" s="53" t="str">
        <f t="shared" si="6"/>
        <v/>
      </c>
      <c r="Q64" s="54">
        <f t="shared" si="14"/>
        <v>0</v>
      </c>
      <c r="S64" s="68"/>
      <c r="T64" s="68"/>
      <c r="U64" s="104"/>
      <c r="X64" s="57">
        <f t="shared" si="7"/>
        <v>0</v>
      </c>
      <c r="Y64" s="58">
        <f t="shared" si="1"/>
        <v>0</v>
      </c>
      <c r="Z64" s="58">
        <f t="shared" si="8"/>
        <v>0</v>
      </c>
      <c r="AA64" s="38"/>
      <c r="AB64" s="59">
        <f t="shared" si="18"/>
        <v>1.85</v>
      </c>
      <c r="AC64" s="60">
        <f t="shared" si="18"/>
        <v>0</v>
      </c>
      <c r="AD64" s="60">
        <f t="shared" si="18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2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3"/>
        <v>1102</v>
      </c>
      <c r="F65" s="47"/>
      <c r="G65" s="48">
        <v>100</v>
      </c>
      <c r="H65" s="65" t="str">
        <f t="shared" si="10"/>
        <v/>
      </c>
      <c r="I65" s="50">
        <f t="shared" si="5"/>
        <v>0</v>
      </c>
      <c r="J65" s="85"/>
      <c r="K65" s="66"/>
      <c r="L65" s="85"/>
      <c r="M65" s="67"/>
      <c r="N65" s="67"/>
      <c r="O65" s="94"/>
      <c r="P65" s="53" t="str">
        <f t="shared" si="6"/>
        <v/>
      </c>
      <c r="Q65" s="54">
        <f t="shared" si="14"/>
        <v>0</v>
      </c>
      <c r="S65" s="68"/>
      <c r="T65" s="68"/>
      <c r="U65" s="104"/>
      <c r="X65" s="57">
        <f t="shared" si="7"/>
        <v>0</v>
      </c>
      <c r="Y65" s="58">
        <f t="shared" si="1"/>
        <v>0</v>
      </c>
      <c r="Z65" s="58">
        <f t="shared" si="8"/>
        <v>0</v>
      </c>
      <c r="AA65" s="38"/>
      <c r="AB65" s="59">
        <f t="shared" si="18"/>
        <v>1.85</v>
      </c>
      <c r="AC65" s="60">
        <f t="shared" si="18"/>
        <v>0</v>
      </c>
      <c r="AD65" s="60">
        <f t="shared" si="18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2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3"/>
        <v>1175</v>
      </c>
      <c r="F66" s="47"/>
      <c r="G66" s="48">
        <v>100</v>
      </c>
      <c r="H66" s="65" t="str">
        <f t="shared" si="10"/>
        <v/>
      </c>
      <c r="I66" s="50">
        <f t="shared" si="5"/>
        <v>0</v>
      </c>
      <c r="J66" s="85"/>
      <c r="K66" s="66"/>
      <c r="L66" s="85"/>
      <c r="M66" s="67"/>
      <c r="N66" s="67"/>
      <c r="O66" s="94"/>
      <c r="P66" s="53" t="str">
        <f t="shared" si="6"/>
        <v/>
      </c>
      <c r="Q66" s="54">
        <f t="shared" si="14"/>
        <v>0</v>
      </c>
      <c r="S66" s="68"/>
      <c r="T66" s="68"/>
      <c r="U66" s="104"/>
      <c r="X66" s="57">
        <f t="shared" si="7"/>
        <v>0</v>
      </c>
      <c r="Y66" s="58">
        <f t="shared" si="1"/>
        <v>0</v>
      </c>
      <c r="Z66" s="58">
        <f t="shared" si="8"/>
        <v>0</v>
      </c>
      <c r="AA66" s="38"/>
      <c r="AB66" s="59">
        <f t="shared" si="18"/>
        <v>1.85</v>
      </c>
      <c r="AC66" s="60">
        <f t="shared" si="18"/>
        <v>0</v>
      </c>
      <c r="AD66" s="60">
        <f t="shared" si="18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2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3"/>
        <v>1175</v>
      </c>
      <c r="F67" s="47"/>
      <c r="G67" s="48">
        <v>100</v>
      </c>
      <c r="H67" s="65" t="str">
        <f t="shared" si="10"/>
        <v/>
      </c>
      <c r="I67" s="50">
        <f t="shared" si="5"/>
        <v>0</v>
      </c>
      <c r="J67" s="85"/>
      <c r="K67" s="66"/>
      <c r="L67" s="85"/>
      <c r="M67" s="67"/>
      <c r="N67" s="67"/>
      <c r="O67" s="94"/>
      <c r="P67" s="53" t="str">
        <f t="shared" si="6"/>
        <v/>
      </c>
      <c r="Q67" s="54">
        <f t="shared" si="14"/>
        <v>0</v>
      </c>
      <c r="S67" s="68"/>
      <c r="T67" s="68"/>
      <c r="U67" s="104"/>
      <c r="X67" s="57">
        <f t="shared" si="7"/>
        <v>0</v>
      </c>
      <c r="Y67" s="58">
        <f t="shared" si="1"/>
        <v>0</v>
      </c>
      <c r="Z67" s="58">
        <f t="shared" si="8"/>
        <v>0</v>
      </c>
      <c r="AA67" s="38"/>
      <c r="AB67" s="59">
        <f t="shared" si="18"/>
        <v>1.85</v>
      </c>
      <c r="AC67" s="60">
        <f t="shared" si="18"/>
        <v>0</v>
      </c>
      <c r="AD67" s="60">
        <f t="shared" si="18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2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3"/>
        <v>1175</v>
      </c>
      <c r="F68" s="115"/>
      <c r="G68" s="116">
        <v>100</v>
      </c>
      <c r="H68" s="117" t="str">
        <f t="shared" si="10"/>
        <v/>
      </c>
      <c r="I68" s="118">
        <f t="shared" si="5"/>
        <v>0</v>
      </c>
      <c r="J68" s="119"/>
      <c r="K68" s="120"/>
      <c r="L68" s="119"/>
      <c r="M68" s="121"/>
      <c r="N68" s="121"/>
      <c r="O68" s="128"/>
      <c r="P68" s="122" t="str">
        <f t="shared" si="6"/>
        <v/>
      </c>
      <c r="Q68" s="123">
        <f t="shared" si="14"/>
        <v>0</v>
      </c>
      <c r="S68" s="124"/>
      <c r="T68" s="124"/>
      <c r="U68" s="129"/>
      <c r="X68" s="130">
        <f t="shared" si="7"/>
        <v>0</v>
      </c>
      <c r="Y68" s="131">
        <f t="shared" si="1"/>
        <v>0</v>
      </c>
      <c r="Z68" s="131">
        <f t="shared" si="8"/>
        <v>0</v>
      </c>
      <c r="AA68" s="38"/>
      <c r="AB68" s="132">
        <f t="shared" si="18"/>
        <v>1.85</v>
      </c>
      <c r="AC68" s="133">
        <f t="shared" si="18"/>
        <v>0</v>
      </c>
      <c r="AD68" s="133">
        <f t="shared" si="18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2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9">+D69-C69</f>
        <v>262.5</v>
      </c>
      <c r="F69" s="137"/>
      <c r="G69" s="88">
        <v>72</v>
      </c>
      <c r="H69" s="138" t="str">
        <f t="shared" ref="H69:H70" si="20">(F69/G69)&amp;" pallets"</f>
        <v>0 pallets</v>
      </c>
      <c r="I69" s="91">
        <f t="shared" si="5"/>
        <v>0</v>
      </c>
      <c r="J69" s="103"/>
      <c r="K69" s="92"/>
      <c r="L69" s="103"/>
      <c r="M69" s="139"/>
      <c r="N69" s="92"/>
      <c r="O69" s="139"/>
      <c r="P69" s="138" t="str">
        <f t="shared" ref="P69:P70" si="21">((M69+N69)/G69)&amp;" pallets"</f>
        <v>0 pallets</v>
      </c>
      <c r="Q69" s="140">
        <f t="shared" si="14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9"/>
        <v>262.5</v>
      </c>
      <c r="F70" s="143"/>
      <c r="G70" s="116">
        <v>72</v>
      </c>
      <c r="H70" s="144" t="str">
        <f t="shared" si="20"/>
        <v>0 pallets</v>
      </c>
      <c r="I70" s="145">
        <f t="shared" si="5"/>
        <v>0</v>
      </c>
      <c r="J70" s="119"/>
      <c r="K70" s="120"/>
      <c r="L70" s="119"/>
      <c r="M70" s="146"/>
      <c r="N70" s="120"/>
      <c r="O70" s="146"/>
      <c r="P70" s="144" t="str">
        <f t="shared" si="21"/>
        <v>0 pallets</v>
      </c>
      <c r="Q70" s="147">
        <f t="shared" si="14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08" t="str">
        <f>ROUND((((M12+N12+M30+M57+M58+M59+M60+M61+N57)/72+(M13+N13+M16+M18)/108+(M15+N15)/96+SUM(M14,M19:M29,M31:M32,M50,N14)/63)),1)&amp;" pallets"</f>
        <v>15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1310460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182520</v>
      </c>
      <c r="P73" s="284"/>
      <c r="Q73" s="285"/>
      <c r="R73" s="153"/>
      <c r="S73" s="160" t="s">
        <v>104</v>
      </c>
      <c r="T73" s="288">
        <f>SUM(Y12:Y68)</f>
        <v>51984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775968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137160</v>
      </c>
      <c r="P75" s="284"/>
      <c r="Q75" s="285"/>
      <c r="R75" s="153"/>
      <c r="S75" s="160" t="s">
        <v>129</v>
      </c>
      <c r="T75" s="288">
        <f>SUM(Z12:Z70)</f>
        <v>3624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989064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v>83268</v>
      </c>
      <c r="Q79" s="328"/>
      <c r="R79" s="153"/>
      <c r="S79" s="160" t="s">
        <v>112</v>
      </c>
      <c r="T79" s="288">
        <f>T77+T73+T75</f>
        <v>55608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62F63-929D-4190-845B-F9B5AE145A3A}">
  <sheetPr>
    <tabColor rgb="FF00B050"/>
    <pageSetUpPr fitToPage="1"/>
  </sheetPr>
  <dimension ref="A1:AJ100"/>
  <sheetViews>
    <sheetView showGridLines="0" zoomScaleNormal="100" workbookViewId="0">
      <pane xSplit="2" topLeftCell="F1" activePane="topRight" state="frozen"/>
      <selection activeCell="M12" sqref="M12:M22"/>
      <selection pane="topRight" activeCell="M16" sqref="M16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09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09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>
        <v>144</v>
      </c>
      <c r="G12" s="27">
        <v>72</v>
      </c>
      <c r="H12" s="28" t="str">
        <f>IF(F12="","",(ROUND((F12/G12),1)&amp;" pallets"))</f>
        <v>2 pallets</v>
      </c>
      <c r="I12" s="29">
        <f>E12*F12</f>
        <v>139968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122688</v>
      </c>
      <c r="Y12" s="37">
        <f t="shared" ref="Y12:Y68" si="0">F12*AI12</f>
        <v>4373.28</v>
      </c>
      <c r="Z12" s="37">
        <f>IF($U$6="x",(F12*2),"")</f>
        <v>288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>
        <v>126</v>
      </c>
      <c r="N14" s="52"/>
      <c r="O14" s="52"/>
      <c r="P14" s="53" t="str">
        <f t="shared" si="5"/>
        <v>2 pallets</v>
      </c>
      <c r="Q14" s="54">
        <f t="shared" si="6"/>
        <v>15120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>
        <v>576</v>
      </c>
      <c r="N15" s="52"/>
      <c r="O15" s="52"/>
      <c r="P15" s="53" t="str">
        <f t="shared" si="5"/>
        <v>6 pallets</v>
      </c>
      <c r="Q15" s="54">
        <f t="shared" si="6"/>
        <v>63936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1620</v>
      </c>
      <c r="G16" s="48">
        <v>108</v>
      </c>
      <c r="H16" s="65" t="str">
        <f t="shared" si="10"/>
        <v>15 pallets</v>
      </c>
      <c r="I16" s="50">
        <f t="shared" si="4"/>
        <v>1193940</v>
      </c>
      <c r="J16" s="51">
        <v>111</v>
      </c>
      <c r="K16" s="66"/>
      <c r="L16" s="51">
        <v>4.5</v>
      </c>
      <c r="M16" s="52">
        <v>432</v>
      </c>
      <c r="N16" s="67"/>
      <c r="O16" s="52"/>
      <c r="P16" s="53" t="str">
        <f t="shared" si="5"/>
        <v>4 pallets</v>
      </c>
      <c r="Q16" s="54">
        <f t="shared" si="6"/>
        <v>47952</v>
      </c>
      <c r="S16" s="55"/>
      <c r="T16" s="68"/>
      <c r="U16" s="56"/>
      <c r="X16" s="57">
        <f t="shared" si="7"/>
        <v>1014120</v>
      </c>
      <c r="Y16" s="58">
        <f>F16*AI16</f>
        <v>46396.800000000003</v>
      </c>
      <c r="Z16" s="58">
        <f>IF($U$6="x",(F16*2),"")</f>
        <v>3240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>
        <v>63</v>
      </c>
      <c r="N19" s="78"/>
      <c r="O19" s="77"/>
      <c r="P19" s="53" t="str">
        <f t="shared" si="5"/>
        <v>1 pallets</v>
      </c>
      <c r="Q19" s="54">
        <f t="shared" si="6"/>
        <v>7560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>
        <v>189</v>
      </c>
      <c r="N20" s="67"/>
      <c r="O20" s="52"/>
      <c r="P20" s="53" t="str">
        <f t="shared" si="5"/>
        <v>3 pallets</v>
      </c>
      <c r="Q20" s="54">
        <f t="shared" si="6"/>
        <v>22680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>
        <v>63</v>
      </c>
      <c r="N28" s="94"/>
      <c r="O28" s="93"/>
      <c r="P28" s="95" t="str">
        <f t="shared" si="5"/>
        <v>1 pallets</v>
      </c>
      <c r="Q28" s="96">
        <f t="shared" si="6"/>
        <v>7560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09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1333908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164808</v>
      </c>
      <c r="P73" s="284"/>
      <c r="Q73" s="285"/>
      <c r="R73" s="153"/>
      <c r="S73" s="160" t="s">
        <v>104</v>
      </c>
      <c r="T73" s="288">
        <f>SUM(Y12:Y68)</f>
        <v>50770.080000000002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1193940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164808</v>
      </c>
      <c r="P75" s="284"/>
      <c r="Q75" s="285"/>
      <c r="R75" s="153"/>
      <c r="S75" s="160" t="s">
        <v>129</v>
      </c>
      <c r="T75" s="288">
        <f>SUM(Z12:Z70)</f>
        <v>3528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1114801.92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54298.080000000002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99B95-96F2-4900-A93C-86C730FCBE2E}">
  <sheetPr>
    <tabColor rgb="FF00B050"/>
    <pageSetUpPr fitToPage="1"/>
  </sheetPr>
  <dimension ref="A1:AJ100"/>
  <sheetViews>
    <sheetView showGridLines="0" topLeftCell="A62" zoomScaleNormal="100" workbookViewId="0">
      <pane xSplit="2" topLeftCell="F1" activePane="topRight" state="frozen"/>
      <selection activeCell="M12" sqref="M12:M22"/>
      <selection pane="topRight" activeCell="F16" sqref="F16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10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10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216</v>
      </c>
      <c r="N13" s="52"/>
      <c r="O13" s="52"/>
      <c r="P13" s="53" t="str">
        <f t="shared" ref="P13:P68" si="5">IF(M13&amp;N13="","",ROUND(((M13+N13)/G13),1)&amp;" pallets")</f>
        <v>2 pallets</v>
      </c>
      <c r="Q13" s="54">
        <f t="shared" ref="Q13:Q70" si="6">(J13*M13)+(K13*N13)+(O13*L13)</f>
        <v>23976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si="10"/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1620</v>
      </c>
      <c r="N16" s="67"/>
      <c r="O16" s="52"/>
      <c r="P16" s="53" t="str">
        <f t="shared" si="5"/>
        <v>15 pallets</v>
      </c>
      <c r="Q16" s="54">
        <f t="shared" si="6"/>
        <v>179820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>
        <v>40</v>
      </c>
      <c r="G40" s="48">
        <v>100</v>
      </c>
      <c r="H40" s="65" t="str">
        <f t="shared" si="10"/>
        <v>0.4 pallets</v>
      </c>
      <c r="I40" s="50">
        <f t="shared" si="4"/>
        <v>26000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26000</v>
      </c>
      <c r="Y40" s="58">
        <f t="shared" si="0"/>
        <v>1086.4000000000001</v>
      </c>
      <c r="Z40" s="58">
        <f t="shared" si="8"/>
        <v>80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17.4 pallets</v>
      </c>
      <c r="I71" s="149"/>
      <c r="J71" s="150"/>
      <c r="K71" s="151"/>
      <c r="L71" s="150"/>
      <c r="M71" s="152"/>
      <c r="N71" s="153"/>
      <c r="O71" s="153"/>
      <c r="P71" s="210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1379132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53669.440000000002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1379132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179820</v>
      </c>
      <c r="P75" s="284"/>
      <c r="Q75" s="285"/>
      <c r="R75" s="153"/>
      <c r="S75" s="160" t="s">
        <v>129</v>
      </c>
      <c r="T75" s="288">
        <f>SUM(Z12:Z70)</f>
        <v>3752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1117914.56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57421.440000000002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D6AC4-51DC-4AF2-AE8C-E15F33E2FEDD}">
  <sheetPr>
    <tabColor rgb="FF00B050"/>
    <pageSetUpPr fitToPage="1"/>
  </sheetPr>
  <dimension ref="A1:AJ100"/>
  <sheetViews>
    <sheetView showGridLines="0" topLeftCell="A30" zoomScale="115" zoomScaleNormal="115" workbookViewId="0">
      <pane xSplit="2" topLeftCell="F1" activePane="topRight" state="frozen"/>
      <selection activeCell="M12" sqref="M12:M22"/>
      <selection pane="topRight" activeCell="F41" sqref="F41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11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11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324</v>
      </c>
      <c r="N13" s="52">
        <v>108</v>
      </c>
      <c r="O13" s="52"/>
      <c r="P13" s="53" t="str">
        <f t="shared" ref="P13:P68" si="5">IF(M13&amp;N13="","",ROUND(((M13+N13)/G13),1)&amp;" pallets")</f>
        <v>4 pallets</v>
      </c>
      <c r="Q13" s="54">
        <f t="shared" ref="Q13:Q70" si="6">(J13*M13)+(K13*N13)+(O13*L13)</f>
        <v>45036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>
        <v>192</v>
      </c>
      <c r="N15" s="52"/>
      <c r="O15" s="52"/>
      <c r="P15" s="53" t="str">
        <f t="shared" si="5"/>
        <v>2 pallets</v>
      </c>
      <c r="Q15" s="54">
        <f t="shared" si="6"/>
        <v>21312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si="10"/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1080</v>
      </c>
      <c r="N16" s="67"/>
      <c r="O16" s="52"/>
      <c r="P16" s="53" t="str">
        <f t="shared" si="5"/>
        <v>10 pallets</v>
      </c>
      <c r="Q16" s="54">
        <f t="shared" si="6"/>
        <v>119880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>
        <v>30</v>
      </c>
      <c r="G39" s="88">
        <v>100</v>
      </c>
      <c r="H39" s="89" t="str">
        <f t="shared" si="10"/>
        <v>0.3 pallets</v>
      </c>
      <c r="I39" s="90">
        <f t="shared" si="4"/>
        <v>19500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19500</v>
      </c>
      <c r="Y39" s="58">
        <f t="shared" si="0"/>
        <v>814.8</v>
      </c>
      <c r="Z39" s="58">
        <f t="shared" si="8"/>
        <v>60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>
        <v>135</v>
      </c>
      <c r="O58" s="52"/>
      <c r="P58" s="53" t="str">
        <f t="shared" si="5"/>
        <v>1.9 pallets</v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17.3 pallets</v>
      </c>
      <c r="I71" s="149"/>
      <c r="J71" s="150"/>
      <c r="K71" s="151"/>
      <c r="L71" s="150"/>
      <c r="M71" s="152"/>
      <c r="N71" s="153"/>
      <c r="O71" s="153"/>
      <c r="P71" s="211" t="str">
        <f>ROUND((((M12+N12+M30+M57+M58+M59+M60+M61+N57)/72+(M13+N13+M16+M18)/108+(M15+N15)/96+SUM(M14,M19:M29,M31:M32,M50,N14)/63)),1)&amp;" pallets"</f>
        <v>16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1372632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186228</v>
      </c>
      <c r="P73" s="284"/>
      <c r="Q73" s="285"/>
      <c r="R73" s="153"/>
      <c r="S73" s="160" t="s">
        <v>104</v>
      </c>
      <c r="T73" s="288">
        <f>SUM(Y12:Y68)</f>
        <v>53397.840000000004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1372632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141192</v>
      </c>
      <c r="P75" s="284"/>
      <c r="Q75" s="285"/>
      <c r="R75" s="153"/>
      <c r="S75" s="160" t="s">
        <v>129</v>
      </c>
      <c r="T75" s="288">
        <f>SUM(Z12:Z70)</f>
        <v>3732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1129274.1599999999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57129.840000000004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4E48C-497A-429B-A561-C4390416A880}">
  <sheetPr>
    <tabColor rgb="FF00B050"/>
    <pageSetUpPr fitToPage="1"/>
  </sheetPr>
  <dimension ref="A1:AJ100"/>
  <sheetViews>
    <sheetView showGridLines="0" zoomScale="115" zoomScaleNormal="115" workbookViewId="0">
      <pane xSplit="2" topLeftCell="F1" activePane="topRight" state="frozen"/>
      <selection activeCell="M12" sqref="M12:M22"/>
      <selection pane="topRight" activeCell="F2" sqref="F2:S2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12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12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>
        <v>432</v>
      </c>
      <c r="G13" s="48">
        <v>108</v>
      </c>
      <c r="H13" s="49" t="str">
        <f t="shared" ref="H13" si="3">IF(F13="","",(ROUND((F13/G13),1)&amp;" pallets"))</f>
        <v>4 pallets</v>
      </c>
      <c r="I13" s="50">
        <f t="shared" ref="I13:I70" si="4">E13*F13</f>
        <v>305424</v>
      </c>
      <c r="J13" s="51">
        <v>111</v>
      </c>
      <c r="K13" s="51">
        <v>84</v>
      </c>
      <c r="L13" s="51">
        <v>4.5</v>
      </c>
      <c r="M13" s="52"/>
      <c r="N13" s="52">
        <v>108</v>
      </c>
      <c r="O13" s="52"/>
      <c r="P13" s="53" t="str">
        <f t="shared" ref="P13:P68" si="5">IF(M13&amp;N13="","",ROUND(((M13+N13)/G13),1)&amp;" pallets")</f>
        <v>1 pallets</v>
      </c>
      <c r="Q13" s="54">
        <f t="shared" ref="Q13:Q70" si="6">(J13*M13)+(K13*N13)+(O13*L13)</f>
        <v>9072</v>
      </c>
      <c r="S13" s="55"/>
      <c r="T13" s="55"/>
      <c r="U13" s="56"/>
      <c r="X13" s="57">
        <f t="shared" ref="X13:X68" si="7">F13*C13</f>
        <v>257472</v>
      </c>
      <c r="Y13" s="58">
        <f>F13*AI13</f>
        <v>12372.48</v>
      </c>
      <c r="Z13" s="58">
        <f t="shared" ref="Z13:Z68" si="8">IF($U$6="x",(F13*2),"")</f>
        <v>864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>
        <v>96</v>
      </c>
      <c r="O15" s="52"/>
      <c r="P15" s="53" t="str">
        <f t="shared" si="5"/>
        <v>1 pallets</v>
      </c>
      <c r="Q15" s="54">
        <f t="shared" si="6"/>
        <v>8064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1404</v>
      </c>
      <c r="G16" s="48">
        <v>108</v>
      </c>
      <c r="H16" s="65" t="str">
        <f t="shared" si="10"/>
        <v>13 pallets</v>
      </c>
      <c r="I16" s="50">
        <f t="shared" si="4"/>
        <v>1034748</v>
      </c>
      <c r="J16" s="51">
        <v>111</v>
      </c>
      <c r="K16" s="66"/>
      <c r="L16" s="51">
        <v>4.5</v>
      </c>
      <c r="M16" s="52"/>
      <c r="N16" s="67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878904</v>
      </c>
      <c r="Y16" s="58">
        <f>F16*AI16</f>
        <v>40210.559999999998</v>
      </c>
      <c r="Z16" s="58">
        <f>IF($U$6="x",(F16*2),"")</f>
        <v>2808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>
        <v>216</v>
      </c>
      <c r="N17" s="67"/>
      <c r="O17" s="52"/>
      <c r="P17" s="53" t="str">
        <f t="shared" si="5"/>
        <v>2 pallets</v>
      </c>
      <c r="Q17" s="54">
        <f t="shared" si="6"/>
        <v>23976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>
        <v>648</v>
      </c>
      <c r="N58" s="67">
        <v>540</v>
      </c>
      <c r="O58" s="52"/>
      <c r="P58" s="53" t="str">
        <f t="shared" si="5"/>
        <v>16.5 pallets</v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12" t="str">
        <f>ROUND((((M12+N12+M30+M57+M58+M59+M60+M61+N57)/72+(M13+N13+M16+M18)/108+(M15+N15)/96+SUM(M14,M19:M29,M31:M32,M50,N14)/63)),1)&amp;" pallets"</f>
        <v>11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1340172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41112</v>
      </c>
      <c r="P73" s="284"/>
      <c r="Q73" s="285"/>
      <c r="R73" s="153"/>
      <c r="S73" s="160" t="s">
        <v>104</v>
      </c>
      <c r="T73" s="288">
        <f>SUM(Y12:Y68)</f>
        <v>52583.039999999994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1034748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32040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1242804.96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56255.039999999994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A0B7F-2AD2-483B-8089-B52271C0A6E3}">
  <sheetPr>
    <tabColor rgb="FF00B050"/>
    <pageSetUpPr fitToPage="1"/>
  </sheetPr>
  <dimension ref="A1:AJ100"/>
  <sheetViews>
    <sheetView showGridLines="0" topLeftCell="A42" zoomScale="115" zoomScaleNormal="115" workbookViewId="0">
      <pane xSplit="2" topLeftCell="F1" activePane="topRight" state="frozen"/>
      <selection activeCell="M12" sqref="M12:M22"/>
      <selection pane="topRight" activeCell="P77" sqref="P77:Q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13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13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>
        <v>72</v>
      </c>
      <c r="N12" s="31">
        <v>72</v>
      </c>
      <c r="O12" s="31"/>
      <c r="P12" s="32" t="str">
        <f>IF(M12&amp;N12="","",ROUND(((M12+N12)/G12),1)&amp;" pallets")</f>
        <v>2 pallets</v>
      </c>
      <c r="Q12" s="33">
        <f>(J12*M12)+(K12*N12)+(O12*L12)</f>
        <v>14688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108</v>
      </c>
      <c r="N13" s="52"/>
      <c r="O13" s="52"/>
      <c r="P13" s="53" t="str">
        <f t="shared" ref="P13:P68" si="5">IF(M13&amp;N13="","",ROUND(((M13+N13)/G13),1)&amp;" pallets")</f>
        <v>1 pallets</v>
      </c>
      <c r="Q13" s="54">
        <f t="shared" ref="Q13:Q70" si="6">(J13*M13)+(K13*N13)+(O13*L13)</f>
        <v>11988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>
        <v>1</v>
      </c>
      <c r="G14" s="48">
        <v>63</v>
      </c>
      <c r="H14" s="65" t="str">
        <f>IF(F14="","",(ROUND((F14/G14),1)&amp;" pallets"))</f>
        <v>0 pallets</v>
      </c>
      <c r="I14" s="50">
        <f t="shared" si="4"/>
        <v>1033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913</v>
      </c>
      <c r="Y14" s="58">
        <f t="shared" si="0"/>
        <v>31.07</v>
      </c>
      <c r="Z14" s="58">
        <f t="shared" si="8"/>
        <v>2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1080</v>
      </c>
      <c r="G16" s="48">
        <v>108</v>
      </c>
      <c r="H16" s="65" t="str">
        <f t="shared" si="10"/>
        <v>10 pallets</v>
      </c>
      <c r="I16" s="50">
        <f t="shared" si="4"/>
        <v>795960</v>
      </c>
      <c r="J16" s="51">
        <v>111</v>
      </c>
      <c r="K16" s="66"/>
      <c r="L16" s="51">
        <v>4.5</v>
      </c>
      <c r="M16" s="52">
        <v>1512</v>
      </c>
      <c r="N16" s="67"/>
      <c r="O16" s="52"/>
      <c r="P16" s="53" t="str">
        <f t="shared" si="5"/>
        <v>14 pallets</v>
      </c>
      <c r="Q16" s="54">
        <f t="shared" si="6"/>
        <v>167832</v>
      </c>
      <c r="S16" s="55"/>
      <c r="T16" s="68"/>
      <c r="U16" s="56"/>
      <c r="X16" s="57">
        <f t="shared" si="7"/>
        <v>676080</v>
      </c>
      <c r="Y16" s="58">
        <f>F16*AI16</f>
        <v>30931.200000000001</v>
      </c>
      <c r="Z16" s="58">
        <f>IF($U$6="x",(F16*2),"")</f>
        <v>2160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>
        <v>2</v>
      </c>
      <c r="G17" s="48">
        <v>108</v>
      </c>
      <c r="H17" s="65" t="str">
        <f t="shared" si="10"/>
        <v>0 pallets</v>
      </c>
      <c r="I17" s="50">
        <f t="shared" si="4"/>
        <v>1570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1348</v>
      </c>
      <c r="Y17" s="58">
        <f t="shared" si="0"/>
        <v>57.28</v>
      </c>
      <c r="Z17" s="58">
        <f t="shared" si="8"/>
        <v>4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>
        <v>15</v>
      </c>
      <c r="G20" s="48">
        <v>63</v>
      </c>
      <c r="H20" s="65" t="str">
        <f t="shared" si="10"/>
        <v>0.2 pallets</v>
      </c>
      <c r="I20" s="50">
        <f t="shared" si="4"/>
        <v>14280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12480</v>
      </c>
      <c r="Y20" s="58">
        <f t="shared" si="0"/>
        <v>466.05</v>
      </c>
      <c r="Z20" s="58">
        <f t="shared" si="8"/>
        <v>30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>
        <v>22</v>
      </c>
      <c r="G21" s="72">
        <v>63</v>
      </c>
      <c r="H21" s="73" t="str">
        <f t="shared" si="10"/>
        <v>0.3 pallets</v>
      </c>
      <c r="I21" s="74">
        <f t="shared" si="4"/>
        <v>20944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18304</v>
      </c>
      <c r="Y21" s="58">
        <f t="shared" si="0"/>
        <v>683.54</v>
      </c>
      <c r="Z21" s="58">
        <f t="shared" si="8"/>
        <v>44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>
        <v>12</v>
      </c>
      <c r="G22" s="48">
        <v>63</v>
      </c>
      <c r="H22" s="65" t="str">
        <f>IF(F22="","",(ROUND((F22/G22),1)&amp;" pallets"))</f>
        <v>0.2 pallets</v>
      </c>
      <c r="I22" s="50">
        <f>E22*F22</f>
        <v>11424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9984</v>
      </c>
      <c r="Y22" s="58">
        <f>F22*AI22</f>
        <v>372.84000000000003</v>
      </c>
      <c r="Z22" s="58">
        <f t="shared" si="8"/>
        <v>24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>
        <v>30</v>
      </c>
      <c r="G29" s="72">
        <v>63</v>
      </c>
      <c r="H29" s="73" t="str">
        <f t="shared" si="10"/>
        <v>0.5 pallets</v>
      </c>
      <c r="I29" s="74">
        <f t="shared" si="4"/>
        <v>18600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15000</v>
      </c>
      <c r="Y29" s="58">
        <f t="shared" si="0"/>
        <v>932.1</v>
      </c>
      <c r="Z29" s="58">
        <f t="shared" si="8"/>
        <v>60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>
        <v>10</v>
      </c>
      <c r="G39" s="88">
        <v>100</v>
      </c>
      <c r="H39" s="89" t="str">
        <f t="shared" si="10"/>
        <v>0.1 pallets</v>
      </c>
      <c r="I39" s="90">
        <f t="shared" si="4"/>
        <v>6500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6500</v>
      </c>
      <c r="Y39" s="58">
        <f t="shared" si="0"/>
        <v>271.60000000000002</v>
      </c>
      <c r="Z39" s="58">
        <f t="shared" si="8"/>
        <v>20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 t="str">
        <f t="shared" si="10"/>
        <v/>
      </c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11.6 pallets</v>
      </c>
      <c r="I71" s="149"/>
      <c r="J71" s="150"/>
      <c r="K71" s="151"/>
      <c r="L71" s="150"/>
      <c r="M71" s="152"/>
      <c r="N71" s="153"/>
      <c r="O71" s="153"/>
      <c r="P71" s="213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870311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194508</v>
      </c>
      <c r="P73" s="284"/>
      <c r="Q73" s="285"/>
      <c r="R73" s="153"/>
      <c r="S73" s="160" t="s">
        <v>104</v>
      </c>
      <c r="T73" s="288">
        <f>SUM(Y12:Y68)</f>
        <v>33745.68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870311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167832</v>
      </c>
      <c r="P75" s="284"/>
      <c r="Q75" s="285"/>
      <c r="R75" s="153"/>
      <c r="S75" s="160" t="s">
        <v>129</v>
      </c>
      <c r="T75" s="288">
        <f>SUM(Z12:Z70)</f>
        <v>2344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639713.31999999995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36089.68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36365-8864-402B-B6AD-6885CA91A9CB}">
  <sheetPr>
    <tabColor rgb="FF00B050"/>
    <pageSetUpPr fitToPage="1"/>
  </sheetPr>
  <dimension ref="A1:AJ100"/>
  <sheetViews>
    <sheetView showGridLines="0" topLeftCell="A59" zoomScale="85" zoomScaleNormal="85" workbookViewId="0">
      <pane xSplit="2" topLeftCell="F1" activePane="topRight" state="frozen"/>
      <selection activeCell="M12" sqref="M12:M22"/>
      <selection pane="topRight" activeCell="AI58" sqref="AI58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13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13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 t="str">
        <f t="shared" si="10"/>
        <v/>
      </c>
      <c r="I16" s="50">
        <f t="shared" si="4"/>
        <v>0</v>
      </c>
      <c r="J16" s="51">
        <v>111</v>
      </c>
      <c r="K16" s="66"/>
      <c r="L16" s="51">
        <v>4.5</v>
      </c>
      <c r="M16" s="52"/>
      <c r="N16" s="67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>
        <v>372</v>
      </c>
      <c r="G58" s="48">
        <v>72</v>
      </c>
      <c r="H58" s="65"/>
      <c r="I58" s="50">
        <f t="shared" si="4"/>
        <v>105276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76260</v>
      </c>
      <c r="Y58" s="58">
        <f t="shared" si="0"/>
        <v>9623.64</v>
      </c>
      <c r="Z58" s="58">
        <f t="shared" si="8"/>
        <v>744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5.2 pallets</v>
      </c>
      <c r="I71" s="149"/>
      <c r="J71" s="150"/>
      <c r="K71" s="151"/>
      <c r="L71" s="150"/>
      <c r="M71" s="152"/>
      <c r="N71" s="153"/>
      <c r="O71" s="153"/>
      <c r="P71" s="213" t="str">
        <f>ROUND((((M12+N12+M30+M57+M58+M59+M60+M61+N57)/72+(M13+N13+M16+M18)/108+(M15+N15)/96+SUM(M14,M19:M29,M31:M32,M50,N14)/63)),1)&amp;" pallets"</f>
        <v>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105276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0</v>
      </c>
      <c r="P73" s="284"/>
      <c r="Q73" s="285"/>
      <c r="R73" s="153"/>
      <c r="S73" s="160" t="s">
        <v>104</v>
      </c>
      <c r="T73" s="288">
        <f>SUM(Y12:Y68)</f>
        <v>9623.64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105276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0</v>
      </c>
      <c r="P75" s="284"/>
      <c r="Q75" s="285"/>
      <c r="R75" s="153"/>
      <c r="S75" s="160" t="s">
        <v>129</v>
      </c>
      <c r="T75" s="288">
        <f>SUM(Z12:Z70)</f>
        <v>744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13764.36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>
        <v>2250</v>
      </c>
      <c r="Q77" s="328"/>
      <c r="R77" s="153"/>
      <c r="S77" s="160" t="s">
        <v>108</v>
      </c>
      <c r="T77" s="288">
        <f>IF(SUM(X12:X68)*0.15&gt;P77,P77,SUM(X12:X68)*0.15)</f>
        <v>2250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f>78894</f>
        <v>78894</v>
      </c>
      <c r="Q79" s="328"/>
      <c r="R79" s="153"/>
      <c r="S79" s="160" t="s">
        <v>112</v>
      </c>
      <c r="T79" s="288">
        <f>T77+T73+T75</f>
        <v>12617.64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D7EBF-83C1-4B19-AE20-ED076CE60683}">
  <sheetPr>
    <tabColor rgb="FF00B050"/>
    <pageSetUpPr fitToPage="1"/>
  </sheetPr>
  <dimension ref="A1:AJ100"/>
  <sheetViews>
    <sheetView showGridLines="0" topLeftCell="A3" zoomScale="85" zoomScaleNormal="85" workbookViewId="0">
      <pane xSplit="2" topLeftCell="F1" activePane="topRight" state="frozen"/>
      <selection activeCell="M12" sqref="M12:M22"/>
      <selection pane="topRight" activeCell="F20" sqref="F20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14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14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>
        <v>63</v>
      </c>
      <c r="G14" s="48">
        <v>63</v>
      </c>
      <c r="H14" s="65" t="str">
        <f>IF(F14="","",(ROUND((F14/G14),1)&amp;" pallets"))</f>
        <v>1 pallets</v>
      </c>
      <c r="I14" s="50">
        <f t="shared" si="4"/>
        <v>65079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57519</v>
      </c>
      <c r="Y14" s="58">
        <f t="shared" si="0"/>
        <v>1957.41</v>
      </c>
      <c r="Z14" s="58">
        <f t="shared" si="8"/>
        <v>126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1512</v>
      </c>
      <c r="G16" s="48">
        <v>108</v>
      </c>
      <c r="H16" s="65" t="str">
        <f t="shared" si="10"/>
        <v>14 pallets</v>
      </c>
      <c r="I16" s="50">
        <f t="shared" si="4"/>
        <v>1114344</v>
      </c>
      <c r="J16" s="51">
        <v>111</v>
      </c>
      <c r="K16" s="66"/>
      <c r="L16" s="51">
        <v>4.5</v>
      </c>
      <c r="M16" s="52">
        <v>1836</v>
      </c>
      <c r="N16" s="67"/>
      <c r="O16" s="52"/>
      <c r="P16" s="53" t="str">
        <f t="shared" si="5"/>
        <v>17 pallets</v>
      </c>
      <c r="Q16" s="54">
        <f t="shared" si="6"/>
        <v>203796</v>
      </c>
      <c r="S16" s="55"/>
      <c r="T16" s="68"/>
      <c r="U16" s="56"/>
      <c r="X16" s="57">
        <f t="shared" si="7"/>
        <v>946512</v>
      </c>
      <c r="Y16" s="58">
        <f>F16*AI16</f>
        <v>43303.68</v>
      </c>
      <c r="Z16" s="58">
        <f>IF($U$6="x",(F16*2),"")</f>
        <v>3024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>
        <v>126</v>
      </c>
      <c r="G19" s="72">
        <v>63</v>
      </c>
      <c r="H19" s="73" t="str">
        <f t="shared" si="10"/>
        <v>2 pallets</v>
      </c>
      <c r="I19" s="74">
        <f t="shared" si="4"/>
        <v>141750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126630</v>
      </c>
      <c r="Y19" s="58">
        <f>F19*AI19</f>
        <v>3914.82</v>
      </c>
      <c r="Z19" s="58">
        <f t="shared" si="8"/>
        <v>252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14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1321173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49175.91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1321173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3402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1064799.0900000001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52577.91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F24B2-7845-40BB-89C1-E600BDB6E4CB}">
  <sheetPr>
    <tabColor rgb="FF00B050"/>
    <pageSetUpPr fitToPage="1"/>
  </sheetPr>
  <dimension ref="A1:AJ100"/>
  <sheetViews>
    <sheetView showGridLines="0" topLeftCell="A15" zoomScale="85" zoomScaleNormal="85" workbookViewId="0">
      <pane xSplit="2" topLeftCell="F1" activePane="topRight" state="frozen"/>
      <selection activeCell="M12" sqref="M12:M22"/>
      <selection pane="topRight" activeCell="F43" sqref="F43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15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15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 t="str">
        <f t="shared" ref="H15:H68" si="10">IF(F15="","",(ROUND((F15/G15),1)&amp;" pallets"))</f>
        <v/>
      </c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1728</v>
      </c>
      <c r="G16" s="48">
        <v>108</v>
      </c>
      <c r="H16" s="65" t="str">
        <f t="shared" si="10"/>
        <v>16 pallets</v>
      </c>
      <c r="I16" s="50">
        <f t="shared" si="4"/>
        <v>1273536</v>
      </c>
      <c r="J16" s="51">
        <v>111</v>
      </c>
      <c r="K16" s="66"/>
      <c r="L16" s="51">
        <v>4.5</v>
      </c>
      <c r="M16" s="52">
        <v>1836</v>
      </c>
      <c r="N16" s="67"/>
      <c r="O16" s="52"/>
      <c r="P16" s="53" t="str">
        <f t="shared" si="5"/>
        <v>17 pallets</v>
      </c>
      <c r="Q16" s="54">
        <f t="shared" si="6"/>
        <v>203796</v>
      </c>
      <c r="S16" s="55"/>
      <c r="T16" s="68"/>
      <c r="U16" s="56"/>
      <c r="X16" s="57">
        <f t="shared" si="7"/>
        <v>1081728</v>
      </c>
      <c r="Y16" s="58">
        <f>F16*AI16</f>
        <v>49489.919999999998</v>
      </c>
      <c r="Z16" s="58">
        <f>IF($U$6="x",(F16*2),"")</f>
        <v>3456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>
        <v>62</v>
      </c>
      <c r="G20" s="48">
        <v>63</v>
      </c>
      <c r="H20" s="65" t="str">
        <f t="shared" si="10"/>
        <v>1 pallets</v>
      </c>
      <c r="I20" s="50">
        <f t="shared" si="4"/>
        <v>59024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51584</v>
      </c>
      <c r="Y20" s="58">
        <f t="shared" si="0"/>
        <v>1926.34</v>
      </c>
      <c r="Z20" s="58">
        <f t="shared" si="8"/>
        <v>124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>
        <v>15</v>
      </c>
      <c r="G35" s="48">
        <v>100</v>
      </c>
      <c r="H35" s="65" t="str">
        <f t="shared" si="10"/>
        <v>0.2 pallets</v>
      </c>
      <c r="I35" s="50">
        <f t="shared" si="4"/>
        <v>17625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17625</v>
      </c>
      <c r="Y35" s="58">
        <f t="shared" si="0"/>
        <v>407.4</v>
      </c>
      <c r="Z35" s="58">
        <f t="shared" si="8"/>
        <v>30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>
        <v>8</v>
      </c>
      <c r="G36" s="48">
        <v>100</v>
      </c>
      <c r="H36" s="65" t="str">
        <f t="shared" si="10"/>
        <v>0.1 pallets</v>
      </c>
      <c r="I36" s="50">
        <f t="shared" si="4"/>
        <v>9400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9400</v>
      </c>
      <c r="Y36" s="58">
        <f t="shared" si="0"/>
        <v>217.28</v>
      </c>
      <c r="Z36" s="58">
        <f t="shared" si="8"/>
        <v>16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>
        <v>2</v>
      </c>
      <c r="G37" s="48">
        <v>100</v>
      </c>
      <c r="H37" s="65" t="str">
        <f t="shared" si="10"/>
        <v>0 pallets</v>
      </c>
      <c r="I37" s="50">
        <f t="shared" si="4"/>
        <v>3164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3164</v>
      </c>
      <c r="Y37" s="58">
        <f t="shared" si="0"/>
        <v>54.32</v>
      </c>
      <c r="Z37" s="58">
        <f t="shared" si="8"/>
        <v>4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>
        <v>2</v>
      </c>
      <c r="G38" s="72">
        <v>100</v>
      </c>
      <c r="H38" s="73" t="str">
        <f t="shared" si="10"/>
        <v>0 pallets</v>
      </c>
      <c r="I38" s="74">
        <f t="shared" si="4"/>
        <v>3164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3164</v>
      </c>
      <c r="Y38" s="58">
        <f t="shared" si="0"/>
        <v>54.32</v>
      </c>
      <c r="Z38" s="58">
        <f t="shared" si="8"/>
        <v>4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>
        <v>10</v>
      </c>
      <c r="G42" s="88">
        <v>100</v>
      </c>
      <c r="H42" s="89" t="str">
        <f t="shared" si="10"/>
        <v>0.1 pallets</v>
      </c>
      <c r="I42" s="90">
        <f t="shared" si="4"/>
        <v>11020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11020</v>
      </c>
      <c r="Y42" s="58">
        <f t="shared" si="0"/>
        <v>271.60000000000002</v>
      </c>
      <c r="Z42" s="58">
        <f t="shared" si="8"/>
        <v>20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>
        <v>1</v>
      </c>
      <c r="G45" s="48">
        <v>63</v>
      </c>
      <c r="H45" s="65" t="str">
        <f t="shared" si="10"/>
        <v>0 pallets</v>
      </c>
      <c r="I45" s="50">
        <f t="shared" si="4"/>
        <v>1770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1770</v>
      </c>
      <c r="Y45" s="58">
        <f t="shared" si="0"/>
        <v>28.77</v>
      </c>
      <c r="Z45" s="58">
        <f t="shared" si="8"/>
        <v>2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>
        <v>2</v>
      </c>
      <c r="G46" s="72">
        <v>100</v>
      </c>
      <c r="H46" s="73" t="str">
        <f t="shared" si="10"/>
        <v>0 pallets</v>
      </c>
      <c r="I46" s="74">
        <f t="shared" si="4"/>
        <v>3540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3540</v>
      </c>
      <c r="Y46" s="58">
        <f t="shared" si="0"/>
        <v>54.32</v>
      </c>
      <c r="Z46" s="58">
        <f t="shared" si="8"/>
        <v>4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17.4 pallets</v>
      </c>
      <c r="I71" s="149"/>
      <c r="J71" s="150"/>
      <c r="K71" s="151"/>
      <c r="L71" s="150"/>
      <c r="M71" s="152"/>
      <c r="N71" s="153"/>
      <c r="O71" s="153"/>
      <c r="P71" s="215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1382243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52504.26999999999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1382243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3660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1122282.73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56164.26999999999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B4A15-2143-47B9-B186-27E95E2BBF6B}">
  <sheetPr>
    <tabColor rgb="FF00B050"/>
    <pageSetUpPr fitToPage="1"/>
  </sheetPr>
  <dimension ref="A1:AJ100"/>
  <sheetViews>
    <sheetView showGridLines="0" topLeftCell="A62" zoomScale="85" zoomScaleNormal="85" workbookViewId="0">
      <pane xSplit="2" topLeftCell="F1" activePane="topRight" state="frozen"/>
      <selection activeCell="M12" sqref="M12:M22"/>
      <selection pane="topRight" activeCell="F15" sqref="F15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16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16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>
        <v>1296</v>
      </c>
      <c r="G13" s="48">
        <v>108</v>
      </c>
      <c r="H13" s="49" t="str">
        <f t="shared" ref="H13" si="3">IF(F13="","",(ROUND((F13/G13),1)&amp;" pallets"))</f>
        <v>12 pallets</v>
      </c>
      <c r="I13" s="50">
        <f t="shared" ref="I13:I70" si="4">E13*F13</f>
        <v>916272</v>
      </c>
      <c r="J13" s="51">
        <v>111</v>
      </c>
      <c r="K13" s="51">
        <v>84</v>
      </c>
      <c r="L13" s="51">
        <v>4.5</v>
      </c>
      <c r="M13" s="52">
        <v>1512</v>
      </c>
      <c r="N13" s="52">
        <v>216</v>
      </c>
      <c r="O13" s="52"/>
      <c r="P13" s="53" t="str">
        <f t="shared" ref="P13:P68" si="5">IF(M13&amp;N13="","",ROUND(((M13+N13)/G13),1)&amp;" pallets")</f>
        <v>16 pallets</v>
      </c>
      <c r="Q13" s="54">
        <f t="shared" ref="Q13:Q70" si="6">(J13*M13)+(K13*N13)+(O13*L13)</f>
        <v>185976</v>
      </c>
      <c r="S13" s="55"/>
      <c r="T13" s="55"/>
      <c r="U13" s="56"/>
      <c r="X13" s="57">
        <f t="shared" ref="X13:X68" si="7">F13*C13</f>
        <v>772416</v>
      </c>
      <c r="Y13" s="58">
        <f>F13*AI13</f>
        <v>37117.440000000002</v>
      </c>
      <c r="Z13" s="58">
        <f t="shared" ref="Z13:Z68" si="8">IF($U$6="x",(F13*2),"")</f>
        <v>2592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>
        <v>480</v>
      </c>
      <c r="G15" s="48">
        <v>96</v>
      </c>
      <c r="H15" s="65"/>
      <c r="I15" s="50">
        <f t="shared" si="4"/>
        <v>348000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294720</v>
      </c>
      <c r="Y15" s="58">
        <f>F15*AI15</f>
        <v>13968</v>
      </c>
      <c r="Z15" s="58">
        <f t="shared" si="8"/>
        <v>960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 t="str">
        <f t="shared" ref="H16:H68" si="10">IF(F16="","",(ROUND((F16/G16),1)&amp;" pallets"))</f>
        <v/>
      </c>
      <c r="I16" s="50">
        <f t="shared" si="4"/>
        <v>0</v>
      </c>
      <c r="J16" s="51">
        <v>111</v>
      </c>
      <c r="K16" s="66"/>
      <c r="L16" s="51">
        <v>4.5</v>
      </c>
      <c r="M16" s="52"/>
      <c r="N16" s="67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>
        <v>108</v>
      </c>
      <c r="N17" s="67"/>
      <c r="O17" s="52"/>
      <c r="P17" s="53" t="str">
        <f t="shared" si="5"/>
        <v>1 pallets</v>
      </c>
      <c r="Q17" s="54">
        <f t="shared" si="6"/>
        <v>11988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16" t="str">
        <f>ROUND((((M12+N12+M30+M57+M58+M59+M60+M61+N57)/72+(M13+N13+M16+M18)/108+(M15+N15)/96+SUM(M14,M19:M29,M31:M32,M50,N14)/63)),1)&amp;" pallets"</f>
        <v>16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1264272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197964</v>
      </c>
      <c r="P73" s="284"/>
      <c r="Q73" s="285"/>
      <c r="R73" s="153"/>
      <c r="S73" s="160" t="s">
        <v>104</v>
      </c>
      <c r="T73" s="288">
        <f>SUM(Y12:Y68)</f>
        <v>51085.440000000002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348000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11988</v>
      </c>
      <c r="P75" s="284"/>
      <c r="Q75" s="285"/>
      <c r="R75" s="153"/>
      <c r="S75" s="160" t="s">
        <v>129</v>
      </c>
      <c r="T75" s="288">
        <f>SUM(Z12:Z70)</f>
        <v>3552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1011670.56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54637.440000000002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EF1E5-D6A5-4B76-965E-BF16E187F524}">
  <sheetPr>
    <tabColor rgb="FF00B050"/>
    <pageSetUpPr fitToPage="1"/>
  </sheetPr>
  <dimension ref="A1:AJ100"/>
  <sheetViews>
    <sheetView showGridLines="0" topLeftCell="A21" zoomScale="85" zoomScaleNormal="85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17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17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ref="H16:H68" si="10">IF(F16="","",(ROUND((F16/G16),1)&amp;" pallets"))</f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1836</v>
      </c>
      <c r="N16" s="67"/>
      <c r="O16" s="52"/>
      <c r="P16" s="53" t="str">
        <f t="shared" si="5"/>
        <v>17 pallets</v>
      </c>
      <c r="Q16" s="54">
        <f t="shared" si="6"/>
        <v>203796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17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1093080.96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2D07F-1A81-418C-AA0E-C90D4B7A0764}">
  <sheetPr>
    <tabColor rgb="FF00B050"/>
    <pageSetUpPr fitToPage="1"/>
  </sheetPr>
  <dimension ref="A1:AJ100"/>
  <sheetViews>
    <sheetView showGridLines="0" topLeftCell="A56" zoomScale="85" zoomScaleNormal="85" workbookViewId="0">
      <pane xSplit="2" topLeftCell="F1" activePane="topRight" state="frozen"/>
      <selection activeCell="M12" sqref="M12:M22"/>
      <selection pane="topRight" activeCell="F15" sqref="F15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18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18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216</v>
      </c>
      <c r="N13" s="52"/>
      <c r="O13" s="52"/>
      <c r="P13" s="53" t="str">
        <f t="shared" ref="P13:P68" si="5">IF(M13&amp;N13="","",ROUND(((M13+N13)/G13),1)&amp;" pallets")</f>
        <v>2 pallets</v>
      </c>
      <c r="Q13" s="54">
        <f t="shared" ref="Q13:Q70" si="6">(J13*M13)+(K13*N13)+(O13*L13)</f>
        <v>23976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ref="H16:H68" si="10">IF(F16="","",(ROUND((F16/G16),1)&amp;" pallets"))</f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1620</v>
      </c>
      <c r="N16" s="67"/>
      <c r="O16" s="52"/>
      <c r="P16" s="53" t="str">
        <f t="shared" si="5"/>
        <v>15 pallets</v>
      </c>
      <c r="Q16" s="54">
        <f t="shared" si="6"/>
        <v>179820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18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179820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1093080.96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3284E-CBE2-435F-8CD1-0730F469FF19}">
  <sheetPr>
    <tabColor rgb="FF00B050"/>
    <pageSetUpPr fitToPage="1"/>
  </sheetPr>
  <dimension ref="A1:AJ100"/>
  <sheetViews>
    <sheetView showGridLines="0" topLeftCell="A56" zoomScale="85" zoomScaleNormal="85" workbookViewId="0">
      <pane xSplit="2" topLeftCell="F1" activePane="topRight" state="frozen"/>
      <selection activeCell="M12" sqref="M12:M22"/>
      <selection pane="topRight" activeCell="F23" sqref="F23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19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19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432</v>
      </c>
      <c r="N13" s="52"/>
      <c r="O13" s="52"/>
      <c r="P13" s="53" t="str">
        <f t="shared" ref="P13:P68" si="5">IF(M13&amp;N13="","",ROUND(((M13+N13)/G13),1)&amp;" pallets")</f>
        <v>4 pallets</v>
      </c>
      <c r="Q13" s="54">
        <f t="shared" ref="Q13:Q70" si="6">(J13*M13)+(K13*N13)+(O13*L13)</f>
        <v>47952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1728</v>
      </c>
      <c r="G16" s="48">
        <v>108</v>
      </c>
      <c r="H16" s="65" t="str">
        <f t="shared" ref="H16:H68" si="10">IF(F16="","",(ROUND((F16/G16),1)&amp;" pallets"))</f>
        <v>16 pallets</v>
      </c>
      <c r="I16" s="50">
        <f t="shared" si="4"/>
        <v>1273536</v>
      </c>
      <c r="J16" s="51">
        <v>111</v>
      </c>
      <c r="K16" s="66"/>
      <c r="L16" s="51">
        <v>4.5</v>
      </c>
      <c r="M16" s="52">
        <v>1404</v>
      </c>
      <c r="N16" s="67"/>
      <c r="O16" s="52"/>
      <c r="P16" s="53" t="str">
        <f t="shared" si="5"/>
        <v>13 pallets</v>
      </c>
      <c r="Q16" s="54">
        <f t="shared" si="6"/>
        <v>155844</v>
      </c>
      <c r="S16" s="55"/>
      <c r="T16" s="68"/>
      <c r="U16" s="56"/>
      <c r="X16" s="57">
        <f t="shared" si="7"/>
        <v>1081728</v>
      </c>
      <c r="Y16" s="58">
        <f>F16*AI16</f>
        <v>49489.919999999998</v>
      </c>
      <c r="Z16" s="58">
        <f>IF($U$6="x",(F16*2),"")</f>
        <v>3456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>
        <v>63</v>
      </c>
      <c r="G20" s="48">
        <v>63</v>
      </c>
      <c r="H20" s="65" t="str">
        <f t="shared" si="10"/>
        <v>1 pallets</v>
      </c>
      <c r="I20" s="50">
        <f t="shared" si="4"/>
        <v>59976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52416</v>
      </c>
      <c r="Y20" s="58">
        <f t="shared" si="0"/>
        <v>1957.41</v>
      </c>
      <c r="Z20" s="58">
        <f t="shared" si="8"/>
        <v>126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19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1333512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51447.33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1333512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155844</v>
      </c>
      <c r="P75" s="284"/>
      <c r="Q75" s="285"/>
      <c r="R75" s="153"/>
      <c r="S75" s="160" t="s">
        <v>129</v>
      </c>
      <c r="T75" s="288">
        <f>SUM(Z12:Z70)</f>
        <v>3582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1027335.92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>
        <v>47350.75</v>
      </c>
      <c r="Q77" s="328"/>
      <c r="R77" s="153"/>
      <c r="S77" s="160" t="s">
        <v>108</v>
      </c>
      <c r="T77" s="288">
        <f>IF(SUM(X12:X68)*0.15&gt;P77,P77,SUM(X12:X68)*0.15)</f>
        <v>47350.75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102380.08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557BF-308F-4E28-8E5F-5D3981DBDFB4}">
  <sheetPr>
    <tabColor rgb="FF00B050"/>
    <pageSetUpPr fitToPage="1"/>
  </sheetPr>
  <dimension ref="A1:AJ100"/>
  <sheetViews>
    <sheetView showGridLines="0" topLeftCell="A30" zoomScale="85" zoomScaleNormal="85" workbookViewId="0">
      <pane xSplit="2" topLeftCell="F1" activePane="topRight" state="frozen"/>
      <selection activeCell="M12" sqref="M12:M22"/>
      <selection pane="topRight" activeCell="F14" sqref="F14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19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19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>
        <v>1836</v>
      </c>
      <c r="G13" s="48">
        <v>108</v>
      </c>
      <c r="H13" s="49" t="str">
        <f t="shared" ref="H13" si="3">IF(F13="","",(ROUND((F13/G13),1)&amp;" pallets"))</f>
        <v>17 pallets</v>
      </c>
      <c r="I13" s="50">
        <f t="shared" ref="I13:I70" si="4">E13*F13</f>
        <v>1298052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1094256</v>
      </c>
      <c r="Y13" s="58">
        <f>F13*AI13</f>
        <v>52583.040000000001</v>
      </c>
      <c r="Z13" s="58">
        <f t="shared" ref="Z13:Z68" si="8">IF($U$6="x",(F13*2),"")</f>
        <v>3672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 t="str">
        <f t="shared" ref="H16:H68" si="10">IF(F16="","",(ROUND((F16/G16),1)&amp;" pallets"))</f>
        <v/>
      </c>
      <c r="I16" s="50">
        <f t="shared" si="4"/>
        <v>0</v>
      </c>
      <c r="J16" s="51">
        <v>111</v>
      </c>
      <c r="K16" s="66"/>
      <c r="L16" s="51">
        <v>4.5</v>
      </c>
      <c r="M16" s="52"/>
      <c r="N16" s="67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19" t="str">
        <f>ROUND((((M12+N12+M30+M57+M58+M59+M60+M61+N57)/72+(M13+N13+M16+M18)/108+(M15+N15)/96+SUM(M14,M19:M29,M31:M32,M50,N14)/63)),1)&amp;" pallets"</f>
        <v>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1298052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1241796.96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F28E7-4787-4562-A354-C9BB49113955}">
  <sheetPr>
    <tabColor rgb="FF00B050"/>
    <pageSetUpPr fitToPage="1"/>
  </sheetPr>
  <dimension ref="A1:AJ100"/>
  <sheetViews>
    <sheetView showGridLines="0" topLeftCell="A59" zoomScale="85" zoomScaleNormal="85" workbookViewId="0">
      <pane xSplit="2" topLeftCell="F1" activePane="topRight" state="frozen"/>
      <selection activeCell="M12" sqref="M12:M22"/>
      <selection pane="topRight" activeCell="F33" sqref="F33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20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20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>
        <v>72</v>
      </c>
      <c r="G12" s="27">
        <v>72</v>
      </c>
      <c r="H12" s="28" t="str">
        <f>IF(F12="","",(ROUND((F12/G12),1)&amp;" pallets"))</f>
        <v>1 pallets</v>
      </c>
      <c r="I12" s="29">
        <f>E12*F12</f>
        <v>69984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61344</v>
      </c>
      <c r="Y12" s="37">
        <f t="shared" ref="Y12:Y68" si="0">F12*AI12</f>
        <v>2186.64</v>
      </c>
      <c r="Z12" s="37">
        <f>IF($U$6="x",(F12*2),"")</f>
        <v>144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1728</v>
      </c>
      <c r="G16" s="48">
        <v>108</v>
      </c>
      <c r="H16" s="65" t="str">
        <f t="shared" ref="H16:H68" si="10">IF(F16="","",(ROUND((F16/G16),1)&amp;" pallets"))</f>
        <v>16 pallets</v>
      </c>
      <c r="I16" s="50">
        <f t="shared" si="4"/>
        <v>1273536</v>
      </c>
      <c r="J16" s="51">
        <v>111</v>
      </c>
      <c r="K16" s="66"/>
      <c r="L16" s="51">
        <v>4.5</v>
      </c>
      <c r="M16" s="52">
        <v>1836</v>
      </c>
      <c r="N16" s="67"/>
      <c r="O16" s="52"/>
      <c r="P16" s="53" t="str">
        <f t="shared" si="5"/>
        <v>17 pallets</v>
      </c>
      <c r="Q16" s="54">
        <f t="shared" si="6"/>
        <v>203796</v>
      </c>
      <c r="S16" s="55"/>
      <c r="T16" s="68"/>
      <c r="U16" s="56"/>
      <c r="X16" s="57">
        <f t="shared" si="7"/>
        <v>1081728</v>
      </c>
      <c r="Y16" s="58">
        <f>F16*AI16</f>
        <v>49489.919999999998</v>
      </c>
      <c r="Z16" s="58">
        <f>IF($U$6="x",(F16*2),"")</f>
        <v>3456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>
        <v>6</v>
      </c>
      <c r="G34" s="48">
        <v>100</v>
      </c>
      <c r="H34" s="65" t="str">
        <f t="shared" si="10"/>
        <v>0.1 pallets</v>
      </c>
      <c r="I34" s="50">
        <f t="shared" si="4"/>
        <v>7050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7050</v>
      </c>
      <c r="Y34" s="58">
        <f t="shared" si="0"/>
        <v>162.96</v>
      </c>
      <c r="Z34" s="58">
        <f t="shared" si="8"/>
        <v>12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17.1 pallets</v>
      </c>
      <c r="I71" s="149"/>
      <c r="J71" s="150"/>
      <c r="K71" s="151"/>
      <c r="L71" s="150"/>
      <c r="M71" s="152"/>
      <c r="N71" s="153"/>
      <c r="O71" s="153"/>
      <c r="P71" s="220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1350570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51839.519999999997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1280586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3612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1091322.48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55451.519999999997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F3A99-29EE-472A-95B9-9CE27718C58F}">
  <sheetPr>
    <tabColor rgb="FF00B050"/>
    <pageSetUpPr fitToPage="1"/>
  </sheetPr>
  <dimension ref="A1:AJ100"/>
  <sheetViews>
    <sheetView showGridLines="0" topLeftCell="A59" zoomScale="85" zoomScaleNormal="85" workbookViewId="0">
      <pane xSplit="2" topLeftCell="F1" activePane="topRight" state="frozen"/>
      <selection activeCell="M12" sqref="M12:M22"/>
      <selection pane="topRight" activeCell="F67" sqref="F6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21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21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216</v>
      </c>
      <c r="N13" s="52"/>
      <c r="O13" s="52"/>
      <c r="P13" s="53" t="str">
        <f t="shared" ref="P13:P68" si="5">IF(M13&amp;N13="","",ROUND(((M13+N13)/G13),1)&amp;" pallets")</f>
        <v>2 pallets</v>
      </c>
      <c r="Q13" s="54">
        <f t="shared" ref="Q13:Q70" si="6">(J13*M13)+(K13*N13)+(O13*L13)</f>
        <v>23976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ref="H16:H68" si="10">IF(F16="","",(ROUND((F16/G16),1)&amp;" pallets"))</f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1620</v>
      </c>
      <c r="N16" s="67"/>
      <c r="O16" s="52"/>
      <c r="P16" s="53" t="str">
        <f t="shared" si="5"/>
        <v>15 pallets</v>
      </c>
      <c r="Q16" s="54">
        <f t="shared" si="6"/>
        <v>179820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>
        <v>2</v>
      </c>
      <c r="G25" s="48">
        <v>63</v>
      </c>
      <c r="H25" s="65" t="str">
        <f t="shared" si="10"/>
        <v>0 pallets</v>
      </c>
      <c r="I25" s="50">
        <f t="shared" si="4"/>
        <v>2280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2040</v>
      </c>
      <c r="Y25" s="58">
        <f t="shared" si="0"/>
        <v>62.14</v>
      </c>
      <c r="Z25" s="58">
        <f t="shared" si="8"/>
        <v>4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>
        <v>1</v>
      </c>
      <c r="G32" s="48">
        <v>63</v>
      </c>
      <c r="H32" s="65" t="str">
        <f t="shared" si="10"/>
        <v>0 pallets</v>
      </c>
      <c r="I32" s="50">
        <f t="shared" si="4"/>
        <v>1172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1052</v>
      </c>
      <c r="Y32" s="58">
        <f t="shared" si="0"/>
        <v>31.07</v>
      </c>
      <c r="Z32" s="58">
        <f t="shared" si="8"/>
        <v>2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>
        <v>2</v>
      </c>
      <c r="G33" s="48">
        <v>100</v>
      </c>
      <c r="H33" s="65" t="str">
        <f t="shared" si="10"/>
        <v>0 pallets</v>
      </c>
      <c r="I33" s="50">
        <f t="shared" si="4"/>
        <v>3334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3334</v>
      </c>
      <c r="Y33" s="58">
        <f t="shared" si="0"/>
        <v>59.519999999999996</v>
      </c>
      <c r="Z33" s="58">
        <f t="shared" si="8"/>
        <v>4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>
        <v>6</v>
      </c>
      <c r="G34" s="48">
        <v>100</v>
      </c>
      <c r="H34" s="65" t="str">
        <f t="shared" si="10"/>
        <v>0.1 pallets</v>
      </c>
      <c r="I34" s="50">
        <f t="shared" si="4"/>
        <v>7050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7050</v>
      </c>
      <c r="Y34" s="58">
        <f t="shared" si="0"/>
        <v>162.96</v>
      </c>
      <c r="Z34" s="58">
        <f t="shared" si="8"/>
        <v>12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>
        <v>2</v>
      </c>
      <c r="G42" s="88">
        <v>100</v>
      </c>
      <c r="H42" s="89" t="str">
        <f t="shared" si="10"/>
        <v>0 pallets</v>
      </c>
      <c r="I42" s="90">
        <f t="shared" si="4"/>
        <v>2204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2204</v>
      </c>
      <c r="Y42" s="58">
        <f t="shared" si="0"/>
        <v>54.32</v>
      </c>
      <c r="Z42" s="58">
        <f t="shared" si="8"/>
        <v>4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>
        <v>5</v>
      </c>
      <c r="G43" s="48">
        <v>100</v>
      </c>
      <c r="H43" s="65" t="str">
        <f t="shared" si="10"/>
        <v>0.1 pallets</v>
      </c>
      <c r="I43" s="50">
        <f t="shared" si="4"/>
        <v>5510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5510</v>
      </c>
      <c r="Y43" s="58">
        <f t="shared" si="0"/>
        <v>135.80000000000001</v>
      </c>
      <c r="Z43" s="58">
        <f t="shared" si="8"/>
        <v>10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>
        <v>5</v>
      </c>
      <c r="G51" s="116">
        <v>100</v>
      </c>
      <c r="H51" s="117" t="str">
        <f t="shared" si="10"/>
        <v>0.1 pallets</v>
      </c>
      <c r="I51" s="118">
        <f t="shared" si="4"/>
        <v>5510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5510</v>
      </c>
      <c r="Y51" s="58">
        <f t="shared" si="0"/>
        <v>135.80000000000001</v>
      </c>
      <c r="Z51" s="58">
        <f t="shared" si="8"/>
        <v>10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17.2 pallets</v>
      </c>
      <c r="I71" s="149"/>
      <c r="J71" s="150"/>
      <c r="K71" s="151"/>
      <c r="L71" s="150"/>
      <c r="M71" s="152"/>
      <c r="N71" s="153"/>
      <c r="O71" s="153"/>
      <c r="P71" s="221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1380192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53224.65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1380192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179820</v>
      </c>
      <c r="P75" s="284"/>
      <c r="Q75" s="285"/>
      <c r="R75" s="153"/>
      <c r="S75" s="160" t="s">
        <v>129</v>
      </c>
      <c r="T75" s="288">
        <f>SUM(Z12:Z70)</f>
        <v>3718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1119453.3500000001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56942.65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FD1E9-18FE-4F0D-B1B6-1FE727EE6A9B}">
  <sheetPr>
    <tabColor rgb="FF00B050"/>
    <pageSetUpPr fitToPage="1"/>
  </sheetPr>
  <dimension ref="A1:AJ100"/>
  <sheetViews>
    <sheetView showGridLines="0" topLeftCell="A56" zoomScale="85" zoomScaleNormal="85" workbookViewId="0">
      <pane xSplit="2" topLeftCell="F1" activePane="topRight" state="frozen"/>
      <selection activeCell="M12" sqref="M12:M22"/>
      <selection pane="topRight" activeCell="F42" sqref="F42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22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22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ref="H16:H68" si="10">IF(F16="","",(ROUND((F16/G16),1)&amp;" pallets"))</f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v>1836</v>
      </c>
      <c r="N16" s="67"/>
      <c r="O16" s="52"/>
      <c r="P16" s="53" t="str">
        <f t="shared" si="5"/>
        <v>17 pallets</v>
      </c>
      <c r="Q16" s="54">
        <f t="shared" si="6"/>
        <v>203796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>
        <v>40</v>
      </c>
      <c r="G40" s="48">
        <v>100</v>
      </c>
      <c r="H40" s="65" t="str">
        <f t="shared" si="10"/>
        <v>0.4 pallets</v>
      </c>
      <c r="I40" s="50">
        <f t="shared" si="4"/>
        <v>26000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26000</v>
      </c>
      <c r="Y40" s="58">
        <f t="shared" si="0"/>
        <v>1086.4000000000001</v>
      </c>
      <c r="Z40" s="58">
        <f t="shared" si="8"/>
        <v>80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>
        <v>5</v>
      </c>
      <c r="G44" s="48">
        <v>100</v>
      </c>
      <c r="H44" s="65" t="str">
        <f>IF(F44="","",(ROUND((F44/G44),1)&amp;" pallets"))</f>
        <v>0.1 pallets</v>
      </c>
      <c r="I44" s="50">
        <f>E44*F44</f>
        <v>5510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5510</v>
      </c>
      <c r="Y44" s="58">
        <f>F44*AI44</f>
        <v>135.80000000000001</v>
      </c>
      <c r="Z44" s="58">
        <f t="shared" si="8"/>
        <v>10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>
        <v>2</v>
      </c>
      <c r="G53" s="116">
        <v>100</v>
      </c>
      <c r="H53" s="117" t="str">
        <f t="shared" si="10"/>
        <v>0 pallets</v>
      </c>
      <c r="I53" s="118">
        <f t="shared" si="4"/>
        <v>2284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2284</v>
      </c>
      <c r="Y53" s="58">
        <f t="shared" si="0"/>
        <v>54.32</v>
      </c>
      <c r="Z53" s="58">
        <f t="shared" si="8"/>
        <v>4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17.5 pallets</v>
      </c>
      <c r="I71" s="149"/>
      <c r="J71" s="150"/>
      <c r="K71" s="151"/>
      <c r="L71" s="150"/>
      <c r="M71" s="152"/>
      <c r="N71" s="153"/>
      <c r="O71" s="153"/>
      <c r="P71" s="222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1386926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53859.560000000005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1386926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3766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1125504.44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57625.560000000005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8FF7D-AD99-45A2-BA39-8679E372DF3C}">
  <sheetPr>
    <tabColor rgb="FF00B050"/>
    <pageSetUpPr fitToPage="1"/>
  </sheetPr>
  <dimension ref="A1:AJ100"/>
  <sheetViews>
    <sheetView showGridLines="0" topLeftCell="A65" zoomScale="85" zoomScaleNormal="85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23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23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>
        <v>480</v>
      </c>
      <c r="G15" s="48">
        <v>96</v>
      </c>
      <c r="H15" s="65"/>
      <c r="I15" s="50">
        <f t="shared" si="4"/>
        <v>348000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294720</v>
      </c>
      <c r="Y15" s="58">
        <f>F15*AI15</f>
        <v>13968</v>
      </c>
      <c r="Z15" s="58">
        <f t="shared" si="8"/>
        <v>960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972</v>
      </c>
      <c r="G16" s="48">
        <v>108</v>
      </c>
      <c r="H16" s="65" t="str">
        <f t="shared" ref="H16:H68" si="10">IF(F16="","",(ROUND((F16/G16),1)&amp;" pallets"))</f>
        <v>9 pallets</v>
      </c>
      <c r="I16" s="50">
        <f t="shared" si="4"/>
        <v>716364</v>
      </c>
      <c r="J16" s="51">
        <v>111</v>
      </c>
      <c r="K16" s="66"/>
      <c r="L16" s="51">
        <v>4.5</v>
      </c>
      <c r="M16" s="52">
        <f>1836+324</f>
        <v>2160</v>
      </c>
      <c r="N16" s="67"/>
      <c r="O16" s="52"/>
      <c r="P16" s="53" t="str">
        <f t="shared" si="5"/>
        <v>20 pallets</v>
      </c>
      <c r="Q16" s="54">
        <f t="shared" si="6"/>
        <v>239760</v>
      </c>
      <c r="S16" s="55"/>
      <c r="T16" s="68"/>
      <c r="U16" s="56"/>
      <c r="X16" s="57">
        <f t="shared" si="7"/>
        <v>608472</v>
      </c>
      <c r="Y16" s="58">
        <f>F16*AI16</f>
        <v>27838.080000000002</v>
      </c>
      <c r="Z16" s="58">
        <f>IF($U$6="x",(F16*2),"")</f>
        <v>1944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>
        <v>324</v>
      </c>
      <c r="G17" s="48">
        <v>108</v>
      </c>
      <c r="H17" s="65" t="str">
        <f t="shared" si="10"/>
        <v>3 pallets</v>
      </c>
      <c r="I17" s="50">
        <f t="shared" si="4"/>
        <v>254340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218376</v>
      </c>
      <c r="Y17" s="58">
        <f t="shared" si="0"/>
        <v>9279.36</v>
      </c>
      <c r="Z17" s="58">
        <f t="shared" si="8"/>
        <v>648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>
        <v>30</v>
      </c>
      <c r="G39" s="88">
        <v>100</v>
      </c>
      <c r="H39" s="89" t="str">
        <f t="shared" si="10"/>
        <v>0.3 pallets</v>
      </c>
      <c r="I39" s="90">
        <f t="shared" si="4"/>
        <v>19500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19500</v>
      </c>
      <c r="Y39" s="58">
        <f t="shared" si="0"/>
        <v>814.8</v>
      </c>
      <c r="Z39" s="58">
        <f t="shared" si="8"/>
        <v>60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14.3 pallets</v>
      </c>
      <c r="I71" s="149"/>
      <c r="J71" s="150"/>
      <c r="K71" s="151"/>
      <c r="L71" s="150"/>
      <c r="M71" s="152"/>
      <c r="N71" s="153"/>
      <c r="O71" s="153"/>
      <c r="P71" s="223" t="str">
        <f>ROUND((((M12+N12+M30+M57+M58+M59+M60+M61+N57)/72+(M13+N13+M16+M18)/108+(M15+N15)/96+SUM(M14,M19:M29,M31:M32,M50,N14)/63)),1)&amp;" pallets"</f>
        <v>20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1338204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51900.240000000005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1338204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239760</v>
      </c>
      <c r="P75" s="284"/>
      <c r="Q75" s="285"/>
      <c r="R75" s="153"/>
      <c r="S75" s="160" t="s">
        <v>129</v>
      </c>
      <c r="T75" s="288">
        <f>SUM(Z12:Z70)</f>
        <v>3612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1042931.76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55512.240000000005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FD7A7-727E-4330-8C46-05FBB6EE4495}">
  <sheetPr>
    <tabColor rgb="FF00B050"/>
    <pageSetUpPr fitToPage="1"/>
  </sheetPr>
  <dimension ref="A1:AJ100"/>
  <sheetViews>
    <sheetView showGridLines="0" topLeftCell="A56" zoomScale="85" zoomScaleNormal="85" workbookViewId="0">
      <pane xSplit="2" topLeftCell="F1" activePane="topRight" state="frozen"/>
      <selection activeCell="M12" sqref="M12:M22"/>
      <selection pane="topRight" activeCell="F33" sqref="F33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24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24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ref="H16:H68" si="10">IF(F16="","",(ROUND((F16/G16),1)&amp;" pallets"))</f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f>1836+324</f>
        <v>2160</v>
      </c>
      <c r="N16" s="67"/>
      <c r="O16" s="52"/>
      <c r="P16" s="53" t="str">
        <f t="shared" si="5"/>
        <v>20 pallets</v>
      </c>
      <c r="Q16" s="54">
        <f t="shared" si="6"/>
        <v>239760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>
        <v>1</v>
      </c>
      <c r="G26" s="48">
        <v>63</v>
      </c>
      <c r="H26" s="65" t="str">
        <f t="shared" si="10"/>
        <v>0 pallets</v>
      </c>
      <c r="I26" s="50">
        <f t="shared" si="4"/>
        <v>1567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1447</v>
      </c>
      <c r="Y26" s="58">
        <f t="shared" si="0"/>
        <v>31.07</v>
      </c>
      <c r="Z26" s="58">
        <f t="shared" si="8"/>
        <v>2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>
        <v>5</v>
      </c>
      <c r="G34" s="48">
        <v>100</v>
      </c>
      <c r="H34" s="65" t="str">
        <f t="shared" si="10"/>
        <v>0.1 pallets</v>
      </c>
      <c r="I34" s="50">
        <f t="shared" si="4"/>
        <v>5875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5875</v>
      </c>
      <c r="Y34" s="58">
        <f t="shared" si="0"/>
        <v>135.80000000000001</v>
      </c>
      <c r="Z34" s="58">
        <f t="shared" si="8"/>
        <v>10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>
        <v>5</v>
      </c>
      <c r="G36" s="48">
        <v>100</v>
      </c>
      <c r="H36" s="65" t="str">
        <f t="shared" si="10"/>
        <v>0.1 pallets</v>
      </c>
      <c r="I36" s="50">
        <f t="shared" si="4"/>
        <v>5875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5875</v>
      </c>
      <c r="Y36" s="58">
        <f t="shared" si="0"/>
        <v>135.80000000000001</v>
      </c>
      <c r="Z36" s="58">
        <f t="shared" si="8"/>
        <v>10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>
        <v>1</v>
      </c>
      <c r="G37" s="48">
        <v>100</v>
      </c>
      <c r="H37" s="65" t="str">
        <f t="shared" si="10"/>
        <v>0 pallets</v>
      </c>
      <c r="I37" s="50">
        <f t="shared" si="4"/>
        <v>1582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1582</v>
      </c>
      <c r="Y37" s="58">
        <f t="shared" si="0"/>
        <v>27.16</v>
      </c>
      <c r="Z37" s="58">
        <f t="shared" si="8"/>
        <v>2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>
        <v>5</v>
      </c>
      <c r="G42" s="88">
        <v>100</v>
      </c>
      <c r="H42" s="89" t="str">
        <f t="shared" si="10"/>
        <v>0.1 pallets</v>
      </c>
      <c r="I42" s="90">
        <f t="shared" si="4"/>
        <v>5510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5510</v>
      </c>
      <c r="Y42" s="58">
        <f t="shared" si="0"/>
        <v>135.80000000000001</v>
      </c>
      <c r="Z42" s="58">
        <f t="shared" si="8"/>
        <v>10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>
        <v>5</v>
      </c>
      <c r="G43" s="48">
        <v>100</v>
      </c>
      <c r="H43" s="65" t="str">
        <f t="shared" si="10"/>
        <v>0.1 pallets</v>
      </c>
      <c r="I43" s="50">
        <f t="shared" si="4"/>
        <v>5510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5510</v>
      </c>
      <c r="Y43" s="58">
        <f t="shared" si="0"/>
        <v>135.80000000000001</v>
      </c>
      <c r="Z43" s="58">
        <f t="shared" si="8"/>
        <v>10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>
        <v>5</v>
      </c>
      <c r="G44" s="48">
        <v>100</v>
      </c>
      <c r="H44" s="65" t="str">
        <f>IF(F44="","",(ROUND((F44/G44),1)&amp;" pallets"))</f>
        <v>0.1 pallets</v>
      </c>
      <c r="I44" s="50">
        <f>E44*F44</f>
        <v>5510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5510</v>
      </c>
      <c r="Y44" s="58">
        <f>F44*AI44</f>
        <v>135.80000000000001</v>
      </c>
      <c r="Z44" s="58">
        <f t="shared" si="8"/>
        <v>10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>
        <v>2</v>
      </c>
      <c r="G56" s="116">
        <v>100</v>
      </c>
      <c r="H56" s="117" t="str">
        <f t="shared" si="10"/>
        <v>0 pallets</v>
      </c>
      <c r="I56" s="118">
        <f t="shared" si="4"/>
        <v>3164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3164</v>
      </c>
      <c r="Y56" s="58">
        <f t="shared" si="0"/>
        <v>54.32</v>
      </c>
      <c r="Z56" s="58">
        <f t="shared" si="8"/>
        <v>4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17.3 pallets</v>
      </c>
      <c r="I71" s="149"/>
      <c r="J71" s="150"/>
      <c r="K71" s="151"/>
      <c r="L71" s="150"/>
      <c r="M71" s="152"/>
      <c r="N71" s="153"/>
      <c r="O71" s="153"/>
      <c r="P71" s="224" t="str">
        <f>ROUND((((M12+N12+M30+M57+M58+M59+M60+M61+N57)/72+(M13+N13+M16+M18)/108+(M15+N15)/96+SUM(M14,M19:M29,M31:M32,M50,N14)/63)),1)&amp;" pallets"</f>
        <v>20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1387725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53374.590000000018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1387725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239760</v>
      </c>
      <c r="P75" s="284"/>
      <c r="Q75" s="285"/>
      <c r="R75" s="153"/>
      <c r="S75" s="160" t="s">
        <v>129</v>
      </c>
      <c r="T75" s="288">
        <f>SUM(Z12:Z70)</f>
        <v>3730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1090860.4099999999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57104.590000000018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E43B7-CE25-42DC-9A9D-BB8BC4859240}">
  <sheetPr>
    <tabColor rgb="FF00B050"/>
    <pageSetUpPr fitToPage="1"/>
  </sheetPr>
  <dimension ref="A1:AJ100"/>
  <sheetViews>
    <sheetView showGridLines="0" topLeftCell="A59" zoomScale="85" zoomScaleNormal="85" workbookViewId="0">
      <pane xSplit="2" topLeftCell="F1" activePane="topRight" state="frozen"/>
      <selection activeCell="M12" sqref="M12:M22"/>
      <selection pane="topRight" activeCell="F16" sqref="F16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25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25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f>1836+324</f>
        <v>2160</v>
      </c>
      <c r="N13" s="52"/>
      <c r="O13" s="52"/>
      <c r="P13" s="53" t="str">
        <f t="shared" ref="P13:P68" si="5">IF(M13&amp;N13="","",ROUND(((M13+N13)/G13),1)&amp;" pallets")</f>
        <v>20 pallets</v>
      </c>
      <c r="Q13" s="54">
        <f t="shared" ref="Q13:Q70" si="6">(J13*M13)+(K13*N13)+(O13*L13)</f>
        <v>239760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ref="H16:H68" si="10">IF(F16="","",(ROUND((F16/G16),1)&amp;" pallets"))</f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/>
      <c r="N16" s="67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25" t="str">
        <f>ROUND((((M12+N12+M30+M57+M58+M59+M60+M61+N57)/72+(M13+N13+M16+M18)/108+(M15+N15)/96+SUM(M14,M19:M29,M31:M32,M50,N14)/63)),1)&amp;" pallets"</f>
        <v>20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1057116.96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571C2-01E2-4541-8FEC-A16A6E1EFA22}">
  <sheetPr>
    <tabColor rgb="FF00B050"/>
    <pageSetUpPr fitToPage="1"/>
  </sheetPr>
  <dimension ref="A1:AJ100"/>
  <sheetViews>
    <sheetView showGridLines="0" topLeftCell="A62" zoomScale="85" zoomScaleNormal="85" workbookViewId="0">
      <pane xSplit="2" topLeftCell="F1" activePane="topRight" state="frozen"/>
      <selection activeCell="M12" sqref="M12:M22"/>
      <selection pane="topRight" activeCell="P77" sqref="P77:Q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26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26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 t="str">
        <f t="shared" ref="H16:H68" si="10">IF(F16="","",(ROUND((F16/G16),1)&amp;" pallets"))</f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52">
        <f>1836+324</f>
        <v>2160</v>
      </c>
      <c r="N16" s="67"/>
      <c r="O16" s="52"/>
      <c r="P16" s="53" t="str">
        <f t="shared" si="5"/>
        <v>20 pallets</v>
      </c>
      <c r="Q16" s="54">
        <f t="shared" si="6"/>
        <v>239760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78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26" t="str">
        <f>ROUND((((M12+N12+M30+M57+M58+M59+M60+M61+N57)/72+(M13+N13+M16+M18)/108+(M15+N15)/96+SUM(M14,M19:M29,M31:M32,M50,N14)/63)),1)&amp;" pallets"</f>
        <v>20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239760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1056523.44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>
        <f>593.52</f>
        <v>593.52</v>
      </c>
      <c r="Q77" s="328"/>
      <c r="R77" s="153"/>
      <c r="S77" s="160" t="s">
        <v>108</v>
      </c>
      <c r="T77" s="288">
        <f>IF(SUM(X12:X68)*0.15&gt;P77,P77,SUM(X12:X68)*0.15)</f>
        <v>593.52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56848.56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38549-2CB9-4C0F-8B02-1FD2CED692BC}">
  <sheetPr>
    <tabColor rgb="FF00B050"/>
    <pageSetUpPr fitToPage="1"/>
  </sheetPr>
  <dimension ref="A1:AJ100"/>
  <sheetViews>
    <sheetView showGridLines="0" zoomScale="85" zoomScaleNormal="85" workbookViewId="0">
      <pane xSplit="2" topLeftCell="F1" activePane="topRight" state="frozen"/>
      <selection activeCell="M12" sqref="M12:M22"/>
      <selection pane="topRight" activeCell="N16" sqref="N16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27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27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230">
        <v>108</v>
      </c>
      <c r="N13" s="230">
        <v>648</v>
      </c>
      <c r="O13" s="52"/>
      <c r="P13" s="53" t="str">
        <f t="shared" ref="P13:P68" si="5">IF(M13&amp;N13="","",ROUND(((M13+N13)/G13),1)&amp;" pallets")</f>
        <v>7 pallets</v>
      </c>
      <c r="Q13" s="54">
        <f t="shared" ref="Q13:Q70" si="6">(J13*M13)+(K13*N13)+(O13*L13)</f>
        <v>66420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230">
        <f>96+189</f>
        <v>285</v>
      </c>
      <c r="O15" s="52"/>
      <c r="P15" s="53" t="str">
        <f t="shared" si="5"/>
        <v>3 pallets</v>
      </c>
      <c r="Q15" s="54">
        <f t="shared" si="6"/>
        <v>23940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231">
        <v>1836</v>
      </c>
      <c r="G16" s="48">
        <v>108</v>
      </c>
      <c r="H16" s="65" t="str">
        <f t="shared" ref="H16:H68" si="10">IF(F16="","",(ROUND((F16/G16),1)&amp;" pallets"))</f>
        <v>17 pallets</v>
      </c>
      <c r="I16" s="50">
        <f t="shared" si="4"/>
        <v>1353132</v>
      </c>
      <c r="J16" s="51">
        <v>111</v>
      </c>
      <c r="K16" s="66"/>
      <c r="L16" s="51">
        <v>4.5</v>
      </c>
      <c r="M16" s="230">
        <f>648+324</f>
        <v>972</v>
      </c>
      <c r="N16" s="67"/>
      <c r="O16" s="52"/>
      <c r="P16" s="53" t="str">
        <f t="shared" si="5"/>
        <v>9 pallets</v>
      </c>
      <c r="Q16" s="54">
        <f t="shared" si="6"/>
        <v>107892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67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67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29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0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27" t="str">
        <f>ROUND((((M12+N12+M30+M57+M58+M59+M60+M61+N57)/72+(M13+N13+M16+M18)/108+(M15+N15)/96+SUM(M14,M19:M29,M31:M32,M50,N14)/63)),1)&amp;" pallets"</f>
        <v>19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198252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131832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1098624.96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6E9A7-4466-4338-9434-81202C2AABAC}">
  <sheetPr>
    <tabColor rgb="FF00B050"/>
    <pageSetUpPr fitToPage="1"/>
  </sheetPr>
  <dimension ref="A1:AJ100"/>
  <sheetViews>
    <sheetView showGridLines="0" topLeftCell="A10" zoomScale="85" zoomScaleNormal="85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28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28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540</v>
      </c>
      <c r="N13" s="52"/>
      <c r="O13" s="52"/>
      <c r="P13" s="53" t="str">
        <f t="shared" ref="P13:P68" si="5">IF(M13&amp;N13="","",ROUND(((M13+N13)/G13),1)&amp;" pallets")</f>
        <v>5 pallets</v>
      </c>
      <c r="Q13" s="54">
        <f t="shared" ref="Q13:Q70" si="6">(J13*M13)+(K13*N13)+(O13*L13)</f>
        <v>59940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1728</v>
      </c>
      <c r="G16" s="48">
        <v>108</v>
      </c>
      <c r="H16" s="65" t="str">
        <f t="shared" ref="H16:H68" si="10">IF(F16="","",(ROUND((F16/G16),1)&amp;" pallets"))</f>
        <v>16 pallets</v>
      </c>
      <c r="I16" s="50">
        <f t="shared" si="4"/>
        <v>1273536</v>
      </c>
      <c r="J16" s="51">
        <v>111</v>
      </c>
      <c r="K16" s="66"/>
      <c r="L16" s="51">
        <v>4.5</v>
      </c>
      <c r="M16" s="52">
        <v>1296</v>
      </c>
      <c r="N16" s="233"/>
      <c r="O16" s="52"/>
      <c r="P16" s="53" t="str">
        <f t="shared" si="5"/>
        <v>12 pallets</v>
      </c>
      <c r="Q16" s="54">
        <f t="shared" si="6"/>
        <v>143856</v>
      </c>
      <c r="S16" s="55"/>
      <c r="T16" s="68"/>
      <c r="U16" s="56"/>
      <c r="X16" s="57">
        <f t="shared" si="7"/>
        <v>1081728</v>
      </c>
      <c r="Y16" s="58">
        <f>F16*AI16</f>
        <v>49489.919999999998</v>
      </c>
      <c r="Z16" s="58">
        <f>IF($U$6="x",(F16*2),"")</f>
        <v>3456</v>
      </c>
      <c r="AA16" s="38"/>
      <c r="AB16" s="59">
        <f t="shared" ref="AB16:AD18" si="11">AB$4</f>
        <v>3.33</v>
      </c>
      <c r="AC16" s="60">
        <f t="shared" si="11"/>
        <v>0</v>
      </c>
      <c r="AD16" s="60">
        <f t="shared" si="11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si="10"/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1"/>
        <v>3.33</v>
      </c>
      <c r="AC17" s="60">
        <f t="shared" si="11"/>
        <v>0</v>
      </c>
      <c r="AD17" s="60">
        <f t="shared" si="11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0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1"/>
        <v>3.33</v>
      </c>
      <c r="AC18" s="60">
        <f t="shared" si="11"/>
        <v>0</v>
      </c>
      <c r="AD18" s="60">
        <f t="shared" si="11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0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>
        <v>63</v>
      </c>
      <c r="G20" s="48">
        <v>63</v>
      </c>
      <c r="H20" s="65" t="str">
        <f t="shared" si="10"/>
        <v>1 pallets</v>
      </c>
      <c r="I20" s="50">
        <f t="shared" si="4"/>
        <v>59976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52416</v>
      </c>
      <c r="Y20" s="58">
        <f t="shared" si="0"/>
        <v>1957.41</v>
      </c>
      <c r="Z20" s="58">
        <f t="shared" si="8"/>
        <v>126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0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0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0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0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0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0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0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0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0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0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0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0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0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0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0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0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0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0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0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0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0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0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0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0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0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0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0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0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0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0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0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0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0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0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0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0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0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0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0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0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0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0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0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0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0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28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1333512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51447.33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1333512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143856</v>
      </c>
      <c r="P75" s="284"/>
      <c r="Q75" s="285"/>
      <c r="R75" s="153"/>
      <c r="S75" s="160" t="s">
        <v>129</v>
      </c>
      <c r="T75" s="288">
        <f>SUM(Z12:Z70)</f>
        <v>3582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1074686.67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55029.33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09BD7-5728-4331-A4C6-D71126120EB9}">
  <sheetPr>
    <tabColor rgb="FF00B050"/>
    <pageSetUpPr fitToPage="1"/>
  </sheetPr>
  <dimension ref="A1:AJ100"/>
  <sheetViews>
    <sheetView showGridLines="0" zoomScale="85" zoomScaleNormal="85" workbookViewId="0">
      <pane xSplit="2" topLeftCell="F1" activePane="topRight" state="frozen"/>
      <selection activeCell="M12" sqref="M12:M22"/>
      <selection pane="topRight" activeCell="N19" sqref="N19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32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32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>
        <v>144</v>
      </c>
      <c r="G12" s="27">
        <v>72</v>
      </c>
      <c r="H12" s="28" t="str">
        <f>IF(F12="","",(ROUND((F12/G12),1)&amp;" pallets"))</f>
        <v>2 pallets</v>
      </c>
      <c r="I12" s="29">
        <f>E12*F12</f>
        <v>139968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122688</v>
      </c>
      <c r="Y12" s="37">
        <f t="shared" ref="Y12:Y68" si="0">F12*AI12</f>
        <v>4373.28</v>
      </c>
      <c r="Z12" s="37">
        <f>IF($U$6="x",(F12*2),"")</f>
        <v>288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324</v>
      </c>
      <c r="N13" s="52">
        <v>108</v>
      </c>
      <c r="O13" s="52"/>
      <c r="P13" s="53" t="str">
        <f t="shared" ref="P13:P68" si="5">IF(M13&amp;N13="","",ROUND(((M13+N13)/G13),1)&amp;" pallets")</f>
        <v>4 pallets</v>
      </c>
      <c r="Q13" s="54">
        <f t="shared" ref="Q13:Q70" si="6">(J13*M13)+(K13*N13)+(O13*L13)</f>
        <v>45036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>
        <v>1</v>
      </c>
      <c r="G14" s="48">
        <v>63</v>
      </c>
      <c r="H14" s="65" t="str">
        <f>IF(F14="","",(ROUND((F14/G14),1)&amp;" pallets"))</f>
        <v>0 pallets</v>
      </c>
      <c r="I14" s="50">
        <f t="shared" si="4"/>
        <v>1033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913</v>
      </c>
      <c r="Y14" s="58">
        <f t="shared" si="0"/>
        <v>31.07</v>
      </c>
      <c r="Z14" s="58">
        <f t="shared" si="8"/>
        <v>2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972</v>
      </c>
      <c r="G16" s="48">
        <v>108</v>
      </c>
      <c r="H16" s="65"/>
      <c r="I16" s="50">
        <f t="shared" si="4"/>
        <v>716364</v>
      </c>
      <c r="J16" s="51">
        <v>111</v>
      </c>
      <c r="K16" s="66"/>
      <c r="L16" s="51">
        <v>4.5</v>
      </c>
      <c r="M16" s="52">
        <v>1188</v>
      </c>
      <c r="N16" s="233"/>
      <c r="O16" s="52"/>
      <c r="P16" s="53" t="str">
        <f t="shared" si="5"/>
        <v>11 pallets</v>
      </c>
      <c r="Q16" s="54">
        <f t="shared" si="6"/>
        <v>131868</v>
      </c>
      <c r="S16" s="55"/>
      <c r="T16" s="68"/>
      <c r="U16" s="56"/>
      <c r="X16" s="57">
        <f t="shared" si="7"/>
        <v>608472</v>
      </c>
      <c r="Y16" s="58">
        <f>F16*AI16</f>
        <v>27838.080000000002</v>
      </c>
      <c r="Z16" s="58">
        <f>IF($U$6="x",(F16*2),"")</f>
        <v>1944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>
        <v>3</v>
      </c>
      <c r="G17" s="48">
        <v>108</v>
      </c>
      <c r="H17" s="65" t="str">
        <f t="shared" ref="H17:H68" si="11">IF(F17="","",(ROUND((F17/G17),1)&amp;" pallets"))</f>
        <v>0 pallets</v>
      </c>
      <c r="I17" s="50">
        <f t="shared" si="4"/>
        <v>2355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2022</v>
      </c>
      <c r="Y17" s="58">
        <f t="shared" si="0"/>
        <v>85.92</v>
      </c>
      <c r="Z17" s="58">
        <f t="shared" si="8"/>
        <v>6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>
        <v>64</v>
      </c>
      <c r="G19" s="72">
        <v>63</v>
      </c>
      <c r="H19" s="73" t="str">
        <f t="shared" si="11"/>
        <v>1 pallets</v>
      </c>
      <c r="I19" s="74">
        <f t="shared" si="4"/>
        <v>72000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64320</v>
      </c>
      <c r="Y19" s="58">
        <f>F19*AI19</f>
        <v>1988.48</v>
      </c>
      <c r="Z19" s="58">
        <f t="shared" si="8"/>
        <v>128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>
        <v>61</v>
      </c>
      <c r="G20" s="48">
        <v>63</v>
      </c>
      <c r="H20" s="65" t="str">
        <f t="shared" si="11"/>
        <v>1 pallets</v>
      </c>
      <c r="I20" s="50">
        <f t="shared" si="4"/>
        <v>58072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50752</v>
      </c>
      <c r="Y20" s="58">
        <f t="shared" si="0"/>
        <v>1895.27</v>
      </c>
      <c r="Z20" s="58">
        <f t="shared" si="8"/>
        <v>122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231">
        <v>1</v>
      </c>
      <c r="G26" s="48">
        <v>63</v>
      </c>
      <c r="H26" s="65" t="str">
        <f t="shared" si="11"/>
        <v>0 pallets</v>
      </c>
      <c r="I26" s="50">
        <f t="shared" si="4"/>
        <v>1567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1447</v>
      </c>
      <c r="Y26" s="58">
        <f t="shared" si="0"/>
        <v>31.07</v>
      </c>
      <c r="Z26" s="58">
        <f t="shared" si="8"/>
        <v>2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238">
        <v>30</v>
      </c>
      <c r="G28" s="88">
        <v>63</v>
      </c>
      <c r="H28" s="89" t="str">
        <f t="shared" si="11"/>
        <v>0.5 pallets</v>
      </c>
      <c r="I28" s="90">
        <f t="shared" si="4"/>
        <v>18600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15000</v>
      </c>
      <c r="Y28" s="58">
        <f t="shared" si="0"/>
        <v>932.1</v>
      </c>
      <c r="Z28" s="58">
        <f t="shared" si="8"/>
        <v>60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231">
        <v>1</v>
      </c>
      <c r="G32" s="48">
        <v>63</v>
      </c>
      <c r="H32" s="65" t="str">
        <f t="shared" si="11"/>
        <v>0 pallets</v>
      </c>
      <c r="I32" s="50">
        <f t="shared" si="4"/>
        <v>1172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1052</v>
      </c>
      <c r="Y32" s="58">
        <f t="shared" si="0"/>
        <v>31.07</v>
      </c>
      <c r="Z32" s="58">
        <f t="shared" si="8"/>
        <v>2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231">
        <v>1</v>
      </c>
      <c r="G37" s="48">
        <v>100</v>
      </c>
      <c r="H37" s="65" t="str">
        <f t="shared" si="11"/>
        <v>0 pallets</v>
      </c>
      <c r="I37" s="50">
        <f t="shared" si="4"/>
        <v>1582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1582</v>
      </c>
      <c r="Y37" s="58">
        <f t="shared" si="0"/>
        <v>27.16</v>
      </c>
      <c r="Z37" s="58">
        <f t="shared" si="8"/>
        <v>2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238">
        <v>45</v>
      </c>
      <c r="G39" s="88">
        <v>100</v>
      </c>
      <c r="H39" s="89" t="str">
        <f t="shared" si="11"/>
        <v>0.5 pallets</v>
      </c>
      <c r="I39" s="90">
        <f t="shared" si="4"/>
        <v>29250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29250</v>
      </c>
      <c r="Y39" s="58">
        <f t="shared" si="0"/>
        <v>1222.2</v>
      </c>
      <c r="Z39" s="58">
        <f t="shared" si="8"/>
        <v>90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231">
        <v>16</v>
      </c>
      <c r="G40" s="48">
        <v>100</v>
      </c>
      <c r="H40" s="65" t="str">
        <f t="shared" si="11"/>
        <v>0.2 pallets</v>
      </c>
      <c r="I40" s="50">
        <f t="shared" si="4"/>
        <v>10400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10400</v>
      </c>
      <c r="Y40" s="58">
        <f t="shared" si="0"/>
        <v>434.56</v>
      </c>
      <c r="Z40" s="58">
        <f t="shared" si="8"/>
        <v>32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236">
        <v>2</v>
      </c>
      <c r="G41" s="72">
        <v>100</v>
      </c>
      <c r="H41" s="73" t="str">
        <f t="shared" si="11"/>
        <v>0 pallets</v>
      </c>
      <c r="I41" s="74">
        <f t="shared" si="4"/>
        <v>1300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1300</v>
      </c>
      <c r="Y41" s="58">
        <f t="shared" si="0"/>
        <v>54.32</v>
      </c>
      <c r="Z41" s="58">
        <f t="shared" si="8"/>
        <v>4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236">
        <v>1</v>
      </c>
      <c r="G46" s="72">
        <v>100</v>
      </c>
      <c r="H46" s="73" t="str">
        <f t="shared" si="11"/>
        <v>0 pallets</v>
      </c>
      <c r="I46" s="74">
        <f t="shared" si="4"/>
        <v>1770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1770</v>
      </c>
      <c r="Y46" s="58">
        <f t="shared" si="0"/>
        <v>27.16</v>
      </c>
      <c r="Z46" s="58">
        <f t="shared" si="8"/>
        <v>2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237">
        <v>39</v>
      </c>
      <c r="G54" s="116">
        <v>100</v>
      </c>
      <c r="H54" s="117" t="str">
        <f t="shared" si="11"/>
        <v>0.4 pallets</v>
      </c>
      <c r="I54" s="118">
        <f t="shared" si="4"/>
        <v>61698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61698</v>
      </c>
      <c r="Y54" s="58">
        <f t="shared" si="0"/>
        <v>1059.24</v>
      </c>
      <c r="Z54" s="58">
        <f t="shared" si="8"/>
        <v>78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14.2 pallets</v>
      </c>
      <c r="I71" s="149"/>
      <c r="J71" s="150"/>
      <c r="K71" s="151"/>
      <c r="L71" s="150"/>
      <c r="M71" s="152"/>
      <c r="N71" s="153"/>
      <c r="O71" s="153"/>
      <c r="P71" s="232" t="str">
        <f>ROUND((((M12+N12+M30+M57+M58+M59+M60+M61+N57)/72+(M13+N13+M16+M18)/108+(M15+N15)/96+SUM(M14,M19:M29,M31:M32,M50,N14)/63)),1)&amp;" pallets"</f>
        <v>15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1117131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176904</v>
      </c>
      <c r="P73" s="284"/>
      <c r="Q73" s="285"/>
      <c r="R73" s="153"/>
      <c r="S73" s="160" t="s">
        <v>104</v>
      </c>
      <c r="T73" s="288">
        <f>SUM(Y12:Y68)</f>
        <v>40030.979999999996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977163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131868</v>
      </c>
      <c r="P75" s="284"/>
      <c r="Q75" s="285"/>
      <c r="R75" s="153"/>
      <c r="S75" s="160" t="s">
        <v>129</v>
      </c>
      <c r="T75" s="288">
        <f>SUM(Z12:Z70)</f>
        <v>2762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888719.02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>
        <f>8715</f>
        <v>8715</v>
      </c>
      <c r="Q77" s="328"/>
      <c r="R77" s="153"/>
      <c r="S77" s="160" t="s">
        <v>108</v>
      </c>
      <c r="T77" s="288">
        <f>IF(SUM(X12:X68)*0.15&gt;P77,P77,SUM(X12:X68)*0.15)</f>
        <v>8715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51507.979999999996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DECE0-7105-42A7-9BE2-F97B30CE42F3}">
  <sheetPr>
    <tabColor rgb="FF00B050"/>
    <pageSetUpPr fitToPage="1"/>
  </sheetPr>
  <dimension ref="A1:AJ100"/>
  <sheetViews>
    <sheetView showGridLines="0" zoomScale="85" zoomScaleNormal="85" workbookViewId="0">
      <pane xSplit="2" topLeftCell="F1" activePane="topRight" state="frozen"/>
      <selection activeCell="M12" sqref="M12:M22"/>
      <selection pane="topRight" activeCell="P77" sqref="P77:Q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35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35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>
        <v>324</v>
      </c>
      <c r="G13" s="48">
        <v>108</v>
      </c>
      <c r="H13" s="49" t="str">
        <f t="shared" ref="H13" si="3">IF(F13="","",(ROUND((F13/G13),1)&amp;" pallets"))</f>
        <v>3 pallets</v>
      </c>
      <c r="I13" s="50">
        <f t="shared" ref="I13:I70" si="4">E13*F13</f>
        <v>229068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193104</v>
      </c>
      <c r="Y13" s="58">
        <f>F13*AI13</f>
        <v>9279.36</v>
      </c>
      <c r="Z13" s="58">
        <f t="shared" ref="Z13:Z68" si="8">IF($U$6="x",(F13*2),"")</f>
        <v>648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>
        <v>63</v>
      </c>
      <c r="G14" s="48">
        <v>63</v>
      </c>
      <c r="H14" s="65" t="str">
        <f>IF(F14="","",(ROUND((F14/G14),1)&amp;" pallets"))</f>
        <v>1 pallets</v>
      </c>
      <c r="I14" s="50">
        <f t="shared" si="4"/>
        <v>65079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57519</v>
      </c>
      <c r="Y14" s="58">
        <f t="shared" si="0"/>
        <v>1957.41</v>
      </c>
      <c r="Z14" s="58">
        <f t="shared" si="8"/>
        <v>126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>
        <v>384</v>
      </c>
      <c r="G15" s="48">
        <v>96</v>
      </c>
      <c r="H15" s="65"/>
      <c r="I15" s="50">
        <f t="shared" si="4"/>
        <v>278400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235776</v>
      </c>
      <c r="Y15" s="58">
        <f>F15*AI15</f>
        <v>11174.400000000001</v>
      </c>
      <c r="Z15" s="58">
        <f t="shared" si="8"/>
        <v>768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/>
      <c r="I16" s="50">
        <f t="shared" si="4"/>
        <v>0</v>
      </c>
      <c r="J16" s="51">
        <v>111</v>
      </c>
      <c r="K16" s="66"/>
      <c r="L16" s="51">
        <v>4.5</v>
      </c>
      <c r="M16" s="52">
        <f>1836+324</f>
        <v>2160</v>
      </c>
      <c r="N16" s="233"/>
      <c r="O16" s="52"/>
      <c r="P16" s="53" t="str">
        <f t="shared" si="5"/>
        <v>20 pallets</v>
      </c>
      <c r="Q16" s="54">
        <f t="shared" si="6"/>
        <v>239760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>
        <v>124</v>
      </c>
      <c r="G19" s="72">
        <v>63</v>
      </c>
      <c r="H19" s="73" t="str">
        <f t="shared" si="11"/>
        <v>2 pallets</v>
      </c>
      <c r="I19" s="74">
        <f t="shared" si="4"/>
        <v>139500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124620</v>
      </c>
      <c r="Y19" s="58">
        <f>F19*AI19</f>
        <v>3852.68</v>
      </c>
      <c r="Z19" s="58">
        <f t="shared" si="8"/>
        <v>248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>
        <v>1</v>
      </c>
      <c r="G26" s="48">
        <v>63</v>
      </c>
      <c r="H26" s="65" t="str">
        <f t="shared" si="11"/>
        <v>0 pallets</v>
      </c>
      <c r="I26" s="50">
        <f t="shared" si="4"/>
        <v>1567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1447</v>
      </c>
      <c r="Y26" s="58">
        <f t="shared" si="0"/>
        <v>31.07</v>
      </c>
      <c r="Z26" s="58">
        <f t="shared" si="8"/>
        <v>2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>
        <v>21</v>
      </c>
      <c r="G28" s="88">
        <v>63</v>
      </c>
      <c r="H28" s="89" t="str">
        <f t="shared" si="11"/>
        <v>0.3 pallets</v>
      </c>
      <c r="I28" s="90">
        <f t="shared" si="4"/>
        <v>13020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10500</v>
      </c>
      <c r="Y28" s="58">
        <f t="shared" si="0"/>
        <v>652.47</v>
      </c>
      <c r="Z28" s="58">
        <f t="shared" si="8"/>
        <v>42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>
        <v>33</v>
      </c>
      <c r="G29" s="72">
        <v>63</v>
      </c>
      <c r="H29" s="73" t="str">
        <f t="shared" si="11"/>
        <v>0.5 pallets</v>
      </c>
      <c r="I29" s="74">
        <f t="shared" si="4"/>
        <v>20460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16500</v>
      </c>
      <c r="Y29" s="58">
        <f t="shared" si="0"/>
        <v>1025.31</v>
      </c>
      <c r="Z29" s="58">
        <f t="shared" si="8"/>
        <v>66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10.8 pallets</v>
      </c>
      <c r="I71" s="149"/>
      <c r="J71" s="150"/>
      <c r="K71" s="151"/>
      <c r="L71" s="150"/>
      <c r="M71" s="152"/>
      <c r="N71" s="153"/>
      <c r="O71" s="153"/>
      <c r="P71" s="235" t="str">
        <f>ROUND((((M12+N12+M30+M57+M58+M59+M60+M61+N57)/72+(M13+N13+M16+M18)/108+(M15+N15)/96+SUM(M14,M19:M29,M31:M32,M50,N14)/63)),1)&amp;" pallets"</f>
        <v>20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747094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27972.700000000004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518026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239760</v>
      </c>
      <c r="P75" s="284"/>
      <c r="Q75" s="285"/>
      <c r="R75" s="153"/>
      <c r="S75" s="160" t="s">
        <v>129</v>
      </c>
      <c r="T75" s="288">
        <f>SUM(Z12:Z70)</f>
        <v>1900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477461.3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29872.700000000004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5B0C3-9A00-4ACF-B081-51ED6AB3C579}">
  <sheetPr>
    <tabColor rgb="FF00B050"/>
    <pageSetUpPr fitToPage="1"/>
  </sheetPr>
  <dimension ref="A1:AJ100"/>
  <sheetViews>
    <sheetView showGridLines="0" topLeftCell="A59" zoomScale="85" zoomScaleNormal="85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39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39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1188</v>
      </c>
      <c r="G16" s="48">
        <v>108</v>
      </c>
      <c r="H16" s="65"/>
      <c r="I16" s="50">
        <f t="shared" si="4"/>
        <v>875556</v>
      </c>
      <c r="J16" s="51">
        <v>111</v>
      </c>
      <c r="K16" s="66"/>
      <c r="L16" s="51">
        <v>4.5</v>
      </c>
      <c r="M16" s="52">
        <v>1188</v>
      </c>
      <c r="N16" s="233"/>
      <c r="O16" s="52"/>
      <c r="P16" s="53" t="str">
        <f t="shared" si="5"/>
        <v>11 pallets</v>
      </c>
      <c r="Q16" s="54">
        <f t="shared" si="6"/>
        <v>131868</v>
      </c>
      <c r="S16" s="55"/>
      <c r="T16" s="68"/>
      <c r="U16" s="56"/>
      <c r="X16" s="57">
        <f t="shared" si="7"/>
        <v>743688</v>
      </c>
      <c r="Y16" s="58">
        <f>F16*AI16</f>
        <v>34024.32</v>
      </c>
      <c r="Z16" s="58">
        <f>IF($U$6="x",(F16*2),"")</f>
        <v>2376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205</v>
      </c>
      <c r="D57" s="46">
        <v>78</v>
      </c>
      <c r="E57" s="46">
        <f t="shared" si="2"/>
        <v>283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 t="shared" si="6"/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>
        <f t="shared" si="8"/>
        <v>0</v>
      </c>
      <c r="AA57" s="38"/>
      <c r="AB57" s="59">
        <f t="shared" ref="AB57:AC59" si="15">AB$1</f>
        <v>5.0599999999999996</v>
      </c>
      <c r="AC57" s="60">
        <f t="shared" si="15"/>
        <v>0</v>
      </c>
      <c r="AD57" s="60">
        <f>AD$6</f>
        <v>0.31</v>
      </c>
      <c r="AE57" s="61">
        <f t="shared" si="9"/>
        <v>5.3699999999999992</v>
      </c>
      <c r="AF57" s="62"/>
      <c r="AG57" s="63">
        <v>20.5</v>
      </c>
      <c r="AH57" s="38"/>
      <c r="AI57" s="64">
        <f t="shared" si="1"/>
        <v>25.869999999999997</v>
      </c>
    </row>
    <row r="58" spans="2:35" s="22" customFormat="1" ht="32.1" customHeight="1" x14ac:dyDescent="0.25">
      <c r="B58" s="45" t="s">
        <v>88</v>
      </c>
      <c r="C58" s="46">
        <v>205</v>
      </c>
      <c r="D58" s="46">
        <v>78</v>
      </c>
      <c r="E58" s="46">
        <f t="shared" si="2"/>
        <v>283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>
        <f t="shared" si="8"/>
        <v>0</v>
      </c>
      <c r="AA58" s="38"/>
      <c r="AB58" s="59">
        <f t="shared" si="15"/>
        <v>5.0599999999999996</v>
      </c>
      <c r="AC58" s="60">
        <f t="shared" si="15"/>
        <v>0</v>
      </c>
      <c r="AD58" s="60">
        <f>AD$6</f>
        <v>0.31</v>
      </c>
      <c r="AE58" s="61">
        <f t="shared" si="9"/>
        <v>5.3699999999999992</v>
      </c>
      <c r="AF58" s="62"/>
      <c r="AG58" s="63">
        <v>20.5</v>
      </c>
      <c r="AH58" s="38"/>
      <c r="AI58" s="64">
        <f t="shared" si="1"/>
        <v>25.869999999999997</v>
      </c>
    </row>
    <row r="59" spans="2:35" s="22" customFormat="1" ht="32.1" customHeight="1" x14ac:dyDescent="0.25">
      <c r="B59" s="45" t="s">
        <v>89</v>
      </c>
      <c r="C59" s="46">
        <v>205</v>
      </c>
      <c r="D59" s="46">
        <v>78</v>
      </c>
      <c r="E59" s="46">
        <f t="shared" si="2"/>
        <v>283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>
        <f t="shared" si="8"/>
        <v>0</v>
      </c>
      <c r="AA59" s="38"/>
      <c r="AB59" s="59">
        <f t="shared" si="15"/>
        <v>5.0599999999999996</v>
      </c>
      <c r="AC59" s="60">
        <f t="shared" si="15"/>
        <v>0</v>
      </c>
      <c r="AD59" s="60">
        <f>AD$6</f>
        <v>0.31</v>
      </c>
      <c r="AE59" s="61">
        <f t="shared" si="9"/>
        <v>5.3699999999999992</v>
      </c>
      <c r="AF59" s="62"/>
      <c r="AG59" s="63">
        <v>20.5</v>
      </c>
      <c r="AH59" s="38"/>
      <c r="AI59" s="64">
        <f t="shared" si="1"/>
        <v>25.869999999999997</v>
      </c>
    </row>
    <row r="60" spans="2:35" s="22" customFormat="1" ht="32.1" hidden="1" customHeight="1" x14ac:dyDescent="0.25">
      <c r="B60" s="45" t="s">
        <v>90</v>
      </c>
      <c r="C60" s="46">
        <v>0</v>
      </c>
      <c r="D60" s="46">
        <v>283</v>
      </c>
      <c r="E60" s="46">
        <f t="shared" si="2"/>
        <v>283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>
        <f t="shared" si="8"/>
        <v>0</v>
      </c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70">
        <v>205</v>
      </c>
      <c r="D61" s="70">
        <v>78</v>
      </c>
      <c r="E61" s="70">
        <f t="shared" si="2"/>
        <v>283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>
        <f t="shared" si="8"/>
        <v>0</v>
      </c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11 pallets</v>
      </c>
      <c r="I71" s="149"/>
      <c r="J71" s="150"/>
      <c r="K71" s="151"/>
      <c r="L71" s="150"/>
      <c r="M71" s="152"/>
      <c r="N71" s="153"/>
      <c r="O71" s="153"/>
      <c r="P71" s="239" t="str">
        <f>ROUND((((M12+N12+M30+M57+M58+M59+M60+M61+N57)/72+(M13+N13+M16+M18)/108+(M15+N15)/96+SUM(M14,M19:M29,M31:M32,M50,N14)/63)),1)&amp;" pallets"</f>
        <v>11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875556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131868</v>
      </c>
      <c r="P73" s="284"/>
      <c r="Q73" s="285"/>
      <c r="R73" s="153"/>
      <c r="S73" s="160" t="s">
        <v>104</v>
      </c>
      <c r="T73" s="288">
        <f>SUM(Y12:Y68)</f>
        <v>34024.32</v>
      </c>
      <c r="U73" s="289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875556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131868</v>
      </c>
      <c r="P75" s="284"/>
      <c r="Q75" s="285"/>
      <c r="R75" s="153"/>
      <c r="S75" s="160" t="s">
        <v>129</v>
      </c>
      <c r="T75" s="288">
        <f>SUM(Z12:Z70)</f>
        <v>2376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707287.68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36400.32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5B81A-F9D3-42B9-9CA9-E6180C8ED345}">
  <sheetPr>
    <tabColor rgb="FF00B050"/>
    <pageSetUpPr fitToPage="1"/>
  </sheetPr>
  <dimension ref="A1:AJ100"/>
  <sheetViews>
    <sheetView showGridLines="0" topLeftCell="A37" zoomScaleNormal="100" workbookViewId="0">
      <pane xSplit="2" topLeftCell="S1" activePane="topRight" state="frozen"/>
      <selection activeCell="M12" sqref="M12:M22"/>
      <selection pane="topRight" activeCell="AD12" sqref="AD12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39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39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/>
      <c r="I16" s="50">
        <f t="shared" si="4"/>
        <v>0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>
        <v>432</v>
      </c>
      <c r="G57" s="48">
        <v>72</v>
      </c>
      <c r="H57" s="65" t="str">
        <f t="shared" si="11"/>
        <v>6 pallets</v>
      </c>
      <c r="I57" s="50">
        <f t="shared" si="4"/>
        <v>132624</v>
      </c>
      <c r="J57" s="51">
        <v>78</v>
      </c>
      <c r="K57" s="127">
        <v>42</v>
      </c>
      <c r="L57" s="51">
        <v>1.5</v>
      </c>
      <c r="M57" s="52">
        <v>432</v>
      </c>
      <c r="N57" s="52"/>
      <c r="O57" s="52"/>
      <c r="P57" s="53" t="str">
        <f t="shared" si="5"/>
        <v>6 pallets</v>
      </c>
      <c r="Q57" s="54">
        <f>(J57*M57)+(K57*N57)+(O57*L57)</f>
        <v>33696</v>
      </c>
      <c r="S57" s="55"/>
      <c r="T57" s="55"/>
      <c r="U57" s="56"/>
      <c r="X57" s="57">
        <f t="shared" si="7"/>
        <v>98928</v>
      </c>
      <c r="Y57" s="58">
        <f t="shared" si="0"/>
        <v>11041.92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6 pallets</v>
      </c>
      <c r="I71" s="149"/>
      <c r="J71" s="150"/>
      <c r="K71" s="151"/>
      <c r="L71" s="150"/>
      <c r="M71" s="152"/>
      <c r="N71" s="153"/>
      <c r="O71" s="153"/>
      <c r="P71" s="239" t="str">
        <f>ROUND((((M12+N12+M30+M57+M58+M59+M60+M61+N57)/72+(M13+N13+M16+M18)/108+(M15+N15)/96+SUM(M14,M19:M29,M31:M32,M50,N14)/63)),1)&amp;" pallets"</f>
        <v>6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132624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33696</v>
      </c>
      <c r="P73" s="284"/>
      <c r="Q73" s="285"/>
      <c r="R73" s="153"/>
      <c r="S73" s="160" t="s">
        <v>104</v>
      </c>
      <c r="T73" s="288">
        <f>SUM(Y12:Y68)</f>
        <v>11041.92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132624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33696</v>
      </c>
      <c r="P75" s="284"/>
      <c r="Q75" s="285"/>
      <c r="R75" s="153"/>
      <c r="S75" s="160" t="s">
        <v>129</v>
      </c>
      <c r="T75" s="288">
        <f>SUM(Z12:Z70)</f>
        <v>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86524.540000000008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>
        <v>967</v>
      </c>
      <c r="Q77" s="328"/>
      <c r="R77" s="153"/>
      <c r="S77" s="160" t="s">
        <v>108</v>
      </c>
      <c r="T77" s="288">
        <f>IF(SUM(X12:X68)*0.15&gt;P77,P77,SUM(X12:X68)*0.15)</f>
        <v>967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v>394.54</v>
      </c>
      <c r="Q79" s="328"/>
      <c r="R79" s="153"/>
      <c r="S79" s="160" t="s">
        <v>112</v>
      </c>
      <c r="T79" s="288">
        <f>T77+T73+T75</f>
        <v>12008.92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69A7E-FE4F-4FA7-8919-6CD339ED30F0}">
  <sheetPr>
    <tabColor rgb="FF00B050"/>
    <pageSetUpPr fitToPage="1"/>
  </sheetPr>
  <dimension ref="A1:AJ100"/>
  <sheetViews>
    <sheetView showGridLines="0" zoomScale="85" zoomScaleNormal="85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0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0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f>1836+324</f>
        <v>2160</v>
      </c>
      <c r="N16" s="233"/>
      <c r="O16" s="52"/>
      <c r="P16" s="53" t="str">
        <f t="shared" si="5"/>
        <v>20 pallets</v>
      </c>
      <c r="Q16" s="54">
        <f t="shared" si="6"/>
        <v>239760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40" t="str">
        <f>ROUND((((M12+N12+M30+M57+M58+M59+M60+M61+N57)/72+(M13+N13+M16+M18)/108+(M15+N15)/96+SUM(M14,M19:M29,M31:M32,M50,N14)/63)),1)&amp;" pallets"</f>
        <v>20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239760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1057116.96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D287D-D6FB-4B05-A10F-DBC3AF92755A}">
  <sheetPr>
    <tabColor rgb="FF00B050"/>
    <pageSetUpPr fitToPage="1"/>
  </sheetPr>
  <dimension ref="A1:AJ100"/>
  <sheetViews>
    <sheetView showGridLines="0" topLeftCell="A56" zoomScale="85" zoomScaleNormal="85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1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1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v>1836</v>
      </c>
      <c r="N16" s="233"/>
      <c r="O16" s="52"/>
      <c r="P16" s="53" t="str">
        <f t="shared" si="5"/>
        <v>17 pallets</v>
      </c>
      <c r="Q16" s="54">
        <f t="shared" si="6"/>
        <v>203796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41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1093080.96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2DD4A-9BC1-4E59-AC49-DE45E8F9797A}">
  <sheetPr>
    <tabColor rgb="FF00B050"/>
    <pageSetUpPr fitToPage="1"/>
  </sheetPr>
  <dimension ref="A1:AJ100"/>
  <sheetViews>
    <sheetView showGridLines="0" topLeftCell="A59" zoomScale="85" zoomScaleNormal="85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2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2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f>1836+324</f>
        <v>2160</v>
      </c>
      <c r="N16" s="233"/>
      <c r="O16" s="52"/>
      <c r="P16" s="53" t="str">
        <f t="shared" si="5"/>
        <v>20 pallets</v>
      </c>
      <c r="Q16" s="54">
        <f t="shared" si="6"/>
        <v>239760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42" t="str">
        <f>ROUND((((M12+N12+M30+M57+M58+M59+M60+M61+N57)/72+(M13+N13+M16+M18)/108+(M15+N15)/96+SUM(M14,M19:M29,M31:M32,M50,N14)/63)),1)&amp;" pallets"</f>
        <v>20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239760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1057116.96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63B52-7C5E-42DE-902B-441C99A2D28C}">
  <sheetPr>
    <tabColor rgb="FF00B050"/>
    <pageSetUpPr fitToPage="1"/>
  </sheetPr>
  <dimension ref="A1:AJ100"/>
  <sheetViews>
    <sheetView showGridLines="0" topLeftCell="A56" zoomScale="85" zoomScaleNormal="85" workbookViewId="0">
      <pane xSplit="2" topLeftCell="F1" activePane="topRight" state="frozen"/>
      <selection activeCell="M12" sqref="M12:M22"/>
      <selection pane="topRight" activeCell="F43" sqref="F43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3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3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>
        <v>864</v>
      </c>
      <c r="G13" s="48">
        <v>108</v>
      </c>
      <c r="H13" s="49" t="str">
        <f t="shared" ref="H13" si="3">IF(F13="","",(ROUND((F13/G13),1)&amp;" pallets"))</f>
        <v>8 pallets</v>
      </c>
      <c r="I13" s="50">
        <f t="shared" ref="I13:I70" si="4">E13*F13</f>
        <v>610848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514944</v>
      </c>
      <c r="Y13" s="58">
        <f>F13*AI13</f>
        <v>24744.959999999999</v>
      </c>
      <c r="Z13" s="58">
        <f t="shared" ref="Z13:Z68" si="8">IF($U$6="x",(F13*2),"")</f>
        <v>1728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>
        <v>288</v>
      </c>
      <c r="N15" s="52"/>
      <c r="O15" s="52"/>
      <c r="P15" s="53" t="str">
        <f t="shared" si="5"/>
        <v>3 pallets</v>
      </c>
      <c r="Q15" s="54">
        <f t="shared" si="6"/>
        <v>31968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972</v>
      </c>
      <c r="G16" s="48">
        <v>108</v>
      </c>
      <c r="H16" s="65"/>
      <c r="I16" s="50">
        <f t="shared" si="4"/>
        <v>716364</v>
      </c>
      <c r="J16" s="51">
        <v>111</v>
      </c>
      <c r="K16" s="66"/>
      <c r="L16" s="51">
        <v>4.5</v>
      </c>
      <c r="M16" s="52">
        <v>1296</v>
      </c>
      <c r="N16" s="233"/>
      <c r="O16" s="52"/>
      <c r="P16" s="53" t="str">
        <f t="shared" si="5"/>
        <v>12 pallets</v>
      </c>
      <c r="Q16" s="54">
        <f t="shared" si="6"/>
        <v>143856</v>
      </c>
      <c r="S16" s="55"/>
      <c r="T16" s="68"/>
      <c r="U16" s="56"/>
      <c r="X16" s="57">
        <f t="shared" si="7"/>
        <v>608472</v>
      </c>
      <c r="Y16" s="58">
        <f>F16*AI16</f>
        <v>27838.080000000002</v>
      </c>
      <c r="Z16" s="58">
        <f>IF($U$6="x",(F16*2),"")</f>
        <v>1944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>
        <v>2</v>
      </c>
      <c r="G43" s="48">
        <v>100</v>
      </c>
      <c r="H43" s="65" t="str">
        <f t="shared" si="11"/>
        <v>0 pallets</v>
      </c>
      <c r="I43" s="50">
        <f t="shared" si="4"/>
        <v>2204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2204</v>
      </c>
      <c r="Y43" s="58">
        <f t="shared" si="0"/>
        <v>54.32</v>
      </c>
      <c r="Z43" s="58">
        <f t="shared" si="8"/>
        <v>4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>
        <v>1</v>
      </c>
      <c r="G44" s="48">
        <v>100</v>
      </c>
      <c r="H44" s="65" t="str">
        <f>IF(F44="","",(ROUND((F44/G44),1)&amp;" pallets"))</f>
        <v>0 pallets</v>
      </c>
      <c r="I44" s="50">
        <f>E44*F44</f>
        <v>1102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1102</v>
      </c>
      <c r="Y44" s="58">
        <f>F44*AI44</f>
        <v>27.16</v>
      </c>
      <c r="Z44" s="58">
        <f t="shared" si="8"/>
        <v>2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43" t="str">
        <f>ROUND((((M12+N12+M30+M57+M58+M59+M60+M61+N57)/72+(M13+N13+M16+M18)/108+(M15+N15)/96+SUM(M14,M19:M29,M31:M32,M50,N14)/63)),1)&amp;" pallets"</f>
        <v>15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1330518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175824</v>
      </c>
      <c r="P73" s="284"/>
      <c r="Q73" s="285"/>
      <c r="R73" s="153"/>
      <c r="S73" s="160" t="s">
        <v>104</v>
      </c>
      <c r="T73" s="288">
        <f>SUM(Y12:Y68)</f>
        <v>52664.520000000004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719670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175824</v>
      </c>
      <c r="P75" s="284"/>
      <c r="Q75" s="285"/>
      <c r="R75" s="153"/>
      <c r="S75" s="160" t="s">
        <v>129</v>
      </c>
      <c r="T75" s="288">
        <f>SUM(Z12:Z70)</f>
        <v>3678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1098351.48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56342.520000000004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59FF-B4E1-4498-9403-A3B5FEBFABF9}">
  <sheetPr>
    <tabColor rgb="FF00B050"/>
    <pageSetUpPr fitToPage="1"/>
  </sheetPr>
  <dimension ref="A1:AJ100"/>
  <sheetViews>
    <sheetView showGridLines="0" topLeftCell="A56" zoomScale="85" zoomScaleNormal="85" workbookViewId="0">
      <pane xSplit="2" topLeftCell="F1" activePane="topRight" state="frozen"/>
      <selection activeCell="M12" sqref="M12:M22"/>
      <selection pane="topRight" activeCell="M57" sqref="M5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4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4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>
        <v>216</v>
      </c>
      <c r="N12" s="31"/>
      <c r="O12" s="31"/>
      <c r="P12" s="32" t="str">
        <f>IF(M12&amp;N12="","",ROUND(((M12+N12)/G12),1)&amp;" pallets")</f>
        <v>3 pallets</v>
      </c>
      <c r="Q12" s="33">
        <f>(J12*M12)+(K12*N12)+(O12*L12)</f>
        <v>25920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>
        <v>756</v>
      </c>
      <c r="G13" s="48">
        <v>108</v>
      </c>
      <c r="H13" s="49" t="str">
        <f t="shared" ref="H13" si="3">IF(F13="","",(ROUND((F13/G13),1)&amp;" pallets"))</f>
        <v>7 pallets</v>
      </c>
      <c r="I13" s="50">
        <f t="shared" ref="I13:I70" si="4">E13*F13</f>
        <v>534492</v>
      </c>
      <c r="J13" s="51">
        <v>111</v>
      </c>
      <c r="K13" s="51">
        <v>84</v>
      </c>
      <c r="L13" s="51">
        <v>4.5</v>
      </c>
      <c r="M13" s="52">
        <v>216</v>
      </c>
      <c r="N13" s="52"/>
      <c r="O13" s="52"/>
      <c r="P13" s="53" t="str">
        <f t="shared" ref="P13:P68" si="5">IF(M13&amp;N13="","",ROUND(((M13+N13)/G13),1)&amp;" pallets")</f>
        <v>2 pallets</v>
      </c>
      <c r="Q13" s="54">
        <f t="shared" ref="Q13:Q70" si="6">(J13*M13)+(K13*N13)+(O13*L13)</f>
        <v>23976</v>
      </c>
      <c r="S13" s="55"/>
      <c r="T13" s="55"/>
      <c r="U13" s="56"/>
      <c r="X13" s="57">
        <f t="shared" ref="X13:X68" si="7">F13*C13</f>
        <v>450576</v>
      </c>
      <c r="Y13" s="58">
        <f>F13*AI13</f>
        <v>21651.84</v>
      </c>
      <c r="Z13" s="58">
        <f t="shared" ref="Z13:Z68" si="8">IF($U$6="x",(F13*2),"")</f>
        <v>1512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540</v>
      </c>
      <c r="G16" s="48">
        <v>108</v>
      </c>
      <c r="H16" s="65"/>
      <c r="I16" s="50">
        <f t="shared" si="4"/>
        <v>397980</v>
      </c>
      <c r="J16" s="51">
        <v>111</v>
      </c>
      <c r="K16" s="66"/>
      <c r="L16" s="51">
        <v>4.5</v>
      </c>
      <c r="M16" s="52">
        <f>864+324</f>
        <v>1188</v>
      </c>
      <c r="N16" s="233"/>
      <c r="O16" s="52"/>
      <c r="P16" s="53" t="str">
        <f t="shared" si="5"/>
        <v>11 pallets</v>
      </c>
      <c r="Q16" s="54">
        <f t="shared" si="6"/>
        <v>131868</v>
      </c>
      <c r="S16" s="55"/>
      <c r="T16" s="68"/>
      <c r="U16" s="56"/>
      <c r="X16" s="57">
        <f t="shared" si="7"/>
        <v>338040</v>
      </c>
      <c r="Y16" s="58">
        <f>F16*AI16</f>
        <v>15465.6</v>
      </c>
      <c r="Z16" s="58">
        <f>IF($U$6="x",(F16*2),"")</f>
        <v>1080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12 pallets</v>
      </c>
      <c r="I71" s="149"/>
      <c r="J71" s="150"/>
      <c r="K71" s="151"/>
      <c r="L71" s="150"/>
      <c r="M71" s="152"/>
      <c r="N71" s="153"/>
      <c r="O71" s="153"/>
      <c r="P71" s="244" t="str">
        <f>ROUND((((M12+N12+M30+M57+M58+M59+M60+M61+N57)/72+(M13+N13+M16+M18)/108+(M15+N15)/96+SUM(M14,M19:M29,M31:M32,M50,N14)/63)),1)&amp;" pallets"</f>
        <v>16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932472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181764</v>
      </c>
      <c r="P73" s="284"/>
      <c r="Q73" s="285"/>
      <c r="R73" s="153"/>
      <c r="S73" s="160" t="s">
        <v>104</v>
      </c>
      <c r="T73" s="288">
        <f>SUM(Y12:Y68)</f>
        <v>37117.440000000002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397980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131868</v>
      </c>
      <c r="P75" s="284"/>
      <c r="Q75" s="285"/>
      <c r="R75" s="153"/>
      <c r="S75" s="160" t="s">
        <v>129</v>
      </c>
      <c r="T75" s="288">
        <f>SUM(Z12:Z70)</f>
        <v>2592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710998.56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39709.440000000002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529A4-EDFE-4E62-9CC0-8077F456D769}">
  <sheetPr>
    <tabColor rgb="FF00B050"/>
    <pageSetUpPr fitToPage="1"/>
  </sheetPr>
  <dimension ref="A1:AJ100"/>
  <sheetViews>
    <sheetView showGridLines="0" topLeftCell="A56" zoomScale="85" zoomScaleNormal="85" workbookViewId="0">
      <pane xSplit="2" topLeftCell="F1" activePane="topRight" state="frozen"/>
      <selection activeCell="M12" sqref="M12:M22"/>
      <selection pane="topRight" activeCell="F58" sqref="F58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4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4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/>
      <c r="I16" s="50">
        <f t="shared" si="4"/>
        <v>0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>
        <v>360</v>
      </c>
      <c r="G57" s="48">
        <v>72</v>
      </c>
      <c r="H57" s="65" t="str">
        <f t="shared" si="11"/>
        <v>5 pallets</v>
      </c>
      <c r="I57" s="50">
        <f t="shared" si="4"/>
        <v>110520</v>
      </c>
      <c r="J57" s="51">
        <v>78</v>
      </c>
      <c r="K57" s="127">
        <v>42</v>
      </c>
      <c r="L57" s="51">
        <v>1.5</v>
      </c>
      <c r="M57" s="52">
        <v>288</v>
      </c>
      <c r="N57" s="52"/>
      <c r="O57" s="52"/>
      <c r="P57" s="53" t="str">
        <f t="shared" si="5"/>
        <v>4 pallets</v>
      </c>
      <c r="Q57" s="54">
        <f>(J57*M57)+(K57*N57)+(O57*L57)</f>
        <v>22464</v>
      </c>
      <c r="S57" s="55"/>
      <c r="T57" s="55"/>
      <c r="U57" s="56"/>
      <c r="X57" s="57">
        <f t="shared" si="7"/>
        <v>82440</v>
      </c>
      <c r="Y57" s="58">
        <f t="shared" si="0"/>
        <v>9201.6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5 pallets</v>
      </c>
      <c r="I71" s="149"/>
      <c r="J71" s="150"/>
      <c r="K71" s="151"/>
      <c r="L71" s="150"/>
      <c r="M71" s="152"/>
      <c r="N71" s="153"/>
      <c r="O71" s="153"/>
      <c r="P71" s="244" t="str">
        <f>ROUND((((M12+N12+M30+M57+M58+M59+M60+M61+N57)/72+(M13+N13+M16+M18)/108+(M15+N15)/96+SUM(M14,M19:M29,M31:M32,M50,N14)/63)),1)&amp;" pallets"</f>
        <v>4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110520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22464</v>
      </c>
      <c r="P73" s="284"/>
      <c r="Q73" s="285"/>
      <c r="R73" s="153"/>
      <c r="S73" s="160" t="s">
        <v>104</v>
      </c>
      <c r="T73" s="288">
        <f>SUM(Y12:Y68)</f>
        <v>9201.6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110520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22464</v>
      </c>
      <c r="P75" s="284"/>
      <c r="Q75" s="285"/>
      <c r="R75" s="153"/>
      <c r="S75" s="160" t="s">
        <v>129</v>
      </c>
      <c r="T75" s="288">
        <f>SUM(Z12:Z70)</f>
        <v>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78854.399999999994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9201.6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C7140-8B37-4F95-B7A3-862B13E241B6}">
  <sheetPr>
    <tabColor rgb="FF00B050"/>
    <pageSetUpPr fitToPage="1"/>
  </sheetPr>
  <dimension ref="A1:AJ100"/>
  <sheetViews>
    <sheetView showGridLines="0" topLeftCell="A6" zoomScale="85" zoomScaleNormal="85" workbookViewId="0">
      <pane xSplit="2" topLeftCell="F1" activePane="topRight" state="frozen"/>
      <selection activeCell="M12" sqref="M12:M22"/>
      <selection pane="topRight" activeCell="F14" sqref="F14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4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4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>
        <v>432</v>
      </c>
      <c r="G13" s="48">
        <v>108</v>
      </c>
      <c r="H13" s="49" t="str">
        <f t="shared" ref="H13" si="3">IF(F13="","",(ROUND((F13/G13),1)&amp;" pallets"))</f>
        <v>4 pallets</v>
      </c>
      <c r="I13" s="50">
        <f t="shared" ref="I13:I70" si="4">E13*F13</f>
        <v>305424</v>
      </c>
      <c r="J13" s="51">
        <v>111</v>
      </c>
      <c r="K13" s="51">
        <v>84</v>
      </c>
      <c r="L13" s="51">
        <v>4.5</v>
      </c>
      <c r="M13" s="52">
        <v>324</v>
      </c>
      <c r="N13" s="52">
        <v>324</v>
      </c>
      <c r="O13" s="52"/>
      <c r="P13" s="53" t="str">
        <f t="shared" ref="P13:P68" si="5">IF(M13&amp;N13="","",ROUND(((M13+N13)/G13),1)&amp;" pallets")</f>
        <v>6 pallets</v>
      </c>
      <c r="Q13" s="54">
        <f t="shared" ref="Q13:Q70" si="6">(J13*M13)+(K13*N13)+(O13*L13)</f>
        <v>63180</v>
      </c>
      <c r="S13" s="55"/>
      <c r="T13" s="55"/>
      <c r="U13" s="56"/>
      <c r="X13" s="57">
        <f t="shared" ref="X13:X68" si="7">F13*C13</f>
        <v>257472</v>
      </c>
      <c r="Y13" s="58">
        <f>F13*AI13</f>
        <v>12372.48</v>
      </c>
      <c r="Z13" s="58">
        <f t="shared" ref="Z13:Z68" si="8">IF($U$6="x",(F13*2),"")</f>
        <v>864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>
        <v>288</v>
      </c>
      <c r="N15" s="52"/>
      <c r="O15" s="52"/>
      <c r="P15" s="53" t="str">
        <f t="shared" si="5"/>
        <v>3 pallets</v>
      </c>
      <c r="Q15" s="54">
        <f t="shared" si="6"/>
        <v>31968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1404</v>
      </c>
      <c r="G16" s="48">
        <v>108</v>
      </c>
      <c r="H16" s="65"/>
      <c r="I16" s="50">
        <f t="shared" si="4"/>
        <v>1034748</v>
      </c>
      <c r="J16" s="51">
        <v>111</v>
      </c>
      <c r="K16" s="66"/>
      <c r="L16" s="51">
        <v>4.5</v>
      </c>
      <c r="M16" s="52">
        <f>756+324</f>
        <v>1080</v>
      </c>
      <c r="N16" s="233"/>
      <c r="O16" s="52"/>
      <c r="P16" s="53" t="str">
        <f t="shared" si="5"/>
        <v>10 pallets</v>
      </c>
      <c r="Q16" s="54">
        <f t="shared" si="6"/>
        <v>119880</v>
      </c>
      <c r="S16" s="55"/>
      <c r="T16" s="68"/>
      <c r="U16" s="56"/>
      <c r="X16" s="57">
        <f t="shared" si="7"/>
        <v>878904</v>
      </c>
      <c r="Y16" s="58">
        <f>F16*AI16</f>
        <v>40210.559999999998</v>
      </c>
      <c r="Z16" s="58">
        <f>IF($U$6="x",(F16*2),"")</f>
        <v>2808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>
        <v>63</v>
      </c>
      <c r="O19" s="77"/>
      <c r="P19" s="53" t="str">
        <f t="shared" si="5"/>
        <v>1 pallets</v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44" t="str">
        <f>ROUND((((M12+N12+M30+M57+M58+M59+M60+M61+N57)/72+(M13+N13+M16+M18)/108+(M15+N15)/96+SUM(M14,M19:M29,M31:M32,M50,N14)/63)),1)&amp;" pallets"</f>
        <v>19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1340172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215028</v>
      </c>
      <c r="P73" s="284"/>
      <c r="Q73" s="285"/>
      <c r="R73" s="153"/>
      <c r="S73" s="160" t="s">
        <v>104</v>
      </c>
      <c r="T73" s="288">
        <f>SUM(Y12:Y68)</f>
        <v>52583.039999999994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1034748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151848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1068888.96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56255.039999999994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59722-9A1B-4A65-97C9-C442C5C997B7}">
  <sheetPr>
    <tabColor rgb="FF00B050"/>
    <pageSetUpPr fitToPage="1"/>
  </sheetPr>
  <dimension ref="A1:AJ100"/>
  <sheetViews>
    <sheetView showGridLines="0" topLeftCell="A62" zoomScale="85" zoomScaleNormal="85" workbookViewId="0">
      <pane xSplit="2" topLeftCell="F1" activePane="topRight" state="frozen"/>
      <selection activeCell="M12" sqref="M12:M22"/>
      <selection pane="topRight" activeCell="P80" sqref="P80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5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5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216</v>
      </c>
      <c r="N13" s="52"/>
      <c r="O13" s="52"/>
      <c r="P13" s="53" t="str">
        <f t="shared" ref="P13:P68" si="5">IF(M13&amp;N13="","",ROUND(((M13+N13)/G13),1)&amp;" pallets")</f>
        <v>2 pallets</v>
      </c>
      <c r="Q13" s="54">
        <f t="shared" ref="Q13:Q70" si="6">(J13*M13)+(K13*N13)+(O13*L13)</f>
        <v>23976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1404</v>
      </c>
      <c r="G16" s="48">
        <v>108</v>
      </c>
      <c r="H16" s="65"/>
      <c r="I16" s="50">
        <f t="shared" si="4"/>
        <v>1034748</v>
      </c>
      <c r="J16" s="51">
        <v>111</v>
      </c>
      <c r="K16" s="66"/>
      <c r="L16" s="51">
        <v>4.5</v>
      </c>
      <c r="M16" s="52">
        <f>756+324</f>
        <v>1080</v>
      </c>
      <c r="N16" s="233"/>
      <c r="O16" s="52"/>
      <c r="P16" s="53" t="str">
        <f t="shared" si="5"/>
        <v>10 pallets</v>
      </c>
      <c r="Q16" s="54">
        <f t="shared" si="6"/>
        <v>119880</v>
      </c>
      <c r="S16" s="55"/>
      <c r="T16" s="68"/>
      <c r="U16" s="56"/>
      <c r="X16" s="57">
        <f t="shared" si="7"/>
        <v>878904</v>
      </c>
      <c r="Y16" s="58">
        <f>F16*AI16</f>
        <v>40210.559999999998</v>
      </c>
      <c r="Z16" s="58">
        <f>IF($U$6="x",(F16*2),"")</f>
        <v>2808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13 pallets</v>
      </c>
      <c r="I71" s="149"/>
      <c r="J71" s="150"/>
      <c r="K71" s="151"/>
      <c r="L71" s="150"/>
      <c r="M71" s="152"/>
      <c r="N71" s="153"/>
      <c r="O71" s="153"/>
      <c r="P71" s="245" t="str">
        <f>ROUND((((M12+N12+M30+M57+M58+M59+M60+M61+N57)/72+(M13+N13+M16+M18)/108+(M15+N15)/96+SUM(M14,M19:M29,M31:M32,M50,N14)/63)),1)&amp;" pallets"</f>
        <v>12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1034748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143856</v>
      </c>
      <c r="P73" s="284"/>
      <c r="Q73" s="285"/>
      <c r="R73" s="153"/>
      <c r="S73" s="160" t="s">
        <v>104</v>
      </c>
      <c r="T73" s="288">
        <f>SUM(Y12:Y68)</f>
        <v>40210.559999999998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1034748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119880</v>
      </c>
      <c r="P75" s="284"/>
      <c r="Q75" s="285"/>
      <c r="R75" s="153"/>
      <c r="S75" s="160" t="s">
        <v>129</v>
      </c>
      <c r="T75" s="288">
        <f>SUM(Z12:Z70)</f>
        <v>2808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842581.44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v>5292</v>
      </c>
      <c r="Q79" s="328"/>
      <c r="R79" s="153"/>
      <c r="S79" s="160" t="s">
        <v>112</v>
      </c>
      <c r="T79" s="288">
        <f>T77+T73+T75</f>
        <v>43018.559999999998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F3CAF-1A24-4696-8045-CDEF6FF57F8F}">
  <sheetPr>
    <tabColor rgb="FF00B050"/>
    <pageSetUpPr fitToPage="1"/>
  </sheetPr>
  <dimension ref="A1:AJ100"/>
  <sheetViews>
    <sheetView showGridLines="0" zoomScale="85" zoomScaleNormal="85" workbookViewId="0">
      <pane xSplit="2" topLeftCell="F1" activePane="topRight" state="frozen"/>
      <selection activeCell="M12" sqref="M12:M22"/>
      <selection pane="topRight" activeCell="F58" sqref="F58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5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5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/>
      <c r="I16" s="50">
        <f t="shared" si="4"/>
        <v>0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>
        <v>288</v>
      </c>
      <c r="G57" s="48">
        <v>72</v>
      </c>
      <c r="H57" s="65" t="str">
        <f t="shared" si="11"/>
        <v>4 pallets</v>
      </c>
      <c r="I57" s="50">
        <f t="shared" si="4"/>
        <v>88416</v>
      </c>
      <c r="J57" s="51">
        <v>78</v>
      </c>
      <c r="K57" s="127">
        <v>42</v>
      </c>
      <c r="L57" s="51">
        <v>1.5</v>
      </c>
      <c r="M57" s="52">
        <v>576</v>
      </c>
      <c r="N57" s="52"/>
      <c r="O57" s="52"/>
      <c r="P57" s="53" t="str">
        <f t="shared" si="5"/>
        <v>8 pallets</v>
      </c>
      <c r="Q57" s="54">
        <f>(J57*M57)+(K57*N57)+(O57*L57)</f>
        <v>44928</v>
      </c>
      <c r="S57" s="55"/>
      <c r="T57" s="55"/>
      <c r="U57" s="56"/>
      <c r="X57" s="57">
        <f t="shared" si="7"/>
        <v>65952</v>
      </c>
      <c r="Y57" s="58">
        <f t="shared" si="0"/>
        <v>7361.28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4 pallets</v>
      </c>
      <c r="I71" s="149"/>
      <c r="J71" s="150"/>
      <c r="K71" s="151"/>
      <c r="L71" s="150"/>
      <c r="M71" s="152"/>
      <c r="N71" s="153"/>
      <c r="O71" s="153"/>
      <c r="P71" s="245" t="str">
        <f>ROUND((((M12+N12+M30+M57+M58+M59+M60+M61+N57)/72+(M13+N13+M16+M18)/108+(M15+N15)/96+SUM(M14,M19:M29,M31:M32,M50,N14)/63)),1)&amp;" pallets"</f>
        <v>8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88416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44928</v>
      </c>
      <c r="P73" s="284"/>
      <c r="Q73" s="285"/>
      <c r="R73" s="153"/>
      <c r="S73" s="160" t="s">
        <v>104</v>
      </c>
      <c r="T73" s="288">
        <f>SUM(Y12:Y68)</f>
        <v>7361.28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88416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44928</v>
      </c>
      <c r="P75" s="284"/>
      <c r="Q75" s="285"/>
      <c r="R75" s="153"/>
      <c r="S75" s="160" t="s">
        <v>129</v>
      </c>
      <c r="T75" s="288">
        <f>SUM(Z12:Z70)</f>
        <v>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36126.720000000001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7361.28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1C0B9-5A71-49BF-A0FD-382B862FE0A3}">
  <sheetPr>
    <tabColor rgb="FF00B050"/>
    <pageSetUpPr fitToPage="1"/>
  </sheetPr>
  <dimension ref="A1:AJ100"/>
  <sheetViews>
    <sheetView showGridLines="0" topLeftCell="A56" zoomScale="85" zoomScaleNormal="85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6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6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>
        <v>1404</v>
      </c>
      <c r="G13" s="48">
        <v>108</v>
      </c>
      <c r="H13" s="49" t="str">
        <f t="shared" ref="H13" si="3">IF(F13="","",(ROUND((F13/G13),1)&amp;" pallets"))</f>
        <v>13 pallets</v>
      </c>
      <c r="I13" s="50">
        <f t="shared" ref="I13:I70" si="4">E13*F13</f>
        <v>992628</v>
      </c>
      <c r="J13" s="51">
        <v>111</v>
      </c>
      <c r="K13" s="51">
        <v>84</v>
      </c>
      <c r="L13" s="51">
        <v>4.5</v>
      </c>
      <c r="M13" s="52">
        <v>432</v>
      </c>
      <c r="N13" s="52"/>
      <c r="O13" s="52"/>
      <c r="P13" s="53" t="str">
        <f t="shared" ref="P13:P68" si="5">IF(M13&amp;N13="","",ROUND(((M13+N13)/G13),1)&amp;" pallets")</f>
        <v>4 pallets</v>
      </c>
      <c r="Q13" s="54">
        <f t="shared" ref="Q13:Q70" si="6">(J13*M13)+(K13*N13)+(O13*L13)</f>
        <v>47952</v>
      </c>
      <c r="S13" s="55"/>
      <c r="T13" s="55"/>
      <c r="U13" s="56"/>
      <c r="X13" s="57">
        <f t="shared" ref="X13:X68" si="7">F13*C13</f>
        <v>836784</v>
      </c>
      <c r="Y13" s="58">
        <f>F13*AI13</f>
        <v>40210.559999999998</v>
      </c>
      <c r="Z13" s="58">
        <f t="shared" ref="Z13:Z68" si="8">IF($U$6="x",(F13*2),"")</f>
        <v>2808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432</v>
      </c>
      <c r="G16" s="48">
        <v>108</v>
      </c>
      <c r="H16" s="65"/>
      <c r="I16" s="50">
        <f t="shared" si="4"/>
        <v>318384</v>
      </c>
      <c r="J16" s="51">
        <v>111</v>
      </c>
      <c r="K16" s="66"/>
      <c r="L16" s="51">
        <v>4.5</v>
      </c>
      <c r="M16" s="52">
        <f>1404+324</f>
        <v>1728</v>
      </c>
      <c r="N16" s="233"/>
      <c r="O16" s="52"/>
      <c r="P16" s="53" t="str">
        <f t="shared" si="5"/>
        <v>16 pallets</v>
      </c>
      <c r="Q16" s="54">
        <f t="shared" si="6"/>
        <v>191808</v>
      </c>
      <c r="S16" s="55"/>
      <c r="T16" s="68"/>
      <c r="U16" s="56"/>
      <c r="X16" s="57">
        <f t="shared" si="7"/>
        <v>270432</v>
      </c>
      <c r="Y16" s="58">
        <f>F16*AI16</f>
        <v>12372.48</v>
      </c>
      <c r="Z16" s="58">
        <f>IF($U$6="x",(F16*2),"")</f>
        <v>864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46" t="str">
        <f>ROUND((((M12+N12+M30+M57+M58+M59+M60+M61+N57)/72+(M13+N13+M16+M18)/108+(M15+N15)/96+SUM(M14,M19:M29,M31:M32,M50,N14)/63)),1)&amp;" pallets"</f>
        <v>20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1311012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52583.039999999994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318384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191808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1014996.96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56255.039999999994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DB7DA-2C9A-4F89-A0A3-9B0155FD6111}">
  <sheetPr>
    <tabColor rgb="FF00B050"/>
    <pageSetUpPr fitToPage="1"/>
  </sheetPr>
  <dimension ref="A1:AJ100"/>
  <sheetViews>
    <sheetView showGridLines="0" topLeftCell="A56" zoomScale="85" zoomScaleNormal="85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7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7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108</v>
      </c>
      <c r="N13" s="52"/>
      <c r="O13" s="52"/>
      <c r="P13" s="53" t="str">
        <f t="shared" ref="P13:P68" si="5">IF(M13&amp;N13="","",ROUND(((M13+N13)/G13),1)&amp;" pallets")</f>
        <v>1 pallets</v>
      </c>
      <c r="Q13" s="54">
        <f t="shared" ref="Q13:Q70" si="6">(J13*M13)+(K13*N13)+(O13*L13)</f>
        <v>11988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f>1728+324</f>
        <v>2052</v>
      </c>
      <c r="N16" s="233"/>
      <c r="O16" s="52"/>
      <c r="P16" s="53" t="str">
        <f t="shared" si="5"/>
        <v>19 pallets</v>
      </c>
      <c r="Q16" s="54">
        <f t="shared" si="6"/>
        <v>227772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47" t="str">
        <f>ROUND((((M12+N12+M30+M57+M58+M59+M60+M61+N57)/72+(M13+N13+M16+M18)/108+(M15+N15)/96+SUM(M14,M19:M29,M31:M32,M50,N14)/63)),1)&amp;" pallets"</f>
        <v>20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227772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1057116.96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1C243-00B7-4007-B480-818B2524EDCA}">
  <sheetPr>
    <tabColor rgb="FF00B050"/>
    <pageSetUpPr fitToPage="1"/>
  </sheetPr>
  <dimension ref="A1:AJ100"/>
  <sheetViews>
    <sheetView showGridLines="0" zoomScale="85" zoomScaleNormal="85" workbookViewId="0">
      <pane xSplit="2" topLeftCell="F1" activePane="topRight" state="frozen"/>
      <selection activeCell="M12" sqref="M12:M22"/>
      <selection pane="topRight" activeCell="M17" sqref="M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8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8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540</v>
      </c>
      <c r="N13" s="52"/>
      <c r="O13" s="52"/>
      <c r="P13" s="53" t="str">
        <f t="shared" ref="P13:P68" si="5">IF(M13&amp;N13="","",ROUND(((M13+N13)/G13),1)&amp;" pallets")</f>
        <v>5 pallets</v>
      </c>
      <c r="Q13" s="54">
        <f t="shared" ref="Q13:Q70" si="6">(J13*M13)+(K13*N13)+(O13*L13)</f>
        <v>59940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f>1188+324</f>
        <v>1512</v>
      </c>
      <c r="N16" s="233"/>
      <c r="O16" s="52"/>
      <c r="P16" s="53" t="str">
        <f t="shared" si="5"/>
        <v>14 pallets</v>
      </c>
      <c r="Q16" s="54">
        <f t="shared" si="6"/>
        <v>167832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>
        <v>108</v>
      </c>
      <c r="N17" s="233"/>
      <c r="O17" s="52"/>
      <c r="P17" s="53" t="str">
        <f t="shared" si="5"/>
        <v>1 pallets</v>
      </c>
      <c r="Q17" s="54">
        <f t="shared" si="6"/>
        <v>11988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48" t="str">
        <f>ROUND((((M12+N12+M30+M57+M58+M59+M60+M61+N57)/72+(M13+N13+M16+M18)/108+(M15+N15)/96+SUM(M14,M19:M29,M31:M32,M50,N14)/63)),1)&amp;" pallets"</f>
        <v>19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179820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1057116.96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2AF5-FA18-43F5-9B7A-499D53BBEC4A}">
  <sheetPr>
    <tabColor rgb="FF00B050"/>
    <pageSetUpPr fitToPage="1"/>
  </sheetPr>
  <dimension ref="A1:AJ100"/>
  <sheetViews>
    <sheetView showGridLines="0" topLeftCell="A62" zoomScale="85" zoomScaleNormal="85" workbookViewId="0">
      <pane xSplit="2" topLeftCell="F1" activePane="topRight" state="frozen"/>
      <selection activeCell="M12" sqref="M12:M22"/>
      <selection pane="topRight" activeCell="H17" sqref="H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49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49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216</v>
      </c>
      <c r="N13" s="52"/>
      <c r="O13" s="52"/>
      <c r="P13" s="53" t="str">
        <f t="shared" ref="P13:P68" si="5">IF(M13&amp;N13="","",ROUND(((M13+N13)/G13),1)&amp;" pallets")</f>
        <v>2 pallets</v>
      </c>
      <c r="Q13" s="54">
        <f t="shared" ref="Q13:Q70" si="6">(J13*M13)+(K13*N13)+(O13*L13)</f>
        <v>23976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f>1620+324</f>
        <v>1944</v>
      </c>
      <c r="N16" s="233"/>
      <c r="O16" s="52"/>
      <c r="P16" s="53" t="str">
        <f t="shared" si="5"/>
        <v>18 pallets</v>
      </c>
      <c r="Q16" s="54">
        <f t="shared" si="6"/>
        <v>215784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49" t="str">
        <f>ROUND((((M12+N12+M30+M57+M58+M59+M60+M61+N57)/72+(M13+N13+M16+M18)/108+(M15+N15)/96+SUM(M14,M19:M29,M31:M32,M50,N14)/63)),1)&amp;" pallets"</f>
        <v>20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215784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1057116.96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A071F-8A57-4A79-800D-885A9FD27818}">
  <sheetPr>
    <tabColor rgb="FF00B050"/>
    <pageSetUpPr fitToPage="1"/>
  </sheetPr>
  <dimension ref="A1:AJ100"/>
  <sheetViews>
    <sheetView showGridLines="0" topLeftCell="A21" zoomScale="85" zoomScaleNormal="85" workbookViewId="0">
      <pane xSplit="2" topLeftCell="F1" activePane="topRight" state="frozen"/>
      <selection activeCell="M12" sqref="M12:M22"/>
      <selection pane="topRight" activeCell="F12" sqref="F12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50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50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324</v>
      </c>
      <c r="N13" s="52">
        <v>108</v>
      </c>
      <c r="O13" s="52"/>
      <c r="P13" s="53" t="str">
        <f t="shared" ref="P13:P68" si="5">IF(M13&amp;N13="","",ROUND(((M13+N13)/G13),1)&amp;" pallets")</f>
        <v>4 pallets</v>
      </c>
      <c r="Q13" s="54">
        <f t="shared" ref="Q13:Q70" si="6">(J13*M13)+(K13*N13)+(O13*L13)</f>
        <v>45036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v>1404</v>
      </c>
      <c r="N16" s="233"/>
      <c r="O16" s="52"/>
      <c r="P16" s="53" t="str">
        <f t="shared" si="5"/>
        <v>13 pallets</v>
      </c>
      <c r="Q16" s="54">
        <f t="shared" si="6"/>
        <v>155844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50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200880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155844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1095996.96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9C96-7637-4EE3-8B24-7E9669265856}">
  <sheetPr>
    <tabColor rgb="FF00B050"/>
    <pageSetUpPr fitToPage="1"/>
  </sheetPr>
  <dimension ref="A1:AJ100"/>
  <sheetViews>
    <sheetView showGridLines="0" zoomScale="85" zoomScaleNormal="85" workbookViewId="0">
      <pane xSplit="2" topLeftCell="F1" activePane="topRight" state="frozen"/>
      <selection activeCell="M12" sqref="M12:M22"/>
      <selection pane="topRight" activeCell="P79" sqref="P79:Q79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51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51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>
        <v>72</v>
      </c>
      <c r="N12" s="31"/>
      <c r="O12" s="31"/>
      <c r="P12" s="32" t="str">
        <f>IF(M12&amp;N12="","",ROUND(((M12+N12)/G12),1)&amp;" pallets")</f>
        <v>1 pallets</v>
      </c>
      <c r="Q12" s="33">
        <f>(J12*M12)+(K12*N12)+(O12*L12)</f>
        <v>8640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>
        <v>540</v>
      </c>
      <c r="O13" s="52"/>
      <c r="P13" s="53" t="str">
        <f t="shared" ref="P13:P68" si="5">IF(M13&amp;N13="","",ROUND(((M13+N13)/G13),1)&amp;" pallets")</f>
        <v>5 pallets</v>
      </c>
      <c r="Q13" s="54">
        <f t="shared" ref="Q13:Q70" si="6">(J13*M13)+(K13*N13)+(O13*L13)</f>
        <v>45360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>
        <v>63</v>
      </c>
      <c r="N14" s="52"/>
      <c r="O14" s="52"/>
      <c r="P14" s="53" t="str">
        <f t="shared" si="5"/>
        <v>1 pallets</v>
      </c>
      <c r="Q14" s="54">
        <f t="shared" si="6"/>
        <v>7560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>
        <v>768</v>
      </c>
      <c r="N15" s="52"/>
      <c r="O15" s="52"/>
      <c r="P15" s="53" t="str">
        <f t="shared" si="5"/>
        <v>8 pallets</v>
      </c>
      <c r="Q15" s="54">
        <f t="shared" si="6"/>
        <v>85248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>
        <v>108</v>
      </c>
      <c r="N17" s="233"/>
      <c r="O17" s="52"/>
      <c r="P17" s="53" t="str">
        <f t="shared" si="5"/>
        <v>1 pallets</v>
      </c>
      <c r="Q17" s="54">
        <f t="shared" si="6"/>
        <v>11988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>
        <v>63</v>
      </c>
      <c r="O19" s="77"/>
      <c r="P19" s="53" t="str">
        <f t="shared" si="5"/>
        <v>1 pallets</v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>
        <v>2</v>
      </c>
      <c r="G33" s="48">
        <v>100</v>
      </c>
      <c r="H33" s="65" t="str">
        <f t="shared" si="11"/>
        <v>0 pallets</v>
      </c>
      <c r="I33" s="50">
        <f t="shared" si="4"/>
        <v>3334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3334</v>
      </c>
      <c r="Y33" s="58">
        <f t="shared" si="0"/>
        <v>59.519999999999996</v>
      </c>
      <c r="Z33" s="58">
        <f t="shared" si="8"/>
        <v>4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>
        <f>3+4</f>
        <v>7</v>
      </c>
      <c r="G42" s="88">
        <v>100</v>
      </c>
      <c r="H42" s="89" t="str">
        <f t="shared" si="11"/>
        <v>0.1 pallets</v>
      </c>
      <c r="I42" s="90">
        <f t="shared" si="4"/>
        <v>7714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7714</v>
      </c>
      <c r="Y42" s="58">
        <f t="shared" si="0"/>
        <v>190.12</v>
      </c>
      <c r="Z42" s="58">
        <f t="shared" si="8"/>
        <v>14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17.1 pallets</v>
      </c>
      <c r="I71" s="149"/>
      <c r="J71" s="150"/>
      <c r="K71" s="151"/>
      <c r="L71" s="150"/>
      <c r="M71" s="152"/>
      <c r="N71" s="153"/>
      <c r="O71" s="153"/>
      <c r="P71" s="251" t="str">
        <f>ROUND((((M12+N12+M30+M57+M58+M59+M60+M61+N57)/72+(M13+N13+M16+M18)/108+(M15+N15)/96+SUM(M14,M19:M29,M31:M32,M50,N14)/63)),1)&amp;" pallets"</f>
        <v>15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1364180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158796</v>
      </c>
      <c r="P73" s="284"/>
      <c r="Q73" s="285"/>
      <c r="R73" s="153"/>
      <c r="S73" s="160" t="s">
        <v>104</v>
      </c>
      <c r="T73" s="288">
        <f>SUM(Y12:Y68)</f>
        <v>52832.68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1364180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104796</v>
      </c>
      <c r="P75" s="284"/>
      <c r="Q75" s="285"/>
      <c r="R75" s="153"/>
      <c r="S75" s="160" t="s">
        <v>129</v>
      </c>
      <c r="T75" s="288">
        <f>SUM(Z12:Z70)</f>
        <v>3690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1148861.32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56522.68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68738-9C41-46BE-AE69-AB76DBA0ED52}">
  <sheetPr>
    <tabColor rgb="FF00B050"/>
    <pageSetUpPr fitToPage="1"/>
  </sheetPr>
  <dimension ref="A1:AJ100"/>
  <sheetViews>
    <sheetView showGridLines="0" topLeftCell="A53" zoomScale="70" zoomScaleNormal="70" workbookViewId="0">
      <pane xSplit="2" topLeftCell="F1" activePane="topRight" state="frozen"/>
      <selection activeCell="M12" sqref="M12:M22"/>
      <selection pane="topRight" activeCell="N57" sqref="N5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52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52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>
        <v>126</v>
      </c>
      <c r="N14" s="52"/>
      <c r="O14" s="52"/>
      <c r="P14" s="53" t="str">
        <f t="shared" si="5"/>
        <v>2 pallets</v>
      </c>
      <c r="Q14" s="54">
        <f t="shared" si="6"/>
        <v>15120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v>648</v>
      </c>
      <c r="N16" s="233"/>
      <c r="O16" s="52"/>
      <c r="P16" s="53" t="str">
        <f t="shared" si="5"/>
        <v>6 pallets</v>
      </c>
      <c r="Q16" s="54">
        <f t="shared" si="6"/>
        <v>71928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>
        <v>63</v>
      </c>
      <c r="N19" s="234"/>
      <c r="O19" s="77"/>
      <c r="P19" s="53" t="str">
        <f t="shared" si="5"/>
        <v>1 pallets</v>
      </c>
      <c r="Q19" s="54">
        <f t="shared" si="6"/>
        <v>7560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>
        <v>189</v>
      </c>
      <c r="N20" s="67"/>
      <c r="O20" s="52"/>
      <c r="P20" s="53" t="str">
        <f t="shared" si="5"/>
        <v>3 pallets</v>
      </c>
      <c r="Q20" s="54">
        <f t="shared" si="6"/>
        <v>22680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>
        <v>63</v>
      </c>
      <c r="N28" s="94"/>
      <c r="O28" s="93"/>
      <c r="P28" s="95" t="str">
        <f t="shared" si="5"/>
        <v>1 pallets</v>
      </c>
      <c r="Q28" s="96">
        <f t="shared" si="6"/>
        <v>7560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52" t="str">
        <f>ROUND((((M12+N12+M30+M57+M58+M59+M60+M61+N57)/72+(M13+N13+M16+M18)/108+(M15+N15)/96+SUM(M14,M19:M29,M31:M32,M50,N14)/63)),1)&amp;" pallets"</f>
        <v>13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124848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124848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1172028.96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AB1F3-8BDD-49D7-A295-D293CCE8D373}">
  <sheetPr>
    <tabColor rgb="FF00B050"/>
    <pageSetUpPr fitToPage="1"/>
  </sheetPr>
  <dimension ref="A1:AJ100"/>
  <sheetViews>
    <sheetView showGridLines="0" zoomScale="70" zoomScaleNormal="70" workbookViewId="0">
      <pane xSplit="2" topLeftCell="F1" activePane="topRight" state="frozen"/>
      <selection activeCell="M12" sqref="M12:M22"/>
      <selection pane="topRight" activeCell="M63" sqref="M63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53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53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/>
      <c r="I16" s="50">
        <f t="shared" si="4"/>
        <v>0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>
        <v>540</v>
      </c>
      <c r="O57" s="52"/>
      <c r="P57" s="53" t="str">
        <f t="shared" si="5"/>
        <v>7.5 pallets</v>
      </c>
      <c r="Q57" s="54">
        <f>(J57*M57)+(K57*N57)+(O57*L57)</f>
        <v>22680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0 pallets</v>
      </c>
      <c r="I71" s="149"/>
      <c r="J71" s="150"/>
      <c r="K71" s="151"/>
      <c r="L71" s="150"/>
      <c r="M71" s="152"/>
      <c r="N71" s="153"/>
      <c r="O71" s="153"/>
      <c r="P71" s="253" t="str">
        <f>ROUND((((M12+N12+M30+M57+M58+M59+M60+M61+N57)/72+(M13+N13+M16+M18)/108+(M15+N15)/96+SUM(M14,M19:M29,M31:M32,M50,N14)/63)),1)&amp;" pallets"</f>
        <v>7.5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0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22680</v>
      </c>
      <c r="P73" s="284"/>
      <c r="Q73" s="285"/>
      <c r="R73" s="153"/>
      <c r="S73" s="160" t="s">
        <v>104</v>
      </c>
      <c r="T73" s="288">
        <f>SUM(Y12:Y68)</f>
        <v>0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22680</v>
      </c>
      <c r="P75" s="284"/>
      <c r="Q75" s="285"/>
      <c r="R75" s="153"/>
      <c r="S75" s="160" t="s">
        <v>129</v>
      </c>
      <c r="T75" s="288">
        <f>SUM(Z12:Z70)</f>
        <v>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-22680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0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647AC-182E-4E84-BA43-274B004C2AB2}">
  <sheetPr>
    <tabColor rgb="FF00B050"/>
    <pageSetUpPr fitToPage="1"/>
  </sheetPr>
  <dimension ref="A1:AJ100"/>
  <sheetViews>
    <sheetView showGridLines="0" topLeftCell="A53" zoomScale="70" zoomScaleNormal="70" workbookViewId="0">
      <pane xSplit="2" topLeftCell="F1" activePane="topRight" state="frozen"/>
      <selection activeCell="M12" sqref="M12:M22"/>
      <selection pane="topRight" activeCell="O67" sqref="O6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54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54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1728</v>
      </c>
      <c r="G16" s="48">
        <v>108</v>
      </c>
      <c r="H16" s="65"/>
      <c r="I16" s="50">
        <f t="shared" si="4"/>
        <v>1273536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1081728</v>
      </c>
      <c r="Y16" s="58">
        <f>F16*AI16</f>
        <v>49489.919999999998</v>
      </c>
      <c r="Z16" s="58">
        <f>IF($U$6="x",(F16*2),"")</f>
        <v>3456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>
        <v>63</v>
      </c>
      <c r="G20" s="48">
        <v>63</v>
      </c>
      <c r="H20" s="65" t="str">
        <f t="shared" si="11"/>
        <v>1 pallets</v>
      </c>
      <c r="I20" s="50">
        <f t="shared" si="4"/>
        <v>59976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52416</v>
      </c>
      <c r="Y20" s="58">
        <f t="shared" si="0"/>
        <v>1957.41</v>
      </c>
      <c r="Z20" s="58">
        <f t="shared" si="8"/>
        <v>126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>
        <v>2</v>
      </c>
      <c r="G36" s="48">
        <v>100</v>
      </c>
      <c r="H36" s="65" t="str">
        <f t="shared" si="11"/>
        <v>0 pallets</v>
      </c>
      <c r="I36" s="50">
        <f t="shared" si="4"/>
        <v>2350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2350</v>
      </c>
      <c r="Y36" s="58">
        <f t="shared" si="0"/>
        <v>54.32</v>
      </c>
      <c r="Z36" s="58">
        <f t="shared" si="8"/>
        <v>4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>
        <v>2</v>
      </c>
      <c r="G51" s="116">
        <v>100</v>
      </c>
      <c r="H51" s="117" t="str">
        <f t="shared" si="11"/>
        <v>0 pallets</v>
      </c>
      <c r="I51" s="118">
        <f t="shared" si="4"/>
        <v>2204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2204</v>
      </c>
      <c r="Y51" s="58">
        <f t="shared" si="0"/>
        <v>54.32</v>
      </c>
      <c r="Z51" s="58">
        <f t="shared" si="8"/>
        <v>4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54" t="str">
        <f>ROUND((((M12+N12+M30+M57+M58+M59+M60+M61+N57)/72+(M13+N13+M16+M18)/108+(M15+N15)/96+SUM(M14,M19:M29,M31:M32,M50,N14)/63)),1)&amp;" pallets"</f>
        <v>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1338066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0</v>
      </c>
      <c r="P73" s="284"/>
      <c r="Q73" s="285"/>
      <c r="R73" s="153"/>
      <c r="S73" s="160" t="s">
        <v>104</v>
      </c>
      <c r="T73" s="288">
        <f>SUM(Y12:Y68)</f>
        <v>51555.97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1338066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0</v>
      </c>
      <c r="P75" s="284"/>
      <c r="Q75" s="285"/>
      <c r="R75" s="153"/>
      <c r="S75" s="160" t="s">
        <v>129</v>
      </c>
      <c r="T75" s="288">
        <f>SUM(Z12:Z70)</f>
        <v>3590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1282920.03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55145.97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3390A-1D88-4FE6-A832-21E638490930}">
  <sheetPr>
    <tabColor rgb="FF00B050"/>
    <pageSetUpPr fitToPage="1"/>
  </sheetPr>
  <dimension ref="A1:AJ100"/>
  <sheetViews>
    <sheetView showGridLines="0" topLeftCell="A59" zoomScale="70" zoomScaleNormal="70" workbookViewId="0">
      <pane xSplit="2" topLeftCell="F1" activePane="topRight" state="frozen"/>
      <selection activeCell="M12" sqref="M12:M22"/>
      <selection pane="topRight" activeCell="F16" sqref="F16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55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55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>
        <v>1080</v>
      </c>
      <c r="G13" s="48">
        <v>108</v>
      </c>
      <c r="H13" s="49" t="str">
        <f t="shared" ref="H13" si="3">IF(F13="","",(ROUND((F13/G13),1)&amp;" pallets"))</f>
        <v>10 pallets</v>
      </c>
      <c r="I13" s="50">
        <f t="shared" ref="I13:I70" si="4">E13*F13</f>
        <v>763560</v>
      </c>
      <c r="J13" s="51">
        <v>111</v>
      </c>
      <c r="K13" s="51">
        <v>84</v>
      </c>
      <c r="L13" s="51">
        <v>4.5</v>
      </c>
      <c r="M13" s="52">
        <v>432</v>
      </c>
      <c r="N13" s="52"/>
      <c r="O13" s="52"/>
      <c r="P13" s="53" t="str">
        <f t="shared" ref="P13:P68" si="5">IF(M13&amp;N13="","",ROUND(((M13+N13)/G13),1)&amp;" pallets")</f>
        <v>4 pallets</v>
      </c>
      <c r="Q13" s="54">
        <f t="shared" ref="Q13:Q70" si="6">(J13*M13)+(K13*N13)+(O13*L13)</f>
        <v>47952</v>
      </c>
      <c r="S13" s="55"/>
      <c r="T13" s="55"/>
      <c r="U13" s="56"/>
      <c r="X13" s="57">
        <f t="shared" ref="X13:X68" si="7">F13*C13</f>
        <v>643680</v>
      </c>
      <c r="Y13" s="58">
        <f>F13*AI13</f>
        <v>30931.200000000001</v>
      </c>
      <c r="Z13" s="58">
        <f t="shared" ref="Z13:Z68" si="8">IF($U$6="x",(F13*2),"")</f>
        <v>2160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>
        <v>96</v>
      </c>
      <c r="G15" s="48">
        <v>96</v>
      </c>
      <c r="H15" s="65"/>
      <c r="I15" s="50">
        <f t="shared" si="4"/>
        <v>69600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58944</v>
      </c>
      <c r="Y15" s="58">
        <f>F15*AI15</f>
        <v>2793.6000000000004</v>
      </c>
      <c r="Z15" s="58">
        <f t="shared" si="8"/>
        <v>192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648</v>
      </c>
      <c r="G16" s="48">
        <v>108</v>
      </c>
      <c r="H16" s="65"/>
      <c r="I16" s="50">
        <f t="shared" si="4"/>
        <v>477576</v>
      </c>
      <c r="J16" s="51">
        <v>111</v>
      </c>
      <c r="K16" s="66"/>
      <c r="L16" s="51">
        <v>4.5</v>
      </c>
      <c r="M16" s="52">
        <v>864</v>
      </c>
      <c r="N16" s="233"/>
      <c r="O16" s="52"/>
      <c r="P16" s="53" t="str">
        <f t="shared" si="5"/>
        <v>8 pallets</v>
      </c>
      <c r="Q16" s="54">
        <f t="shared" si="6"/>
        <v>95904</v>
      </c>
      <c r="S16" s="55"/>
      <c r="T16" s="68"/>
      <c r="U16" s="56"/>
      <c r="X16" s="57">
        <f t="shared" si="7"/>
        <v>405648</v>
      </c>
      <c r="Y16" s="58">
        <f>F16*AI16</f>
        <v>18558.72</v>
      </c>
      <c r="Z16" s="58">
        <f>IF($U$6="x",(F16*2),"")</f>
        <v>1296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>
        <v>108</v>
      </c>
      <c r="N17" s="233"/>
      <c r="O17" s="52"/>
      <c r="P17" s="53" t="str">
        <f t="shared" si="5"/>
        <v>1 pallets</v>
      </c>
      <c r="Q17" s="54">
        <f t="shared" si="6"/>
        <v>11988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55" t="str">
        <f>ROUND((((M12+N12+M30+M57+M58+M59+M60+M61+N57)/72+(M13+N13+M16+M18)/108+(M15+N15)/96+SUM(M14,M19:M29,M31:M32,M50,N14)/63)),1)&amp;" pallets"</f>
        <v>12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1310736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155844</v>
      </c>
      <c r="P73" s="284"/>
      <c r="Q73" s="285"/>
      <c r="R73" s="153"/>
      <c r="S73" s="160" t="s">
        <v>104</v>
      </c>
      <c r="T73" s="288">
        <f>SUM(Y12:Y68)</f>
        <v>52283.520000000004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547176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107892</v>
      </c>
      <c r="P75" s="284"/>
      <c r="Q75" s="285"/>
      <c r="R75" s="153"/>
      <c r="S75" s="160" t="s">
        <v>129</v>
      </c>
      <c r="T75" s="288">
        <f>SUM(Z12:Z70)</f>
        <v>3648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1098960.48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55931.520000000004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AF61E-2C2C-4BEE-A3CF-FC91E401492E}">
  <sheetPr>
    <tabColor rgb="FF00B050"/>
    <pageSetUpPr fitToPage="1"/>
  </sheetPr>
  <dimension ref="A1:AJ100"/>
  <sheetViews>
    <sheetView showGridLines="0" topLeftCell="A56" zoomScale="70" zoomScaleNormal="70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56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56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56" t="str">
        <f>ROUND((((M12+N12+M30+M57+M58+M59+M60+M61+N57)/72+(M13+N13+M16+M18)/108+(M15+N15)/96+SUM(M14,M19:M29,M31:M32,M50,N14)/63)),1)&amp;" pallets"</f>
        <v>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1296876.96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B94C4-3535-415C-8412-8676678E1940}">
  <sheetPr>
    <tabColor rgb="FF00B050"/>
    <pageSetUpPr fitToPage="1"/>
  </sheetPr>
  <dimension ref="A1:AJ100"/>
  <sheetViews>
    <sheetView showGridLines="0" topLeftCell="A50" zoomScale="70" zoomScaleNormal="70" workbookViewId="0">
      <pane xSplit="2" topLeftCell="F1" activePane="topRight" state="frozen"/>
      <selection activeCell="M12" sqref="M12:M22"/>
      <selection pane="topRight" activeCell="P80" sqref="P80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57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57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57" t="str">
        <f>ROUND((((M12+N12+M30+M57+M58+M59+M60+M61+N57)/72+(M13+N13+M16+M18)/108+(M15+N15)/96+SUM(M14,M19:M29,M31:M32,M50,N14)/63)),1)&amp;" pallets"</f>
        <v>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1296875.46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v>1.5</v>
      </c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6A20A-0DC3-4EC2-B755-FF7DCA93C6A5}">
  <sheetPr>
    <tabColor rgb="FF00B050"/>
    <pageSetUpPr fitToPage="1"/>
  </sheetPr>
  <dimension ref="A1:AJ100"/>
  <sheetViews>
    <sheetView showGridLines="0" topLeftCell="A53" zoomScale="70" zoomScaleNormal="70" workbookViewId="0">
      <pane xSplit="2" topLeftCell="F1" activePane="topRight" state="frozen"/>
      <selection activeCell="M12" sqref="M12:M22"/>
      <selection pane="topRight" activeCell="P79" sqref="P79:Q79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58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58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108</v>
      </c>
      <c r="N13" s="52"/>
      <c r="O13" s="52"/>
      <c r="P13" s="53" t="str">
        <f t="shared" ref="P13:P68" si="5">IF(M13&amp;N13="","",ROUND(((M13+N13)/G13),1)&amp;" pallets")</f>
        <v>1 pallets</v>
      </c>
      <c r="Q13" s="54">
        <f t="shared" ref="Q13:Q70" si="6">(J13*M13)+(K13*N13)+(O13*L13)</f>
        <v>11988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>
        <v>63</v>
      </c>
      <c r="G14" s="48">
        <v>63</v>
      </c>
      <c r="H14" s="65" t="str">
        <f>IF(F14="","",(ROUND((F14/G14),1)&amp;" pallets"))</f>
        <v>1 pallets</v>
      </c>
      <c r="I14" s="50">
        <f t="shared" si="4"/>
        <v>65079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57519</v>
      </c>
      <c r="Y14" s="58">
        <f t="shared" si="0"/>
        <v>1957.41</v>
      </c>
      <c r="Z14" s="58">
        <f t="shared" si="8"/>
        <v>126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540</v>
      </c>
      <c r="G16" s="48">
        <v>108</v>
      </c>
      <c r="H16" s="65"/>
      <c r="I16" s="50">
        <f t="shared" si="4"/>
        <v>397980</v>
      </c>
      <c r="J16" s="51">
        <v>111</v>
      </c>
      <c r="K16" s="66"/>
      <c r="L16" s="51">
        <v>4.5</v>
      </c>
      <c r="M16" s="52">
        <v>648</v>
      </c>
      <c r="N16" s="233"/>
      <c r="O16" s="52"/>
      <c r="P16" s="53" t="str">
        <f t="shared" si="5"/>
        <v>6 pallets</v>
      </c>
      <c r="Q16" s="54">
        <f t="shared" si="6"/>
        <v>71928</v>
      </c>
      <c r="S16" s="55"/>
      <c r="T16" s="68"/>
      <c r="U16" s="56"/>
      <c r="X16" s="57">
        <f t="shared" si="7"/>
        <v>338040</v>
      </c>
      <c r="Y16" s="58">
        <f>F16*AI16</f>
        <v>15465.6</v>
      </c>
      <c r="Z16" s="58">
        <f>IF($U$6="x",(F16*2),"")</f>
        <v>1080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>
        <v>2</v>
      </c>
      <c r="G51" s="116">
        <v>100</v>
      </c>
      <c r="H51" s="117" t="str">
        <f t="shared" si="11"/>
        <v>0 pallets</v>
      </c>
      <c r="I51" s="118">
        <f t="shared" si="4"/>
        <v>2204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2204</v>
      </c>
      <c r="Y51" s="58">
        <f t="shared" si="0"/>
        <v>54.32</v>
      </c>
      <c r="Z51" s="58">
        <f t="shared" si="8"/>
        <v>4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6 pallets</v>
      </c>
      <c r="I71" s="149"/>
      <c r="J71" s="150"/>
      <c r="K71" s="151"/>
      <c r="L71" s="150"/>
      <c r="M71" s="152"/>
      <c r="N71" s="153"/>
      <c r="O71" s="153"/>
      <c r="P71" s="258" t="str">
        <f>ROUND((((M12+N12+M30+M57+M58+M59+M60+M61+N57)/72+(M13+N13+M16+M18)/108+(M15+N15)/96+SUM(M14,M19:M29,M31:M32,M50,N14)/63)),1)&amp;" pallets"</f>
        <v>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465263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83916</v>
      </c>
      <c r="P73" s="284"/>
      <c r="Q73" s="285"/>
      <c r="R73" s="153"/>
      <c r="S73" s="160" t="s">
        <v>104</v>
      </c>
      <c r="T73" s="288">
        <f>SUM(Y12:Y68)</f>
        <v>17477.330000000002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465263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71928</v>
      </c>
      <c r="P75" s="284"/>
      <c r="Q75" s="285"/>
      <c r="R75" s="153"/>
      <c r="S75" s="160" t="s">
        <v>129</v>
      </c>
      <c r="T75" s="288">
        <f>SUM(Z12:Z70)</f>
        <v>1210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362659.67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18687.330000000002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58DEA-BF39-4EE4-926D-94CE538C45A2}">
  <sheetPr>
    <tabColor rgb="FF00B050"/>
    <pageSetUpPr fitToPage="1"/>
  </sheetPr>
  <dimension ref="A1:AJ100"/>
  <sheetViews>
    <sheetView showGridLines="0" topLeftCell="A53" zoomScale="70" zoomScaleNormal="70" workbookViewId="0">
      <pane xSplit="2" topLeftCell="F1" activePane="topRight" state="frozen"/>
      <selection activeCell="M12" sqref="M12:M22"/>
      <selection pane="topRight" activeCell="P80" sqref="P80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58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58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/>
      <c r="I16" s="50">
        <f t="shared" si="4"/>
        <v>0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>
        <v>792</v>
      </c>
      <c r="G57" s="48">
        <v>72</v>
      </c>
      <c r="H57" s="65" t="str">
        <f t="shared" si="11"/>
        <v>11 pallets</v>
      </c>
      <c r="I57" s="50">
        <f t="shared" si="4"/>
        <v>243144</v>
      </c>
      <c r="J57" s="51">
        <v>78</v>
      </c>
      <c r="K57" s="127">
        <v>42</v>
      </c>
      <c r="L57" s="51">
        <v>1.5</v>
      </c>
      <c r="M57" s="52">
        <v>216</v>
      </c>
      <c r="N57" s="52"/>
      <c r="O57" s="52"/>
      <c r="P57" s="53" t="str">
        <f t="shared" si="5"/>
        <v>3 pallets</v>
      </c>
      <c r="Q57" s="54">
        <f>(J57*M57)+(K57*N57)+(O57*L57)</f>
        <v>16848</v>
      </c>
      <c r="S57" s="55"/>
      <c r="T57" s="55"/>
      <c r="U57" s="56"/>
      <c r="X57" s="57">
        <f t="shared" si="7"/>
        <v>181368</v>
      </c>
      <c r="Y57" s="58">
        <f t="shared" si="0"/>
        <v>20243.52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11 pallets</v>
      </c>
      <c r="I71" s="149"/>
      <c r="J71" s="150"/>
      <c r="K71" s="151"/>
      <c r="L71" s="150"/>
      <c r="M71" s="152"/>
      <c r="N71" s="153"/>
      <c r="O71" s="153"/>
      <c r="P71" s="258" t="str">
        <f>ROUND((((M12+N12+M30+M57+M58+M59+M60+M61+N57)/72+(M13+N13+M16+M18)/108+(M15+N15)/96+SUM(M14,M19:M29,M31:M32,M50,N14)/63)),1)&amp;" pallets"</f>
        <v>3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243144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16848</v>
      </c>
      <c r="P73" s="284"/>
      <c r="Q73" s="285"/>
      <c r="R73" s="153"/>
      <c r="S73" s="160" t="s">
        <v>104</v>
      </c>
      <c r="T73" s="288">
        <f>SUM(Y12:Y68)</f>
        <v>20243.52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243144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16848</v>
      </c>
      <c r="P75" s="284"/>
      <c r="Q75" s="285"/>
      <c r="R75" s="153"/>
      <c r="S75" s="160" t="s">
        <v>129</v>
      </c>
      <c r="T75" s="288">
        <f>SUM(Z12:Z70)</f>
        <v>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160692.48000000001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v>45360</v>
      </c>
      <c r="Q79" s="328"/>
      <c r="R79" s="153"/>
      <c r="S79" s="160" t="s">
        <v>112</v>
      </c>
      <c r="T79" s="288">
        <f>T77+T73+T75</f>
        <v>20243.52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82357-5858-415B-BC61-DDC589BB932D}">
  <sheetPr>
    <tabColor rgb="FF00B050"/>
    <pageSetUpPr fitToPage="1"/>
  </sheetPr>
  <dimension ref="A1:AJ100"/>
  <sheetViews>
    <sheetView showGridLines="0" topLeftCell="A53" zoomScale="70" zoomScaleNormal="70" workbookViewId="0">
      <pane xSplit="2" topLeftCell="F1" activePane="topRight" state="frozen"/>
      <selection activeCell="M12" sqref="M12:M22"/>
      <selection pane="topRight" activeCell="P79" sqref="P79:Q79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59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59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216</v>
      </c>
      <c r="N13" s="52"/>
      <c r="O13" s="52"/>
      <c r="P13" s="53" t="str">
        <f t="shared" ref="P13:P68" si="5">IF(M13&amp;N13="","",ROUND(((M13+N13)/G13),1)&amp;" pallets")</f>
        <v>2 pallets</v>
      </c>
      <c r="Q13" s="54">
        <f t="shared" ref="Q13:Q70" si="6">(J13*M13)+(K13*N13)+(O13*L13)</f>
        <v>23976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v>1620</v>
      </c>
      <c r="N16" s="233"/>
      <c r="O16" s="52"/>
      <c r="P16" s="53" t="str">
        <f t="shared" si="5"/>
        <v>15 pallets</v>
      </c>
      <c r="Q16" s="54">
        <f t="shared" si="6"/>
        <v>179820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>
        <v>1</v>
      </c>
      <c r="G33" s="48">
        <v>100</v>
      </c>
      <c r="H33" s="65" t="str">
        <f t="shared" si="11"/>
        <v>0 pallets</v>
      </c>
      <c r="I33" s="50">
        <f t="shared" si="4"/>
        <v>1667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1667</v>
      </c>
      <c r="Y33" s="58">
        <f t="shared" si="0"/>
        <v>29.759999999999998</v>
      </c>
      <c r="Z33" s="58">
        <f t="shared" si="8"/>
        <v>2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>
        <v>5</v>
      </c>
      <c r="G34" s="48">
        <v>100</v>
      </c>
      <c r="H34" s="65" t="str">
        <f t="shared" si="11"/>
        <v>0.1 pallets</v>
      </c>
      <c r="I34" s="50">
        <f t="shared" si="4"/>
        <v>5875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5875</v>
      </c>
      <c r="Y34" s="58">
        <f t="shared" si="0"/>
        <v>135.80000000000001</v>
      </c>
      <c r="Z34" s="58">
        <f t="shared" si="8"/>
        <v>10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>
        <v>5</v>
      </c>
      <c r="G35" s="48">
        <v>100</v>
      </c>
      <c r="H35" s="65" t="str">
        <f t="shared" si="11"/>
        <v>0.1 pallets</v>
      </c>
      <c r="I35" s="50">
        <f t="shared" si="4"/>
        <v>5875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5875</v>
      </c>
      <c r="Y35" s="58">
        <f t="shared" si="0"/>
        <v>135.80000000000001</v>
      </c>
      <c r="Z35" s="58">
        <f t="shared" si="8"/>
        <v>10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>
        <v>3</v>
      </c>
      <c r="G36" s="48">
        <v>100</v>
      </c>
      <c r="H36" s="65" t="str">
        <f t="shared" si="11"/>
        <v>0 pallets</v>
      </c>
      <c r="I36" s="50">
        <f t="shared" si="4"/>
        <v>3525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3525</v>
      </c>
      <c r="Y36" s="58">
        <f t="shared" si="0"/>
        <v>81.48</v>
      </c>
      <c r="Z36" s="58">
        <f t="shared" si="8"/>
        <v>6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>
        <v>2</v>
      </c>
      <c r="G37" s="48">
        <v>100</v>
      </c>
      <c r="H37" s="65" t="str">
        <f t="shared" si="11"/>
        <v>0 pallets</v>
      </c>
      <c r="I37" s="50">
        <f t="shared" si="4"/>
        <v>3164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3164</v>
      </c>
      <c r="Y37" s="58">
        <f t="shared" si="0"/>
        <v>54.32</v>
      </c>
      <c r="Z37" s="58">
        <f t="shared" si="8"/>
        <v>4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>
        <f>2+2+2</f>
        <v>6</v>
      </c>
      <c r="G42" s="88">
        <v>100</v>
      </c>
      <c r="H42" s="89" t="str">
        <f t="shared" si="11"/>
        <v>0.1 pallets</v>
      </c>
      <c r="I42" s="90">
        <f t="shared" si="4"/>
        <v>6612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6612</v>
      </c>
      <c r="Y42" s="58">
        <f t="shared" si="0"/>
        <v>162.96</v>
      </c>
      <c r="Z42" s="58">
        <f t="shared" si="8"/>
        <v>12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>
        <v>1</v>
      </c>
      <c r="G51" s="116">
        <v>100</v>
      </c>
      <c r="H51" s="117" t="str">
        <f t="shared" si="11"/>
        <v>0 pallets</v>
      </c>
      <c r="I51" s="118">
        <f t="shared" si="4"/>
        <v>1102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1102</v>
      </c>
      <c r="Y51" s="58">
        <f t="shared" si="0"/>
        <v>27.16</v>
      </c>
      <c r="Z51" s="58">
        <f t="shared" si="8"/>
        <v>2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>
        <v>2</v>
      </c>
      <c r="G53" s="116">
        <v>100</v>
      </c>
      <c r="H53" s="117" t="str">
        <f t="shared" si="11"/>
        <v>0 pallets</v>
      </c>
      <c r="I53" s="118">
        <f t="shared" si="4"/>
        <v>2284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2284</v>
      </c>
      <c r="Y53" s="58">
        <f t="shared" si="0"/>
        <v>54.32</v>
      </c>
      <c r="Z53" s="58">
        <f t="shared" si="8"/>
        <v>4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17.2 pallets</v>
      </c>
      <c r="I71" s="149"/>
      <c r="J71" s="150"/>
      <c r="K71" s="151"/>
      <c r="L71" s="150"/>
      <c r="M71" s="152"/>
      <c r="N71" s="153"/>
      <c r="O71" s="153"/>
      <c r="P71" s="259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1383236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53264.640000000014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1383236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179820</v>
      </c>
      <c r="P75" s="284"/>
      <c r="Q75" s="285"/>
      <c r="R75" s="153"/>
      <c r="S75" s="160" t="s">
        <v>129</v>
      </c>
      <c r="T75" s="288">
        <f>SUM(Z12:Z70)</f>
        <v>3722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1122453.3599999999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56986.640000000014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7A72-3CCE-4B02-8B0E-6DE59FB4A36D}">
  <sheetPr>
    <tabColor rgb="FF00B050"/>
    <pageSetUpPr fitToPage="1"/>
  </sheetPr>
  <dimension ref="A1:AJ100"/>
  <sheetViews>
    <sheetView showGridLines="0" topLeftCell="A56" zoomScale="70" zoomScaleNormal="70" workbookViewId="0">
      <pane xSplit="2" topLeftCell="F1" activePane="topRight" state="frozen"/>
      <selection activeCell="M12" sqref="M12:M22"/>
      <selection pane="topRight" activeCell="F77" sqref="F77:I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60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60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231">
        <v>65</v>
      </c>
      <c r="G14" s="48">
        <v>63</v>
      </c>
      <c r="H14" s="65" t="str">
        <f>IF(F14="","",(ROUND((F14/G14),1)&amp;" pallets"))</f>
        <v>1 pallets</v>
      </c>
      <c r="I14" s="50">
        <f t="shared" si="4"/>
        <v>67145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59345</v>
      </c>
      <c r="Y14" s="58">
        <f t="shared" si="0"/>
        <v>2019.55</v>
      </c>
      <c r="Z14" s="58">
        <f t="shared" si="8"/>
        <v>130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231">
        <v>1134</v>
      </c>
      <c r="G16" s="48">
        <v>108</v>
      </c>
      <c r="H16" s="65"/>
      <c r="I16" s="50">
        <f t="shared" si="4"/>
        <v>835758</v>
      </c>
      <c r="J16" s="51">
        <v>111</v>
      </c>
      <c r="K16" s="66"/>
      <c r="L16" s="51">
        <v>4.5</v>
      </c>
      <c r="M16" s="230">
        <v>216</v>
      </c>
      <c r="N16" s="233"/>
      <c r="O16" s="52"/>
      <c r="P16" s="53" t="str">
        <f t="shared" si="5"/>
        <v>2 pallets</v>
      </c>
      <c r="Q16" s="54">
        <f t="shared" si="6"/>
        <v>23976</v>
      </c>
      <c r="S16" s="55"/>
      <c r="T16" s="68"/>
      <c r="U16" s="56"/>
      <c r="X16" s="57">
        <f t="shared" si="7"/>
        <v>709884</v>
      </c>
      <c r="Y16" s="58">
        <f>F16*AI16</f>
        <v>32477.760000000002</v>
      </c>
      <c r="Z16" s="58">
        <f>IF($U$6="x",(F16*2),"")</f>
        <v>2268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231">
        <v>273</v>
      </c>
      <c r="G17" s="48">
        <v>108</v>
      </c>
      <c r="H17" s="65" t="str">
        <f t="shared" ref="H17:H68" si="11">IF(F17="","",(ROUND((F17/G17),1)&amp;" pallets"))</f>
        <v>2.5 pallets</v>
      </c>
      <c r="I17" s="50">
        <f t="shared" si="4"/>
        <v>214305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184002</v>
      </c>
      <c r="Y17" s="58">
        <f t="shared" si="0"/>
        <v>7818.72</v>
      </c>
      <c r="Z17" s="58">
        <f t="shared" si="8"/>
        <v>546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231">
        <v>190</v>
      </c>
      <c r="G20" s="48">
        <v>63</v>
      </c>
      <c r="H20" s="65" t="str">
        <f t="shared" si="11"/>
        <v>3 pallets</v>
      </c>
      <c r="I20" s="50">
        <f t="shared" si="4"/>
        <v>180880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158080</v>
      </c>
      <c r="Y20" s="58">
        <f t="shared" si="0"/>
        <v>5903.3</v>
      </c>
      <c r="Z20" s="58">
        <f t="shared" si="8"/>
        <v>380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238">
        <v>4</v>
      </c>
      <c r="G23" s="88">
        <v>63</v>
      </c>
      <c r="H23" s="89" t="str">
        <f t="shared" si="11"/>
        <v>0.1 pallets</v>
      </c>
      <c r="I23" s="90">
        <f t="shared" si="4"/>
        <v>6268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5788</v>
      </c>
      <c r="Y23" s="58">
        <f t="shared" si="0"/>
        <v>124.28</v>
      </c>
      <c r="Z23" s="58">
        <f t="shared" si="8"/>
        <v>8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231">
        <v>4</v>
      </c>
      <c r="G24" s="48">
        <v>63</v>
      </c>
      <c r="H24" s="65" t="str">
        <f t="shared" si="11"/>
        <v>0.1 pallets</v>
      </c>
      <c r="I24" s="50">
        <f t="shared" si="4"/>
        <v>6268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5788</v>
      </c>
      <c r="Y24" s="58">
        <f t="shared" si="0"/>
        <v>124.28</v>
      </c>
      <c r="Z24" s="58">
        <f t="shared" si="8"/>
        <v>8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236">
        <v>4</v>
      </c>
      <c r="G27" s="72">
        <v>63</v>
      </c>
      <c r="H27" s="73" t="str">
        <f t="shared" si="11"/>
        <v>0.1 pallets</v>
      </c>
      <c r="I27" s="74">
        <f t="shared" si="4"/>
        <v>6268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5788</v>
      </c>
      <c r="Y27" s="58">
        <f t="shared" si="0"/>
        <v>124.28</v>
      </c>
      <c r="Z27" s="58">
        <f t="shared" si="8"/>
        <v>8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231">
        <v>2</v>
      </c>
      <c r="G35" s="48">
        <v>100</v>
      </c>
      <c r="H35" s="65" t="str">
        <f t="shared" si="11"/>
        <v>0 pallets</v>
      </c>
      <c r="I35" s="50">
        <f t="shared" si="4"/>
        <v>2350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2350</v>
      </c>
      <c r="Y35" s="58">
        <f t="shared" si="0"/>
        <v>54.32</v>
      </c>
      <c r="Z35" s="58">
        <f t="shared" si="8"/>
        <v>4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236">
        <v>2</v>
      </c>
      <c r="G38" s="72">
        <v>100</v>
      </c>
      <c r="H38" s="73" t="str">
        <f t="shared" si="11"/>
        <v>0 pallets</v>
      </c>
      <c r="I38" s="74">
        <f t="shared" si="4"/>
        <v>3164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3164</v>
      </c>
      <c r="Y38" s="58">
        <f t="shared" si="0"/>
        <v>54.32</v>
      </c>
      <c r="Z38" s="58">
        <f t="shared" si="8"/>
        <v>4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231">
        <v>20</v>
      </c>
      <c r="G40" s="48">
        <v>100</v>
      </c>
      <c r="H40" s="65" t="str">
        <f t="shared" si="11"/>
        <v>0.2 pallets</v>
      </c>
      <c r="I40" s="50">
        <f t="shared" si="4"/>
        <v>13000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13000</v>
      </c>
      <c r="Y40" s="58">
        <f t="shared" si="0"/>
        <v>543.20000000000005</v>
      </c>
      <c r="Z40" s="58">
        <f t="shared" si="8"/>
        <v>40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231">
        <f>3+2</f>
        <v>5</v>
      </c>
      <c r="G43" s="48">
        <v>100</v>
      </c>
      <c r="H43" s="65" t="str">
        <f t="shared" si="11"/>
        <v>0.1 pallets</v>
      </c>
      <c r="I43" s="50">
        <f t="shared" si="4"/>
        <v>5510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5510</v>
      </c>
      <c r="Y43" s="58">
        <f t="shared" si="0"/>
        <v>135.80000000000001</v>
      </c>
      <c r="Z43" s="58">
        <f t="shared" si="8"/>
        <v>10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15 pallets</v>
      </c>
      <c r="I71" s="149"/>
      <c r="J71" s="150"/>
      <c r="K71" s="151"/>
      <c r="L71" s="150"/>
      <c r="M71" s="152"/>
      <c r="N71" s="153"/>
      <c r="O71" s="153"/>
      <c r="P71" s="260" t="str">
        <f>ROUND((((M12+N12+M30+M57+M58+M59+M60+M61+N57)/72+(M13+N13+M16+M18)/108+(M15+N15)/96+SUM(M14,M19:M29,M31:M32,M50,N14)/63)),1)&amp;" pallets"</f>
        <v>2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1340916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</v>
      </c>
      <c r="P73" s="284"/>
      <c r="Q73" s="285"/>
      <c r="R73" s="153"/>
      <c r="S73" s="160" t="s">
        <v>104</v>
      </c>
      <c r="T73" s="288">
        <f>SUM(Y12:Y68)</f>
        <v>49379.810000000005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1340916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23976</v>
      </c>
      <c r="P75" s="284"/>
      <c r="Q75" s="285"/>
      <c r="R75" s="153"/>
      <c r="S75" s="160" t="s">
        <v>129</v>
      </c>
      <c r="T75" s="288">
        <f>SUM(Z12:Z70)</f>
        <v>3406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1264154.19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52785.810000000005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DD50-92B6-4C9E-A281-79B7E28AE5BC}">
  <sheetPr>
    <tabColor rgb="FF00B050"/>
    <pageSetUpPr fitToPage="1"/>
  </sheetPr>
  <dimension ref="A1:AJ100"/>
  <sheetViews>
    <sheetView showGridLines="0" topLeftCell="A53" zoomScale="70" zoomScaleNormal="70" workbookViewId="0">
      <pane xSplit="2" topLeftCell="F1" activePane="topRight" state="frozen"/>
      <selection activeCell="M12" sqref="M12:M22"/>
      <selection pane="topRight" activeCell="P80" sqref="P80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60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60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540</v>
      </c>
      <c r="N13" s="52"/>
      <c r="O13" s="52"/>
      <c r="P13" s="53" t="str">
        <f t="shared" ref="P13:P68" si="5">IF(M13&amp;N13="","",ROUND(((M13+N13)/G13),1)&amp;" pallets")</f>
        <v>5 pallets</v>
      </c>
      <c r="Q13" s="54">
        <f t="shared" ref="Q13:Q70" si="6">(J13*M13)+(K13*N13)+(O13*L13)</f>
        <v>59940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f>1296+324</f>
        <v>1620</v>
      </c>
      <c r="N16" s="233"/>
      <c r="O16" s="52"/>
      <c r="P16" s="53" t="str">
        <f t="shared" si="5"/>
        <v>15 pallets</v>
      </c>
      <c r="Q16" s="54">
        <f t="shared" si="6"/>
        <v>179820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>
        <v>10</v>
      </c>
      <c r="G34" s="48">
        <v>100</v>
      </c>
      <c r="H34" s="65" t="str">
        <f t="shared" si="11"/>
        <v>0.1 pallets</v>
      </c>
      <c r="I34" s="50">
        <f t="shared" si="4"/>
        <v>11750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11750</v>
      </c>
      <c r="Y34" s="58">
        <f t="shared" si="0"/>
        <v>271.60000000000002</v>
      </c>
      <c r="Z34" s="58">
        <f t="shared" si="8"/>
        <v>20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>
        <v>10</v>
      </c>
      <c r="G35" s="48">
        <v>100</v>
      </c>
      <c r="H35" s="65" t="str">
        <f t="shared" si="11"/>
        <v>0.1 pallets</v>
      </c>
      <c r="I35" s="50">
        <f t="shared" si="4"/>
        <v>11750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11750</v>
      </c>
      <c r="Y35" s="58">
        <f t="shared" si="0"/>
        <v>271.60000000000002</v>
      </c>
      <c r="Z35" s="58">
        <f t="shared" si="8"/>
        <v>20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>
        <v>10</v>
      </c>
      <c r="G36" s="48">
        <v>100</v>
      </c>
      <c r="H36" s="65" t="str">
        <f t="shared" si="11"/>
        <v>0.1 pallets</v>
      </c>
      <c r="I36" s="50">
        <f t="shared" si="4"/>
        <v>11750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11750</v>
      </c>
      <c r="Y36" s="58">
        <f t="shared" si="0"/>
        <v>271.60000000000002</v>
      </c>
      <c r="Z36" s="58">
        <f t="shared" si="8"/>
        <v>20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>
        <v>5</v>
      </c>
      <c r="G39" s="88">
        <v>100</v>
      </c>
      <c r="H39" s="89" t="str">
        <f t="shared" si="11"/>
        <v>0.1 pallets</v>
      </c>
      <c r="I39" s="90">
        <f t="shared" si="4"/>
        <v>3250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3250</v>
      </c>
      <c r="Y39" s="58">
        <f t="shared" si="0"/>
        <v>135.80000000000001</v>
      </c>
      <c r="Z39" s="58">
        <f t="shared" si="8"/>
        <v>10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>
        <v>5</v>
      </c>
      <c r="G40" s="48">
        <v>100</v>
      </c>
      <c r="H40" s="65" t="str">
        <f t="shared" si="11"/>
        <v>0.1 pallets</v>
      </c>
      <c r="I40" s="50">
        <f t="shared" si="4"/>
        <v>3250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3250</v>
      </c>
      <c r="Y40" s="58">
        <f t="shared" si="0"/>
        <v>135.80000000000001</v>
      </c>
      <c r="Z40" s="58">
        <f t="shared" si="8"/>
        <v>10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17.4 pallets</v>
      </c>
      <c r="I71" s="149"/>
      <c r="J71" s="150"/>
      <c r="K71" s="151"/>
      <c r="L71" s="150"/>
      <c r="M71" s="152"/>
      <c r="N71" s="153"/>
      <c r="O71" s="153"/>
      <c r="P71" s="260" t="str">
        <f>ROUND((((M12+N12+M30+M57+M58+M59+M60+M61+N57)/72+(M13+N13+M16+M18)/108+(M15+N15)/96+SUM(M14,M19:M29,M31:M32,M50,N14)/63)),1)&amp;" pallets"</f>
        <v>20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1394882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53669.440000000002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1394882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179820</v>
      </c>
      <c r="P75" s="284"/>
      <c r="Q75" s="285"/>
      <c r="R75" s="153"/>
      <c r="S75" s="160" t="s">
        <v>129</v>
      </c>
      <c r="T75" s="288">
        <f>SUM(Z12:Z70)</f>
        <v>3752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840727.1100000001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f>17115+71376.95+168481.5</f>
        <v>256973.45</v>
      </c>
      <c r="Q79" s="328"/>
      <c r="R79" s="153"/>
      <c r="S79" s="160" t="s">
        <v>112</v>
      </c>
      <c r="T79" s="288">
        <f>T77+T73+T75</f>
        <v>57421.440000000002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6053-01EE-446C-9D10-EFCAFA82CABB}">
  <sheetPr>
    <tabColor rgb="FF00B050"/>
    <pageSetUpPr fitToPage="1"/>
  </sheetPr>
  <dimension ref="A1:AJ100"/>
  <sheetViews>
    <sheetView showGridLines="0" topLeftCell="A40" zoomScale="70" zoomScaleNormal="70" workbookViewId="0">
      <pane xSplit="2" topLeftCell="F1" activePane="topRight" state="frozen"/>
      <selection activeCell="M12" sqref="M12:M22"/>
      <selection pane="topRight" activeCell="F77" sqref="F77:I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61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61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432</v>
      </c>
      <c r="N13" s="52"/>
      <c r="O13" s="52"/>
      <c r="P13" s="53" t="str">
        <f t="shared" ref="P13:P68" si="5">IF(M13&amp;N13="","",ROUND(((M13+N13)/G13),1)&amp;" pallets")</f>
        <v>4 pallets</v>
      </c>
      <c r="Q13" s="54">
        <f t="shared" ref="Q13:Q70" si="6">(J13*M13)+(K13*N13)+(O13*L13)</f>
        <v>47952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f>1404+324</f>
        <v>1728</v>
      </c>
      <c r="N16" s="233"/>
      <c r="O16" s="52"/>
      <c r="P16" s="53" t="str">
        <f t="shared" si="5"/>
        <v>16 pallets</v>
      </c>
      <c r="Q16" s="54">
        <f t="shared" si="6"/>
        <v>191808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61" t="str">
        <f>ROUND((((M12+N12+M30+M57+M58+M59+M60+M61+N57)/72+(M13+N13+M16+M18)/108+(M15+N15)/96+SUM(M14,M19:M29,M31:M32,M50,N14)/63)),1)&amp;" pallets"</f>
        <v>20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239760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191808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1057116.9099999999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f>0.05</f>
        <v>0.05</v>
      </c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37306-736D-4B28-9B11-871D4F4EA741}">
  <sheetPr>
    <tabColor rgb="FF00B050"/>
    <pageSetUpPr fitToPage="1"/>
  </sheetPr>
  <dimension ref="A1:AJ100"/>
  <sheetViews>
    <sheetView showGridLines="0" zoomScale="70" zoomScaleNormal="70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62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62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v>1836</v>
      </c>
      <c r="N16" s="233"/>
      <c r="O16" s="52"/>
      <c r="P16" s="53" t="str">
        <f t="shared" si="5"/>
        <v>17 pallets</v>
      </c>
      <c r="Q16" s="54">
        <f t="shared" si="6"/>
        <v>203796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62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203796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1093080.96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5CF2F-4A04-4402-BD8A-EF7820D8F63B}">
  <sheetPr>
    <tabColor rgb="FF00B050"/>
    <pageSetUpPr fitToPage="1"/>
  </sheetPr>
  <dimension ref="A1:AJ100"/>
  <sheetViews>
    <sheetView showGridLines="0" topLeftCell="A53" zoomScale="70" zoomScaleNormal="70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63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63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216</v>
      </c>
      <c r="N13" s="52"/>
      <c r="O13" s="52"/>
      <c r="P13" s="53" t="str">
        <f t="shared" ref="P13:P68" si="5">IF(M13&amp;N13="","",ROUND(((M13+N13)/G13),1)&amp;" pallets")</f>
        <v>2 pallets</v>
      </c>
      <c r="Q13" s="54">
        <f t="shared" ref="Q13:Q70" si="6">(J13*M13)+(K13*N13)+(O13*L13)</f>
        <v>23976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v>1512</v>
      </c>
      <c r="N16" s="233"/>
      <c r="O16" s="52"/>
      <c r="P16" s="53" t="str">
        <f t="shared" si="5"/>
        <v>14 pallets</v>
      </c>
      <c r="Q16" s="54">
        <f t="shared" si="6"/>
        <v>167832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>
        <v>108</v>
      </c>
      <c r="N17" s="233"/>
      <c r="O17" s="52"/>
      <c r="P17" s="53" t="str">
        <f t="shared" si="5"/>
        <v>1 pallets</v>
      </c>
      <c r="Q17" s="54">
        <f t="shared" si="6"/>
        <v>11988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63" t="str">
        <f>ROUND((((M12+N12+M30+M57+M58+M59+M60+M61+N57)/72+(M13+N13+M16+M18)/108+(M15+N15)/96+SUM(M14,M19:M29,M31:M32,M50,N14)/63)),1)&amp;" pallets"</f>
        <v>16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179820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1093080.96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DD86C-EE1E-40BA-A732-0C328A37F37C}">
  <sheetPr>
    <tabColor rgb="FF00B050"/>
    <pageSetUpPr fitToPage="1"/>
  </sheetPr>
  <dimension ref="A1:AJ100"/>
  <sheetViews>
    <sheetView showGridLines="0" topLeftCell="A6" zoomScale="70" zoomScaleNormal="70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64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64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540</v>
      </c>
      <c r="N13" s="52"/>
      <c r="O13" s="52"/>
      <c r="P13" s="53" t="str">
        <f t="shared" ref="P13:P68" si="5">IF(M13&amp;N13="","",ROUND(((M13+N13)/G13),1)&amp;" pallets")</f>
        <v>5 pallets</v>
      </c>
      <c r="Q13" s="54">
        <f t="shared" ref="Q13:Q70" si="6">(J13*M13)+(K13*N13)+(O13*L13)</f>
        <v>59940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v>1296</v>
      </c>
      <c r="N16" s="233"/>
      <c r="O16" s="52"/>
      <c r="P16" s="53" t="str">
        <f t="shared" si="5"/>
        <v>12 pallets</v>
      </c>
      <c r="Q16" s="54">
        <f t="shared" si="6"/>
        <v>143856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64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143856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1093080.96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E1F0A-62D8-4DAA-9BF7-C0514834104E}">
  <sheetPr>
    <tabColor rgb="FF00B050"/>
    <pageSetUpPr fitToPage="1"/>
  </sheetPr>
  <dimension ref="A1:AJ100"/>
  <sheetViews>
    <sheetView showGridLines="0" topLeftCell="A53" zoomScale="70" zoomScaleNormal="70" workbookViewId="0">
      <pane xSplit="2" topLeftCell="F1" activePane="topRight" state="frozen"/>
      <selection activeCell="M12" sqref="M12:M22"/>
      <selection pane="topRight" activeCell="F18" sqref="F18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65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65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216</v>
      </c>
      <c r="N13" s="52"/>
      <c r="O13" s="52"/>
      <c r="P13" s="53" t="str">
        <f t="shared" ref="P13:P68" si="5">IF(M13&amp;N13="","",ROUND(((M13+N13)/G13),1)&amp;" pallets")</f>
        <v>2 pallets</v>
      </c>
      <c r="Q13" s="54">
        <f t="shared" ref="Q13:Q70" si="6">(J13*M13)+(K13*N13)+(O13*L13)</f>
        <v>23976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864</v>
      </c>
      <c r="G16" s="48">
        <v>108</v>
      </c>
      <c r="H16" s="65"/>
      <c r="I16" s="50">
        <f t="shared" si="4"/>
        <v>636768</v>
      </c>
      <c r="J16" s="51">
        <v>111</v>
      </c>
      <c r="K16" s="66"/>
      <c r="L16" s="51">
        <v>4.5</v>
      </c>
      <c r="M16" s="52">
        <v>972</v>
      </c>
      <c r="N16" s="233"/>
      <c r="O16" s="52"/>
      <c r="P16" s="53" t="str">
        <f t="shared" si="5"/>
        <v>9 pallets</v>
      </c>
      <c r="Q16" s="54">
        <f t="shared" si="6"/>
        <v>107892</v>
      </c>
      <c r="S16" s="55"/>
      <c r="T16" s="68"/>
      <c r="U16" s="56"/>
      <c r="X16" s="57">
        <f t="shared" si="7"/>
        <v>540864</v>
      </c>
      <c r="Y16" s="58">
        <f>F16*AI16</f>
        <v>24744.959999999999</v>
      </c>
      <c r="Z16" s="58">
        <f>IF($U$6="x",(F16*2),"")</f>
        <v>1728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>
        <v>108</v>
      </c>
      <c r="G17" s="48">
        <v>108</v>
      </c>
      <c r="H17" s="65" t="str">
        <f t="shared" ref="H17:H68" si="11">IF(F17="","",(ROUND((F17/G17),1)&amp;" pallets"))</f>
        <v>1 pallets</v>
      </c>
      <c r="I17" s="50">
        <f t="shared" si="4"/>
        <v>84780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72792</v>
      </c>
      <c r="Y17" s="58">
        <f t="shared" si="0"/>
        <v>3093.12</v>
      </c>
      <c r="Z17" s="58">
        <f t="shared" si="8"/>
        <v>216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>
        <v>2</v>
      </c>
      <c r="G33" s="48">
        <v>100</v>
      </c>
      <c r="H33" s="65" t="str">
        <f t="shared" si="11"/>
        <v>0 pallets</v>
      </c>
      <c r="I33" s="50">
        <f t="shared" si="4"/>
        <v>3334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3334</v>
      </c>
      <c r="Y33" s="58">
        <f t="shared" si="0"/>
        <v>59.519999999999996</v>
      </c>
      <c r="Z33" s="58">
        <f t="shared" si="8"/>
        <v>4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>
        <v>5</v>
      </c>
      <c r="G39" s="88">
        <v>100</v>
      </c>
      <c r="H39" s="89" t="str">
        <f t="shared" si="11"/>
        <v>0.1 pallets</v>
      </c>
      <c r="I39" s="90">
        <f t="shared" si="4"/>
        <v>3250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3250</v>
      </c>
      <c r="Y39" s="58">
        <f t="shared" si="0"/>
        <v>135.80000000000001</v>
      </c>
      <c r="Z39" s="58">
        <f t="shared" si="8"/>
        <v>10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>
        <v>5</v>
      </c>
      <c r="G40" s="48">
        <v>100</v>
      </c>
      <c r="H40" s="65" t="str">
        <f t="shared" si="11"/>
        <v>0.1 pallets</v>
      </c>
      <c r="I40" s="50">
        <f t="shared" si="4"/>
        <v>3250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3250</v>
      </c>
      <c r="Y40" s="58">
        <f t="shared" si="0"/>
        <v>135.80000000000001</v>
      </c>
      <c r="Z40" s="58">
        <f t="shared" si="8"/>
        <v>10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8.1 pallets</v>
      </c>
      <c r="I71" s="149"/>
      <c r="J71" s="150"/>
      <c r="K71" s="151"/>
      <c r="L71" s="150"/>
      <c r="M71" s="152"/>
      <c r="N71" s="153"/>
      <c r="O71" s="153"/>
      <c r="P71" s="265" t="str">
        <f>ROUND((((M12+N12+M30+M57+M58+M59+M60+M61+N57)/72+(M13+N13+M16+M18)/108+(M15+N15)/96+SUM(M14,M19:M29,M31:M32,M50,N14)/63)),1)&amp;" pallets"</f>
        <v>11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731382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131868</v>
      </c>
      <c r="P73" s="284"/>
      <c r="Q73" s="285"/>
      <c r="R73" s="153"/>
      <c r="S73" s="160" t="s">
        <v>104</v>
      </c>
      <c r="T73" s="288">
        <f>SUM(Y12:Y68)</f>
        <v>28169.199999999997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731382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107892</v>
      </c>
      <c r="P75" s="284"/>
      <c r="Q75" s="285"/>
      <c r="R75" s="153"/>
      <c r="S75" s="160" t="s">
        <v>129</v>
      </c>
      <c r="T75" s="288">
        <f>SUM(Z12:Z70)</f>
        <v>1968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569376.80000000005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30137.199999999997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E8598-FFAD-49C1-AE91-767961A4BD57}">
  <sheetPr>
    <tabColor rgb="FF00B050"/>
    <pageSetUpPr fitToPage="1"/>
  </sheetPr>
  <dimension ref="A1:AJ100"/>
  <sheetViews>
    <sheetView showGridLines="0" topLeftCell="A50" zoomScale="70" zoomScaleNormal="70" workbookViewId="0">
      <pane xSplit="2" topLeftCell="F1" activePane="topRight" state="frozen"/>
      <selection activeCell="M12" sqref="M12:M22"/>
      <selection pane="topRight" activeCell="P80" sqref="P80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65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65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/>
      <c r="I16" s="50">
        <f t="shared" si="4"/>
        <v>0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>
        <v>576</v>
      </c>
      <c r="G57" s="48">
        <v>72</v>
      </c>
      <c r="H57" s="65" t="str">
        <f t="shared" si="11"/>
        <v>8 pallets</v>
      </c>
      <c r="I57" s="50">
        <f t="shared" si="4"/>
        <v>176832</v>
      </c>
      <c r="J57" s="51">
        <v>78</v>
      </c>
      <c r="K57" s="127">
        <v>42</v>
      </c>
      <c r="L57" s="51">
        <v>1.5</v>
      </c>
      <c r="M57" s="52">
        <v>432</v>
      </c>
      <c r="N57" s="52"/>
      <c r="O57" s="52"/>
      <c r="P57" s="53" t="str">
        <f t="shared" si="5"/>
        <v>6 pallets</v>
      </c>
      <c r="Q57" s="54">
        <f>(J57*M57)+(K57*N57)+(O57*L57)</f>
        <v>33696</v>
      </c>
      <c r="S57" s="55"/>
      <c r="T57" s="55"/>
      <c r="U57" s="56"/>
      <c r="X57" s="57">
        <f t="shared" si="7"/>
        <v>131904</v>
      </c>
      <c r="Y57" s="58">
        <f t="shared" si="0"/>
        <v>14722.56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8 pallets</v>
      </c>
      <c r="I71" s="149"/>
      <c r="J71" s="150"/>
      <c r="K71" s="151"/>
      <c r="L71" s="150"/>
      <c r="M71" s="152"/>
      <c r="N71" s="153"/>
      <c r="O71" s="153"/>
      <c r="P71" s="265" t="str">
        <f>ROUND((((M12+N12+M30+M57+M58+M59+M60+M61+N57)/72+(M13+N13+M16+M18)/108+(M15+N15)/96+SUM(M14,M19:M29,M31:M32,M50,N14)/63)),1)&amp;" pallets"</f>
        <v>6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176832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33696</v>
      </c>
      <c r="P73" s="284"/>
      <c r="Q73" s="285"/>
      <c r="R73" s="153"/>
      <c r="S73" s="160" t="s">
        <v>104</v>
      </c>
      <c r="T73" s="288">
        <f>SUM(Y12:Y68)</f>
        <v>14722.56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176832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33696</v>
      </c>
      <c r="P75" s="284"/>
      <c r="Q75" s="285"/>
      <c r="R75" s="153"/>
      <c r="S75" s="160" t="s">
        <v>129</v>
      </c>
      <c r="T75" s="288">
        <f>SUM(Z12:Z70)</f>
        <v>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117181.44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v>11232</v>
      </c>
      <c r="Q79" s="328"/>
      <c r="R79" s="153"/>
      <c r="S79" s="160" t="s">
        <v>112</v>
      </c>
      <c r="T79" s="288">
        <f>T77+T73+T75</f>
        <v>14722.56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474-2117-4EA1-9391-91BFE1CE537D}">
  <sheetPr>
    <tabColor rgb="FF00B050"/>
    <pageSetUpPr fitToPage="1"/>
  </sheetPr>
  <dimension ref="A1:AJ100"/>
  <sheetViews>
    <sheetView showGridLines="0" zoomScale="70" zoomScaleNormal="70" workbookViewId="0">
      <pane xSplit="2" topLeftCell="F1" activePane="topRight" state="frozen"/>
      <selection activeCell="M12" sqref="M12:M22"/>
      <selection pane="topRight" activeCell="P77" sqref="P77:Q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66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66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8">
        <v>72</v>
      </c>
      <c r="G12" s="27">
        <v>72</v>
      </c>
      <c r="H12" s="28" t="str">
        <f>IF(F12="","",(ROUND((F12/G12),1)&amp;" pallets"))</f>
        <v>1 pallets</v>
      </c>
      <c r="I12" s="29">
        <f>E12*F12</f>
        <v>69984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61344</v>
      </c>
      <c r="Y12" s="37">
        <f t="shared" ref="Y12:Y68" si="0">F12*AI12</f>
        <v>2186.64</v>
      </c>
      <c r="Z12" s="37">
        <f>IF($U$6="x",(F12*2),"")</f>
        <v>144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230">
        <v>216</v>
      </c>
      <c r="N13" s="52"/>
      <c r="O13" s="52"/>
      <c r="P13" s="53" t="str">
        <f t="shared" ref="P13:P68" si="5">IF(M13&amp;N13="","",ROUND(((M13+N13)/G13),1)&amp;" pallets")</f>
        <v>2 pallets</v>
      </c>
      <c r="Q13" s="54">
        <f t="shared" ref="Q13:Q70" si="6">(J13*M13)+(K13*N13)+(O13*L13)</f>
        <v>23976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231">
        <v>480</v>
      </c>
      <c r="G15" s="48">
        <v>96</v>
      </c>
      <c r="H15" s="65"/>
      <c r="I15" s="50">
        <f t="shared" si="4"/>
        <v>348000</v>
      </c>
      <c r="J15" s="51">
        <v>111</v>
      </c>
      <c r="K15" s="51">
        <v>84</v>
      </c>
      <c r="L15" s="51">
        <v>2.25</v>
      </c>
      <c r="M15" s="230">
        <v>384</v>
      </c>
      <c r="N15" s="52"/>
      <c r="O15" s="52"/>
      <c r="P15" s="53" t="str">
        <f t="shared" si="5"/>
        <v>4 pallets</v>
      </c>
      <c r="Q15" s="54">
        <f t="shared" si="6"/>
        <v>42624</v>
      </c>
      <c r="S15" s="55"/>
      <c r="T15" s="55"/>
      <c r="U15" s="56"/>
      <c r="X15" s="57">
        <f t="shared" si="7"/>
        <v>294720</v>
      </c>
      <c r="Y15" s="58">
        <f>F15*AI15</f>
        <v>13968</v>
      </c>
      <c r="Z15" s="58">
        <f t="shared" si="8"/>
        <v>960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231">
        <v>216</v>
      </c>
      <c r="G16" s="48">
        <v>108</v>
      </c>
      <c r="H16" s="65"/>
      <c r="I16" s="50">
        <f t="shared" si="4"/>
        <v>159192</v>
      </c>
      <c r="J16" s="51">
        <v>111</v>
      </c>
      <c r="K16" s="66"/>
      <c r="L16" s="51">
        <v>4.5</v>
      </c>
      <c r="M16" s="230">
        <v>1188</v>
      </c>
      <c r="N16" s="233"/>
      <c r="O16" s="52"/>
      <c r="P16" s="53" t="str">
        <f t="shared" si="5"/>
        <v>11 pallets</v>
      </c>
      <c r="Q16" s="54">
        <f t="shared" si="6"/>
        <v>131868</v>
      </c>
      <c r="S16" s="55"/>
      <c r="T16" s="68"/>
      <c r="U16" s="56"/>
      <c r="X16" s="57">
        <f t="shared" si="7"/>
        <v>135216</v>
      </c>
      <c r="Y16" s="58">
        <f>F16*AI16</f>
        <v>6186.24</v>
      </c>
      <c r="Z16" s="58">
        <f>IF($U$6="x",(F16*2),"")</f>
        <v>432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231">
        <v>108</v>
      </c>
      <c r="G17" s="48">
        <v>108</v>
      </c>
      <c r="H17" s="65" t="str">
        <f t="shared" ref="H17:H68" si="11">IF(F17="","",(ROUND((F17/G17),1)&amp;" pallets"))</f>
        <v>1 pallets</v>
      </c>
      <c r="I17" s="50">
        <f t="shared" si="4"/>
        <v>84780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72792</v>
      </c>
      <c r="Y17" s="58">
        <f t="shared" si="0"/>
        <v>3093.12</v>
      </c>
      <c r="Z17" s="58">
        <f t="shared" si="8"/>
        <v>216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231">
        <v>4</v>
      </c>
      <c r="G33" s="48">
        <v>100</v>
      </c>
      <c r="H33" s="65" t="str">
        <f t="shared" si="11"/>
        <v>0 pallets</v>
      </c>
      <c r="I33" s="50">
        <f t="shared" si="4"/>
        <v>6668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6668</v>
      </c>
      <c r="Y33" s="58">
        <f t="shared" si="0"/>
        <v>119.03999999999999</v>
      </c>
      <c r="Z33" s="58">
        <f t="shared" si="8"/>
        <v>8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238">
        <v>5</v>
      </c>
      <c r="G39" s="88">
        <v>100</v>
      </c>
      <c r="H39" s="89" t="str">
        <f t="shared" si="11"/>
        <v>0.1 pallets</v>
      </c>
      <c r="I39" s="90">
        <f t="shared" si="4"/>
        <v>3250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3250</v>
      </c>
      <c r="Y39" s="58">
        <f t="shared" si="0"/>
        <v>135.80000000000001</v>
      </c>
      <c r="Z39" s="58">
        <f t="shared" si="8"/>
        <v>10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231">
        <v>5</v>
      </c>
      <c r="G40" s="48">
        <v>100</v>
      </c>
      <c r="H40" s="65" t="str">
        <f t="shared" si="11"/>
        <v>0.1 pallets</v>
      </c>
      <c r="I40" s="50">
        <f t="shared" si="4"/>
        <v>3250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3250</v>
      </c>
      <c r="Y40" s="58">
        <f t="shared" si="0"/>
        <v>135.80000000000001</v>
      </c>
      <c r="Z40" s="58">
        <f t="shared" si="8"/>
        <v>10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8.1 pallets</v>
      </c>
      <c r="I71" s="149"/>
      <c r="J71" s="150"/>
      <c r="K71" s="151"/>
      <c r="L71" s="150"/>
      <c r="M71" s="152"/>
      <c r="N71" s="153"/>
      <c r="O71" s="153"/>
      <c r="P71" s="266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675124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198468</v>
      </c>
      <c r="P73" s="284"/>
      <c r="Q73" s="285"/>
      <c r="R73" s="153"/>
      <c r="S73" s="160" t="s">
        <v>104</v>
      </c>
      <c r="T73" s="288">
        <f>SUM(Y12:Y68)</f>
        <v>25824.639999999996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605140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174492</v>
      </c>
      <c r="P75" s="284"/>
      <c r="Q75" s="285"/>
      <c r="R75" s="153"/>
      <c r="S75" s="160" t="s">
        <v>129</v>
      </c>
      <c r="T75" s="288">
        <f>SUM(Z12:Z70)</f>
        <v>1780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165671.34999999998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f>151512.01+131868</f>
        <v>283380.01</v>
      </c>
      <c r="Q79" s="328"/>
      <c r="R79" s="153"/>
      <c r="S79" s="160" t="s">
        <v>112</v>
      </c>
      <c r="T79" s="288">
        <f>T77+T73+T75</f>
        <v>27604.639999999996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3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3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3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3" ht="13.5" thickBot="1" x14ac:dyDescent="0.3"/>
    <row r="85" spans="2:23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3" ht="12.75" x14ac:dyDescent="0.25">
      <c r="B86" s="180"/>
      <c r="I86" s="181"/>
      <c r="M86" s="180"/>
      <c r="Q86" s="181"/>
      <c r="R86" s="180"/>
      <c r="U86" s="182"/>
    </row>
    <row r="87" spans="2:23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  <c r="W87" s="184">
        <f>297539.35-131868</f>
        <v>165671.34999999998</v>
      </c>
    </row>
    <row r="88" spans="2:23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  <c r="W88" s="184">
        <f>297539.35-165671.35</f>
        <v>131867.99999999997</v>
      </c>
    </row>
    <row r="89" spans="2:23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3" ht="12.75" x14ac:dyDescent="0.25">
      <c r="B90" s="180"/>
      <c r="I90" s="181"/>
      <c r="M90" s="180"/>
      <c r="Q90" s="181"/>
      <c r="R90" s="180"/>
      <c r="U90" s="182"/>
    </row>
    <row r="91" spans="2:23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3" ht="12.75" x14ac:dyDescent="0.25">
      <c r="B92" s="180"/>
      <c r="I92" s="181"/>
      <c r="M92" s="180"/>
      <c r="Q92" s="181"/>
      <c r="R92" s="180"/>
      <c r="U92" s="182"/>
    </row>
    <row r="93" spans="2:23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3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3" ht="12.75" x14ac:dyDescent="0.25">
      <c r="B95" s="180"/>
      <c r="I95" s="181"/>
      <c r="M95" s="180"/>
      <c r="Q95" s="181"/>
      <c r="R95" s="180"/>
      <c r="U95" s="182"/>
    </row>
    <row r="96" spans="2:23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5302-88F3-46D0-86D9-D97D4D953226}">
  <sheetPr>
    <tabColor rgb="FF00B050"/>
    <pageSetUpPr fitToPage="1"/>
  </sheetPr>
  <dimension ref="A1:AJ100"/>
  <sheetViews>
    <sheetView showGridLines="0" topLeftCell="A50" zoomScale="70" zoomScaleNormal="70" workbookViewId="0">
      <pane xSplit="2" topLeftCell="F1" activePane="topRight" state="frozen"/>
      <selection activeCell="M12" sqref="M12:M22"/>
      <selection pane="topRight" activeCell="P77" sqref="P77:Q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66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66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/>
      <c r="I16" s="50">
        <f t="shared" si="4"/>
        <v>0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>
        <v>576</v>
      </c>
      <c r="G57" s="48">
        <v>72</v>
      </c>
      <c r="H57" s="65" t="str">
        <f t="shared" si="11"/>
        <v>8 pallets</v>
      </c>
      <c r="I57" s="50">
        <f t="shared" si="4"/>
        <v>176832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131904</v>
      </c>
      <c r="Y57" s="58">
        <f t="shared" si="0"/>
        <v>14722.56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8 pallets</v>
      </c>
      <c r="I71" s="149"/>
      <c r="J71" s="150"/>
      <c r="K71" s="151"/>
      <c r="L71" s="150"/>
      <c r="M71" s="152"/>
      <c r="N71" s="153"/>
      <c r="O71" s="153"/>
      <c r="P71" s="266" t="str">
        <f>ROUND((((M12+N12+M30+M57+M58+M59+M60+M61+N57)/72+(M13+N13+M16+M18)/108+(M15+N15)/96+SUM(M14,M19:M29,M31:M32,M50,N14)/63)),1)&amp;" pallets"</f>
        <v>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176832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0</v>
      </c>
      <c r="P73" s="284"/>
      <c r="Q73" s="285"/>
      <c r="R73" s="153"/>
      <c r="S73" s="160" t="s">
        <v>104</v>
      </c>
      <c r="T73" s="288">
        <f>SUM(Y12:Y68)</f>
        <v>14722.56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176832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0</v>
      </c>
      <c r="P75" s="284"/>
      <c r="Q75" s="285"/>
      <c r="R75" s="153"/>
      <c r="S75" s="160" t="s">
        <v>129</v>
      </c>
      <c r="T75" s="288">
        <f>SUM(Z12:Z70)</f>
        <v>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117181.44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v>44928</v>
      </c>
      <c r="Q79" s="328"/>
      <c r="R79" s="153"/>
      <c r="S79" s="160" t="s">
        <v>112</v>
      </c>
      <c r="T79" s="288">
        <f>T77+T73+T75</f>
        <v>14722.56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EBA11-6E7F-448C-8ACC-72CF4BB15EE5}">
  <sheetPr>
    <tabColor rgb="FF00B050"/>
    <pageSetUpPr fitToPage="1"/>
  </sheetPr>
  <dimension ref="A1:AJ100"/>
  <sheetViews>
    <sheetView showGridLines="0" topLeftCell="A53" zoomScale="70" zoomScaleNormal="70" workbookViewId="0">
      <pane xSplit="2" topLeftCell="F1" activePane="topRight" state="frozen"/>
      <selection activeCell="M12" sqref="M12:M22"/>
      <selection pane="topRight" activeCell="F41" sqref="F41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67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67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108</v>
      </c>
      <c r="N13" s="52"/>
      <c r="O13" s="52"/>
      <c r="P13" s="53" t="str">
        <f t="shared" ref="P13:P68" si="5">IF(M13&amp;N13="","",ROUND(((M13+N13)/G13),1)&amp;" pallets")</f>
        <v>1 pallets</v>
      </c>
      <c r="Q13" s="54">
        <f t="shared" ref="Q13:Q70" si="6">(J13*M13)+(K13*N13)+(O13*L13)</f>
        <v>11988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v>1728</v>
      </c>
      <c r="N16" s="233"/>
      <c r="O16" s="52"/>
      <c r="P16" s="53" t="str">
        <f t="shared" si="5"/>
        <v>16 pallets</v>
      </c>
      <c r="Q16" s="54">
        <f t="shared" si="6"/>
        <v>191808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>
        <v>17</v>
      </c>
      <c r="G39" s="88">
        <v>100</v>
      </c>
      <c r="H39" s="89" t="str">
        <f t="shared" si="11"/>
        <v>0.2 pallets</v>
      </c>
      <c r="I39" s="90">
        <f t="shared" si="4"/>
        <v>11050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11050</v>
      </c>
      <c r="Y39" s="58">
        <f t="shared" si="0"/>
        <v>461.72</v>
      </c>
      <c r="Z39" s="58">
        <f t="shared" si="8"/>
        <v>34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>
        <v>3</v>
      </c>
      <c r="G40" s="48">
        <v>100</v>
      </c>
      <c r="H40" s="65" t="str">
        <f t="shared" si="11"/>
        <v>0 pallets</v>
      </c>
      <c r="I40" s="50">
        <f t="shared" si="4"/>
        <v>1950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1950</v>
      </c>
      <c r="Y40" s="58">
        <f t="shared" si="0"/>
        <v>81.48</v>
      </c>
      <c r="Z40" s="58">
        <f t="shared" si="8"/>
        <v>6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17.2 pallets</v>
      </c>
      <c r="I71" s="149"/>
      <c r="J71" s="150"/>
      <c r="K71" s="151"/>
      <c r="L71" s="150"/>
      <c r="M71" s="152"/>
      <c r="N71" s="153"/>
      <c r="O71" s="153"/>
      <c r="P71" s="267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1366132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53126.240000000005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1366132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191808</v>
      </c>
      <c r="P75" s="284"/>
      <c r="Q75" s="285"/>
      <c r="R75" s="153"/>
      <c r="S75" s="160" t="s">
        <v>129</v>
      </c>
      <c r="T75" s="288">
        <f>SUM(Z12:Z70)</f>
        <v>3712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1105497.76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56838.240000000005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CFD6D-AF8D-4218-9C3D-ACEEB8FCA1A1}">
  <sheetPr>
    <tabColor rgb="FF00B050"/>
    <pageSetUpPr fitToPage="1"/>
  </sheetPr>
  <dimension ref="A1:AJ100"/>
  <sheetViews>
    <sheetView showGridLines="0" topLeftCell="A53" zoomScale="70" zoomScaleNormal="70" workbookViewId="0">
      <pane xSplit="2" topLeftCell="F1" activePane="topRight" state="frozen"/>
      <selection activeCell="M12" sqref="M12:M22"/>
      <selection pane="topRight" activeCell="F77" sqref="F77:I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69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69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432</v>
      </c>
      <c r="N13" s="52"/>
      <c r="O13" s="52"/>
      <c r="P13" s="53" t="str">
        <f t="shared" ref="P13:P68" si="5">IF(M13&amp;N13="","",ROUND(((M13+N13)/G13),1)&amp;" pallets")</f>
        <v>4 pallets</v>
      </c>
      <c r="Q13" s="54">
        <f t="shared" ref="Q13:Q70" si="6">(J13*M13)+(K13*N13)+(O13*L13)</f>
        <v>47952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1776</v>
      </c>
      <c r="G16" s="48">
        <v>108</v>
      </c>
      <c r="H16" s="65"/>
      <c r="I16" s="50">
        <f t="shared" si="4"/>
        <v>1308912</v>
      </c>
      <c r="J16" s="51">
        <v>111</v>
      </c>
      <c r="K16" s="66"/>
      <c r="L16" s="51">
        <v>4.5</v>
      </c>
      <c r="M16" s="52">
        <v>1404</v>
      </c>
      <c r="N16" s="233"/>
      <c r="O16" s="52"/>
      <c r="P16" s="53" t="str">
        <f t="shared" si="5"/>
        <v>13 pallets</v>
      </c>
      <c r="Q16" s="54">
        <f t="shared" si="6"/>
        <v>155844</v>
      </c>
      <c r="S16" s="55"/>
      <c r="T16" s="68"/>
      <c r="U16" s="56"/>
      <c r="X16" s="57">
        <f t="shared" si="7"/>
        <v>1111776</v>
      </c>
      <c r="Y16" s="58">
        <f>F16*AI16</f>
        <v>50864.639999999999</v>
      </c>
      <c r="Z16" s="58">
        <f>IF($U$6="x",(F16*2),"")</f>
        <v>3552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>
        <v>60</v>
      </c>
      <c r="G17" s="48">
        <v>108</v>
      </c>
      <c r="H17" s="65" t="str">
        <f t="shared" ref="H17:H68" si="11">IF(F17="","",(ROUND((F17/G17),1)&amp;" pallets"))</f>
        <v>0.6 pallets</v>
      </c>
      <c r="I17" s="50">
        <f t="shared" si="4"/>
        <v>47100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40440</v>
      </c>
      <c r="Y17" s="58">
        <f t="shared" si="0"/>
        <v>1718.4</v>
      </c>
      <c r="Z17" s="58">
        <f t="shared" si="8"/>
        <v>120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16.4 pallets</v>
      </c>
      <c r="I71" s="149"/>
      <c r="J71" s="150"/>
      <c r="K71" s="151"/>
      <c r="L71" s="150"/>
      <c r="M71" s="152"/>
      <c r="N71" s="153"/>
      <c r="O71" s="153"/>
      <c r="P71" s="269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1356012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1356012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155844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1095960.96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C7644-9AB1-46EB-96B6-D41E3DD46B20}">
  <sheetPr>
    <tabColor rgb="FF00B050"/>
    <pageSetUpPr fitToPage="1"/>
  </sheetPr>
  <dimension ref="A1:AJ100"/>
  <sheetViews>
    <sheetView showGridLines="0" topLeftCell="A9" zoomScale="70" zoomScaleNormal="70" workbookViewId="0">
      <pane xSplit="2" topLeftCell="F1" activePane="topRight" state="frozen"/>
      <selection activeCell="M12" sqref="M12:M22"/>
      <selection pane="topRight" activeCell="F18" sqref="F18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70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70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108</v>
      </c>
      <c r="N13" s="52"/>
      <c r="O13" s="52"/>
      <c r="P13" s="53" t="str">
        <f t="shared" ref="P13:P68" si="5">IF(M13&amp;N13="","",ROUND(((M13+N13)/G13),1)&amp;" pallets")</f>
        <v>1 pallets</v>
      </c>
      <c r="Q13" s="54">
        <f t="shared" ref="Q13:Q70" si="6">(J13*M13)+(K13*N13)+(O13*L13)</f>
        <v>11988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>
        <v>192</v>
      </c>
      <c r="N15" s="52"/>
      <c r="O15" s="52"/>
      <c r="P15" s="53" t="str">
        <f t="shared" si="5"/>
        <v>2 pallets</v>
      </c>
      <c r="Q15" s="54">
        <f t="shared" si="6"/>
        <v>21312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1806</v>
      </c>
      <c r="G16" s="48">
        <v>108</v>
      </c>
      <c r="H16" s="65"/>
      <c r="I16" s="50">
        <f t="shared" si="4"/>
        <v>1331022</v>
      </c>
      <c r="J16" s="51">
        <v>111</v>
      </c>
      <c r="K16" s="66"/>
      <c r="L16" s="51">
        <v>4.5</v>
      </c>
      <c r="M16" s="52">
        <v>1404</v>
      </c>
      <c r="N16" s="233"/>
      <c r="O16" s="52"/>
      <c r="P16" s="53" t="str">
        <f t="shared" si="5"/>
        <v>13 pallets</v>
      </c>
      <c r="Q16" s="54">
        <f t="shared" si="6"/>
        <v>155844</v>
      </c>
      <c r="S16" s="55"/>
      <c r="T16" s="68"/>
      <c r="U16" s="56"/>
      <c r="X16" s="57">
        <f t="shared" si="7"/>
        <v>1130556</v>
      </c>
      <c r="Y16" s="58">
        <f>F16*AI16</f>
        <v>51723.840000000004</v>
      </c>
      <c r="Z16" s="58">
        <f>IF($U$6="x",(F16*2),"")</f>
        <v>3612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>
        <v>30</v>
      </c>
      <c r="G17" s="48">
        <v>108</v>
      </c>
      <c r="H17" s="65" t="str">
        <f t="shared" ref="H17:H68" si="11">IF(F17="","",(ROUND((F17/G17),1)&amp;" pallets"))</f>
        <v>0.3 pallets</v>
      </c>
      <c r="I17" s="50">
        <f t="shared" si="4"/>
        <v>23550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20220</v>
      </c>
      <c r="Y17" s="58">
        <f t="shared" si="0"/>
        <v>859.2</v>
      </c>
      <c r="Z17" s="58">
        <f t="shared" si="8"/>
        <v>60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>
        <v>63</v>
      </c>
      <c r="N20" s="67"/>
      <c r="O20" s="52"/>
      <c r="P20" s="53" t="str">
        <f t="shared" si="5"/>
        <v>1 pallets</v>
      </c>
      <c r="Q20" s="54">
        <f t="shared" si="6"/>
        <v>7560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16.7 pallets</v>
      </c>
      <c r="I71" s="149"/>
      <c r="J71" s="150"/>
      <c r="K71" s="151"/>
      <c r="L71" s="150"/>
      <c r="M71" s="152"/>
      <c r="N71" s="153"/>
      <c r="O71" s="153"/>
      <c r="P71" s="270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1354572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196704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1354572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184716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1101612.96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21565-6519-406C-90BB-0AFDDCE7F19D}">
  <sheetPr>
    <tabColor rgb="FF00B050"/>
    <pageSetUpPr fitToPage="1"/>
  </sheetPr>
  <dimension ref="A1:AJ100"/>
  <sheetViews>
    <sheetView showGridLines="0" topLeftCell="A57" zoomScale="85" zoomScaleNormal="85" workbookViewId="0">
      <pane xSplit="2" topLeftCell="F1" activePane="topRight" state="frozen"/>
      <selection activeCell="M12" sqref="M12:M22"/>
      <selection pane="topRight" activeCell="P77" sqref="P77:Q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71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71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324</v>
      </c>
      <c r="N13" s="52"/>
      <c r="O13" s="52"/>
      <c r="P13" s="53" t="str">
        <f t="shared" ref="P13:P68" si="5">IF(M13&amp;N13="","",ROUND(((M13+N13)/G13),1)&amp;" pallets")</f>
        <v>3 pallets</v>
      </c>
      <c r="Q13" s="54">
        <f t="shared" ref="Q13:Q70" si="6">(J13*M13)+(K13*N13)+(O13*L13)</f>
        <v>35964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231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f>1512</f>
        <v>1512</v>
      </c>
      <c r="N16" s="233"/>
      <c r="O16" s="52"/>
      <c r="P16" s="53" t="str">
        <f t="shared" si="5"/>
        <v>14 pallets</v>
      </c>
      <c r="Q16" s="54">
        <f t="shared" si="6"/>
        <v>167832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231">
        <v>2</v>
      </c>
      <c r="G25" s="48">
        <v>63</v>
      </c>
      <c r="H25" s="65" t="str">
        <f t="shared" si="11"/>
        <v>0 pallets</v>
      </c>
      <c r="I25" s="50">
        <f t="shared" si="4"/>
        <v>2280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2040</v>
      </c>
      <c r="Y25" s="58">
        <f t="shared" si="0"/>
        <v>62.14</v>
      </c>
      <c r="Z25" s="58">
        <f t="shared" si="8"/>
        <v>4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231">
        <v>2</v>
      </c>
      <c r="G26" s="48">
        <v>63</v>
      </c>
      <c r="H26" s="65" t="str">
        <f t="shared" si="11"/>
        <v>0 pallets</v>
      </c>
      <c r="I26" s="50">
        <f t="shared" si="4"/>
        <v>3134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2894</v>
      </c>
      <c r="Y26" s="58">
        <f t="shared" si="0"/>
        <v>62.14</v>
      </c>
      <c r="Z26" s="58">
        <f t="shared" si="8"/>
        <v>4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231">
        <v>8</v>
      </c>
      <c r="G32" s="48">
        <v>63</v>
      </c>
      <c r="H32" s="65" t="str">
        <f t="shared" si="11"/>
        <v>0.1 pallets</v>
      </c>
      <c r="I32" s="50">
        <f t="shared" si="4"/>
        <v>9376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8416</v>
      </c>
      <c r="Y32" s="58">
        <f t="shared" si="0"/>
        <v>248.56</v>
      </c>
      <c r="Z32" s="58">
        <f t="shared" si="8"/>
        <v>16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238">
        <v>5</v>
      </c>
      <c r="G42" s="88">
        <v>100</v>
      </c>
      <c r="H42" s="89" t="str">
        <f t="shared" si="11"/>
        <v>0.1 pallets</v>
      </c>
      <c r="I42" s="90">
        <f t="shared" si="4"/>
        <v>5510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5510</v>
      </c>
      <c r="Y42" s="58">
        <f t="shared" si="0"/>
        <v>135.80000000000001</v>
      </c>
      <c r="Z42" s="58">
        <f t="shared" si="8"/>
        <v>10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231">
        <v>5</v>
      </c>
      <c r="G43" s="48">
        <v>100</v>
      </c>
      <c r="H43" s="65" t="str">
        <f t="shared" si="11"/>
        <v>0.1 pallets</v>
      </c>
      <c r="I43" s="50">
        <f t="shared" si="4"/>
        <v>5510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5510</v>
      </c>
      <c r="Y43" s="58">
        <f t="shared" si="0"/>
        <v>135.80000000000001</v>
      </c>
      <c r="Z43" s="58">
        <f t="shared" si="8"/>
        <v>10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231">
        <v>5</v>
      </c>
      <c r="G44" s="48">
        <v>100</v>
      </c>
      <c r="H44" s="65" t="str">
        <f>IF(F44="","",(ROUND((F44/G44),1)&amp;" pallets"))</f>
        <v>0.1 pallets</v>
      </c>
      <c r="I44" s="50">
        <f>E44*F44</f>
        <v>5510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5510</v>
      </c>
      <c r="Y44" s="58">
        <f>F44*AI44</f>
        <v>135.80000000000001</v>
      </c>
      <c r="Z44" s="58">
        <f t="shared" si="8"/>
        <v>10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237">
        <v>2</v>
      </c>
      <c r="G51" s="116">
        <v>100</v>
      </c>
      <c r="H51" s="117" t="str">
        <f t="shared" si="11"/>
        <v>0 pallets</v>
      </c>
      <c r="I51" s="118">
        <f t="shared" si="4"/>
        <v>2204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2204</v>
      </c>
      <c r="Y51" s="58">
        <f t="shared" si="0"/>
        <v>54.32</v>
      </c>
      <c r="Z51" s="58">
        <f t="shared" si="8"/>
        <v>4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17.4 pallets</v>
      </c>
      <c r="I71" s="149"/>
      <c r="J71" s="150"/>
      <c r="K71" s="151"/>
      <c r="L71" s="150"/>
      <c r="M71" s="152"/>
      <c r="N71" s="153"/>
      <c r="O71" s="153"/>
      <c r="P71" s="271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1386656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203796</v>
      </c>
      <c r="P73" s="284"/>
      <c r="Q73" s="285"/>
      <c r="R73" s="153"/>
      <c r="S73" s="160" t="s">
        <v>104</v>
      </c>
      <c r="T73" s="288">
        <f>SUM(Y12:Y68)</f>
        <v>53417.600000000006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1386656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167832</v>
      </c>
      <c r="P75" s="284"/>
      <c r="Q75" s="285"/>
      <c r="R75" s="153"/>
      <c r="S75" s="160" t="s">
        <v>129</v>
      </c>
      <c r="T75" s="288">
        <f>SUM(Z12:Z70)</f>
        <v>3730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1108282.3999999999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>
        <v>17430</v>
      </c>
      <c r="Q77" s="328"/>
      <c r="R77" s="153"/>
      <c r="S77" s="160" t="s">
        <v>108</v>
      </c>
      <c r="T77" s="288">
        <f>IF(SUM(X12:X68)*0.15&gt;P77,P77,SUM(X12:X68)*0.15)</f>
        <v>17430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74577.600000000006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1CA2A-9F64-49B7-9024-6D5788D3B709}">
  <sheetPr>
    <tabColor rgb="FF00B050"/>
    <pageSetUpPr fitToPage="1"/>
  </sheetPr>
  <dimension ref="A1:AJ100"/>
  <sheetViews>
    <sheetView showGridLines="0" topLeftCell="A3" zoomScale="85" zoomScaleNormal="85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72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72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108</v>
      </c>
      <c r="N13" s="52">
        <v>432</v>
      </c>
      <c r="O13" s="52"/>
      <c r="P13" s="53" t="str">
        <f t="shared" ref="P13:P68" si="5">IF(M13&amp;N13="","",ROUND(((M13+N13)/G13),1)&amp;" pallets")</f>
        <v>5 pallets</v>
      </c>
      <c r="Q13" s="54">
        <f t="shared" ref="Q13:Q70" si="6">(J13*M13)+(K13*N13)+(O13*L13)</f>
        <v>48276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v>1296</v>
      </c>
      <c r="N16" s="233"/>
      <c r="O16" s="52"/>
      <c r="P16" s="53" t="str">
        <f t="shared" si="5"/>
        <v>12 pallets</v>
      </c>
      <c r="Q16" s="54">
        <f t="shared" si="6"/>
        <v>143856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72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192132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143856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1104744.96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A96C8-918D-49FF-9B9D-D2F7554D9029}">
  <sheetPr>
    <tabColor rgb="FF00B050"/>
    <pageSetUpPr fitToPage="1"/>
  </sheetPr>
  <dimension ref="A1:AJ100"/>
  <sheetViews>
    <sheetView showGridLines="0" topLeftCell="A3" zoomScale="85" zoomScaleNormal="85" workbookViewId="0">
      <pane xSplit="2" topLeftCell="F1" activePane="topRight" state="frozen"/>
      <selection activeCell="M12" sqref="M12:M22"/>
      <selection pane="topRight" activeCell="N14" sqref="N14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73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73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>
        <v>72</v>
      </c>
      <c r="N12" s="31"/>
      <c r="O12" s="31"/>
      <c r="P12" s="32" t="str">
        <f>IF(M12&amp;N12="","",ROUND(((M12+N12)/G12),1)&amp;" pallets")</f>
        <v>1 pallets</v>
      </c>
      <c r="Q12" s="33">
        <f>(J12*M12)+(K12*N12)+(O12*L12)</f>
        <v>8640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>
        <v>864</v>
      </c>
      <c r="O13" s="52"/>
      <c r="P13" s="53" t="str">
        <f t="shared" ref="P13:P68" si="5">IF(M13&amp;N13="","",ROUND(((M13+N13)/G13),1)&amp;" pallets")</f>
        <v>8 pallets</v>
      </c>
      <c r="Q13" s="54">
        <f t="shared" ref="Q13:Q70" si="6">(J13*M13)+(K13*N13)+(O13*L13)</f>
        <v>72576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>
        <v>63</v>
      </c>
      <c r="N14" s="52">
        <v>189</v>
      </c>
      <c r="O14" s="52"/>
      <c r="P14" s="53" t="str">
        <f t="shared" si="5"/>
        <v>4 pallets</v>
      </c>
      <c r="Q14" s="54">
        <f t="shared" si="6"/>
        <v>23436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>
        <v>96</v>
      </c>
      <c r="N15" s="52">
        <v>96</v>
      </c>
      <c r="O15" s="52"/>
      <c r="P15" s="53" t="str">
        <f t="shared" si="5"/>
        <v>2 pallets</v>
      </c>
      <c r="Q15" s="54">
        <f t="shared" si="6"/>
        <v>18720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>
        <f>63+63</f>
        <v>126</v>
      </c>
      <c r="N20" s="67"/>
      <c r="O20" s="52"/>
      <c r="P20" s="53" t="str">
        <f t="shared" si="5"/>
        <v>2 pallets</v>
      </c>
      <c r="Q20" s="54">
        <f t="shared" si="6"/>
        <v>15120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73" t="str">
        <f>ROUND((((M12+N12+M30+M57+M58+M59+M60+M61+N57)/72+(M13+N13+M16+M18)/108+(M15+N15)/96+SUM(M14,M19:M29,M31:M32,M50,N14)/63)),1)&amp;" pallets"</f>
        <v>17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138492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57276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1158384.96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EC46-0F79-410A-904B-E0D82622BB88}">
  <sheetPr>
    <tabColor rgb="FF00B050"/>
    <pageSetUpPr fitToPage="1"/>
  </sheetPr>
  <dimension ref="A1:AJ100"/>
  <sheetViews>
    <sheetView showGridLines="0" zoomScale="85" zoomScaleNormal="85" workbookViewId="0">
      <pane xSplit="2" topLeftCell="F1" activePane="topRight" state="frozen"/>
      <selection activeCell="M12" sqref="M12:M22"/>
      <selection pane="topRight" activeCell="B16" sqref="B16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74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74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v>1080</v>
      </c>
      <c r="N16" s="233"/>
      <c r="O16" s="52"/>
      <c r="P16" s="53" t="str">
        <f t="shared" si="5"/>
        <v>10 pallets</v>
      </c>
      <c r="Q16" s="54">
        <f t="shared" si="6"/>
        <v>119880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>
        <v>108</v>
      </c>
      <c r="N17" s="233"/>
      <c r="O17" s="52"/>
      <c r="P17" s="53" t="str">
        <f t="shared" si="5"/>
        <v>1 pallets</v>
      </c>
      <c r="Q17" s="54">
        <f t="shared" si="6"/>
        <v>11988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74" t="str">
        <f>ROUND((((M12+N12+M30+M57+M58+M59+M60+M61+N57)/72+(M13+N13+M16+M18)/108+(M15+N15)/96+SUM(M14,M19:M29,M31:M32,M50,N14)/63)),1)&amp;" pallets"</f>
        <v>10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131868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131868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1165008.96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4DECE-C164-43BA-843E-741BD32483EE}">
  <sheetPr>
    <tabColor rgb="FF00B050"/>
    <pageSetUpPr fitToPage="1"/>
  </sheetPr>
  <dimension ref="A1:AJ100"/>
  <sheetViews>
    <sheetView showGridLines="0" topLeftCell="A56" zoomScale="85" zoomScaleNormal="85" workbookViewId="0">
      <pane xSplit="2" topLeftCell="F1" activePane="topRight" state="frozen"/>
      <selection activeCell="M12" sqref="M12:M22"/>
      <selection pane="topRight" activeCell="F58" sqref="F58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75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75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/>
      <c r="I16" s="50">
        <f t="shared" si="4"/>
        <v>0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>
        <v>1224</v>
      </c>
      <c r="G57" s="48">
        <v>72</v>
      </c>
      <c r="H57" s="65" t="str">
        <f t="shared" si="11"/>
        <v>17 pallets</v>
      </c>
      <c r="I57" s="50">
        <f t="shared" si="4"/>
        <v>375768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280296</v>
      </c>
      <c r="Y57" s="58">
        <f t="shared" si="0"/>
        <v>31285.439999999999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75" t="str">
        <f>ROUND((((M12+N12+M30+M57+M58+M59+M60+M61+N57)/72+(M13+N13+M16+M18)/108+(M15+N15)/96+SUM(M14,M19:M29,M31:M32,M50,N14)/63)),1)&amp;" pallets"</f>
        <v>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375768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0</v>
      </c>
      <c r="P73" s="284"/>
      <c r="Q73" s="285"/>
      <c r="R73" s="153"/>
      <c r="S73" s="160" t="s">
        <v>104</v>
      </c>
      <c r="T73" s="288">
        <f>SUM(Y12:Y68)</f>
        <v>31285.439999999999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375768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0</v>
      </c>
      <c r="P75" s="284"/>
      <c r="Q75" s="285"/>
      <c r="R75" s="153"/>
      <c r="S75" s="160" t="s">
        <v>129</v>
      </c>
      <c r="T75" s="288">
        <f>SUM(Z12:Z70)</f>
        <v>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344482.56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31285.439999999999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076CF-51B2-4C83-A494-9140401FA8C3}">
  <sheetPr>
    <tabColor rgb="FF00B050"/>
    <pageSetUpPr fitToPage="1"/>
  </sheetPr>
  <dimension ref="A1:AJ100"/>
  <sheetViews>
    <sheetView showGridLines="0" topLeftCell="A71" zoomScale="85" zoomScaleNormal="85" workbookViewId="0">
      <pane xSplit="2" topLeftCell="F1" activePane="topRight" state="frozen"/>
      <selection activeCell="M12" sqref="M12:M22"/>
      <selection pane="topRight" activeCell="F77" sqref="F77:I7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76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76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76" t="str">
        <f>ROUND((((M12+N12+M30+M57+M58+M59+M60+M61+N57)/72+(M13+N13+M16+M18)/108+(M15+N15)/96+SUM(M14,M19:M29,M31:M32,M50,N14)/63)),1)&amp;" pallets"</f>
        <v>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0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0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1296876.96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E1A0B-0E4C-432B-9AF0-9EF3B3E65F56}">
  <sheetPr>
    <tabColor rgb="FF00B050"/>
    <pageSetUpPr fitToPage="1"/>
  </sheetPr>
  <dimension ref="A1:AJ100"/>
  <sheetViews>
    <sheetView showGridLines="0" topLeftCell="A62" zoomScale="85" zoomScaleNormal="85" workbookViewId="0">
      <pane xSplit="2" topLeftCell="F1" activePane="topRight" state="frozen"/>
      <selection activeCell="M12" sqref="M12:M22"/>
      <selection pane="topRight" activeCell="F17" sqref="F17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77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77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1836</v>
      </c>
      <c r="G16" s="48">
        <v>108</v>
      </c>
      <c r="H16" s="65"/>
      <c r="I16" s="50">
        <f t="shared" si="4"/>
        <v>1353132</v>
      </c>
      <c r="J16" s="51">
        <v>111</v>
      </c>
      <c r="K16" s="66"/>
      <c r="L16" s="51">
        <v>4.5</v>
      </c>
      <c r="M16" s="52">
        <v>864</v>
      </c>
      <c r="N16" s="233"/>
      <c r="O16" s="52"/>
      <c r="P16" s="53" t="str">
        <f t="shared" si="5"/>
        <v>8 pallets</v>
      </c>
      <c r="Q16" s="54">
        <f t="shared" si="6"/>
        <v>95904</v>
      </c>
      <c r="S16" s="55"/>
      <c r="T16" s="68"/>
      <c r="U16" s="56"/>
      <c r="X16" s="57">
        <f t="shared" si="7"/>
        <v>1149336</v>
      </c>
      <c r="Y16" s="58">
        <f>F16*AI16</f>
        <v>52583.040000000001</v>
      </c>
      <c r="Z16" s="58">
        <f>IF($U$6="x",(F16*2),"")</f>
        <v>3672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17 pallets</v>
      </c>
      <c r="I71" s="149"/>
      <c r="J71" s="150"/>
      <c r="K71" s="151"/>
      <c r="L71" s="150"/>
      <c r="M71" s="152"/>
      <c r="N71" s="153"/>
      <c r="O71" s="153"/>
      <c r="P71" s="277" t="str">
        <f>ROUND((((M12+N12+M30+M57+M58+M59+M60+M61+N57)/72+(M13+N13+M16+M18)/108+(M15+N15)/96+SUM(M14,M19:M29,M31:M32,M50,N14)/63)),1)&amp;" pallets"</f>
        <v>8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1353132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95904</v>
      </c>
      <c r="P73" s="284"/>
      <c r="Q73" s="285"/>
      <c r="R73" s="153"/>
      <c r="S73" s="160" t="s">
        <v>104</v>
      </c>
      <c r="T73" s="288">
        <f>SUM(Y12:Y68)</f>
        <v>52583.040000000001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1353132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95904</v>
      </c>
      <c r="P75" s="284"/>
      <c r="Q75" s="285"/>
      <c r="R75" s="153"/>
      <c r="S75" s="160" t="s">
        <v>129</v>
      </c>
      <c r="T75" s="288">
        <f>SUM(Z12:Z70)</f>
        <v>3672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1200972.96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56255.040000000001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  <mergeCell ref="Q81:R83"/>
    <mergeCell ref="F77:I77"/>
    <mergeCell ref="M77:N77"/>
    <mergeCell ref="P77:Q77"/>
    <mergeCell ref="T77:U77"/>
    <mergeCell ref="W77:W79"/>
    <mergeCell ref="F79:I79"/>
    <mergeCell ref="M79:N79"/>
    <mergeCell ref="P79:Q79"/>
    <mergeCell ref="T79:U7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M10:Q10"/>
    <mergeCell ref="F2:S2"/>
    <mergeCell ref="W2:W4"/>
    <mergeCell ref="F4:M4"/>
    <mergeCell ref="T4:U4"/>
    <mergeCell ref="F6:M6"/>
    <mergeCell ref="W6:W7"/>
    <mergeCell ref="F7:M7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DC7E0-637D-4059-BB13-42741BA3A5C7}">
  <sheetPr>
    <tabColor rgb="FF00B050"/>
    <pageSetUpPr fitToPage="1"/>
  </sheetPr>
  <dimension ref="A1:AJ100"/>
  <sheetViews>
    <sheetView showGridLines="0" topLeftCell="A56" zoomScale="85" zoomScaleNormal="85" workbookViewId="0">
      <pane xSplit="2" topLeftCell="F1" activePane="topRight" state="frozen"/>
      <selection activeCell="M12" sqref="M12:M22"/>
      <selection pane="topRight" activeCell="P80" sqref="P80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78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78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>
        <v>1080</v>
      </c>
      <c r="G13" s="48">
        <v>108</v>
      </c>
      <c r="H13" s="49" t="str">
        <f t="shared" ref="H13" si="3">IF(F13="","",(ROUND((F13/G13),1)&amp;" pallets"))</f>
        <v>10 pallets</v>
      </c>
      <c r="I13" s="50">
        <f t="shared" ref="I13:I70" si="4">E13*F13</f>
        <v>763560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643680</v>
      </c>
      <c r="Y13" s="58">
        <f>F13*AI13</f>
        <v>30931.200000000001</v>
      </c>
      <c r="Z13" s="58">
        <f t="shared" ref="Z13:Z68" si="8">IF($U$6="x",(F13*2),"")</f>
        <v>2160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>
        <v>182</v>
      </c>
      <c r="G16" s="48">
        <v>108</v>
      </c>
      <c r="H16" s="65"/>
      <c r="I16" s="50">
        <f t="shared" si="4"/>
        <v>134134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113932</v>
      </c>
      <c r="Y16" s="58">
        <f>F16*AI16</f>
        <v>5212.4800000000005</v>
      </c>
      <c r="Z16" s="58">
        <f>IF($U$6="x",(F16*2),"")</f>
        <v>364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>
        <v>238</v>
      </c>
      <c r="G17" s="48">
        <v>108</v>
      </c>
      <c r="H17" s="65" t="str">
        <f t="shared" ref="H17:H68" si="11">IF(F17="","",(ROUND((F17/G17),1)&amp;" pallets"))</f>
        <v>2.2 pallets</v>
      </c>
      <c r="I17" s="50">
        <f t="shared" si="4"/>
        <v>186830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160412</v>
      </c>
      <c r="Y17" s="58">
        <f t="shared" si="0"/>
        <v>6816.32</v>
      </c>
      <c r="Z17" s="58">
        <f t="shared" si="8"/>
        <v>476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>
        <v>12</v>
      </c>
      <c r="G18" s="48">
        <v>108</v>
      </c>
      <c r="H18" s="65" t="str">
        <f t="shared" si="11"/>
        <v>0.1 pallets</v>
      </c>
      <c r="I18" s="50">
        <f t="shared" si="4"/>
        <v>8040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6708</v>
      </c>
      <c r="Y18" s="58">
        <f t="shared" si="0"/>
        <v>343.68</v>
      </c>
      <c r="Z18" s="58">
        <f t="shared" si="8"/>
        <v>24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>
        <f>126+63</f>
        <v>189</v>
      </c>
      <c r="G20" s="48">
        <v>63</v>
      </c>
      <c r="H20" s="65" t="str">
        <f t="shared" si="11"/>
        <v>3 pallets</v>
      </c>
      <c r="I20" s="50">
        <f t="shared" si="4"/>
        <v>179928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157248</v>
      </c>
      <c r="Y20" s="58">
        <f t="shared" si="0"/>
        <v>5872.2300000000005</v>
      </c>
      <c r="Z20" s="58">
        <f t="shared" si="8"/>
        <v>378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14.8 pallets</v>
      </c>
      <c r="I71" s="149"/>
      <c r="J71" s="150"/>
      <c r="K71" s="151"/>
      <c r="L71" s="150"/>
      <c r="M71" s="152"/>
      <c r="N71" s="153"/>
      <c r="O71" s="153"/>
      <c r="P71" s="278" t="str">
        <f>ROUND((((M12+N12+M30+M57+M58+M59+M60+M61+N57)/72+(M13+N13+M16+M18)/108+(M15+N15)/96+SUM(M14,M19:M29,M31:M32,M50,N14)/63)),1)&amp;" pallets"</f>
        <v>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1272492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0</v>
      </c>
      <c r="P73" s="284"/>
      <c r="Q73" s="285"/>
      <c r="R73" s="153"/>
      <c r="S73" s="160" t="s">
        <v>104</v>
      </c>
      <c r="T73" s="288">
        <f>SUM(Y12:Y68)</f>
        <v>49175.91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508932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0</v>
      </c>
      <c r="P75" s="284"/>
      <c r="Q75" s="285"/>
      <c r="R75" s="153"/>
      <c r="S75" s="160" t="s">
        <v>129</v>
      </c>
      <c r="T75" s="288">
        <f>SUM(Z12:Z70)</f>
        <v>3402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1219909.5900000001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>
        <v>4.5</v>
      </c>
      <c r="Q79" s="328"/>
      <c r="R79" s="153"/>
      <c r="S79" s="160" t="s">
        <v>112</v>
      </c>
      <c r="T79" s="288">
        <f>T77+T73+T75</f>
        <v>52577.91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M10:Q10"/>
    <mergeCell ref="F2:S2"/>
    <mergeCell ref="W2:W4"/>
    <mergeCell ref="F4:M4"/>
    <mergeCell ref="T4:U4"/>
    <mergeCell ref="F6:M6"/>
    <mergeCell ref="W6:W7"/>
    <mergeCell ref="F7:M7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B9:B11"/>
    <mergeCell ref="C9:C11"/>
    <mergeCell ref="D9:D11"/>
    <mergeCell ref="E9:E11"/>
    <mergeCell ref="F9:Q9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52604-AE38-4FD5-AD18-44549F613146}">
  <sheetPr>
    <tabColor rgb="FF00B050"/>
    <pageSetUpPr fitToPage="1"/>
  </sheetPr>
  <dimension ref="A1:AJ100"/>
  <sheetViews>
    <sheetView showGridLines="0" zoomScale="85" zoomScaleNormal="85" workbookViewId="0">
      <pane xSplit="2" topLeftCell="F1" activePane="topRight" state="frozen"/>
      <selection activeCell="M12" sqref="M12:M22"/>
      <selection pane="topRight" activeCell="P79" sqref="P79:Q79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79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79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>
        <v>32</v>
      </c>
      <c r="G12" s="27">
        <v>72</v>
      </c>
      <c r="H12" s="28" t="str">
        <f>IF(F12="","",(ROUND((F12/G12),1)&amp;" pallets"))</f>
        <v>0.4 pallets</v>
      </c>
      <c r="I12" s="29">
        <f>E12*F12</f>
        <v>31104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27264</v>
      </c>
      <c r="Y12" s="37">
        <f t="shared" ref="Y12:Y68" si="0">F12*AI12</f>
        <v>971.83999999999992</v>
      </c>
      <c r="Z12" s="37">
        <f>IF($U$6="x",(F12*2),"")</f>
        <v>64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>
        <v>216</v>
      </c>
      <c r="N13" s="52"/>
      <c r="O13" s="52"/>
      <c r="P13" s="53" t="str">
        <f t="shared" ref="P13:P68" si="5">IF(M13&amp;N13="","",ROUND(((M13+N13)/G13),1)&amp;" pallets")</f>
        <v>2 pallets</v>
      </c>
      <c r="Q13" s="54">
        <f t="shared" ref="Q13:Q70" si="6">(J13*M13)+(K13*N13)+(O13*L13)</f>
        <v>23976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>
        <v>97</v>
      </c>
      <c r="G14" s="48">
        <v>63</v>
      </c>
      <c r="H14" s="65" t="str">
        <f>IF(F14="","",(ROUND((F14/G14),1)&amp;" pallets"))</f>
        <v>1.5 pallets</v>
      </c>
      <c r="I14" s="50">
        <f t="shared" si="4"/>
        <v>100201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88561</v>
      </c>
      <c r="Y14" s="58">
        <f t="shared" si="0"/>
        <v>3013.79</v>
      </c>
      <c r="Z14" s="58">
        <f t="shared" si="8"/>
        <v>194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>
        <v>761</v>
      </c>
      <c r="G15" s="48">
        <v>96</v>
      </c>
      <c r="H15" s="65"/>
      <c r="I15" s="50">
        <f t="shared" si="4"/>
        <v>551725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467254</v>
      </c>
      <c r="Y15" s="58">
        <f>F15*AI15</f>
        <v>22145.100000000002</v>
      </c>
      <c r="Z15" s="58">
        <f t="shared" si="8"/>
        <v>1522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/>
      <c r="I16" s="50">
        <f t="shared" si="4"/>
        <v>0</v>
      </c>
      <c r="J16" s="51">
        <v>111</v>
      </c>
      <c r="K16" s="66"/>
      <c r="L16" s="51">
        <v>4.5</v>
      </c>
      <c r="M16" s="52">
        <v>216</v>
      </c>
      <c r="N16" s="233"/>
      <c r="O16" s="52"/>
      <c r="P16" s="53" t="str">
        <f t="shared" si="5"/>
        <v>2 pallets</v>
      </c>
      <c r="Q16" s="54">
        <f t="shared" si="6"/>
        <v>23976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>
        <v>37</v>
      </c>
      <c r="G20" s="48">
        <v>63</v>
      </c>
      <c r="H20" s="65" t="str">
        <f t="shared" si="11"/>
        <v>0.6 pallets</v>
      </c>
      <c r="I20" s="50">
        <f t="shared" si="4"/>
        <v>35224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30784</v>
      </c>
      <c r="Y20" s="58">
        <f t="shared" si="0"/>
        <v>1149.5899999999999</v>
      </c>
      <c r="Z20" s="58">
        <f t="shared" si="8"/>
        <v>74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>
        <v>10</v>
      </c>
      <c r="G21" s="72">
        <v>63</v>
      </c>
      <c r="H21" s="73" t="str">
        <f t="shared" si="11"/>
        <v>0.2 pallets</v>
      </c>
      <c r="I21" s="74">
        <f t="shared" si="4"/>
        <v>9520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8320</v>
      </c>
      <c r="Y21" s="58">
        <f t="shared" si="0"/>
        <v>310.7</v>
      </c>
      <c r="Z21" s="58">
        <f t="shared" si="8"/>
        <v>20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>
        <v>3</v>
      </c>
      <c r="G37" s="48">
        <v>100</v>
      </c>
      <c r="H37" s="65" t="str">
        <f t="shared" si="11"/>
        <v>0 pallets</v>
      </c>
      <c r="I37" s="50">
        <f t="shared" si="4"/>
        <v>4746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4746</v>
      </c>
      <c r="Y37" s="58">
        <f t="shared" si="0"/>
        <v>81.48</v>
      </c>
      <c r="Z37" s="58">
        <f t="shared" si="8"/>
        <v>6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>
        <v>4</v>
      </c>
      <c r="G38" s="72">
        <v>100</v>
      </c>
      <c r="H38" s="73" t="str">
        <f t="shared" si="11"/>
        <v>0 pallets</v>
      </c>
      <c r="I38" s="74">
        <f t="shared" si="4"/>
        <v>6328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6328</v>
      </c>
      <c r="Y38" s="58">
        <f t="shared" si="0"/>
        <v>108.64</v>
      </c>
      <c r="Z38" s="58">
        <f t="shared" si="8"/>
        <v>8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>
        <f>33+20+37</f>
        <v>90</v>
      </c>
      <c r="G39" s="88">
        <v>100</v>
      </c>
      <c r="H39" s="89" t="str">
        <f t="shared" si="11"/>
        <v>0.9 pallets</v>
      </c>
      <c r="I39" s="90">
        <f t="shared" si="4"/>
        <v>58500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58500</v>
      </c>
      <c r="Y39" s="58">
        <f t="shared" si="0"/>
        <v>2444.4</v>
      </c>
      <c r="Z39" s="58">
        <f t="shared" si="8"/>
        <v>180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>
        <f>5+1+1</f>
        <v>7</v>
      </c>
      <c r="G42" s="88">
        <v>100</v>
      </c>
      <c r="H42" s="89" t="str">
        <f t="shared" si="11"/>
        <v>0.1 pallets</v>
      </c>
      <c r="I42" s="90">
        <f t="shared" si="4"/>
        <v>7714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7714</v>
      </c>
      <c r="Y42" s="58">
        <f t="shared" si="0"/>
        <v>190.12</v>
      </c>
      <c r="Z42" s="58">
        <f t="shared" si="8"/>
        <v>14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>
        <v>2</v>
      </c>
      <c r="G56" s="116">
        <v>100</v>
      </c>
      <c r="H56" s="117" t="str">
        <f t="shared" si="11"/>
        <v>0 pallets</v>
      </c>
      <c r="I56" s="118">
        <f t="shared" si="4"/>
        <v>3164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3164</v>
      </c>
      <c r="Y56" s="58">
        <f t="shared" si="0"/>
        <v>54.32</v>
      </c>
      <c r="Z56" s="58">
        <f t="shared" si="8"/>
        <v>4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/>
      <c r="G57" s="48">
        <v>72</v>
      </c>
      <c r="H57" s="65" t="str">
        <f t="shared" si="11"/>
        <v/>
      </c>
      <c r="I57" s="50">
        <f t="shared" si="4"/>
        <v>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0</v>
      </c>
      <c r="Y57" s="58">
        <f t="shared" si="0"/>
        <v>0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11.7 pallets</v>
      </c>
      <c r="I71" s="149"/>
      <c r="J71" s="150"/>
      <c r="K71" s="151"/>
      <c r="L71" s="150"/>
      <c r="M71" s="152"/>
      <c r="N71" s="153"/>
      <c r="O71" s="153"/>
      <c r="P71" s="279" t="str">
        <f>ROUND((((M12+N12+M30+M57+M58+M59+M60+M61+N57)/72+(M13+N13+M16+M18)/108+(M15+N15)/96+SUM(M14,M19:M29,M31:M32,M50,N14)/63)),1)&amp;" pallets"</f>
        <v>4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808226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47952</v>
      </c>
      <c r="P73" s="284"/>
      <c r="Q73" s="285"/>
      <c r="R73" s="153"/>
      <c r="S73" s="160" t="s">
        <v>104</v>
      </c>
      <c r="T73" s="288">
        <f>SUM(Y12:Y68)</f>
        <v>30469.980000000003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777122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23976</v>
      </c>
      <c r="P75" s="284"/>
      <c r="Q75" s="285"/>
      <c r="R75" s="153"/>
      <c r="S75" s="160" t="s">
        <v>129</v>
      </c>
      <c r="T75" s="288">
        <f>SUM(Z12:Z70)</f>
        <v>2086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727718.02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32555.980000000003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F2:S2"/>
    <mergeCell ref="W2:W4"/>
    <mergeCell ref="F4:M4"/>
    <mergeCell ref="T4:U4"/>
    <mergeCell ref="F6:M6"/>
    <mergeCell ref="W6:W7"/>
    <mergeCell ref="F7:M7"/>
    <mergeCell ref="B9:B11"/>
    <mergeCell ref="C9:C11"/>
    <mergeCell ref="D9:D11"/>
    <mergeCell ref="E9:E11"/>
    <mergeCell ref="F9:Q9"/>
    <mergeCell ref="M10:Q10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6B51A-C94A-44CD-8B6D-C09CF6C79992}">
  <sheetPr>
    <tabColor rgb="FF00B050"/>
    <pageSetUpPr fitToPage="1"/>
  </sheetPr>
  <dimension ref="A1:AJ100"/>
  <sheetViews>
    <sheetView showGridLines="0" tabSelected="1" zoomScale="85" zoomScaleNormal="85" workbookViewId="0">
      <pane xSplit="2" topLeftCell="F1" activePane="topRight" state="frozen"/>
      <selection activeCell="M12" sqref="M12:M22"/>
      <selection pane="topRight" activeCell="P79" sqref="P79:Q79"/>
    </sheetView>
  </sheetViews>
  <sheetFormatPr defaultColWidth="0" defaultRowHeight="0" customHeight="1" zeroHeight="1" x14ac:dyDescent="0.25"/>
  <cols>
    <col min="1" max="1" width="2.7109375" style="2" customWidth="1"/>
    <col min="2" max="2" width="21.85546875" style="2" customWidth="1"/>
    <col min="3" max="5" width="11.7109375" style="2" hidden="1" customWidth="1"/>
    <col min="6" max="6" width="16.140625" style="2" customWidth="1"/>
    <col min="7" max="7" width="18.7109375" style="2" hidden="1" customWidth="1"/>
    <col min="8" max="8" width="24.42578125" style="2" customWidth="1"/>
    <col min="9" max="9" width="17.5703125" style="3" hidden="1" customWidth="1"/>
    <col min="10" max="12" width="18.7109375" style="3" hidden="1" customWidth="1"/>
    <col min="13" max="13" width="18.7109375" style="2" customWidth="1"/>
    <col min="14" max="14" width="19.5703125" style="2" customWidth="1"/>
    <col min="15" max="15" width="24.140625" style="2" customWidth="1"/>
    <col min="16" max="16" width="18.7109375" style="2" customWidth="1"/>
    <col min="17" max="17" width="18.7109375" style="3" customWidth="1"/>
    <col min="18" max="18" width="2.140625" style="2" customWidth="1"/>
    <col min="19" max="21" width="18.7109375" style="2" customWidth="1"/>
    <col min="22" max="22" width="2.7109375" style="2" customWidth="1"/>
    <col min="23" max="23" width="45.5703125" style="2" customWidth="1"/>
    <col min="24" max="24" width="23" style="2" bestFit="1" customWidth="1"/>
    <col min="25" max="26" width="18.7109375" style="2" customWidth="1"/>
    <col min="27" max="27" width="1.7109375" style="2" customWidth="1"/>
    <col min="28" max="31" width="14.140625" style="2" customWidth="1"/>
    <col min="32" max="32" width="1.5703125" style="2" customWidth="1"/>
    <col min="33" max="33" width="14.140625" style="2" customWidth="1"/>
    <col min="34" max="34" width="1.7109375" style="2" customWidth="1"/>
    <col min="35" max="35" width="14.140625" style="2" customWidth="1"/>
    <col min="36" max="36" width="0" style="2" hidden="1" customWidth="1"/>
    <col min="37" max="16384" width="10.28515625" style="2" hidden="1"/>
  </cols>
  <sheetData>
    <row r="1" spans="2:35" ht="12.75" customHeight="1" thickBot="1" x14ac:dyDescent="0.3">
      <c r="B1" s="1"/>
      <c r="C1" s="1"/>
      <c r="D1" s="1"/>
      <c r="E1" s="1"/>
      <c r="AB1" s="4">
        <v>5.0599999999999996</v>
      </c>
      <c r="AD1" s="4">
        <v>0.31</v>
      </c>
      <c r="AE1" s="4">
        <v>320</v>
      </c>
    </row>
    <row r="2" spans="2:35" ht="42" customHeight="1" x14ac:dyDescent="0.25">
      <c r="B2" s="5" t="s">
        <v>0</v>
      </c>
      <c r="C2" s="5"/>
      <c r="D2" s="5"/>
      <c r="E2" s="5"/>
      <c r="F2" s="296" t="s">
        <v>130</v>
      </c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6" t="s">
        <v>1</v>
      </c>
      <c r="U2" s="7"/>
      <c r="W2" s="297" t="s">
        <v>2</v>
      </c>
      <c r="AB2" s="4">
        <v>5.76</v>
      </c>
      <c r="AD2" s="4">
        <v>0.31</v>
      </c>
      <c r="AE2" s="4">
        <v>330</v>
      </c>
    </row>
    <row r="3" spans="2:35" ht="12.75" customHeight="1" x14ac:dyDescent="0.25">
      <c r="B3" s="5"/>
      <c r="C3" s="5"/>
      <c r="D3" s="5"/>
      <c r="E3" s="5"/>
      <c r="W3" s="298"/>
      <c r="AB3" s="4">
        <v>3.79</v>
      </c>
      <c r="AD3" s="4">
        <v>0.31</v>
      </c>
      <c r="AE3" s="4">
        <v>500</v>
      </c>
    </row>
    <row r="4" spans="2:35" ht="22.5" customHeight="1" thickBot="1" x14ac:dyDescent="0.3">
      <c r="B4" s="5" t="s">
        <v>3</v>
      </c>
      <c r="C4" s="5"/>
      <c r="D4" s="5"/>
      <c r="E4" s="5"/>
      <c r="F4" s="300"/>
      <c r="G4" s="300"/>
      <c r="H4" s="300"/>
      <c r="I4" s="300"/>
      <c r="J4" s="300"/>
      <c r="K4" s="300"/>
      <c r="L4" s="300"/>
      <c r="M4" s="300"/>
      <c r="S4" s="2" t="s">
        <v>4</v>
      </c>
      <c r="T4" s="301"/>
      <c r="U4" s="301"/>
      <c r="W4" s="299"/>
      <c r="AB4" s="4">
        <v>3.33</v>
      </c>
      <c r="AD4" s="4">
        <v>0.31</v>
      </c>
      <c r="AE4" s="4">
        <v>1000</v>
      </c>
    </row>
    <row r="5" spans="2:35" ht="4.5" customHeight="1" thickBot="1" x14ac:dyDescent="0.3">
      <c r="B5" s="8"/>
      <c r="C5" s="8"/>
      <c r="D5" s="8"/>
      <c r="E5" s="8"/>
      <c r="F5" s="8"/>
      <c r="G5" s="8"/>
      <c r="H5" s="8"/>
      <c r="I5" s="9"/>
      <c r="J5" s="9"/>
      <c r="K5" s="9"/>
      <c r="L5" s="9"/>
      <c r="M5" s="8"/>
      <c r="N5" s="8"/>
      <c r="O5" s="8"/>
      <c r="P5" s="8"/>
      <c r="Q5" s="9"/>
      <c r="S5" s="8"/>
      <c r="T5" s="8"/>
      <c r="U5" s="8"/>
      <c r="W5" s="10"/>
      <c r="AB5" s="4"/>
      <c r="AD5" s="4">
        <v>0.31</v>
      </c>
    </row>
    <row r="6" spans="2:35" ht="22.5" customHeight="1" x14ac:dyDescent="0.25">
      <c r="B6" s="2" t="s">
        <v>5</v>
      </c>
      <c r="F6" s="302"/>
      <c r="G6" s="302"/>
      <c r="H6" s="302"/>
      <c r="I6" s="302"/>
      <c r="J6" s="302"/>
      <c r="K6" s="302"/>
      <c r="L6" s="302"/>
      <c r="M6" s="302"/>
      <c r="S6" s="11" t="s">
        <v>6</v>
      </c>
      <c r="T6" s="279" t="s">
        <v>7</v>
      </c>
      <c r="U6" s="13" t="s">
        <v>131</v>
      </c>
      <c r="W6" s="297" t="s">
        <v>8</v>
      </c>
      <c r="AB6" s="4">
        <v>1.85</v>
      </c>
      <c r="AD6" s="4">
        <v>0.31</v>
      </c>
      <c r="AE6" s="11" t="s">
        <v>9</v>
      </c>
    </row>
    <row r="7" spans="2:35" ht="22.5" customHeight="1" thickBot="1" x14ac:dyDescent="0.3">
      <c r="B7" s="2" t="s">
        <v>10</v>
      </c>
      <c r="C7" s="14"/>
      <c r="D7" s="14"/>
      <c r="E7" s="14"/>
      <c r="F7" s="302"/>
      <c r="G7" s="302"/>
      <c r="H7" s="302"/>
      <c r="I7" s="302"/>
      <c r="J7" s="302"/>
      <c r="K7" s="302"/>
      <c r="L7" s="302"/>
      <c r="M7" s="302"/>
      <c r="N7" s="15"/>
      <c r="O7" s="15"/>
      <c r="P7" s="15"/>
      <c r="Q7" s="16"/>
      <c r="S7" s="15"/>
      <c r="T7" s="279" t="s">
        <v>11</v>
      </c>
      <c r="U7" s="13"/>
      <c r="W7" s="299"/>
      <c r="AB7" s="4">
        <v>3.46</v>
      </c>
      <c r="AD7" s="2">
        <v>0.31</v>
      </c>
      <c r="AE7" s="11" t="s">
        <v>12</v>
      </c>
    </row>
    <row r="8" spans="2:35" ht="12.75" customHeight="1" thickBot="1" x14ac:dyDescent="0.3">
      <c r="B8" s="8"/>
      <c r="C8" s="8"/>
      <c r="D8" s="8"/>
      <c r="E8" s="8"/>
      <c r="F8" s="8"/>
      <c r="G8" s="8"/>
      <c r="H8" s="8"/>
      <c r="I8" s="9"/>
      <c r="J8" s="9"/>
      <c r="K8" s="9"/>
      <c r="L8" s="9"/>
      <c r="M8" s="8"/>
      <c r="N8" s="8"/>
      <c r="O8" s="8"/>
      <c r="P8" s="8"/>
      <c r="Q8" s="9"/>
      <c r="S8" s="8"/>
      <c r="T8" s="8"/>
      <c r="U8" s="8"/>
      <c r="AB8" s="2">
        <v>4.45</v>
      </c>
      <c r="AD8" s="2">
        <v>0.31</v>
      </c>
      <c r="AE8" s="11" t="s">
        <v>13</v>
      </c>
    </row>
    <row r="9" spans="2:35" s="17" customFormat="1" ht="20.25" x14ac:dyDescent="0.25">
      <c r="B9" s="290" t="s">
        <v>14</v>
      </c>
      <c r="C9" s="293" t="s">
        <v>15</v>
      </c>
      <c r="D9" s="293" t="s">
        <v>16</v>
      </c>
      <c r="E9" s="293" t="s">
        <v>17</v>
      </c>
      <c r="F9" s="330" t="s">
        <v>18</v>
      </c>
      <c r="G9" s="331"/>
      <c r="H9" s="331"/>
      <c r="I9" s="331"/>
      <c r="J9" s="331"/>
      <c r="K9" s="331"/>
      <c r="L9" s="331"/>
      <c r="M9" s="331"/>
      <c r="N9" s="331"/>
      <c r="O9" s="331"/>
      <c r="P9" s="331"/>
      <c r="Q9" s="332"/>
      <c r="S9" s="330" t="s">
        <v>19</v>
      </c>
      <c r="T9" s="331"/>
      <c r="U9" s="332"/>
      <c r="X9" s="313" t="s">
        <v>20</v>
      </c>
      <c r="Y9" s="316" t="s">
        <v>21</v>
      </c>
      <c r="Z9" s="316" t="s">
        <v>128</v>
      </c>
      <c r="AA9" s="18"/>
      <c r="AB9" s="303" t="s">
        <v>22</v>
      </c>
      <c r="AC9" s="319" t="s">
        <v>23</v>
      </c>
      <c r="AD9" s="322" t="s">
        <v>24</v>
      </c>
      <c r="AE9" s="303" t="s">
        <v>25</v>
      </c>
      <c r="AG9" s="303" t="s">
        <v>26</v>
      </c>
      <c r="AH9" s="18"/>
      <c r="AI9" s="303" t="s">
        <v>27</v>
      </c>
    </row>
    <row r="10" spans="2:35" s="17" customFormat="1" ht="20.25" customHeight="1" x14ac:dyDescent="0.25">
      <c r="B10" s="291"/>
      <c r="C10" s="294"/>
      <c r="D10" s="294"/>
      <c r="E10" s="294"/>
      <c r="F10" s="307" t="s">
        <v>28</v>
      </c>
      <c r="G10" s="307" t="s">
        <v>29</v>
      </c>
      <c r="H10" s="307" t="s">
        <v>30</v>
      </c>
      <c r="I10" s="308" t="s">
        <v>31</v>
      </c>
      <c r="J10" s="308" t="s">
        <v>32</v>
      </c>
      <c r="K10" s="308" t="s">
        <v>33</v>
      </c>
      <c r="L10" s="308" t="s">
        <v>34</v>
      </c>
      <c r="M10" s="310" t="s">
        <v>35</v>
      </c>
      <c r="N10" s="311"/>
      <c r="O10" s="311"/>
      <c r="P10" s="311"/>
      <c r="Q10" s="312"/>
      <c r="S10" s="280" t="s">
        <v>36</v>
      </c>
      <c r="T10" s="281"/>
      <c r="U10" s="282"/>
      <c r="X10" s="314"/>
      <c r="Y10" s="317"/>
      <c r="Z10" s="317"/>
      <c r="AA10" s="18"/>
      <c r="AB10" s="304"/>
      <c r="AC10" s="320"/>
      <c r="AD10" s="323"/>
      <c r="AE10" s="304"/>
      <c r="AG10" s="304"/>
      <c r="AH10" s="18"/>
      <c r="AI10" s="304"/>
    </row>
    <row r="11" spans="2:35" s="22" customFormat="1" ht="12.75" customHeight="1" thickBot="1" x14ac:dyDescent="0.3">
      <c r="B11" s="292"/>
      <c r="C11" s="295"/>
      <c r="D11" s="295"/>
      <c r="E11" s="295"/>
      <c r="F11" s="295"/>
      <c r="G11" s="295"/>
      <c r="H11" s="295"/>
      <c r="I11" s="309"/>
      <c r="J11" s="309"/>
      <c r="K11" s="309"/>
      <c r="L11" s="309"/>
      <c r="M11" s="19" t="s">
        <v>37</v>
      </c>
      <c r="N11" s="19" t="s">
        <v>38</v>
      </c>
      <c r="O11" s="19" t="s">
        <v>39</v>
      </c>
      <c r="P11" s="20" t="s">
        <v>40</v>
      </c>
      <c r="Q11" s="21" t="s">
        <v>41</v>
      </c>
      <c r="S11" s="19" t="s">
        <v>37</v>
      </c>
      <c r="T11" s="19" t="s">
        <v>38</v>
      </c>
      <c r="U11" s="23" t="s">
        <v>39</v>
      </c>
      <c r="X11" s="315"/>
      <c r="Y11" s="318"/>
      <c r="Z11" s="318"/>
      <c r="AA11" s="18"/>
      <c r="AB11" s="306"/>
      <c r="AC11" s="321"/>
      <c r="AD11" s="324"/>
      <c r="AE11" s="306"/>
      <c r="AG11" s="305"/>
      <c r="AH11" s="18"/>
      <c r="AI11" s="306"/>
    </row>
    <row r="12" spans="2:35" s="22" customFormat="1" ht="32.1" customHeight="1" x14ac:dyDescent="0.25">
      <c r="B12" s="24" t="s">
        <v>42</v>
      </c>
      <c r="C12" s="25">
        <v>852</v>
      </c>
      <c r="D12" s="25">
        <v>120</v>
      </c>
      <c r="E12" s="25">
        <f>C12+D12</f>
        <v>972</v>
      </c>
      <c r="F12" s="26"/>
      <c r="G12" s="27">
        <v>72</v>
      </c>
      <c r="H12" s="28" t="str">
        <f>IF(F12="","",(ROUND((F12/G12),1)&amp;" pallets"))</f>
        <v/>
      </c>
      <c r="I12" s="29">
        <f>E12*F12</f>
        <v>0</v>
      </c>
      <c r="J12" s="30">
        <v>120</v>
      </c>
      <c r="K12" s="30">
        <v>84</v>
      </c>
      <c r="L12" s="30">
        <v>1.5</v>
      </c>
      <c r="M12" s="31"/>
      <c r="N12" s="31"/>
      <c r="O12" s="31"/>
      <c r="P12" s="32" t="str">
        <f>IF(M12&amp;N12="","",ROUND(((M12+N12)/G12),1)&amp;" pallets")</f>
        <v/>
      </c>
      <c r="Q12" s="33">
        <f>(J12*M12)+(K12*N12)+(O12*L12)</f>
        <v>0</v>
      </c>
      <c r="S12" s="34"/>
      <c r="T12" s="34"/>
      <c r="U12" s="35"/>
      <c r="X12" s="36">
        <f>F12*C12</f>
        <v>0</v>
      </c>
      <c r="Y12" s="37">
        <f t="shared" ref="Y12:Y68" si="0">F12*AI12</f>
        <v>0</v>
      </c>
      <c r="Z12" s="37">
        <f>IF($U$6="x",(F12*2),"")</f>
        <v>0</v>
      </c>
      <c r="AA12" s="38"/>
      <c r="AB12" s="39">
        <f>AB$1</f>
        <v>5.0599999999999996</v>
      </c>
      <c r="AC12" s="40">
        <f>AC$1</f>
        <v>0</v>
      </c>
      <c r="AD12" s="40">
        <f>AD$1</f>
        <v>0.31</v>
      </c>
      <c r="AE12" s="41">
        <f>AB12+AC12+AD12</f>
        <v>5.3699999999999992</v>
      </c>
      <c r="AF12" s="42"/>
      <c r="AG12" s="43">
        <v>25</v>
      </c>
      <c r="AH12" s="38"/>
      <c r="AI12" s="44">
        <f t="shared" ref="AI12:AI68" si="1">AG12+AE12</f>
        <v>30.369999999999997</v>
      </c>
    </row>
    <row r="13" spans="2:35" s="22" customFormat="1" ht="32.1" customHeight="1" x14ac:dyDescent="0.25">
      <c r="B13" s="45" t="s">
        <v>43</v>
      </c>
      <c r="C13" s="46">
        <v>596</v>
      </c>
      <c r="D13" s="46">
        <v>111</v>
      </c>
      <c r="E13" s="46">
        <f t="shared" ref="E13:E68" si="2">C13+D13</f>
        <v>707</v>
      </c>
      <c r="F13" s="47"/>
      <c r="G13" s="48">
        <v>108</v>
      </c>
      <c r="H13" s="49" t="str">
        <f t="shared" ref="H13" si="3">IF(F13="","",(ROUND((F13/G13),1)&amp;" pallets"))</f>
        <v/>
      </c>
      <c r="I13" s="50">
        <f t="shared" ref="I13:I70" si="4">E13*F13</f>
        <v>0</v>
      </c>
      <c r="J13" s="51">
        <v>111</v>
      </c>
      <c r="K13" s="51">
        <v>84</v>
      </c>
      <c r="L13" s="51">
        <v>4.5</v>
      </c>
      <c r="M13" s="52"/>
      <c r="N13" s="52"/>
      <c r="O13" s="52"/>
      <c r="P13" s="53" t="str">
        <f t="shared" ref="P13:P68" si="5">IF(M13&amp;N13="","",ROUND(((M13+N13)/G13),1)&amp;" pallets")</f>
        <v/>
      </c>
      <c r="Q13" s="54">
        <f t="shared" ref="Q13:Q70" si="6">(J13*M13)+(K13*N13)+(O13*L13)</f>
        <v>0</v>
      </c>
      <c r="S13" s="55"/>
      <c r="T13" s="55"/>
      <c r="U13" s="56"/>
      <c r="X13" s="57">
        <f t="shared" ref="X13:X68" si="7">F13*C13</f>
        <v>0</v>
      </c>
      <c r="Y13" s="58">
        <f>F13*AI13</f>
        <v>0</v>
      </c>
      <c r="Z13" s="58">
        <f t="shared" ref="Z13:Z68" si="8">IF($U$6="x",(F13*2),"")</f>
        <v>0</v>
      </c>
      <c r="AA13" s="38"/>
      <c r="AB13" s="59">
        <f>AB$4</f>
        <v>3.33</v>
      </c>
      <c r="AC13" s="60">
        <f>AC$4</f>
        <v>0</v>
      </c>
      <c r="AD13" s="60">
        <f>AD$4</f>
        <v>0.31</v>
      </c>
      <c r="AE13" s="61">
        <f t="shared" ref="AE13:AE68" si="9">AB13+AC13+AD13</f>
        <v>3.64</v>
      </c>
      <c r="AF13" s="62"/>
      <c r="AG13" s="63">
        <v>25</v>
      </c>
      <c r="AH13" s="38"/>
      <c r="AI13" s="64">
        <f t="shared" si="1"/>
        <v>28.64</v>
      </c>
    </row>
    <row r="14" spans="2:35" s="22" customFormat="1" ht="32.1" customHeight="1" x14ac:dyDescent="0.25">
      <c r="B14" s="45" t="s">
        <v>44</v>
      </c>
      <c r="C14" s="46">
        <v>913</v>
      </c>
      <c r="D14" s="46">
        <v>120</v>
      </c>
      <c r="E14" s="46">
        <f t="shared" si="2"/>
        <v>1033</v>
      </c>
      <c r="F14" s="47"/>
      <c r="G14" s="48">
        <v>63</v>
      </c>
      <c r="H14" s="65" t="str">
        <f>IF(F14="","",(ROUND((F14/G14),1)&amp;" pallets"))</f>
        <v/>
      </c>
      <c r="I14" s="50">
        <f t="shared" si="4"/>
        <v>0</v>
      </c>
      <c r="J14" s="51">
        <v>120</v>
      </c>
      <c r="K14" s="51">
        <v>84</v>
      </c>
      <c r="L14" s="51">
        <v>1.5</v>
      </c>
      <c r="M14" s="52"/>
      <c r="N14" s="52"/>
      <c r="O14" s="52"/>
      <c r="P14" s="53" t="str">
        <f t="shared" si="5"/>
        <v/>
      </c>
      <c r="Q14" s="54">
        <f t="shared" si="6"/>
        <v>0</v>
      </c>
      <c r="S14" s="55"/>
      <c r="T14" s="55"/>
      <c r="U14" s="56"/>
      <c r="X14" s="57">
        <f t="shared" si="7"/>
        <v>0</v>
      </c>
      <c r="Y14" s="58">
        <f t="shared" si="0"/>
        <v>0</v>
      </c>
      <c r="Z14" s="58">
        <f t="shared" si="8"/>
        <v>0</v>
      </c>
      <c r="AA14" s="38"/>
      <c r="AB14" s="59">
        <f>AB$2</f>
        <v>5.76</v>
      </c>
      <c r="AC14" s="60">
        <f>AC$2</f>
        <v>0</v>
      </c>
      <c r="AD14" s="60">
        <f>AD$2</f>
        <v>0.31</v>
      </c>
      <c r="AE14" s="61">
        <f t="shared" si="9"/>
        <v>6.0699999999999994</v>
      </c>
      <c r="AF14" s="62"/>
      <c r="AG14" s="63">
        <v>25</v>
      </c>
      <c r="AH14" s="38"/>
      <c r="AI14" s="64">
        <f t="shared" si="1"/>
        <v>31.07</v>
      </c>
    </row>
    <row r="15" spans="2:35" s="22" customFormat="1" ht="32.1" customHeight="1" x14ac:dyDescent="0.25">
      <c r="B15" s="45" t="s">
        <v>45</v>
      </c>
      <c r="C15" s="46">
        <v>614</v>
      </c>
      <c r="D15" s="46">
        <v>111</v>
      </c>
      <c r="E15" s="46">
        <f t="shared" si="2"/>
        <v>725</v>
      </c>
      <c r="F15" s="47"/>
      <c r="G15" s="48">
        <v>96</v>
      </c>
      <c r="H15" s="65"/>
      <c r="I15" s="50">
        <f t="shared" si="4"/>
        <v>0</v>
      </c>
      <c r="J15" s="51">
        <v>111</v>
      </c>
      <c r="K15" s="51">
        <v>84</v>
      </c>
      <c r="L15" s="51">
        <v>2.25</v>
      </c>
      <c r="M15" s="52"/>
      <c r="N15" s="52"/>
      <c r="O15" s="52"/>
      <c r="P15" s="53" t="str">
        <f t="shared" si="5"/>
        <v/>
      </c>
      <c r="Q15" s="54">
        <f t="shared" si="6"/>
        <v>0</v>
      </c>
      <c r="S15" s="55"/>
      <c r="T15" s="55"/>
      <c r="U15" s="56"/>
      <c r="X15" s="57">
        <f t="shared" si="7"/>
        <v>0</v>
      </c>
      <c r="Y15" s="58">
        <f>F15*AI15</f>
        <v>0</v>
      </c>
      <c r="Z15" s="58">
        <f t="shared" si="8"/>
        <v>0</v>
      </c>
      <c r="AA15" s="38"/>
      <c r="AB15" s="59">
        <f>AB$3</f>
        <v>3.79</v>
      </c>
      <c r="AC15" s="60">
        <f>AC$3</f>
        <v>0</v>
      </c>
      <c r="AD15" s="60">
        <f>AD$3</f>
        <v>0.31</v>
      </c>
      <c r="AE15" s="61">
        <f t="shared" si="9"/>
        <v>4.0999999999999996</v>
      </c>
      <c r="AF15" s="62"/>
      <c r="AG15" s="63">
        <v>25</v>
      </c>
      <c r="AH15" s="38"/>
      <c r="AI15" s="64">
        <f t="shared" si="1"/>
        <v>29.1</v>
      </c>
    </row>
    <row r="16" spans="2:35" s="22" customFormat="1" ht="32.1" customHeight="1" x14ac:dyDescent="0.25">
      <c r="B16" s="45" t="s">
        <v>46</v>
      </c>
      <c r="C16" s="46">
        <v>626</v>
      </c>
      <c r="D16" s="46">
        <v>111</v>
      </c>
      <c r="E16" s="46">
        <f t="shared" si="2"/>
        <v>737</v>
      </c>
      <c r="F16" s="47"/>
      <c r="G16" s="48">
        <v>108</v>
      </c>
      <c r="H16" s="65"/>
      <c r="I16" s="50">
        <f t="shared" si="4"/>
        <v>0</v>
      </c>
      <c r="J16" s="51">
        <v>111</v>
      </c>
      <c r="K16" s="66"/>
      <c r="L16" s="51">
        <v>4.5</v>
      </c>
      <c r="M16" s="52"/>
      <c r="N16" s="233"/>
      <c r="O16" s="52"/>
      <c r="P16" s="53" t="str">
        <f t="shared" si="5"/>
        <v/>
      </c>
      <c r="Q16" s="54">
        <f t="shared" si="6"/>
        <v>0</v>
      </c>
      <c r="S16" s="55"/>
      <c r="T16" s="68"/>
      <c r="U16" s="56"/>
      <c r="X16" s="57">
        <f t="shared" si="7"/>
        <v>0</v>
      </c>
      <c r="Y16" s="58">
        <f>F16*AI16</f>
        <v>0</v>
      </c>
      <c r="Z16" s="58">
        <f>IF($U$6="x",(F16*2),"")</f>
        <v>0</v>
      </c>
      <c r="AA16" s="38"/>
      <c r="AB16" s="59">
        <f t="shared" ref="AB16:AD18" si="10">AB$4</f>
        <v>3.33</v>
      </c>
      <c r="AC16" s="60">
        <f t="shared" si="10"/>
        <v>0</v>
      </c>
      <c r="AD16" s="60">
        <f t="shared" si="10"/>
        <v>0.31</v>
      </c>
      <c r="AE16" s="61">
        <f t="shared" si="9"/>
        <v>3.64</v>
      </c>
      <c r="AF16" s="62"/>
      <c r="AG16" s="63">
        <v>25</v>
      </c>
      <c r="AH16" s="38"/>
      <c r="AI16" s="64">
        <f t="shared" si="1"/>
        <v>28.64</v>
      </c>
    </row>
    <row r="17" spans="2:35" s="22" customFormat="1" ht="32.1" customHeight="1" x14ac:dyDescent="0.25">
      <c r="B17" s="45" t="s">
        <v>47</v>
      </c>
      <c r="C17" s="46">
        <v>674</v>
      </c>
      <c r="D17" s="46">
        <v>111</v>
      </c>
      <c r="E17" s="46">
        <f t="shared" si="2"/>
        <v>785</v>
      </c>
      <c r="F17" s="47"/>
      <c r="G17" s="48">
        <v>108</v>
      </c>
      <c r="H17" s="65" t="str">
        <f t="shared" ref="H17:H68" si="11">IF(F17="","",(ROUND((F17/G17),1)&amp;" pallets"))</f>
        <v/>
      </c>
      <c r="I17" s="50">
        <f t="shared" si="4"/>
        <v>0</v>
      </c>
      <c r="J17" s="51">
        <v>111</v>
      </c>
      <c r="K17" s="66"/>
      <c r="L17" s="51">
        <v>4.5</v>
      </c>
      <c r="M17" s="52"/>
      <c r="N17" s="233"/>
      <c r="O17" s="52"/>
      <c r="P17" s="53" t="str">
        <f t="shared" si="5"/>
        <v/>
      </c>
      <c r="Q17" s="54">
        <f t="shared" si="6"/>
        <v>0</v>
      </c>
      <c r="S17" s="55"/>
      <c r="T17" s="68"/>
      <c r="U17" s="56"/>
      <c r="X17" s="57">
        <f t="shared" si="7"/>
        <v>0</v>
      </c>
      <c r="Y17" s="58">
        <f t="shared" si="0"/>
        <v>0</v>
      </c>
      <c r="Z17" s="58">
        <f t="shared" si="8"/>
        <v>0</v>
      </c>
      <c r="AA17" s="38"/>
      <c r="AB17" s="59">
        <f t="shared" si="10"/>
        <v>3.33</v>
      </c>
      <c r="AC17" s="60">
        <f t="shared" si="10"/>
        <v>0</v>
      </c>
      <c r="AD17" s="60">
        <f t="shared" si="10"/>
        <v>0.31</v>
      </c>
      <c r="AE17" s="61">
        <f t="shared" si="9"/>
        <v>3.64</v>
      </c>
      <c r="AF17" s="62"/>
      <c r="AG17" s="63">
        <v>25</v>
      </c>
      <c r="AH17" s="38"/>
      <c r="AI17" s="64">
        <f t="shared" si="1"/>
        <v>28.64</v>
      </c>
    </row>
    <row r="18" spans="2:35" s="22" customFormat="1" ht="32.1" customHeight="1" x14ac:dyDescent="0.25">
      <c r="B18" s="45" t="s">
        <v>48</v>
      </c>
      <c r="C18" s="46">
        <v>559</v>
      </c>
      <c r="D18" s="46">
        <v>111</v>
      </c>
      <c r="E18" s="46">
        <f t="shared" si="2"/>
        <v>670</v>
      </c>
      <c r="F18" s="47"/>
      <c r="G18" s="48">
        <v>108</v>
      </c>
      <c r="H18" s="65" t="str">
        <f t="shared" si="11"/>
        <v/>
      </c>
      <c r="I18" s="50">
        <f t="shared" si="4"/>
        <v>0</v>
      </c>
      <c r="J18" s="51">
        <v>111</v>
      </c>
      <c r="K18" s="66"/>
      <c r="L18" s="51">
        <v>4.5</v>
      </c>
      <c r="M18" s="52"/>
      <c r="N18" s="233"/>
      <c r="O18" s="52"/>
      <c r="P18" s="53" t="str">
        <f t="shared" si="5"/>
        <v/>
      </c>
      <c r="Q18" s="54">
        <f t="shared" si="6"/>
        <v>0</v>
      </c>
      <c r="S18" s="55"/>
      <c r="T18" s="68"/>
      <c r="U18" s="56"/>
      <c r="X18" s="57">
        <f t="shared" si="7"/>
        <v>0</v>
      </c>
      <c r="Y18" s="58">
        <f t="shared" si="0"/>
        <v>0</v>
      </c>
      <c r="Z18" s="58">
        <f t="shared" si="8"/>
        <v>0</v>
      </c>
      <c r="AA18" s="38"/>
      <c r="AB18" s="59">
        <f t="shared" si="10"/>
        <v>3.33</v>
      </c>
      <c r="AC18" s="60">
        <f t="shared" si="10"/>
        <v>0</v>
      </c>
      <c r="AD18" s="60">
        <f t="shared" si="10"/>
        <v>0.31</v>
      </c>
      <c r="AE18" s="61">
        <f t="shared" si="9"/>
        <v>3.64</v>
      </c>
      <c r="AF18" s="62"/>
      <c r="AG18" s="63">
        <v>25</v>
      </c>
      <c r="AH18" s="38"/>
      <c r="AI18" s="64">
        <f t="shared" si="1"/>
        <v>28.64</v>
      </c>
    </row>
    <row r="19" spans="2:35" s="22" customFormat="1" ht="32.1" customHeight="1" x14ac:dyDescent="0.25">
      <c r="B19" s="69" t="s">
        <v>49</v>
      </c>
      <c r="C19" s="70">
        <v>1005</v>
      </c>
      <c r="D19" s="70">
        <v>120</v>
      </c>
      <c r="E19" s="70">
        <f t="shared" si="2"/>
        <v>1125</v>
      </c>
      <c r="F19" s="71"/>
      <c r="G19" s="72">
        <v>63</v>
      </c>
      <c r="H19" s="73" t="str">
        <f t="shared" si="11"/>
        <v/>
      </c>
      <c r="I19" s="74">
        <f t="shared" si="4"/>
        <v>0</v>
      </c>
      <c r="J19" s="75">
        <v>120</v>
      </c>
      <c r="K19" s="76"/>
      <c r="L19" s="75">
        <v>1.5</v>
      </c>
      <c r="M19" s="77"/>
      <c r="N19" s="234"/>
      <c r="O19" s="77"/>
      <c r="P19" s="53" t="str">
        <f t="shared" si="5"/>
        <v/>
      </c>
      <c r="Q19" s="54">
        <f t="shared" si="6"/>
        <v>0</v>
      </c>
      <c r="S19" s="81"/>
      <c r="T19" s="82"/>
      <c r="U19" s="83"/>
      <c r="X19" s="57">
        <f>F19*C19</f>
        <v>0</v>
      </c>
      <c r="Y19" s="58">
        <f>F19*AI19</f>
        <v>0</v>
      </c>
      <c r="Z19" s="58">
        <f t="shared" si="8"/>
        <v>0</v>
      </c>
      <c r="AA19" s="38"/>
      <c r="AB19" s="59">
        <f t="shared" ref="AB19:AD29" si="12">AB$2</f>
        <v>5.76</v>
      </c>
      <c r="AC19" s="60">
        <f t="shared" si="12"/>
        <v>0</v>
      </c>
      <c r="AD19" s="60">
        <f t="shared" si="12"/>
        <v>0.31</v>
      </c>
      <c r="AE19" s="61">
        <f t="shared" si="9"/>
        <v>6.0699999999999994</v>
      </c>
      <c r="AF19" s="62"/>
      <c r="AG19" s="63">
        <v>25</v>
      </c>
      <c r="AH19" s="38"/>
      <c r="AI19" s="84">
        <f t="shared" si="1"/>
        <v>31.07</v>
      </c>
    </row>
    <row r="20" spans="2:35" s="22" customFormat="1" ht="32.1" customHeight="1" x14ac:dyDescent="0.25">
      <c r="B20" s="45" t="s">
        <v>50</v>
      </c>
      <c r="C20" s="46">
        <v>832</v>
      </c>
      <c r="D20" s="46">
        <v>120</v>
      </c>
      <c r="E20" s="46">
        <f t="shared" si="2"/>
        <v>952</v>
      </c>
      <c r="F20" s="47"/>
      <c r="G20" s="48">
        <v>63</v>
      </c>
      <c r="H20" s="65" t="str">
        <f t="shared" si="11"/>
        <v/>
      </c>
      <c r="I20" s="50">
        <f t="shared" si="4"/>
        <v>0</v>
      </c>
      <c r="J20" s="51">
        <v>120</v>
      </c>
      <c r="K20" s="66"/>
      <c r="L20" s="51">
        <v>1.5</v>
      </c>
      <c r="M20" s="52"/>
      <c r="N20" s="67"/>
      <c r="O20" s="52"/>
      <c r="P20" s="53" t="str">
        <f t="shared" si="5"/>
        <v/>
      </c>
      <c r="Q20" s="54">
        <f t="shared" si="6"/>
        <v>0</v>
      </c>
      <c r="S20" s="55"/>
      <c r="T20" s="68"/>
      <c r="U20" s="56"/>
      <c r="X20" s="57">
        <f t="shared" si="7"/>
        <v>0</v>
      </c>
      <c r="Y20" s="58">
        <f t="shared" si="0"/>
        <v>0</v>
      </c>
      <c r="Z20" s="58">
        <f t="shared" si="8"/>
        <v>0</v>
      </c>
      <c r="AA20" s="38"/>
      <c r="AB20" s="59">
        <f t="shared" si="12"/>
        <v>5.76</v>
      </c>
      <c r="AC20" s="60">
        <f t="shared" si="12"/>
        <v>0</v>
      </c>
      <c r="AD20" s="60">
        <f t="shared" si="12"/>
        <v>0.31</v>
      </c>
      <c r="AE20" s="61">
        <f t="shared" si="9"/>
        <v>6.0699999999999994</v>
      </c>
      <c r="AF20" s="62"/>
      <c r="AG20" s="63">
        <v>25</v>
      </c>
      <c r="AH20" s="38"/>
      <c r="AI20" s="64">
        <f t="shared" si="1"/>
        <v>31.07</v>
      </c>
    </row>
    <row r="21" spans="2:35" s="22" customFormat="1" ht="32.1" customHeight="1" x14ac:dyDescent="0.25">
      <c r="B21" s="69" t="s">
        <v>51</v>
      </c>
      <c r="C21" s="70">
        <v>832</v>
      </c>
      <c r="D21" s="70">
        <v>120</v>
      </c>
      <c r="E21" s="70">
        <f t="shared" si="2"/>
        <v>952</v>
      </c>
      <c r="F21" s="71"/>
      <c r="G21" s="72">
        <v>63</v>
      </c>
      <c r="H21" s="73" t="str">
        <f t="shared" si="11"/>
        <v/>
      </c>
      <c r="I21" s="74">
        <f t="shared" si="4"/>
        <v>0</v>
      </c>
      <c r="J21" s="75">
        <v>120</v>
      </c>
      <c r="K21" s="76"/>
      <c r="L21" s="75">
        <v>1.5</v>
      </c>
      <c r="M21" s="77"/>
      <c r="N21" s="78"/>
      <c r="O21" s="77"/>
      <c r="P21" s="79" t="str">
        <f t="shared" si="5"/>
        <v/>
      </c>
      <c r="Q21" s="80">
        <f t="shared" si="6"/>
        <v>0</v>
      </c>
      <c r="S21" s="81"/>
      <c r="T21" s="82"/>
      <c r="U21" s="83"/>
      <c r="X21" s="57">
        <f t="shared" si="7"/>
        <v>0</v>
      </c>
      <c r="Y21" s="58">
        <f t="shared" si="0"/>
        <v>0</v>
      </c>
      <c r="Z21" s="58">
        <f t="shared" si="8"/>
        <v>0</v>
      </c>
      <c r="AA21" s="38"/>
      <c r="AB21" s="59">
        <f t="shared" si="12"/>
        <v>5.76</v>
      </c>
      <c r="AC21" s="60">
        <f t="shared" si="12"/>
        <v>0</v>
      </c>
      <c r="AD21" s="60">
        <f t="shared" si="12"/>
        <v>0.31</v>
      </c>
      <c r="AE21" s="61">
        <f t="shared" si="9"/>
        <v>6.0699999999999994</v>
      </c>
      <c r="AF21" s="62"/>
      <c r="AG21" s="63">
        <v>25</v>
      </c>
      <c r="AH21" s="38"/>
      <c r="AI21" s="84">
        <f t="shared" si="1"/>
        <v>31.07</v>
      </c>
    </row>
    <row r="22" spans="2:35" s="22" customFormat="1" ht="32.1" customHeight="1" x14ac:dyDescent="0.25">
      <c r="B22" s="24" t="s">
        <v>52</v>
      </c>
      <c r="C22" s="25">
        <v>832</v>
      </c>
      <c r="D22" s="25">
        <v>120</v>
      </c>
      <c r="E22" s="25">
        <f>C22+D22</f>
        <v>952</v>
      </c>
      <c r="F22" s="47"/>
      <c r="G22" s="48">
        <v>63</v>
      </c>
      <c r="H22" s="65" t="str">
        <f>IF(F22="","",(ROUND((F22/G22),1)&amp;" pallets"))</f>
        <v/>
      </c>
      <c r="I22" s="50">
        <f>E22*F22</f>
        <v>0</v>
      </c>
      <c r="J22" s="51">
        <v>120</v>
      </c>
      <c r="K22" s="66"/>
      <c r="L22" s="85"/>
      <c r="M22" s="52"/>
      <c r="N22" s="67"/>
      <c r="O22" s="67"/>
      <c r="P22" s="53" t="str">
        <f>IF(M22&amp;N22="","",ROUND(((M22+N22)/G22),1)&amp;" pallets")</f>
        <v/>
      </c>
      <c r="Q22" s="54">
        <f>(J22*M22)+(K22*N22)+(O22*L22)</f>
        <v>0</v>
      </c>
      <c r="S22" s="55"/>
      <c r="T22" s="68"/>
      <c r="U22" s="86"/>
      <c r="X22" s="57">
        <f>F22*C22</f>
        <v>0</v>
      </c>
      <c r="Y22" s="58">
        <f>F22*AI22</f>
        <v>0</v>
      </c>
      <c r="Z22" s="58">
        <f t="shared" si="8"/>
        <v>0</v>
      </c>
      <c r="AA22" s="38"/>
      <c r="AB22" s="59">
        <f>AB$2</f>
        <v>5.76</v>
      </c>
      <c r="AC22" s="60">
        <f>AC$2</f>
        <v>0</v>
      </c>
      <c r="AD22" s="60">
        <f>AD$2</f>
        <v>0.31</v>
      </c>
      <c r="AE22" s="61">
        <f>AB22+AC22+AD22</f>
        <v>6.0699999999999994</v>
      </c>
      <c r="AF22" s="62"/>
      <c r="AG22" s="63">
        <v>25</v>
      </c>
      <c r="AH22" s="38"/>
      <c r="AI22" s="44">
        <f>AG22+AE22</f>
        <v>31.07</v>
      </c>
    </row>
    <row r="23" spans="2:35" s="22" customFormat="1" ht="32.1" customHeight="1" x14ac:dyDescent="0.25">
      <c r="B23" s="24" t="s">
        <v>53</v>
      </c>
      <c r="C23" s="25">
        <v>1447</v>
      </c>
      <c r="D23" s="25">
        <v>120</v>
      </c>
      <c r="E23" s="25">
        <f t="shared" si="2"/>
        <v>1567</v>
      </c>
      <c r="F23" s="87"/>
      <c r="G23" s="88">
        <v>63</v>
      </c>
      <c r="H23" s="89" t="str">
        <f t="shared" si="11"/>
        <v/>
      </c>
      <c r="I23" s="90">
        <f t="shared" si="4"/>
        <v>0</v>
      </c>
      <c r="J23" s="91">
        <v>120</v>
      </c>
      <c r="K23" s="92"/>
      <c r="L23" s="91">
        <v>1.5</v>
      </c>
      <c r="M23" s="93"/>
      <c r="N23" s="94"/>
      <c r="O23" s="93"/>
      <c r="P23" s="95" t="str">
        <f t="shared" si="5"/>
        <v/>
      </c>
      <c r="Q23" s="96">
        <f t="shared" si="6"/>
        <v>0</v>
      </c>
      <c r="S23" s="97"/>
      <c r="T23" s="98"/>
      <c r="U23" s="99"/>
      <c r="X23" s="57">
        <f t="shared" si="7"/>
        <v>0</v>
      </c>
      <c r="Y23" s="58">
        <f t="shared" si="0"/>
        <v>0</v>
      </c>
      <c r="Z23" s="58">
        <f t="shared" si="8"/>
        <v>0</v>
      </c>
      <c r="AA23" s="38"/>
      <c r="AB23" s="59">
        <f t="shared" si="12"/>
        <v>5.76</v>
      </c>
      <c r="AC23" s="60">
        <f t="shared" si="12"/>
        <v>0</v>
      </c>
      <c r="AD23" s="60">
        <f t="shared" si="12"/>
        <v>0.31</v>
      </c>
      <c r="AE23" s="61">
        <f t="shared" si="9"/>
        <v>6.0699999999999994</v>
      </c>
      <c r="AF23" s="62"/>
      <c r="AG23" s="63">
        <v>25</v>
      </c>
      <c r="AH23" s="38"/>
      <c r="AI23" s="44">
        <f t="shared" si="1"/>
        <v>31.07</v>
      </c>
    </row>
    <row r="24" spans="2:35" s="22" customFormat="1" ht="32.1" customHeight="1" x14ac:dyDescent="0.25">
      <c r="B24" s="45" t="s">
        <v>54</v>
      </c>
      <c r="C24" s="46">
        <v>1447</v>
      </c>
      <c r="D24" s="46">
        <v>120</v>
      </c>
      <c r="E24" s="46">
        <f t="shared" si="2"/>
        <v>1567</v>
      </c>
      <c r="F24" s="47"/>
      <c r="G24" s="48">
        <v>63</v>
      </c>
      <c r="H24" s="65" t="str">
        <f t="shared" si="11"/>
        <v/>
      </c>
      <c r="I24" s="50">
        <f t="shared" si="4"/>
        <v>0</v>
      </c>
      <c r="J24" s="51">
        <v>120</v>
      </c>
      <c r="K24" s="66"/>
      <c r="L24" s="51">
        <v>1.5</v>
      </c>
      <c r="M24" s="52"/>
      <c r="N24" s="67"/>
      <c r="O24" s="52"/>
      <c r="P24" s="53" t="str">
        <f t="shared" si="5"/>
        <v/>
      </c>
      <c r="Q24" s="54">
        <f t="shared" si="6"/>
        <v>0</v>
      </c>
      <c r="S24" s="55"/>
      <c r="T24" s="68"/>
      <c r="U24" s="56"/>
      <c r="X24" s="57">
        <f t="shared" si="7"/>
        <v>0</v>
      </c>
      <c r="Y24" s="58">
        <f t="shared" si="0"/>
        <v>0</v>
      </c>
      <c r="Z24" s="58">
        <f t="shared" si="8"/>
        <v>0</v>
      </c>
      <c r="AA24" s="38"/>
      <c r="AB24" s="59">
        <f t="shared" si="12"/>
        <v>5.76</v>
      </c>
      <c r="AC24" s="60">
        <f t="shared" si="12"/>
        <v>0</v>
      </c>
      <c r="AD24" s="60">
        <f t="shared" si="12"/>
        <v>0.31</v>
      </c>
      <c r="AE24" s="61">
        <f t="shared" si="9"/>
        <v>6.0699999999999994</v>
      </c>
      <c r="AF24" s="62"/>
      <c r="AG24" s="63">
        <v>25</v>
      </c>
      <c r="AH24" s="38"/>
      <c r="AI24" s="64">
        <f t="shared" si="1"/>
        <v>31.07</v>
      </c>
    </row>
    <row r="25" spans="2:35" s="22" customFormat="1" ht="32.1" customHeight="1" x14ac:dyDescent="0.25">
      <c r="B25" s="45" t="s">
        <v>55</v>
      </c>
      <c r="C25" s="46">
        <v>1020</v>
      </c>
      <c r="D25" s="46">
        <v>120</v>
      </c>
      <c r="E25" s="46">
        <f t="shared" si="2"/>
        <v>1140</v>
      </c>
      <c r="F25" s="47"/>
      <c r="G25" s="48">
        <v>63</v>
      </c>
      <c r="H25" s="65" t="str">
        <f t="shared" si="11"/>
        <v/>
      </c>
      <c r="I25" s="50">
        <f t="shared" si="4"/>
        <v>0</v>
      </c>
      <c r="J25" s="51">
        <v>120</v>
      </c>
      <c r="K25" s="66"/>
      <c r="L25" s="51">
        <v>1.5</v>
      </c>
      <c r="M25" s="52"/>
      <c r="N25" s="67"/>
      <c r="O25" s="52"/>
      <c r="P25" s="53" t="str">
        <f t="shared" si="5"/>
        <v/>
      </c>
      <c r="Q25" s="54">
        <f t="shared" si="6"/>
        <v>0</v>
      </c>
      <c r="S25" s="55"/>
      <c r="T25" s="68"/>
      <c r="U25" s="56"/>
      <c r="X25" s="57">
        <f t="shared" si="7"/>
        <v>0</v>
      </c>
      <c r="Y25" s="58">
        <f t="shared" si="0"/>
        <v>0</v>
      </c>
      <c r="Z25" s="58">
        <f t="shared" si="8"/>
        <v>0</v>
      </c>
      <c r="AA25" s="38"/>
      <c r="AB25" s="59">
        <f t="shared" si="12"/>
        <v>5.76</v>
      </c>
      <c r="AC25" s="60">
        <f t="shared" si="12"/>
        <v>0</v>
      </c>
      <c r="AD25" s="60">
        <f t="shared" si="12"/>
        <v>0.31</v>
      </c>
      <c r="AE25" s="61">
        <f t="shared" si="9"/>
        <v>6.0699999999999994</v>
      </c>
      <c r="AF25" s="62"/>
      <c r="AG25" s="63">
        <v>25</v>
      </c>
      <c r="AH25" s="38"/>
      <c r="AI25" s="64">
        <f t="shared" si="1"/>
        <v>31.07</v>
      </c>
    </row>
    <row r="26" spans="2:35" s="22" customFormat="1" ht="32.1" customHeight="1" x14ac:dyDescent="0.25">
      <c r="B26" s="45" t="s">
        <v>56</v>
      </c>
      <c r="C26" s="46">
        <v>1447</v>
      </c>
      <c r="D26" s="46">
        <v>120</v>
      </c>
      <c r="E26" s="46">
        <f t="shared" si="2"/>
        <v>1567</v>
      </c>
      <c r="F26" s="47"/>
      <c r="G26" s="48">
        <v>63</v>
      </c>
      <c r="H26" s="65" t="str">
        <f t="shared" si="11"/>
        <v/>
      </c>
      <c r="I26" s="50">
        <f t="shared" si="4"/>
        <v>0</v>
      </c>
      <c r="J26" s="51">
        <v>120</v>
      </c>
      <c r="K26" s="66"/>
      <c r="L26" s="51">
        <v>1.5</v>
      </c>
      <c r="M26" s="52"/>
      <c r="N26" s="67"/>
      <c r="O26" s="52"/>
      <c r="P26" s="53" t="str">
        <f t="shared" si="5"/>
        <v/>
      </c>
      <c r="Q26" s="54">
        <f t="shared" si="6"/>
        <v>0</v>
      </c>
      <c r="S26" s="55"/>
      <c r="T26" s="68"/>
      <c r="U26" s="56"/>
      <c r="X26" s="57">
        <f t="shared" si="7"/>
        <v>0</v>
      </c>
      <c r="Y26" s="58">
        <f t="shared" si="0"/>
        <v>0</v>
      </c>
      <c r="Z26" s="58">
        <f t="shared" si="8"/>
        <v>0</v>
      </c>
      <c r="AA26" s="38"/>
      <c r="AB26" s="59">
        <f t="shared" si="12"/>
        <v>5.76</v>
      </c>
      <c r="AC26" s="60">
        <f t="shared" si="12"/>
        <v>0</v>
      </c>
      <c r="AD26" s="60">
        <f t="shared" si="12"/>
        <v>0.31</v>
      </c>
      <c r="AE26" s="61">
        <f t="shared" si="9"/>
        <v>6.0699999999999994</v>
      </c>
      <c r="AF26" s="62"/>
      <c r="AG26" s="63">
        <v>25</v>
      </c>
      <c r="AH26" s="38"/>
      <c r="AI26" s="64">
        <f t="shared" si="1"/>
        <v>31.07</v>
      </c>
    </row>
    <row r="27" spans="2:35" s="22" customFormat="1" ht="32.1" customHeight="1" x14ac:dyDescent="0.25">
      <c r="B27" s="69" t="s">
        <v>57</v>
      </c>
      <c r="C27" s="70">
        <v>1447</v>
      </c>
      <c r="D27" s="70">
        <v>120</v>
      </c>
      <c r="E27" s="70">
        <f t="shared" si="2"/>
        <v>1567</v>
      </c>
      <c r="F27" s="71"/>
      <c r="G27" s="72">
        <v>63</v>
      </c>
      <c r="H27" s="73" t="str">
        <f t="shared" si="11"/>
        <v/>
      </c>
      <c r="I27" s="74">
        <f t="shared" si="4"/>
        <v>0</v>
      </c>
      <c r="J27" s="75">
        <v>120</v>
      </c>
      <c r="K27" s="76"/>
      <c r="L27" s="75">
        <v>1.5</v>
      </c>
      <c r="M27" s="77"/>
      <c r="N27" s="78"/>
      <c r="O27" s="77"/>
      <c r="P27" s="79" t="str">
        <f t="shared" si="5"/>
        <v/>
      </c>
      <c r="Q27" s="80">
        <f t="shared" si="6"/>
        <v>0</v>
      </c>
      <c r="S27" s="81"/>
      <c r="T27" s="82"/>
      <c r="U27" s="83"/>
      <c r="X27" s="57">
        <f t="shared" si="7"/>
        <v>0</v>
      </c>
      <c r="Y27" s="58">
        <f t="shared" si="0"/>
        <v>0</v>
      </c>
      <c r="Z27" s="58">
        <f t="shared" si="8"/>
        <v>0</v>
      </c>
      <c r="AA27" s="38"/>
      <c r="AB27" s="59">
        <f t="shared" si="12"/>
        <v>5.76</v>
      </c>
      <c r="AC27" s="60">
        <f t="shared" si="12"/>
        <v>0</v>
      </c>
      <c r="AD27" s="60">
        <f t="shared" si="12"/>
        <v>0.31</v>
      </c>
      <c r="AE27" s="61">
        <f t="shared" si="9"/>
        <v>6.0699999999999994</v>
      </c>
      <c r="AF27" s="62"/>
      <c r="AG27" s="63">
        <v>25</v>
      </c>
      <c r="AH27" s="38"/>
      <c r="AI27" s="84">
        <f t="shared" si="1"/>
        <v>31.07</v>
      </c>
    </row>
    <row r="28" spans="2:35" s="22" customFormat="1" ht="32.1" customHeight="1" x14ac:dyDescent="0.25">
      <c r="B28" s="24" t="s">
        <v>58</v>
      </c>
      <c r="C28" s="25">
        <v>500</v>
      </c>
      <c r="D28" s="25">
        <v>120</v>
      </c>
      <c r="E28" s="25">
        <f t="shared" si="2"/>
        <v>620</v>
      </c>
      <c r="F28" s="87"/>
      <c r="G28" s="88">
        <v>63</v>
      </c>
      <c r="H28" s="89" t="str">
        <f t="shared" si="11"/>
        <v/>
      </c>
      <c r="I28" s="90">
        <f t="shared" si="4"/>
        <v>0</v>
      </c>
      <c r="J28" s="91">
        <v>120</v>
      </c>
      <c r="K28" s="92"/>
      <c r="L28" s="91">
        <v>1.5</v>
      </c>
      <c r="M28" s="93"/>
      <c r="N28" s="94"/>
      <c r="O28" s="93"/>
      <c r="P28" s="95" t="str">
        <f t="shared" si="5"/>
        <v/>
      </c>
      <c r="Q28" s="96">
        <f t="shared" si="6"/>
        <v>0</v>
      </c>
      <c r="S28" s="97"/>
      <c r="T28" s="98"/>
      <c r="U28" s="99"/>
      <c r="X28" s="57">
        <f t="shared" si="7"/>
        <v>0</v>
      </c>
      <c r="Y28" s="58">
        <f t="shared" si="0"/>
        <v>0</v>
      </c>
      <c r="Z28" s="58">
        <f t="shared" si="8"/>
        <v>0</v>
      </c>
      <c r="AA28" s="38"/>
      <c r="AB28" s="59">
        <f t="shared" si="12"/>
        <v>5.76</v>
      </c>
      <c r="AC28" s="60">
        <f t="shared" si="12"/>
        <v>0</v>
      </c>
      <c r="AD28" s="60">
        <f t="shared" si="12"/>
        <v>0.31</v>
      </c>
      <c r="AE28" s="61">
        <f t="shared" si="9"/>
        <v>6.0699999999999994</v>
      </c>
      <c r="AF28" s="62"/>
      <c r="AG28" s="63">
        <v>25</v>
      </c>
      <c r="AH28" s="38"/>
      <c r="AI28" s="44">
        <f t="shared" si="1"/>
        <v>31.07</v>
      </c>
    </row>
    <row r="29" spans="2:35" s="22" customFormat="1" ht="32.1" customHeight="1" x14ac:dyDescent="0.25">
      <c r="B29" s="69" t="s">
        <v>59</v>
      </c>
      <c r="C29" s="100">
        <v>500</v>
      </c>
      <c r="D29" s="100">
        <v>120</v>
      </c>
      <c r="E29" s="100">
        <f t="shared" si="2"/>
        <v>620</v>
      </c>
      <c r="F29" s="71"/>
      <c r="G29" s="72">
        <v>63</v>
      </c>
      <c r="H29" s="73" t="str">
        <f t="shared" si="11"/>
        <v/>
      </c>
      <c r="I29" s="74">
        <f t="shared" si="4"/>
        <v>0</v>
      </c>
      <c r="J29" s="75">
        <v>120</v>
      </c>
      <c r="K29" s="76"/>
      <c r="L29" s="75">
        <v>1.5</v>
      </c>
      <c r="M29" s="77"/>
      <c r="N29" s="78"/>
      <c r="O29" s="77"/>
      <c r="P29" s="79" t="str">
        <f t="shared" si="5"/>
        <v/>
      </c>
      <c r="Q29" s="80">
        <f t="shared" si="6"/>
        <v>0</v>
      </c>
      <c r="S29" s="81"/>
      <c r="T29" s="82"/>
      <c r="U29" s="83"/>
      <c r="X29" s="57">
        <f t="shared" si="7"/>
        <v>0</v>
      </c>
      <c r="Y29" s="58">
        <f t="shared" si="0"/>
        <v>0</v>
      </c>
      <c r="Z29" s="58">
        <f t="shared" si="8"/>
        <v>0</v>
      </c>
      <c r="AA29" s="38"/>
      <c r="AB29" s="59">
        <f t="shared" si="12"/>
        <v>5.76</v>
      </c>
      <c r="AC29" s="60">
        <f t="shared" si="12"/>
        <v>0</v>
      </c>
      <c r="AD29" s="60">
        <f t="shared" si="12"/>
        <v>0.31</v>
      </c>
      <c r="AE29" s="61">
        <f t="shared" si="9"/>
        <v>6.0699999999999994</v>
      </c>
      <c r="AF29" s="62"/>
      <c r="AG29" s="63">
        <v>25</v>
      </c>
      <c r="AH29" s="38"/>
      <c r="AI29" s="84">
        <f t="shared" si="1"/>
        <v>31.07</v>
      </c>
    </row>
    <row r="30" spans="2:35" s="22" customFormat="1" ht="32.1" customHeight="1" x14ac:dyDescent="0.25">
      <c r="B30" s="24" t="s">
        <v>60</v>
      </c>
      <c r="C30" s="25">
        <v>703</v>
      </c>
      <c r="D30" s="25">
        <v>120</v>
      </c>
      <c r="E30" s="25">
        <f t="shared" si="2"/>
        <v>823</v>
      </c>
      <c r="F30" s="87"/>
      <c r="G30" s="88">
        <v>72</v>
      </c>
      <c r="H30" s="89" t="str">
        <f t="shared" si="11"/>
        <v/>
      </c>
      <c r="I30" s="90">
        <f t="shared" si="4"/>
        <v>0</v>
      </c>
      <c r="J30" s="91">
        <v>120</v>
      </c>
      <c r="K30" s="92"/>
      <c r="L30" s="91">
        <v>1.5</v>
      </c>
      <c r="M30" s="93"/>
      <c r="N30" s="94"/>
      <c r="O30" s="93"/>
      <c r="P30" s="95" t="str">
        <f t="shared" si="5"/>
        <v/>
      </c>
      <c r="Q30" s="96">
        <f t="shared" si="6"/>
        <v>0</v>
      </c>
      <c r="S30" s="97"/>
      <c r="T30" s="98"/>
      <c r="U30" s="99"/>
      <c r="X30" s="57">
        <f t="shared" si="7"/>
        <v>0</v>
      </c>
      <c r="Y30" s="58">
        <f t="shared" si="0"/>
        <v>0</v>
      </c>
      <c r="Z30" s="58">
        <f t="shared" si="8"/>
        <v>0</v>
      </c>
      <c r="AA30" s="38"/>
      <c r="AB30" s="59">
        <f>AB$1</f>
        <v>5.0599999999999996</v>
      </c>
      <c r="AC30" s="60">
        <f>AC$1</f>
        <v>0</v>
      </c>
      <c r="AD30" s="60">
        <f>AD$1</f>
        <v>0.31</v>
      </c>
      <c r="AE30" s="61">
        <f t="shared" si="9"/>
        <v>5.3699999999999992</v>
      </c>
      <c r="AF30" s="62"/>
      <c r="AG30" s="63">
        <v>25</v>
      </c>
      <c r="AH30" s="38"/>
      <c r="AI30" s="44">
        <f t="shared" si="1"/>
        <v>30.369999999999997</v>
      </c>
    </row>
    <row r="31" spans="2:35" s="22" customFormat="1" ht="32.1" hidden="1" customHeight="1" x14ac:dyDescent="0.25">
      <c r="B31" s="45" t="s">
        <v>61</v>
      </c>
      <c r="C31" s="46">
        <v>-610</v>
      </c>
      <c r="D31" s="46">
        <v>610</v>
      </c>
      <c r="E31" s="46">
        <f t="shared" si="2"/>
        <v>0</v>
      </c>
      <c r="F31" s="47"/>
      <c r="G31" s="48">
        <v>63</v>
      </c>
      <c r="H31" s="65" t="str">
        <f t="shared" si="11"/>
        <v/>
      </c>
      <c r="I31" s="50">
        <f t="shared" si="4"/>
        <v>0</v>
      </c>
      <c r="J31" s="51">
        <v>120</v>
      </c>
      <c r="K31" s="66"/>
      <c r="L31" s="51">
        <v>1.5</v>
      </c>
      <c r="M31" s="52"/>
      <c r="N31" s="67"/>
      <c r="O31" s="52"/>
      <c r="P31" s="53" t="str">
        <f t="shared" si="5"/>
        <v/>
      </c>
      <c r="Q31" s="54">
        <f t="shared" si="6"/>
        <v>0</v>
      </c>
      <c r="S31" s="55"/>
      <c r="T31" s="68"/>
      <c r="U31" s="56"/>
      <c r="X31" s="57">
        <f t="shared" si="7"/>
        <v>0</v>
      </c>
      <c r="Y31" s="58">
        <f t="shared" si="0"/>
        <v>0</v>
      </c>
      <c r="Z31" s="58">
        <f t="shared" si="8"/>
        <v>0</v>
      </c>
      <c r="AA31" s="38"/>
      <c r="AB31" s="59">
        <v>1.92</v>
      </c>
      <c r="AC31" s="60">
        <v>1.92</v>
      </c>
      <c r="AD31" s="60">
        <v>1.92</v>
      </c>
      <c r="AE31" s="61">
        <f t="shared" si="9"/>
        <v>5.76</v>
      </c>
      <c r="AF31" s="62"/>
      <c r="AG31" s="63">
        <v>25</v>
      </c>
      <c r="AH31" s="38"/>
      <c r="AI31" s="64">
        <f t="shared" si="1"/>
        <v>30.759999999999998</v>
      </c>
    </row>
    <row r="32" spans="2:35" s="22" customFormat="1" ht="32.1" customHeight="1" x14ac:dyDescent="0.25">
      <c r="B32" s="45" t="s">
        <v>62</v>
      </c>
      <c r="C32" s="46">
        <v>1052</v>
      </c>
      <c r="D32" s="46">
        <v>120</v>
      </c>
      <c r="E32" s="46">
        <f t="shared" si="2"/>
        <v>1172</v>
      </c>
      <c r="F32" s="47"/>
      <c r="G32" s="48">
        <v>63</v>
      </c>
      <c r="H32" s="65" t="str">
        <f t="shared" si="11"/>
        <v/>
      </c>
      <c r="I32" s="50">
        <f t="shared" si="4"/>
        <v>0</v>
      </c>
      <c r="J32" s="51">
        <v>120</v>
      </c>
      <c r="K32" s="66"/>
      <c r="L32" s="51">
        <v>1.5</v>
      </c>
      <c r="M32" s="52"/>
      <c r="N32" s="67"/>
      <c r="O32" s="52"/>
      <c r="P32" s="53" t="str">
        <f t="shared" si="5"/>
        <v/>
      </c>
      <c r="Q32" s="54">
        <f t="shared" si="6"/>
        <v>0</v>
      </c>
      <c r="S32" s="55"/>
      <c r="T32" s="68"/>
      <c r="U32" s="56"/>
      <c r="X32" s="57">
        <f t="shared" si="7"/>
        <v>0</v>
      </c>
      <c r="Y32" s="58">
        <f t="shared" si="0"/>
        <v>0</v>
      </c>
      <c r="Z32" s="58">
        <f t="shared" si="8"/>
        <v>0</v>
      </c>
      <c r="AA32" s="38"/>
      <c r="AB32" s="59">
        <f>AB$2</f>
        <v>5.76</v>
      </c>
      <c r="AC32" s="60">
        <f>AC$2</f>
        <v>0</v>
      </c>
      <c r="AD32" s="60">
        <f>AD$2</f>
        <v>0.31</v>
      </c>
      <c r="AE32" s="61">
        <f t="shared" si="9"/>
        <v>6.0699999999999994</v>
      </c>
      <c r="AF32" s="62"/>
      <c r="AG32" s="63">
        <v>25</v>
      </c>
      <c r="AH32" s="38"/>
      <c r="AI32" s="64">
        <f t="shared" si="1"/>
        <v>31.07</v>
      </c>
    </row>
    <row r="33" spans="2:35" s="22" customFormat="1" ht="32.1" customHeight="1" x14ac:dyDescent="0.25">
      <c r="B33" s="45" t="s">
        <v>63</v>
      </c>
      <c r="C33" s="25">
        <v>1667</v>
      </c>
      <c r="D33" s="25"/>
      <c r="E33" s="25">
        <f t="shared" si="2"/>
        <v>1667</v>
      </c>
      <c r="F33" s="47"/>
      <c r="G33" s="48">
        <v>100</v>
      </c>
      <c r="H33" s="65" t="str">
        <f t="shared" si="11"/>
        <v/>
      </c>
      <c r="I33" s="50">
        <f t="shared" si="4"/>
        <v>0</v>
      </c>
      <c r="J33" s="85"/>
      <c r="K33" s="66"/>
      <c r="L33" s="85"/>
      <c r="M33" s="67"/>
      <c r="N33" s="67"/>
      <c r="O33" s="67"/>
      <c r="P33" s="53" t="str">
        <f t="shared" si="5"/>
        <v/>
      </c>
      <c r="Q33" s="54">
        <f t="shared" si="6"/>
        <v>0</v>
      </c>
      <c r="S33" s="68"/>
      <c r="T33" s="68"/>
      <c r="U33" s="86"/>
      <c r="X33" s="57">
        <f t="shared" si="7"/>
        <v>0</v>
      </c>
      <c r="Y33" s="58">
        <f t="shared" si="0"/>
        <v>0</v>
      </c>
      <c r="Z33" s="58">
        <f t="shared" si="8"/>
        <v>0</v>
      </c>
      <c r="AA33" s="38"/>
      <c r="AB33" s="59">
        <f>AB8</f>
        <v>4.45</v>
      </c>
      <c r="AC33" s="60">
        <f t="shared" ref="AB33:AD43" si="13">AC$6</f>
        <v>0</v>
      </c>
      <c r="AD33" s="60">
        <f t="shared" si="13"/>
        <v>0.31</v>
      </c>
      <c r="AE33" s="61">
        <f t="shared" si="9"/>
        <v>4.76</v>
      </c>
      <c r="AF33" s="62"/>
      <c r="AG33" s="63">
        <v>25</v>
      </c>
      <c r="AH33" s="38"/>
      <c r="AI33" s="44">
        <f t="shared" si="1"/>
        <v>29.759999999999998</v>
      </c>
    </row>
    <row r="34" spans="2:35" s="22" customFormat="1" ht="32.1" customHeight="1" x14ac:dyDescent="0.25">
      <c r="B34" s="24" t="s">
        <v>64</v>
      </c>
      <c r="C34" s="25">
        <v>1175</v>
      </c>
      <c r="D34" s="25"/>
      <c r="E34" s="25">
        <f t="shared" si="2"/>
        <v>1175</v>
      </c>
      <c r="F34" s="47"/>
      <c r="G34" s="48">
        <v>100</v>
      </c>
      <c r="H34" s="65" t="str">
        <f t="shared" si="11"/>
        <v/>
      </c>
      <c r="I34" s="50">
        <f t="shared" si="4"/>
        <v>0</v>
      </c>
      <c r="J34" s="85"/>
      <c r="K34" s="66"/>
      <c r="L34" s="85"/>
      <c r="M34" s="67"/>
      <c r="N34" s="67"/>
      <c r="O34" s="67"/>
      <c r="P34" s="53" t="str">
        <f t="shared" si="5"/>
        <v/>
      </c>
      <c r="Q34" s="54">
        <f t="shared" si="6"/>
        <v>0</v>
      </c>
      <c r="S34" s="68"/>
      <c r="T34" s="68"/>
      <c r="U34" s="86"/>
      <c r="X34" s="57">
        <f t="shared" si="7"/>
        <v>0</v>
      </c>
      <c r="Y34" s="58">
        <f t="shared" si="0"/>
        <v>0</v>
      </c>
      <c r="Z34" s="58">
        <f t="shared" si="8"/>
        <v>0</v>
      </c>
      <c r="AA34" s="38"/>
      <c r="AB34" s="59">
        <f t="shared" si="13"/>
        <v>1.85</v>
      </c>
      <c r="AC34" s="60">
        <f t="shared" si="13"/>
        <v>0</v>
      </c>
      <c r="AD34" s="60">
        <f t="shared" si="13"/>
        <v>0.31</v>
      </c>
      <c r="AE34" s="61">
        <f t="shared" si="9"/>
        <v>2.16</v>
      </c>
      <c r="AF34" s="62"/>
      <c r="AG34" s="63">
        <v>25</v>
      </c>
      <c r="AH34" s="38"/>
      <c r="AI34" s="44">
        <f t="shared" si="1"/>
        <v>27.16</v>
      </c>
    </row>
    <row r="35" spans="2:35" s="22" customFormat="1" ht="32.1" customHeight="1" x14ac:dyDescent="0.25">
      <c r="B35" s="45" t="s">
        <v>65</v>
      </c>
      <c r="C35" s="46">
        <v>1175</v>
      </c>
      <c r="D35" s="46"/>
      <c r="E35" s="46">
        <f t="shared" si="2"/>
        <v>1175</v>
      </c>
      <c r="F35" s="47"/>
      <c r="G35" s="48">
        <v>100</v>
      </c>
      <c r="H35" s="65" t="str">
        <f t="shared" si="11"/>
        <v/>
      </c>
      <c r="I35" s="50">
        <f t="shared" si="4"/>
        <v>0</v>
      </c>
      <c r="J35" s="85"/>
      <c r="K35" s="66"/>
      <c r="L35" s="85"/>
      <c r="M35" s="67"/>
      <c r="N35" s="67"/>
      <c r="O35" s="67"/>
      <c r="P35" s="53" t="str">
        <f t="shared" si="5"/>
        <v/>
      </c>
      <c r="Q35" s="54">
        <f t="shared" si="6"/>
        <v>0</v>
      </c>
      <c r="S35" s="68"/>
      <c r="T35" s="68"/>
      <c r="U35" s="86"/>
      <c r="X35" s="57">
        <f t="shared" si="7"/>
        <v>0</v>
      </c>
      <c r="Y35" s="58">
        <f t="shared" si="0"/>
        <v>0</v>
      </c>
      <c r="Z35" s="58">
        <f t="shared" si="8"/>
        <v>0</v>
      </c>
      <c r="AA35" s="38"/>
      <c r="AB35" s="59">
        <f t="shared" si="13"/>
        <v>1.85</v>
      </c>
      <c r="AC35" s="60">
        <f t="shared" si="13"/>
        <v>0</v>
      </c>
      <c r="AD35" s="60">
        <f t="shared" si="13"/>
        <v>0.31</v>
      </c>
      <c r="AE35" s="61">
        <f t="shared" si="9"/>
        <v>2.16</v>
      </c>
      <c r="AF35" s="62"/>
      <c r="AG35" s="63">
        <v>25</v>
      </c>
      <c r="AH35" s="38"/>
      <c r="AI35" s="64">
        <f t="shared" si="1"/>
        <v>27.16</v>
      </c>
    </row>
    <row r="36" spans="2:35" s="22" customFormat="1" ht="32.1" customHeight="1" x14ac:dyDescent="0.25">
      <c r="B36" s="45" t="s">
        <v>66</v>
      </c>
      <c r="C36" s="46">
        <v>1175</v>
      </c>
      <c r="D36" s="46"/>
      <c r="E36" s="46">
        <f t="shared" si="2"/>
        <v>1175</v>
      </c>
      <c r="F36" s="47"/>
      <c r="G36" s="48">
        <v>100</v>
      </c>
      <c r="H36" s="65" t="str">
        <f t="shared" si="11"/>
        <v/>
      </c>
      <c r="I36" s="50">
        <f t="shared" si="4"/>
        <v>0</v>
      </c>
      <c r="J36" s="85"/>
      <c r="K36" s="66"/>
      <c r="L36" s="85"/>
      <c r="M36" s="67"/>
      <c r="N36" s="67"/>
      <c r="O36" s="67"/>
      <c r="P36" s="53" t="str">
        <f t="shared" si="5"/>
        <v/>
      </c>
      <c r="Q36" s="54">
        <f t="shared" si="6"/>
        <v>0</v>
      </c>
      <c r="S36" s="68"/>
      <c r="T36" s="68"/>
      <c r="U36" s="86"/>
      <c r="X36" s="57">
        <f t="shared" si="7"/>
        <v>0</v>
      </c>
      <c r="Y36" s="58">
        <f t="shared" si="0"/>
        <v>0</v>
      </c>
      <c r="Z36" s="58">
        <f t="shared" si="8"/>
        <v>0</v>
      </c>
      <c r="AA36" s="38"/>
      <c r="AB36" s="59">
        <f t="shared" si="13"/>
        <v>1.85</v>
      </c>
      <c r="AC36" s="60">
        <f t="shared" si="13"/>
        <v>0</v>
      </c>
      <c r="AD36" s="60">
        <f t="shared" si="13"/>
        <v>0.31</v>
      </c>
      <c r="AE36" s="61">
        <f t="shared" si="9"/>
        <v>2.16</v>
      </c>
      <c r="AF36" s="62"/>
      <c r="AG36" s="63">
        <v>25</v>
      </c>
      <c r="AH36" s="38"/>
      <c r="AI36" s="64">
        <f t="shared" si="1"/>
        <v>27.16</v>
      </c>
    </row>
    <row r="37" spans="2:35" s="22" customFormat="1" ht="32.1" customHeight="1" x14ac:dyDescent="0.25">
      <c r="B37" s="45" t="s">
        <v>67</v>
      </c>
      <c r="C37" s="46">
        <v>1582</v>
      </c>
      <c r="D37" s="46"/>
      <c r="E37" s="46">
        <f t="shared" si="2"/>
        <v>1582</v>
      </c>
      <c r="F37" s="47"/>
      <c r="G37" s="48">
        <v>100</v>
      </c>
      <c r="H37" s="65" t="str">
        <f t="shared" si="11"/>
        <v/>
      </c>
      <c r="I37" s="50">
        <f t="shared" si="4"/>
        <v>0</v>
      </c>
      <c r="J37" s="85"/>
      <c r="K37" s="66"/>
      <c r="L37" s="85"/>
      <c r="M37" s="67"/>
      <c r="N37" s="67"/>
      <c r="O37" s="67"/>
      <c r="P37" s="53" t="str">
        <f t="shared" si="5"/>
        <v/>
      </c>
      <c r="Q37" s="54">
        <f t="shared" si="6"/>
        <v>0</v>
      </c>
      <c r="S37" s="68"/>
      <c r="T37" s="68"/>
      <c r="U37" s="86"/>
      <c r="X37" s="57">
        <f t="shared" si="7"/>
        <v>0</v>
      </c>
      <c r="Y37" s="58">
        <f t="shared" si="0"/>
        <v>0</v>
      </c>
      <c r="Z37" s="58">
        <f t="shared" si="8"/>
        <v>0</v>
      </c>
      <c r="AA37" s="38"/>
      <c r="AB37" s="59">
        <f t="shared" si="13"/>
        <v>1.85</v>
      </c>
      <c r="AC37" s="60">
        <f t="shared" si="13"/>
        <v>0</v>
      </c>
      <c r="AD37" s="60">
        <f t="shared" si="13"/>
        <v>0.31</v>
      </c>
      <c r="AE37" s="61">
        <f t="shared" si="9"/>
        <v>2.16</v>
      </c>
      <c r="AF37" s="62"/>
      <c r="AG37" s="63">
        <v>25</v>
      </c>
      <c r="AH37" s="38"/>
      <c r="AI37" s="64">
        <f t="shared" si="1"/>
        <v>27.16</v>
      </c>
    </row>
    <row r="38" spans="2:35" s="22" customFormat="1" ht="32.1" customHeight="1" x14ac:dyDescent="0.25">
      <c r="B38" s="69" t="s">
        <v>68</v>
      </c>
      <c r="C38" s="70">
        <v>1582</v>
      </c>
      <c r="D38" s="70"/>
      <c r="E38" s="70">
        <f t="shared" si="2"/>
        <v>1582</v>
      </c>
      <c r="F38" s="71"/>
      <c r="G38" s="72">
        <v>100</v>
      </c>
      <c r="H38" s="73" t="str">
        <f t="shared" si="11"/>
        <v/>
      </c>
      <c r="I38" s="74">
        <f t="shared" si="4"/>
        <v>0</v>
      </c>
      <c r="J38" s="101"/>
      <c r="K38" s="76"/>
      <c r="L38" s="101"/>
      <c r="M38" s="78"/>
      <c r="N38" s="78"/>
      <c r="O38" s="78"/>
      <c r="P38" s="79" t="str">
        <f t="shared" si="5"/>
        <v/>
      </c>
      <c r="Q38" s="80">
        <f t="shared" si="6"/>
        <v>0</v>
      </c>
      <c r="S38" s="82"/>
      <c r="T38" s="82"/>
      <c r="U38" s="102"/>
      <c r="X38" s="57">
        <f t="shared" si="7"/>
        <v>0</v>
      </c>
      <c r="Y38" s="58">
        <f t="shared" si="0"/>
        <v>0</v>
      </c>
      <c r="Z38" s="58">
        <f t="shared" si="8"/>
        <v>0</v>
      </c>
      <c r="AA38" s="38"/>
      <c r="AB38" s="59">
        <f t="shared" si="13"/>
        <v>1.85</v>
      </c>
      <c r="AC38" s="60">
        <f t="shared" si="13"/>
        <v>0</v>
      </c>
      <c r="AD38" s="60">
        <f t="shared" si="13"/>
        <v>0.31</v>
      </c>
      <c r="AE38" s="61">
        <f t="shared" si="9"/>
        <v>2.16</v>
      </c>
      <c r="AF38" s="62"/>
      <c r="AG38" s="63">
        <v>25</v>
      </c>
      <c r="AH38" s="38"/>
      <c r="AI38" s="84">
        <f t="shared" si="1"/>
        <v>27.16</v>
      </c>
    </row>
    <row r="39" spans="2:35" s="22" customFormat="1" ht="32.1" customHeight="1" x14ac:dyDescent="0.25">
      <c r="B39" s="24" t="s">
        <v>69</v>
      </c>
      <c r="C39" s="25">
        <v>650</v>
      </c>
      <c r="D39" s="25"/>
      <c r="E39" s="25">
        <f t="shared" si="2"/>
        <v>650</v>
      </c>
      <c r="F39" s="87"/>
      <c r="G39" s="88">
        <v>100</v>
      </c>
      <c r="H39" s="89" t="str">
        <f t="shared" si="11"/>
        <v/>
      </c>
      <c r="I39" s="90">
        <f t="shared" si="4"/>
        <v>0</v>
      </c>
      <c r="J39" s="103"/>
      <c r="K39" s="92"/>
      <c r="L39" s="103"/>
      <c r="M39" s="94"/>
      <c r="N39" s="94"/>
      <c r="O39" s="94"/>
      <c r="P39" s="95" t="str">
        <f t="shared" si="5"/>
        <v/>
      </c>
      <c r="Q39" s="96">
        <f t="shared" si="6"/>
        <v>0</v>
      </c>
      <c r="S39" s="98"/>
      <c r="T39" s="98"/>
      <c r="U39" s="104"/>
      <c r="X39" s="57">
        <f t="shared" si="7"/>
        <v>0</v>
      </c>
      <c r="Y39" s="58">
        <f t="shared" si="0"/>
        <v>0</v>
      </c>
      <c r="Z39" s="58">
        <f t="shared" si="8"/>
        <v>0</v>
      </c>
      <c r="AA39" s="38"/>
      <c r="AB39" s="59">
        <f t="shared" si="13"/>
        <v>1.85</v>
      </c>
      <c r="AC39" s="60">
        <f t="shared" si="13"/>
        <v>0</v>
      </c>
      <c r="AD39" s="60">
        <f t="shared" si="13"/>
        <v>0.31</v>
      </c>
      <c r="AE39" s="61">
        <f t="shared" si="9"/>
        <v>2.16</v>
      </c>
      <c r="AF39" s="62"/>
      <c r="AG39" s="63">
        <v>25</v>
      </c>
      <c r="AH39" s="38"/>
      <c r="AI39" s="44">
        <f t="shared" si="1"/>
        <v>27.16</v>
      </c>
    </row>
    <row r="40" spans="2:35" s="22" customFormat="1" ht="32.1" customHeight="1" x14ac:dyDescent="0.25">
      <c r="B40" s="45" t="s">
        <v>70</v>
      </c>
      <c r="C40" s="105">
        <v>650</v>
      </c>
      <c r="D40" s="105"/>
      <c r="E40" s="105">
        <f t="shared" si="2"/>
        <v>650</v>
      </c>
      <c r="F40" s="47"/>
      <c r="G40" s="48">
        <v>100</v>
      </c>
      <c r="H40" s="65" t="str">
        <f t="shared" si="11"/>
        <v/>
      </c>
      <c r="I40" s="50">
        <f t="shared" si="4"/>
        <v>0</v>
      </c>
      <c r="J40" s="85"/>
      <c r="K40" s="66"/>
      <c r="L40" s="85"/>
      <c r="M40" s="67"/>
      <c r="N40" s="67"/>
      <c r="O40" s="67"/>
      <c r="P40" s="53" t="str">
        <f t="shared" si="5"/>
        <v/>
      </c>
      <c r="Q40" s="54">
        <f t="shared" si="6"/>
        <v>0</v>
      </c>
      <c r="S40" s="68"/>
      <c r="T40" s="68"/>
      <c r="U40" s="86"/>
      <c r="X40" s="57">
        <f t="shared" si="7"/>
        <v>0</v>
      </c>
      <c r="Y40" s="58">
        <f t="shared" si="0"/>
        <v>0</v>
      </c>
      <c r="Z40" s="58">
        <f t="shared" si="8"/>
        <v>0</v>
      </c>
      <c r="AA40" s="38"/>
      <c r="AB40" s="59">
        <f t="shared" si="13"/>
        <v>1.85</v>
      </c>
      <c r="AC40" s="60">
        <f t="shared" si="13"/>
        <v>0</v>
      </c>
      <c r="AD40" s="60">
        <f t="shared" si="13"/>
        <v>0.31</v>
      </c>
      <c r="AE40" s="61">
        <f t="shared" si="9"/>
        <v>2.16</v>
      </c>
      <c r="AF40" s="62"/>
      <c r="AG40" s="63">
        <v>25</v>
      </c>
      <c r="AH40" s="38"/>
      <c r="AI40" s="64">
        <f t="shared" si="1"/>
        <v>27.16</v>
      </c>
    </row>
    <row r="41" spans="2:35" s="22" customFormat="1" ht="32.1" customHeight="1" x14ac:dyDescent="0.25">
      <c r="B41" s="69" t="s">
        <v>71</v>
      </c>
      <c r="C41" s="100">
        <v>650</v>
      </c>
      <c r="D41" s="100"/>
      <c r="E41" s="100">
        <f t="shared" si="2"/>
        <v>650</v>
      </c>
      <c r="F41" s="71"/>
      <c r="G41" s="72">
        <v>100</v>
      </c>
      <c r="H41" s="73" t="str">
        <f t="shared" si="11"/>
        <v/>
      </c>
      <c r="I41" s="74">
        <f t="shared" si="4"/>
        <v>0</v>
      </c>
      <c r="J41" s="101"/>
      <c r="K41" s="76"/>
      <c r="L41" s="101"/>
      <c r="M41" s="78"/>
      <c r="N41" s="78"/>
      <c r="O41" s="78"/>
      <c r="P41" s="79" t="str">
        <f t="shared" si="5"/>
        <v/>
      </c>
      <c r="Q41" s="80">
        <f t="shared" si="6"/>
        <v>0</v>
      </c>
      <c r="S41" s="82"/>
      <c r="T41" s="82"/>
      <c r="U41" s="102"/>
      <c r="X41" s="57">
        <f t="shared" si="7"/>
        <v>0</v>
      </c>
      <c r="Y41" s="58">
        <f t="shared" si="0"/>
        <v>0</v>
      </c>
      <c r="Z41" s="58">
        <f t="shared" si="8"/>
        <v>0</v>
      </c>
      <c r="AA41" s="38"/>
      <c r="AB41" s="59">
        <f t="shared" si="13"/>
        <v>1.85</v>
      </c>
      <c r="AC41" s="60">
        <f t="shared" si="13"/>
        <v>0</v>
      </c>
      <c r="AD41" s="60">
        <f t="shared" si="13"/>
        <v>0.31</v>
      </c>
      <c r="AE41" s="61">
        <f t="shared" si="9"/>
        <v>2.16</v>
      </c>
      <c r="AF41" s="62"/>
      <c r="AG41" s="63">
        <v>25</v>
      </c>
      <c r="AH41" s="38"/>
      <c r="AI41" s="84">
        <f t="shared" si="1"/>
        <v>27.16</v>
      </c>
    </row>
    <row r="42" spans="2:35" s="22" customFormat="1" ht="32.1" customHeight="1" x14ac:dyDescent="0.25">
      <c r="B42" s="106" t="s">
        <v>72</v>
      </c>
      <c r="C42" s="107">
        <v>1102</v>
      </c>
      <c r="D42" s="107"/>
      <c r="E42" s="107">
        <f t="shared" si="2"/>
        <v>1102</v>
      </c>
      <c r="F42" s="87"/>
      <c r="G42" s="88">
        <v>100</v>
      </c>
      <c r="H42" s="89" t="str">
        <f t="shared" si="11"/>
        <v/>
      </c>
      <c r="I42" s="90">
        <f t="shared" si="4"/>
        <v>0</v>
      </c>
      <c r="J42" s="103"/>
      <c r="K42" s="92"/>
      <c r="L42" s="103"/>
      <c r="M42" s="94"/>
      <c r="N42" s="94"/>
      <c r="O42" s="94"/>
      <c r="P42" s="95" t="str">
        <f t="shared" si="5"/>
        <v/>
      </c>
      <c r="Q42" s="96">
        <f t="shared" si="6"/>
        <v>0</v>
      </c>
      <c r="S42" s="98"/>
      <c r="T42" s="98"/>
      <c r="U42" s="104"/>
      <c r="X42" s="57">
        <f t="shared" si="7"/>
        <v>0</v>
      </c>
      <c r="Y42" s="58">
        <f t="shared" si="0"/>
        <v>0</v>
      </c>
      <c r="Z42" s="58">
        <f t="shared" si="8"/>
        <v>0</v>
      </c>
      <c r="AA42" s="38"/>
      <c r="AB42" s="59">
        <f t="shared" si="13"/>
        <v>1.85</v>
      </c>
      <c r="AC42" s="60">
        <f t="shared" si="13"/>
        <v>0</v>
      </c>
      <c r="AD42" s="60">
        <f t="shared" si="13"/>
        <v>0.31</v>
      </c>
      <c r="AE42" s="61">
        <f t="shared" si="9"/>
        <v>2.16</v>
      </c>
      <c r="AF42" s="62"/>
      <c r="AG42" s="63">
        <v>25</v>
      </c>
      <c r="AH42" s="38"/>
      <c r="AI42" s="108">
        <f t="shared" si="1"/>
        <v>27.16</v>
      </c>
    </row>
    <row r="43" spans="2:35" s="22" customFormat="1" ht="32.1" customHeight="1" x14ac:dyDescent="0.25">
      <c r="B43" s="109" t="s">
        <v>73</v>
      </c>
      <c r="C43" s="110">
        <v>1102</v>
      </c>
      <c r="D43" s="110"/>
      <c r="E43" s="110">
        <f t="shared" si="2"/>
        <v>1102</v>
      </c>
      <c r="F43" s="47"/>
      <c r="G43" s="48">
        <v>100</v>
      </c>
      <c r="H43" s="65" t="str">
        <f t="shared" si="11"/>
        <v/>
      </c>
      <c r="I43" s="50">
        <f t="shared" si="4"/>
        <v>0</v>
      </c>
      <c r="J43" s="85"/>
      <c r="K43" s="66"/>
      <c r="L43" s="85"/>
      <c r="M43" s="67"/>
      <c r="N43" s="67"/>
      <c r="O43" s="67"/>
      <c r="P43" s="53" t="str">
        <f t="shared" si="5"/>
        <v/>
      </c>
      <c r="Q43" s="54">
        <f t="shared" si="6"/>
        <v>0</v>
      </c>
      <c r="S43" s="68"/>
      <c r="T43" s="68"/>
      <c r="U43" s="86"/>
      <c r="X43" s="57">
        <f t="shared" si="7"/>
        <v>0</v>
      </c>
      <c r="Y43" s="58">
        <f t="shared" si="0"/>
        <v>0</v>
      </c>
      <c r="Z43" s="58">
        <f t="shared" si="8"/>
        <v>0</v>
      </c>
      <c r="AA43" s="38"/>
      <c r="AB43" s="59">
        <f t="shared" si="13"/>
        <v>1.85</v>
      </c>
      <c r="AC43" s="60">
        <f t="shared" si="13"/>
        <v>0</v>
      </c>
      <c r="AD43" s="60">
        <f t="shared" si="13"/>
        <v>0.31</v>
      </c>
      <c r="AE43" s="61">
        <f t="shared" si="9"/>
        <v>2.16</v>
      </c>
      <c r="AF43" s="62"/>
      <c r="AG43" s="63">
        <v>25</v>
      </c>
      <c r="AH43" s="38"/>
      <c r="AI43" s="111">
        <f t="shared" si="1"/>
        <v>27.16</v>
      </c>
    </row>
    <row r="44" spans="2:35" s="22" customFormat="1" ht="32.1" customHeight="1" x14ac:dyDescent="0.25">
      <c r="B44" s="45" t="s">
        <v>74</v>
      </c>
      <c r="C44" s="110">
        <v>1102</v>
      </c>
      <c r="D44" s="46"/>
      <c r="E44" s="46">
        <f>C44+D44</f>
        <v>1102</v>
      </c>
      <c r="F44" s="47"/>
      <c r="G44" s="48">
        <v>100</v>
      </c>
      <c r="H44" s="65" t="str">
        <f>IF(F44="","",(ROUND((F44/G44),1)&amp;" pallets"))</f>
        <v/>
      </c>
      <c r="I44" s="50">
        <f>E44*F44</f>
        <v>0</v>
      </c>
      <c r="J44" s="85"/>
      <c r="K44" s="66"/>
      <c r="L44" s="85"/>
      <c r="M44" s="67"/>
      <c r="N44" s="67"/>
      <c r="O44" s="67"/>
      <c r="P44" s="53" t="str">
        <f>IF(M44&amp;N44="","",ROUND(((M44+N44)/G44),1)&amp;" pallets")</f>
        <v/>
      </c>
      <c r="Q44" s="54">
        <f>(J44*M44)+(K44*N44)+(O44*L44)</f>
        <v>0</v>
      </c>
      <c r="S44" s="68"/>
      <c r="T44" s="68"/>
      <c r="U44" s="86"/>
      <c r="X44" s="57">
        <f>F44*C44</f>
        <v>0</v>
      </c>
      <c r="Y44" s="58">
        <f>F44*AI44</f>
        <v>0</v>
      </c>
      <c r="Z44" s="58">
        <f t="shared" si="8"/>
        <v>0</v>
      </c>
      <c r="AA44" s="38"/>
      <c r="AB44" s="59">
        <f>AB$6</f>
        <v>1.85</v>
      </c>
      <c r="AC44" s="60">
        <f>AC$6</f>
        <v>0</v>
      </c>
      <c r="AD44" s="60">
        <f>AD$6</f>
        <v>0.31</v>
      </c>
      <c r="AE44" s="61">
        <f>AB44+AC44+AD44</f>
        <v>2.16</v>
      </c>
      <c r="AF44" s="62"/>
      <c r="AG44" s="63">
        <v>25</v>
      </c>
      <c r="AH44" s="38"/>
      <c r="AI44" s="64">
        <f>AG44+AE44</f>
        <v>27.16</v>
      </c>
    </row>
    <row r="45" spans="2:35" s="22" customFormat="1" ht="32.1" customHeight="1" x14ac:dyDescent="0.25">
      <c r="B45" s="109" t="s">
        <v>75</v>
      </c>
      <c r="C45" s="110">
        <v>1770</v>
      </c>
      <c r="D45" s="110"/>
      <c r="E45" s="110">
        <f t="shared" si="2"/>
        <v>1770</v>
      </c>
      <c r="F45" s="47"/>
      <c r="G45" s="48">
        <v>63</v>
      </c>
      <c r="H45" s="65" t="str">
        <f t="shared" si="11"/>
        <v/>
      </c>
      <c r="I45" s="50">
        <f t="shared" si="4"/>
        <v>0</v>
      </c>
      <c r="J45" s="85"/>
      <c r="K45" s="66"/>
      <c r="L45" s="85"/>
      <c r="M45" s="67"/>
      <c r="N45" s="67"/>
      <c r="O45" s="67"/>
      <c r="P45" s="53" t="str">
        <f t="shared" si="5"/>
        <v/>
      </c>
      <c r="Q45" s="54">
        <f t="shared" si="6"/>
        <v>0</v>
      </c>
      <c r="S45" s="68"/>
      <c r="T45" s="68"/>
      <c r="U45" s="86"/>
      <c r="X45" s="57">
        <f t="shared" si="7"/>
        <v>0</v>
      </c>
      <c r="Y45" s="58">
        <f t="shared" si="0"/>
        <v>0</v>
      </c>
      <c r="Z45" s="58">
        <f t="shared" si="8"/>
        <v>0</v>
      </c>
      <c r="AA45" s="38"/>
      <c r="AB45" s="59">
        <f>AB$7</f>
        <v>3.46</v>
      </c>
      <c r="AC45" s="60">
        <f>AC$7</f>
        <v>0</v>
      </c>
      <c r="AD45" s="60">
        <f>AD$6</f>
        <v>0.31</v>
      </c>
      <c r="AE45" s="61">
        <f t="shared" si="9"/>
        <v>3.77</v>
      </c>
      <c r="AF45" s="62"/>
      <c r="AG45" s="63">
        <v>25</v>
      </c>
      <c r="AH45" s="38"/>
      <c r="AI45" s="111">
        <f t="shared" si="1"/>
        <v>28.77</v>
      </c>
    </row>
    <row r="46" spans="2:35" s="22" customFormat="1" ht="32.1" customHeight="1" x14ac:dyDescent="0.25">
      <c r="B46" s="69" t="s">
        <v>76</v>
      </c>
      <c r="C46" s="70">
        <v>1770</v>
      </c>
      <c r="D46" s="70"/>
      <c r="E46" s="70">
        <f t="shared" si="2"/>
        <v>1770</v>
      </c>
      <c r="F46" s="71"/>
      <c r="G46" s="72">
        <v>100</v>
      </c>
      <c r="H46" s="73" t="str">
        <f t="shared" si="11"/>
        <v/>
      </c>
      <c r="I46" s="74">
        <f t="shared" si="4"/>
        <v>0</v>
      </c>
      <c r="J46" s="101"/>
      <c r="K46" s="76"/>
      <c r="L46" s="101"/>
      <c r="M46" s="78"/>
      <c r="N46" s="78"/>
      <c r="O46" s="78"/>
      <c r="P46" s="79" t="str">
        <f t="shared" si="5"/>
        <v/>
      </c>
      <c r="Q46" s="80">
        <f t="shared" si="6"/>
        <v>0</v>
      </c>
      <c r="S46" s="82"/>
      <c r="T46" s="82"/>
      <c r="U46" s="102"/>
      <c r="X46" s="57">
        <f t="shared" si="7"/>
        <v>0</v>
      </c>
      <c r="Y46" s="58">
        <f t="shared" si="0"/>
        <v>0</v>
      </c>
      <c r="Z46" s="58">
        <f t="shared" si="8"/>
        <v>0</v>
      </c>
      <c r="AA46" s="38"/>
      <c r="AB46" s="59">
        <f>AB$6</f>
        <v>1.85</v>
      </c>
      <c r="AC46" s="60">
        <f>AC$6</f>
        <v>0</v>
      </c>
      <c r="AD46" s="60">
        <f>AD$6</f>
        <v>0.31</v>
      </c>
      <c r="AE46" s="61">
        <f t="shared" si="9"/>
        <v>2.16</v>
      </c>
      <c r="AF46" s="62"/>
      <c r="AG46" s="63">
        <v>25</v>
      </c>
      <c r="AH46" s="38"/>
      <c r="AI46" s="84">
        <f t="shared" si="1"/>
        <v>27.16</v>
      </c>
    </row>
    <row r="47" spans="2:35" s="22" customFormat="1" ht="32.1" hidden="1" customHeight="1" x14ac:dyDescent="0.25">
      <c r="B47" s="106" t="s">
        <v>77</v>
      </c>
      <c r="C47" s="107"/>
      <c r="D47" s="107"/>
      <c r="E47" s="107">
        <f t="shared" si="2"/>
        <v>0</v>
      </c>
      <c r="F47" s="47"/>
      <c r="G47" s="48">
        <v>6</v>
      </c>
      <c r="H47" s="65" t="str">
        <f t="shared" si="11"/>
        <v/>
      </c>
      <c r="I47" s="50">
        <f t="shared" si="4"/>
        <v>0</v>
      </c>
      <c r="J47" s="51">
        <v>1</v>
      </c>
      <c r="K47" s="66"/>
      <c r="L47" s="85"/>
      <c r="M47" s="52"/>
      <c r="N47" s="67"/>
      <c r="O47" s="67"/>
      <c r="P47" s="53" t="str">
        <f t="shared" si="5"/>
        <v/>
      </c>
      <c r="Q47" s="54">
        <f t="shared" si="6"/>
        <v>0</v>
      </c>
      <c r="S47" s="55"/>
      <c r="T47" s="68"/>
      <c r="U47" s="86"/>
      <c r="X47" s="57">
        <f t="shared" si="7"/>
        <v>0</v>
      </c>
      <c r="Y47" s="58">
        <f t="shared" si="0"/>
        <v>0</v>
      </c>
      <c r="Z47" s="58">
        <f t="shared" si="8"/>
        <v>0</v>
      </c>
      <c r="AA47" s="38"/>
      <c r="AB47" s="59"/>
      <c r="AC47" s="60"/>
      <c r="AD47" s="60"/>
      <c r="AE47" s="61">
        <f t="shared" si="9"/>
        <v>0</v>
      </c>
      <c r="AF47" s="62"/>
      <c r="AG47" s="63">
        <v>25</v>
      </c>
      <c r="AH47" s="38"/>
      <c r="AI47" s="108">
        <f t="shared" si="1"/>
        <v>25</v>
      </c>
    </row>
    <row r="48" spans="2:35" s="22" customFormat="1" ht="32.1" hidden="1" customHeight="1" x14ac:dyDescent="0.25">
      <c r="B48" s="109" t="s">
        <v>78</v>
      </c>
      <c r="C48" s="112"/>
      <c r="D48" s="112"/>
      <c r="E48" s="112">
        <f t="shared" si="2"/>
        <v>0</v>
      </c>
      <c r="F48" s="47"/>
      <c r="G48" s="48">
        <v>12</v>
      </c>
      <c r="H48" s="65" t="str">
        <f t="shared" si="11"/>
        <v/>
      </c>
      <c r="I48" s="50">
        <f t="shared" si="4"/>
        <v>0</v>
      </c>
      <c r="J48" s="51">
        <v>1</v>
      </c>
      <c r="K48" s="66"/>
      <c r="L48" s="85"/>
      <c r="M48" s="52"/>
      <c r="N48" s="67"/>
      <c r="O48" s="67"/>
      <c r="P48" s="53" t="str">
        <f t="shared" si="5"/>
        <v/>
      </c>
      <c r="Q48" s="54">
        <f t="shared" si="6"/>
        <v>0</v>
      </c>
      <c r="S48" s="55"/>
      <c r="T48" s="68"/>
      <c r="U48" s="86"/>
      <c r="X48" s="57">
        <f t="shared" si="7"/>
        <v>0</v>
      </c>
      <c r="Y48" s="58">
        <f t="shared" si="0"/>
        <v>0</v>
      </c>
      <c r="Z48" s="58">
        <f t="shared" si="8"/>
        <v>0</v>
      </c>
      <c r="AA48" s="38"/>
      <c r="AB48" s="59"/>
      <c r="AC48" s="60"/>
      <c r="AD48" s="60"/>
      <c r="AE48" s="61">
        <f t="shared" si="9"/>
        <v>0</v>
      </c>
      <c r="AF48" s="62"/>
      <c r="AG48" s="63">
        <v>25</v>
      </c>
      <c r="AH48" s="38"/>
      <c r="AI48" s="111">
        <f t="shared" si="1"/>
        <v>25</v>
      </c>
    </row>
    <row r="49" spans="2:35" s="22" customFormat="1" ht="32.1" hidden="1" customHeight="1" x14ac:dyDescent="0.25">
      <c r="B49" s="69" t="s">
        <v>79</v>
      </c>
      <c r="C49" s="70"/>
      <c r="D49" s="70"/>
      <c r="E49" s="70">
        <f t="shared" si="2"/>
        <v>0</v>
      </c>
      <c r="F49" s="71"/>
      <c r="G49" s="72">
        <v>6</v>
      </c>
      <c r="H49" s="73" t="str">
        <f t="shared" si="11"/>
        <v/>
      </c>
      <c r="I49" s="74">
        <f t="shared" si="4"/>
        <v>0</v>
      </c>
      <c r="J49" s="75">
        <v>1</v>
      </c>
      <c r="K49" s="76"/>
      <c r="L49" s="101"/>
      <c r="M49" s="77"/>
      <c r="N49" s="78"/>
      <c r="O49" s="78"/>
      <c r="P49" s="79" t="str">
        <f t="shared" si="5"/>
        <v/>
      </c>
      <c r="Q49" s="80">
        <f t="shared" si="6"/>
        <v>0</v>
      </c>
      <c r="S49" s="81"/>
      <c r="T49" s="82"/>
      <c r="U49" s="102"/>
      <c r="X49" s="57">
        <f t="shared" si="7"/>
        <v>0</v>
      </c>
      <c r="Y49" s="58">
        <f t="shared" si="0"/>
        <v>0</v>
      </c>
      <c r="Z49" s="58">
        <f t="shared" si="8"/>
        <v>0</v>
      </c>
      <c r="AA49" s="38"/>
      <c r="AB49" s="59"/>
      <c r="AC49" s="60"/>
      <c r="AD49" s="60"/>
      <c r="AE49" s="61">
        <f t="shared" si="9"/>
        <v>0</v>
      </c>
      <c r="AF49" s="62"/>
      <c r="AG49" s="63">
        <v>25</v>
      </c>
      <c r="AH49" s="38"/>
      <c r="AI49" s="84">
        <f t="shared" si="1"/>
        <v>25</v>
      </c>
    </row>
    <row r="50" spans="2:35" s="22" customFormat="1" ht="32.1" customHeight="1" x14ac:dyDescent="0.25">
      <c r="B50" s="45" t="s">
        <v>80</v>
      </c>
      <c r="C50" s="46">
        <v>851</v>
      </c>
      <c r="D50" s="46">
        <v>120</v>
      </c>
      <c r="E50" s="46">
        <f t="shared" si="2"/>
        <v>971</v>
      </c>
      <c r="F50" s="47"/>
      <c r="G50" s="48">
        <v>63</v>
      </c>
      <c r="H50" s="65" t="str">
        <f t="shared" si="11"/>
        <v/>
      </c>
      <c r="I50" s="50">
        <f t="shared" si="4"/>
        <v>0</v>
      </c>
      <c r="J50" s="51">
        <v>120</v>
      </c>
      <c r="K50" s="66"/>
      <c r="L50" s="85"/>
      <c r="M50" s="52"/>
      <c r="N50" s="67"/>
      <c r="O50" s="67"/>
      <c r="P50" s="53" t="str">
        <f t="shared" si="5"/>
        <v/>
      </c>
      <c r="Q50" s="54">
        <f t="shared" si="6"/>
        <v>0</v>
      </c>
      <c r="S50" s="55"/>
      <c r="T50" s="68"/>
      <c r="U50" s="86"/>
      <c r="X50" s="57">
        <f t="shared" si="7"/>
        <v>0</v>
      </c>
      <c r="Y50" s="58">
        <f t="shared" si="0"/>
        <v>0</v>
      </c>
      <c r="Z50" s="58">
        <f t="shared" si="8"/>
        <v>0</v>
      </c>
      <c r="AA50" s="38"/>
      <c r="AB50" s="59">
        <f>AB$2</f>
        <v>5.76</v>
      </c>
      <c r="AC50" s="60">
        <f>AC$2</f>
        <v>0</v>
      </c>
      <c r="AD50" s="60">
        <f>AD$2</f>
        <v>0.31</v>
      </c>
      <c r="AE50" s="61">
        <f t="shared" si="9"/>
        <v>6.0699999999999994</v>
      </c>
      <c r="AF50" s="62"/>
      <c r="AG50" s="63">
        <v>25</v>
      </c>
      <c r="AH50" s="38"/>
      <c r="AI50" s="64">
        <f t="shared" si="1"/>
        <v>31.07</v>
      </c>
    </row>
    <row r="51" spans="2:35" s="22" customFormat="1" ht="32.1" customHeight="1" thickBot="1" x14ac:dyDescent="0.3">
      <c r="B51" s="113" t="s">
        <v>81</v>
      </c>
      <c r="C51" s="114">
        <v>1102</v>
      </c>
      <c r="D51" s="114">
        <v>0</v>
      </c>
      <c r="E51" s="114">
        <f t="shared" si="2"/>
        <v>1102</v>
      </c>
      <c r="F51" s="115"/>
      <c r="G51" s="116">
        <v>100</v>
      </c>
      <c r="H51" s="117" t="str">
        <f t="shared" si="11"/>
        <v/>
      </c>
      <c r="I51" s="118">
        <f t="shared" si="4"/>
        <v>0</v>
      </c>
      <c r="J51" s="119"/>
      <c r="K51" s="120"/>
      <c r="L51" s="119"/>
      <c r="M51" s="121"/>
      <c r="N51" s="121"/>
      <c r="O51" s="121"/>
      <c r="P51" s="122" t="str">
        <f t="shared" si="5"/>
        <v/>
      </c>
      <c r="Q51" s="123">
        <f t="shared" si="6"/>
        <v>0</v>
      </c>
      <c r="S51" s="124"/>
      <c r="T51" s="124"/>
      <c r="U51" s="125"/>
      <c r="X51" s="57">
        <f t="shared" si="7"/>
        <v>0</v>
      </c>
      <c r="Y51" s="58">
        <f t="shared" si="0"/>
        <v>0</v>
      </c>
      <c r="Z51" s="58">
        <f t="shared" si="8"/>
        <v>0</v>
      </c>
      <c r="AA51" s="38"/>
      <c r="AB51" s="59">
        <f>AB$6</f>
        <v>1.85</v>
      </c>
      <c r="AC51" s="60">
        <f>AC$6</f>
        <v>0</v>
      </c>
      <c r="AD51" s="60">
        <f>AD$6</f>
        <v>0.31</v>
      </c>
      <c r="AE51" s="61">
        <f t="shared" si="9"/>
        <v>2.16</v>
      </c>
      <c r="AF51" s="62"/>
      <c r="AG51" s="63">
        <v>25</v>
      </c>
      <c r="AH51" s="38"/>
      <c r="AI51" s="126">
        <f t="shared" si="1"/>
        <v>27.16</v>
      </c>
    </row>
    <row r="52" spans="2:35" s="22" customFormat="1" ht="32.1" hidden="1" customHeight="1" x14ac:dyDescent="0.25">
      <c r="B52" s="24" t="s">
        <v>82</v>
      </c>
      <c r="C52" s="25"/>
      <c r="D52" s="25"/>
      <c r="E52" s="25">
        <f t="shared" si="2"/>
        <v>0</v>
      </c>
      <c r="F52" s="87"/>
      <c r="G52" s="88">
        <v>72</v>
      </c>
      <c r="H52" s="89" t="str">
        <f t="shared" si="11"/>
        <v/>
      </c>
      <c r="I52" s="90">
        <f t="shared" si="4"/>
        <v>0</v>
      </c>
      <c r="J52" s="103"/>
      <c r="K52" s="92"/>
      <c r="L52" s="103"/>
      <c r="M52" s="94"/>
      <c r="N52" s="94"/>
      <c r="O52" s="94"/>
      <c r="P52" s="95" t="str">
        <f t="shared" si="5"/>
        <v/>
      </c>
      <c r="Q52" s="96">
        <f t="shared" si="6"/>
        <v>0</v>
      </c>
      <c r="S52" s="98"/>
      <c r="T52" s="98"/>
      <c r="U52" s="104"/>
      <c r="X52" s="57">
        <f t="shared" si="7"/>
        <v>0</v>
      </c>
      <c r="Y52" s="58">
        <f t="shared" si="0"/>
        <v>0</v>
      </c>
      <c r="Z52" s="58">
        <f t="shared" si="8"/>
        <v>0</v>
      </c>
      <c r="AA52" s="38"/>
      <c r="AB52" s="59">
        <v>1.69</v>
      </c>
      <c r="AC52" s="60">
        <v>1.69</v>
      </c>
      <c r="AD52" s="60">
        <v>1.69</v>
      </c>
      <c r="AE52" s="61">
        <f t="shared" si="9"/>
        <v>5.07</v>
      </c>
      <c r="AF52" s="62"/>
      <c r="AG52" s="63">
        <v>25</v>
      </c>
      <c r="AH52" s="38"/>
      <c r="AI52" s="44">
        <f t="shared" si="1"/>
        <v>30.07</v>
      </c>
    </row>
    <row r="53" spans="2:35" s="22" customFormat="1" ht="32.1" customHeight="1" thickBot="1" x14ac:dyDescent="0.3">
      <c r="B53" s="113" t="s">
        <v>83</v>
      </c>
      <c r="C53" s="114">
        <v>1142</v>
      </c>
      <c r="D53" s="114">
        <v>0</v>
      </c>
      <c r="E53" s="114">
        <f t="shared" si="2"/>
        <v>1142</v>
      </c>
      <c r="F53" s="115"/>
      <c r="G53" s="116">
        <v>100</v>
      </c>
      <c r="H53" s="117" t="str">
        <f t="shared" si="11"/>
        <v/>
      </c>
      <c r="I53" s="118">
        <f t="shared" si="4"/>
        <v>0</v>
      </c>
      <c r="J53" s="119"/>
      <c r="K53" s="120"/>
      <c r="L53" s="119"/>
      <c r="M53" s="121"/>
      <c r="N53" s="121"/>
      <c r="O53" s="121"/>
      <c r="P53" s="122" t="str">
        <f t="shared" si="5"/>
        <v/>
      </c>
      <c r="Q53" s="123">
        <f t="shared" si="6"/>
        <v>0</v>
      </c>
      <c r="S53" s="124"/>
      <c r="T53" s="124"/>
      <c r="U53" s="125"/>
      <c r="X53" s="57">
        <f t="shared" si="7"/>
        <v>0</v>
      </c>
      <c r="Y53" s="58">
        <f t="shared" si="0"/>
        <v>0</v>
      </c>
      <c r="Z53" s="58">
        <f t="shared" si="8"/>
        <v>0</v>
      </c>
      <c r="AA53" s="38"/>
      <c r="AB53" s="59">
        <f t="shared" ref="AB53:AD56" si="14">AB$6</f>
        <v>1.85</v>
      </c>
      <c r="AC53" s="60">
        <f t="shared" si="14"/>
        <v>0</v>
      </c>
      <c r="AD53" s="60">
        <f t="shared" si="14"/>
        <v>0.31</v>
      </c>
      <c r="AE53" s="61">
        <f t="shared" si="9"/>
        <v>2.16</v>
      </c>
      <c r="AF53" s="62"/>
      <c r="AG53" s="63">
        <v>25</v>
      </c>
      <c r="AH53" s="38"/>
      <c r="AI53" s="126">
        <f t="shared" si="1"/>
        <v>27.16</v>
      </c>
    </row>
    <row r="54" spans="2:35" s="22" customFormat="1" ht="32.1" customHeight="1" thickBot="1" x14ac:dyDescent="0.3">
      <c r="B54" s="113" t="s">
        <v>84</v>
      </c>
      <c r="C54" s="114">
        <v>1582</v>
      </c>
      <c r="D54" s="114">
        <v>0</v>
      </c>
      <c r="E54" s="114">
        <f t="shared" si="2"/>
        <v>1582</v>
      </c>
      <c r="F54" s="115"/>
      <c r="G54" s="116">
        <v>100</v>
      </c>
      <c r="H54" s="117" t="str">
        <f t="shared" si="11"/>
        <v/>
      </c>
      <c r="I54" s="118">
        <f t="shared" si="4"/>
        <v>0</v>
      </c>
      <c r="J54" s="119"/>
      <c r="K54" s="120"/>
      <c r="L54" s="119"/>
      <c r="M54" s="121"/>
      <c r="N54" s="121"/>
      <c r="O54" s="121"/>
      <c r="P54" s="122" t="str">
        <f t="shared" si="5"/>
        <v/>
      </c>
      <c r="Q54" s="123">
        <f t="shared" si="6"/>
        <v>0</v>
      </c>
      <c r="S54" s="124"/>
      <c r="T54" s="124"/>
      <c r="U54" s="125"/>
      <c r="X54" s="57">
        <f t="shared" si="7"/>
        <v>0</v>
      </c>
      <c r="Y54" s="58">
        <f t="shared" si="0"/>
        <v>0</v>
      </c>
      <c r="Z54" s="58">
        <f t="shared" si="8"/>
        <v>0</v>
      </c>
      <c r="AA54" s="38"/>
      <c r="AB54" s="59">
        <f t="shared" si="14"/>
        <v>1.85</v>
      </c>
      <c r="AC54" s="60">
        <f t="shared" si="14"/>
        <v>0</v>
      </c>
      <c r="AD54" s="60">
        <f t="shared" si="14"/>
        <v>0.31</v>
      </c>
      <c r="AE54" s="61">
        <f t="shared" si="9"/>
        <v>2.16</v>
      </c>
      <c r="AF54" s="62"/>
      <c r="AG54" s="63">
        <v>25</v>
      </c>
      <c r="AH54" s="38"/>
      <c r="AI54" s="126">
        <f t="shared" si="1"/>
        <v>27.16</v>
      </c>
    </row>
    <row r="55" spans="2:35" s="22" customFormat="1" ht="32.1" customHeight="1" thickBot="1" x14ac:dyDescent="0.3">
      <c r="B55" s="113" t="s">
        <v>85</v>
      </c>
      <c r="C55" s="114">
        <v>1582</v>
      </c>
      <c r="D55" s="114">
        <v>0</v>
      </c>
      <c r="E55" s="114">
        <f t="shared" si="2"/>
        <v>1582</v>
      </c>
      <c r="F55" s="115"/>
      <c r="G55" s="116">
        <v>100</v>
      </c>
      <c r="H55" s="117" t="str">
        <f t="shared" si="11"/>
        <v/>
      </c>
      <c r="I55" s="118">
        <f t="shared" si="4"/>
        <v>0</v>
      </c>
      <c r="J55" s="119"/>
      <c r="K55" s="120"/>
      <c r="L55" s="119"/>
      <c r="M55" s="121"/>
      <c r="N55" s="121"/>
      <c r="O55" s="121"/>
      <c r="P55" s="122" t="str">
        <f t="shared" si="5"/>
        <v/>
      </c>
      <c r="Q55" s="123">
        <f t="shared" si="6"/>
        <v>0</v>
      </c>
      <c r="S55" s="124"/>
      <c r="T55" s="124"/>
      <c r="U55" s="125"/>
      <c r="X55" s="57">
        <f t="shared" si="7"/>
        <v>0</v>
      </c>
      <c r="Y55" s="58">
        <f t="shared" si="0"/>
        <v>0</v>
      </c>
      <c r="Z55" s="58">
        <f t="shared" si="8"/>
        <v>0</v>
      </c>
      <c r="AA55" s="38"/>
      <c r="AB55" s="59">
        <f t="shared" si="14"/>
        <v>1.85</v>
      </c>
      <c r="AC55" s="60">
        <f t="shared" si="14"/>
        <v>0</v>
      </c>
      <c r="AD55" s="60">
        <f t="shared" si="14"/>
        <v>0.31</v>
      </c>
      <c r="AE55" s="61">
        <f t="shared" si="9"/>
        <v>2.16</v>
      </c>
      <c r="AF55" s="62"/>
      <c r="AG55" s="63">
        <v>25</v>
      </c>
      <c r="AH55" s="38"/>
      <c r="AI55" s="126">
        <f t="shared" si="1"/>
        <v>27.16</v>
      </c>
    </row>
    <row r="56" spans="2:35" s="22" customFormat="1" ht="32.1" customHeight="1" thickBot="1" x14ac:dyDescent="0.3">
      <c r="B56" s="113" t="s">
        <v>86</v>
      </c>
      <c r="C56" s="114">
        <v>1582</v>
      </c>
      <c r="D56" s="114">
        <v>0</v>
      </c>
      <c r="E56" s="114">
        <f t="shared" si="2"/>
        <v>1582</v>
      </c>
      <c r="F56" s="115"/>
      <c r="G56" s="116">
        <v>100</v>
      </c>
      <c r="H56" s="117" t="str">
        <f t="shared" si="11"/>
        <v/>
      </c>
      <c r="I56" s="118">
        <f t="shared" si="4"/>
        <v>0</v>
      </c>
      <c r="J56" s="119"/>
      <c r="K56" s="120"/>
      <c r="L56" s="119"/>
      <c r="M56" s="121"/>
      <c r="N56" s="121"/>
      <c r="O56" s="121"/>
      <c r="P56" s="122" t="str">
        <f t="shared" si="5"/>
        <v/>
      </c>
      <c r="Q56" s="123">
        <f t="shared" si="6"/>
        <v>0</v>
      </c>
      <c r="S56" s="124"/>
      <c r="T56" s="124"/>
      <c r="U56" s="125"/>
      <c r="X56" s="57">
        <f t="shared" si="7"/>
        <v>0</v>
      </c>
      <c r="Y56" s="58">
        <f t="shared" si="0"/>
        <v>0</v>
      </c>
      <c r="Z56" s="58">
        <f t="shared" si="8"/>
        <v>0</v>
      </c>
      <c r="AA56" s="38"/>
      <c r="AB56" s="59">
        <f t="shared" si="14"/>
        <v>1.85</v>
      </c>
      <c r="AC56" s="60">
        <f t="shared" si="14"/>
        <v>0</v>
      </c>
      <c r="AD56" s="60">
        <f t="shared" si="14"/>
        <v>0.31</v>
      </c>
      <c r="AE56" s="61">
        <f t="shared" si="9"/>
        <v>2.16</v>
      </c>
      <c r="AF56" s="62"/>
      <c r="AG56" s="63">
        <v>25</v>
      </c>
      <c r="AH56" s="38"/>
      <c r="AI56" s="126">
        <f t="shared" si="1"/>
        <v>27.16</v>
      </c>
    </row>
    <row r="57" spans="2:35" s="22" customFormat="1" ht="32.1" customHeight="1" x14ac:dyDescent="0.25">
      <c r="B57" s="45" t="s">
        <v>87</v>
      </c>
      <c r="C57" s="46">
        <v>229</v>
      </c>
      <c r="D57" s="46">
        <v>78</v>
      </c>
      <c r="E57" s="46">
        <f t="shared" si="2"/>
        <v>307</v>
      </c>
      <c r="F57" s="47">
        <v>80</v>
      </c>
      <c r="G57" s="48">
        <v>72</v>
      </c>
      <c r="H57" s="65" t="str">
        <f t="shared" si="11"/>
        <v>1.1 pallets</v>
      </c>
      <c r="I57" s="50">
        <f t="shared" si="4"/>
        <v>24560</v>
      </c>
      <c r="J57" s="51">
        <v>78</v>
      </c>
      <c r="K57" s="127">
        <v>42</v>
      </c>
      <c r="L57" s="51">
        <v>1.5</v>
      </c>
      <c r="M57" s="52"/>
      <c r="N57" s="52"/>
      <c r="O57" s="52"/>
      <c r="P57" s="53" t="str">
        <f t="shared" si="5"/>
        <v/>
      </c>
      <c r="Q57" s="54">
        <f>(J57*M57)+(K57*N57)+(O57*L57)</f>
        <v>0</v>
      </c>
      <c r="S57" s="55"/>
      <c r="T57" s="55"/>
      <c r="U57" s="56"/>
      <c r="X57" s="57">
        <f t="shared" si="7"/>
        <v>18320</v>
      </c>
      <c r="Y57" s="58">
        <f t="shared" si="0"/>
        <v>2044.8</v>
      </c>
      <c r="Z57" s="58"/>
      <c r="AA57" s="38"/>
      <c r="AB57" s="59">
        <f t="shared" ref="AB57:AC59" si="15">AB$1</f>
        <v>5.0599999999999996</v>
      </c>
      <c r="AC57" s="60">
        <f t="shared" si="15"/>
        <v>0</v>
      </c>
      <c r="AD57" s="60"/>
      <c r="AE57" s="61">
        <f t="shared" si="9"/>
        <v>5.0599999999999996</v>
      </c>
      <c r="AF57" s="62"/>
      <c r="AG57" s="63">
        <v>20.5</v>
      </c>
      <c r="AH57" s="38"/>
      <c r="AI57" s="64">
        <f>AG57+AE57</f>
        <v>25.56</v>
      </c>
    </row>
    <row r="58" spans="2:35" s="22" customFormat="1" ht="32.1" customHeight="1" x14ac:dyDescent="0.25">
      <c r="B58" s="45" t="s">
        <v>88</v>
      </c>
      <c r="C58" s="46">
        <v>229</v>
      </c>
      <c r="D58" s="46">
        <v>78</v>
      </c>
      <c r="E58" s="46">
        <f t="shared" si="2"/>
        <v>307</v>
      </c>
      <c r="F58" s="47"/>
      <c r="G58" s="48">
        <v>72</v>
      </c>
      <c r="H58" s="65"/>
      <c r="I58" s="50">
        <f t="shared" si="4"/>
        <v>0</v>
      </c>
      <c r="J58" s="85"/>
      <c r="K58" s="66"/>
      <c r="L58" s="51">
        <v>1.5</v>
      </c>
      <c r="M58" s="94"/>
      <c r="N58" s="67"/>
      <c r="O58" s="52"/>
      <c r="P58" s="53" t="str">
        <f t="shared" si="5"/>
        <v/>
      </c>
      <c r="Q58" s="54">
        <f t="shared" si="6"/>
        <v>0</v>
      </c>
      <c r="S58" s="55"/>
      <c r="T58" s="68"/>
      <c r="U58" s="56"/>
      <c r="X58" s="57">
        <f t="shared" si="7"/>
        <v>0</v>
      </c>
      <c r="Y58" s="58">
        <f t="shared" si="0"/>
        <v>0</v>
      </c>
      <c r="Z58" s="58"/>
      <c r="AA58" s="38"/>
      <c r="AB58" s="59">
        <f t="shared" si="15"/>
        <v>5.0599999999999996</v>
      </c>
      <c r="AC58" s="60">
        <f t="shared" si="15"/>
        <v>0</v>
      </c>
      <c r="AD58" s="60"/>
      <c r="AE58" s="61">
        <f t="shared" si="9"/>
        <v>5.0599999999999996</v>
      </c>
      <c r="AF58" s="62"/>
      <c r="AG58" s="63">
        <v>20.5</v>
      </c>
      <c r="AH58" s="38"/>
      <c r="AI58" s="64">
        <f t="shared" si="1"/>
        <v>25.56</v>
      </c>
    </row>
    <row r="59" spans="2:35" s="22" customFormat="1" ht="32.1" customHeight="1" x14ac:dyDescent="0.25">
      <c r="B59" s="45" t="s">
        <v>89</v>
      </c>
      <c r="C59" s="46">
        <v>229</v>
      </c>
      <c r="D59" s="46">
        <v>78</v>
      </c>
      <c r="E59" s="46">
        <f t="shared" si="2"/>
        <v>307</v>
      </c>
      <c r="F59" s="47"/>
      <c r="G59" s="48">
        <v>72</v>
      </c>
      <c r="H59" s="65" t="str">
        <f t="shared" si="11"/>
        <v/>
      </c>
      <c r="I59" s="50">
        <f t="shared" si="4"/>
        <v>0</v>
      </c>
      <c r="J59" s="85"/>
      <c r="K59" s="66"/>
      <c r="L59" s="51">
        <v>1.5</v>
      </c>
      <c r="M59" s="67"/>
      <c r="N59" s="67"/>
      <c r="O59" s="52"/>
      <c r="P59" s="53" t="str">
        <f t="shared" si="5"/>
        <v/>
      </c>
      <c r="Q59" s="54">
        <f t="shared" si="6"/>
        <v>0</v>
      </c>
      <c r="S59" s="55"/>
      <c r="T59" s="68"/>
      <c r="U59" s="56"/>
      <c r="X59" s="57">
        <f t="shared" si="7"/>
        <v>0</v>
      </c>
      <c r="Y59" s="58">
        <f t="shared" si="0"/>
        <v>0</v>
      </c>
      <c r="Z59" s="58"/>
      <c r="AA59" s="38"/>
      <c r="AB59" s="59">
        <f t="shared" si="15"/>
        <v>5.0599999999999996</v>
      </c>
      <c r="AC59" s="60">
        <f t="shared" si="15"/>
        <v>0</v>
      </c>
      <c r="AD59" s="60"/>
      <c r="AE59" s="61">
        <f t="shared" si="9"/>
        <v>5.0599999999999996</v>
      </c>
      <c r="AF59" s="62"/>
      <c r="AG59" s="63">
        <v>20.5</v>
      </c>
      <c r="AH59" s="38"/>
      <c r="AI59" s="64">
        <f t="shared" si="1"/>
        <v>25.56</v>
      </c>
    </row>
    <row r="60" spans="2:35" s="22" customFormat="1" ht="32.1" hidden="1" customHeight="1" x14ac:dyDescent="0.25">
      <c r="B60" s="45" t="s">
        <v>90</v>
      </c>
      <c r="C60" s="46">
        <v>229</v>
      </c>
      <c r="D60" s="46">
        <v>283</v>
      </c>
      <c r="E60" s="46">
        <f t="shared" si="2"/>
        <v>512</v>
      </c>
      <c r="F60" s="47"/>
      <c r="G60" s="48">
        <v>72</v>
      </c>
      <c r="H60" s="65" t="str">
        <f t="shared" si="11"/>
        <v/>
      </c>
      <c r="I60" s="50">
        <f t="shared" si="4"/>
        <v>0</v>
      </c>
      <c r="J60" s="85"/>
      <c r="K60" s="66"/>
      <c r="L60" s="51">
        <v>1.5</v>
      </c>
      <c r="M60" s="67"/>
      <c r="N60" s="67"/>
      <c r="O60" s="52"/>
      <c r="P60" s="53" t="str">
        <f t="shared" si="5"/>
        <v/>
      </c>
      <c r="Q60" s="54">
        <f t="shared" si="6"/>
        <v>0</v>
      </c>
      <c r="S60" s="55"/>
      <c r="T60" s="68"/>
      <c r="U60" s="56"/>
      <c r="X60" s="57">
        <f t="shared" si="7"/>
        <v>0</v>
      </c>
      <c r="Y60" s="58">
        <f t="shared" si="0"/>
        <v>0</v>
      </c>
      <c r="Z60" s="58"/>
      <c r="AA60" s="38"/>
      <c r="AB60" s="59">
        <v>1.69</v>
      </c>
      <c r="AC60" s="60">
        <v>1.69</v>
      </c>
      <c r="AD60" s="60"/>
      <c r="AE60" s="61">
        <f t="shared" si="9"/>
        <v>3.38</v>
      </c>
      <c r="AF60" s="62"/>
      <c r="AG60" s="63">
        <v>20.5</v>
      </c>
      <c r="AH60" s="38"/>
      <c r="AI60" s="64">
        <f t="shared" si="1"/>
        <v>23.88</v>
      </c>
    </row>
    <row r="61" spans="2:35" s="22" customFormat="1" ht="32.1" customHeight="1" x14ac:dyDescent="0.25">
      <c r="B61" s="69" t="s">
        <v>91</v>
      </c>
      <c r="C61" s="46">
        <v>229</v>
      </c>
      <c r="D61" s="70">
        <v>78</v>
      </c>
      <c r="E61" s="70">
        <f t="shared" si="2"/>
        <v>307</v>
      </c>
      <c r="F61" s="71"/>
      <c r="G61" s="72">
        <v>72</v>
      </c>
      <c r="H61" s="73" t="str">
        <f t="shared" si="11"/>
        <v/>
      </c>
      <c r="I61" s="74">
        <f t="shared" si="4"/>
        <v>0</v>
      </c>
      <c r="J61" s="101"/>
      <c r="K61" s="76"/>
      <c r="L61" s="75">
        <v>1.5</v>
      </c>
      <c r="M61" s="94"/>
      <c r="N61" s="78"/>
      <c r="O61" s="77"/>
      <c r="P61" s="79" t="str">
        <f t="shared" si="5"/>
        <v/>
      </c>
      <c r="Q61" s="80">
        <f t="shared" si="6"/>
        <v>0</v>
      </c>
      <c r="S61" s="81"/>
      <c r="T61" s="82"/>
      <c r="U61" s="83"/>
      <c r="X61" s="57">
        <f t="shared" si="7"/>
        <v>0</v>
      </c>
      <c r="Y61" s="58">
        <f t="shared" si="0"/>
        <v>0</v>
      </c>
      <c r="Z61" s="58"/>
      <c r="AA61" s="38"/>
      <c r="AB61" s="59">
        <f>AB$1</f>
        <v>5.0599999999999996</v>
      </c>
      <c r="AC61" s="60">
        <f>AC$1</f>
        <v>0</v>
      </c>
      <c r="AD61" s="60"/>
      <c r="AE61" s="61">
        <f t="shared" si="9"/>
        <v>5.0599999999999996</v>
      </c>
      <c r="AF61" s="62"/>
      <c r="AG61" s="63">
        <v>20.5</v>
      </c>
      <c r="AH61" s="38"/>
      <c r="AI61" s="84">
        <f t="shared" si="1"/>
        <v>25.56</v>
      </c>
    </row>
    <row r="62" spans="2:35" s="22" customFormat="1" ht="32.1" customHeight="1" x14ac:dyDescent="0.25">
      <c r="B62" s="24" t="s">
        <v>92</v>
      </c>
      <c r="C62" s="25">
        <v>1582</v>
      </c>
      <c r="D62" s="25"/>
      <c r="E62" s="25">
        <f t="shared" si="2"/>
        <v>1582</v>
      </c>
      <c r="F62" s="87"/>
      <c r="G62" s="88">
        <v>110</v>
      </c>
      <c r="H62" s="89" t="str">
        <f t="shared" si="11"/>
        <v/>
      </c>
      <c r="I62" s="90">
        <f t="shared" si="4"/>
        <v>0</v>
      </c>
      <c r="J62" s="103"/>
      <c r="K62" s="92"/>
      <c r="L62" s="103"/>
      <c r="M62" s="94"/>
      <c r="N62" s="94"/>
      <c r="O62" s="94"/>
      <c r="P62" s="95" t="str">
        <f t="shared" si="5"/>
        <v/>
      </c>
      <c r="Q62" s="96">
        <f t="shared" si="6"/>
        <v>0</v>
      </c>
      <c r="S62" s="98"/>
      <c r="T62" s="98"/>
      <c r="U62" s="104"/>
      <c r="X62" s="57">
        <f t="shared" si="7"/>
        <v>0</v>
      </c>
      <c r="Y62" s="58">
        <f t="shared" si="0"/>
        <v>0</v>
      </c>
      <c r="Z62" s="58">
        <f t="shared" si="8"/>
        <v>0</v>
      </c>
      <c r="AA62" s="38"/>
      <c r="AB62" s="59">
        <f t="shared" ref="AB62:AD68" si="16">AB$6</f>
        <v>1.85</v>
      </c>
      <c r="AC62" s="60">
        <f t="shared" si="16"/>
        <v>0</v>
      </c>
      <c r="AD62" s="60">
        <f t="shared" si="16"/>
        <v>0.31</v>
      </c>
      <c r="AE62" s="61">
        <f t="shared" si="9"/>
        <v>2.16</v>
      </c>
      <c r="AF62" s="62"/>
      <c r="AG62" s="63">
        <v>25</v>
      </c>
      <c r="AH62" s="38"/>
      <c r="AI62" s="44">
        <f t="shared" si="1"/>
        <v>27.16</v>
      </c>
    </row>
    <row r="63" spans="2:35" s="22" customFormat="1" ht="32.1" customHeight="1" x14ac:dyDescent="0.25">
      <c r="B63" s="45" t="s">
        <v>93</v>
      </c>
      <c r="C63" s="46">
        <v>1582</v>
      </c>
      <c r="D63" s="46"/>
      <c r="E63" s="46">
        <f t="shared" si="2"/>
        <v>1582</v>
      </c>
      <c r="F63" s="47"/>
      <c r="G63" s="48">
        <v>100</v>
      </c>
      <c r="H63" s="65" t="str">
        <f t="shared" si="11"/>
        <v/>
      </c>
      <c r="I63" s="50">
        <f t="shared" si="4"/>
        <v>0</v>
      </c>
      <c r="J63" s="85"/>
      <c r="K63" s="66"/>
      <c r="L63" s="85"/>
      <c r="M63" s="67"/>
      <c r="N63" s="67"/>
      <c r="O63" s="94"/>
      <c r="P63" s="53" t="str">
        <f t="shared" si="5"/>
        <v/>
      </c>
      <c r="Q63" s="54">
        <f t="shared" si="6"/>
        <v>0</v>
      </c>
      <c r="S63" s="68"/>
      <c r="T63" s="68"/>
      <c r="U63" s="104"/>
      <c r="X63" s="57">
        <f t="shared" si="7"/>
        <v>0</v>
      </c>
      <c r="Y63" s="58">
        <f t="shared" si="0"/>
        <v>0</v>
      </c>
      <c r="Z63" s="58">
        <f t="shared" si="8"/>
        <v>0</v>
      </c>
      <c r="AA63" s="38"/>
      <c r="AB63" s="59">
        <f t="shared" si="16"/>
        <v>1.85</v>
      </c>
      <c r="AC63" s="60">
        <f t="shared" si="16"/>
        <v>0</v>
      </c>
      <c r="AD63" s="60">
        <f t="shared" si="16"/>
        <v>0.31</v>
      </c>
      <c r="AE63" s="61">
        <f t="shared" si="9"/>
        <v>2.16</v>
      </c>
      <c r="AF63" s="62"/>
      <c r="AG63" s="63">
        <v>25</v>
      </c>
      <c r="AH63" s="38"/>
      <c r="AI63" s="64">
        <f t="shared" si="1"/>
        <v>27.16</v>
      </c>
    </row>
    <row r="64" spans="2:35" s="22" customFormat="1" ht="32.1" customHeight="1" x14ac:dyDescent="0.25">
      <c r="B64" s="45" t="s">
        <v>94</v>
      </c>
      <c r="C64" s="46">
        <v>1102</v>
      </c>
      <c r="D64" s="46"/>
      <c r="E64" s="46">
        <f t="shared" si="2"/>
        <v>1102</v>
      </c>
      <c r="F64" s="47"/>
      <c r="G64" s="48">
        <v>100</v>
      </c>
      <c r="H64" s="65" t="str">
        <f t="shared" si="11"/>
        <v/>
      </c>
      <c r="I64" s="50">
        <f t="shared" si="4"/>
        <v>0</v>
      </c>
      <c r="J64" s="85"/>
      <c r="K64" s="66"/>
      <c r="L64" s="85"/>
      <c r="M64" s="67"/>
      <c r="N64" s="67"/>
      <c r="O64" s="94"/>
      <c r="P64" s="53" t="str">
        <f t="shared" si="5"/>
        <v/>
      </c>
      <c r="Q64" s="54">
        <f t="shared" si="6"/>
        <v>0</v>
      </c>
      <c r="S64" s="68"/>
      <c r="T64" s="68"/>
      <c r="U64" s="104"/>
      <c r="X64" s="57">
        <f t="shared" si="7"/>
        <v>0</v>
      </c>
      <c r="Y64" s="58">
        <f t="shared" si="0"/>
        <v>0</v>
      </c>
      <c r="Z64" s="58">
        <f t="shared" si="8"/>
        <v>0</v>
      </c>
      <c r="AA64" s="38"/>
      <c r="AB64" s="59">
        <f t="shared" si="16"/>
        <v>1.85</v>
      </c>
      <c r="AC64" s="60">
        <f t="shared" si="16"/>
        <v>0</v>
      </c>
      <c r="AD64" s="60">
        <f t="shared" si="16"/>
        <v>0.31</v>
      </c>
      <c r="AE64" s="61">
        <f t="shared" si="9"/>
        <v>2.16</v>
      </c>
      <c r="AF64" s="62"/>
      <c r="AG64" s="63">
        <v>25</v>
      </c>
      <c r="AH64" s="38"/>
      <c r="AI64" s="64">
        <f t="shared" si="1"/>
        <v>27.16</v>
      </c>
    </row>
    <row r="65" spans="2:35" s="22" customFormat="1" ht="32.1" customHeight="1" x14ac:dyDescent="0.25">
      <c r="B65" s="45" t="s">
        <v>95</v>
      </c>
      <c r="C65" s="46">
        <v>1102</v>
      </c>
      <c r="D65" s="46"/>
      <c r="E65" s="46">
        <f t="shared" si="2"/>
        <v>1102</v>
      </c>
      <c r="F65" s="47"/>
      <c r="G65" s="48">
        <v>100</v>
      </c>
      <c r="H65" s="65" t="str">
        <f t="shared" si="11"/>
        <v/>
      </c>
      <c r="I65" s="50">
        <f t="shared" si="4"/>
        <v>0</v>
      </c>
      <c r="J65" s="85"/>
      <c r="K65" s="66"/>
      <c r="L65" s="85"/>
      <c r="M65" s="67"/>
      <c r="N65" s="67"/>
      <c r="O65" s="94"/>
      <c r="P65" s="53" t="str">
        <f t="shared" si="5"/>
        <v/>
      </c>
      <c r="Q65" s="54">
        <f t="shared" si="6"/>
        <v>0</v>
      </c>
      <c r="S65" s="68"/>
      <c r="T65" s="68"/>
      <c r="U65" s="104"/>
      <c r="X65" s="57">
        <f t="shared" si="7"/>
        <v>0</v>
      </c>
      <c r="Y65" s="58">
        <f t="shared" si="0"/>
        <v>0</v>
      </c>
      <c r="Z65" s="58">
        <f t="shared" si="8"/>
        <v>0</v>
      </c>
      <c r="AA65" s="38"/>
      <c r="AB65" s="59">
        <f t="shared" si="16"/>
        <v>1.85</v>
      </c>
      <c r="AC65" s="60">
        <f t="shared" si="16"/>
        <v>0</v>
      </c>
      <c r="AD65" s="60">
        <f t="shared" si="16"/>
        <v>0.31</v>
      </c>
      <c r="AE65" s="61">
        <f t="shared" si="9"/>
        <v>2.16</v>
      </c>
      <c r="AF65" s="62"/>
      <c r="AG65" s="63">
        <v>25</v>
      </c>
      <c r="AH65" s="38"/>
      <c r="AI65" s="64">
        <f t="shared" si="1"/>
        <v>27.16</v>
      </c>
    </row>
    <row r="66" spans="2:35" s="22" customFormat="1" ht="32.1" customHeight="1" x14ac:dyDescent="0.25">
      <c r="B66" s="45" t="s">
        <v>96</v>
      </c>
      <c r="C66" s="46">
        <v>1175</v>
      </c>
      <c r="D66" s="46"/>
      <c r="E66" s="46">
        <f t="shared" si="2"/>
        <v>1175</v>
      </c>
      <c r="F66" s="47"/>
      <c r="G66" s="48">
        <v>100</v>
      </c>
      <c r="H66" s="65" t="str">
        <f t="shared" si="11"/>
        <v/>
      </c>
      <c r="I66" s="50">
        <f t="shared" si="4"/>
        <v>0</v>
      </c>
      <c r="J66" s="85"/>
      <c r="K66" s="66"/>
      <c r="L66" s="85"/>
      <c r="M66" s="67"/>
      <c r="N66" s="67"/>
      <c r="O66" s="94"/>
      <c r="P66" s="53" t="str">
        <f t="shared" si="5"/>
        <v/>
      </c>
      <c r="Q66" s="54">
        <f t="shared" si="6"/>
        <v>0</v>
      </c>
      <c r="S66" s="68"/>
      <c r="T66" s="68"/>
      <c r="U66" s="104"/>
      <c r="X66" s="57">
        <f t="shared" si="7"/>
        <v>0</v>
      </c>
      <c r="Y66" s="58">
        <f t="shared" si="0"/>
        <v>0</v>
      </c>
      <c r="Z66" s="58">
        <f t="shared" si="8"/>
        <v>0</v>
      </c>
      <c r="AA66" s="38"/>
      <c r="AB66" s="59">
        <f t="shared" si="16"/>
        <v>1.85</v>
      </c>
      <c r="AC66" s="60">
        <f t="shared" si="16"/>
        <v>0</v>
      </c>
      <c r="AD66" s="60">
        <f t="shared" si="16"/>
        <v>0.31</v>
      </c>
      <c r="AE66" s="61">
        <f t="shared" si="9"/>
        <v>2.16</v>
      </c>
      <c r="AF66" s="62"/>
      <c r="AG66" s="63">
        <v>25</v>
      </c>
      <c r="AH66" s="38"/>
      <c r="AI66" s="64">
        <f t="shared" si="1"/>
        <v>27.16</v>
      </c>
    </row>
    <row r="67" spans="2:35" s="22" customFormat="1" ht="32.1" customHeight="1" x14ac:dyDescent="0.25">
      <c r="B67" s="45" t="s">
        <v>97</v>
      </c>
      <c r="C67" s="46">
        <v>1175</v>
      </c>
      <c r="D67" s="46"/>
      <c r="E67" s="46">
        <f t="shared" si="2"/>
        <v>1175</v>
      </c>
      <c r="F67" s="47"/>
      <c r="G67" s="48">
        <v>100</v>
      </c>
      <c r="H67" s="65" t="str">
        <f t="shared" si="11"/>
        <v/>
      </c>
      <c r="I67" s="50">
        <f t="shared" si="4"/>
        <v>0</v>
      </c>
      <c r="J67" s="85"/>
      <c r="K67" s="66"/>
      <c r="L67" s="85"/>
      <c r="M67" s="67"/>
      <c r="N67" s="67"/>
      <c r="O67" s="94"/>
      <c r="P67" s="53" t="str">
        <f t="shared" si="5"/>
        <v/>
      </c>
      <c r="Q67" s="54">
        <f t="shared" si="6"/>
        <v>0</v>
      </c>
      <c r="S67" s="68"/>
      <c r="T67" s="68"/>
      <c r="U67" s="104"/>
      <c r="X67" s="57">
        <f t="shared" si="7"/>
        <v>0</v>
      </c>
      <c r="Y67" s="58">
        <f t="shared" si="0"/>
        <v>0</v>
      </c>
      <c r="Z67" s="58">
        <f t="shared" si="8"/>
        <v>0</v>
      </c>
      <c r="AA67" s="38"/>
      <c r="AB67" s="59">
        <f t="shared" si="16"/>
        <v>1.85</v>
      </c>
      <c r="AC67" s="60">
        <f t="shared" si="16"/>
        <v>0</v>
      </c>
      <c r="AD67" s="60">
        <f t="shared" si="16"/>
        <v>0.31</v>
      </c>
      <c r="AE67" s="61">
        <f t="shared" si="9"/>
        <v>2.16</v>
      </c>
      <c r="AF67" s="62"/>
      <c r="AG67" s="63">
        <v>25</v>
      </c>
      <c r="AH67" s="38"/>
      <c r="AI67" s="64">
        <f t="shared" si="1"/>
        <v>27.16</v>
      </c>
    </row>
    <row r="68" spans="2:35" s="22" customFormat="1" ht="32.1" customHeight="1" thickBot="1" x14ac:dyDescent="0.3">
      <c r="B68" s="113" t="s">
        <v>98</v>
      </c>
      <c r="C68" s="114">
        <v>1175</v>
      </c>
      <c r="D68" s="114"/>
      <c r="E68" s="114">
        <f t="shared" si="2"/>
        <v>1175</v>
      </c>
      <c r="F68" s="115"/>
      <c r="G68" s="116">
        <v>100</v>
      </c>
      <c r="H68" s="117" t="str">
        <f t="shared" si="11"/>
        <v/>
      </c>
      <c r="I68" s="118">
        <f t="shared" si="4"/>
        <v>0</v>
      </c>
      <c r="J68" s="119"/>
      <c r="K68" s="120"/>
      <c r="L68" s="119"/>
      <c r="M68" s="121"/>
      <c r="N68" s="121"/>
      <c r="O68" s="128"/>
      <c r="P68" s="122" t="str">
        <f t="shared" si="5"/>
        <v/>
      </c>
      <c r="Q68" s="123">
        <f t="shared" si="6"/>
        <v>0</v>
      </c>
      <c r="S68" s="124"/>
      <c r="T68" s="124"/>
      <c r="U68" s="129"/>
      <c r="X68" s="130">
        <f t="shared" si="7"/>
        <v>0</v>
      </c>
      <c r="Y68" s="131">
        <f t="shared" si="0"/>
        <v>0</v>
      </c>
      <c r="Z68" s="131">
        <f t="shared" si="8"/>
        <v>0</v>
      </c>
      <c r="AA68" s="38"/>
      <c r="AB68" s="132">
        <f t="shared" si="16"/>
        <v>1.85</v>
      </c>
      <c r="AC68" s="133">
        <f t="shared" si="16"/>
        <v>0</v>
      </c>
      <c r="AD68" s="133">
        <f t="shared" si="16"/>
        <v>0.31</v>
      </c>
      <c r="AE68" s="134">
        <f t="shared" si="9"/>
        <v>2.16</v>
      </c>
      <c r="AF68" s="62"/>
      <c r="AG68" s="135">
        <v>25</v>
      </c>
      <c r="AH68" s="38"/>
      <c r="AI68" s="126">
        <f t="shared" si="1"/>
        <v>27.16</v>
      </c>
    </row>
    <row r="69" spans="2:35" s="22" customFormat="1" ht="13.5" hidden="1" thickBot="1" x14ac:dyDescent="0.3">
      <c r="B69" s="136" t="s">
        <v>99</v>
      </c>
      <c r="C69" s="25">
        <v>20.5</v>
      </c>
      <c r="D69" s="25">
        <v>283</v>
      </c>
      <c r="E69" s="25">
        <f t="shared" ref="E69:E70" si="17">+D69-C69</f>
        <v>262.5</v>
      </c>
      <c r="F69" s="137"/>
      <c r="G69" s="88">
        <v>72</v>
      </c>
      <c r="H69" s="138" t="str">
        <f t="shared" ref="H69:H70" si="18">(F69/G69)&amp;" pallets"</f>
        <v>0 pallets</v>
      </c>
      <c r="I69" s="91">
        <f t="shared" si="4"/>
        <v>0</v>
      </c>
      <c r="J69" s="103"/>
      <c r="K69" s="92"/>
      <c r="L69" s="103"/>
      <c r="M69" s="139"/>
      <c r="N69" s="92"/>
      <c r="O69" s="139"/>
      <c r="P69" s="138" t="str">
        <f t="shared" ref="P69:P70" si="19">((M69+N69)/G69)&amp;" pallets"</f>
        <v>0 pallets</v>
      </c>
      <c r="Q69" s="140">
        <f t="shared" si="6"/>
        <v>0</v>
      </c>
      <c r="S69" s="139"/>
      <c r="T69" s="92"/>
      <c r="U69" s="139"/>
      <c r="AB69" s="22">
        <v>0.61</v>
      </c>
    </row>
    <row r="70" spans="2:35" s="22" customFormat="1" ht="13.5" hidden="1" thickBot="1" x14ac:dyDescent="0.3">
      <c r="B70" s="141" t="s">
        <v>100</v>
      </c>
      <c r="C70" s="142">
        <v>20.5</v>
      </c>
      <c r="D70" s="142">
        <v>283</v>
      </c>
      <c r="E70" s="142">
        <f t="shared" si="17"/>
        <v>262.5</v>
      </c>
      <c r="F70" s="143"/>
      <c r="G70" s="116">
        <v>72</v>
      </c>
      <c r="H70" s="144" t="str">
        <f t="shared" si="18"/>
        <v>0 pallets</v>
      </c>
      <c r="I70" s="145">
        <f t="shared" si="4"/>
        <v>0</v>
      </c>
      <c r="J70" s="119"/>
      <c r="K70" s="120"/>
      <c r="L70" s="119"/>
      <c r="M70" s="146"/>
      <c r="N70" s="120"/>
      <c r="O70" s="146"/>
      <c r="P70" s="144" t="str">
        <f t="shared" si="19"/>
        <v>0 pallets</v>
      </c>
      <c r="Q70" s="147">
        <f t="shared" si="6"/>
        <v>0</v>
      </c>
      <c r="S70" s="146"/>
      <c r="T70" s="120"/>
      <c r="U70" s="146"/>
      <c r="AB70" s="22">
        <v>0.61</v>
      </c>
    </row>
    <row r="71" spans="2:35" s="22" customFormat="1" ht="15.75" x14ac:dyDescent="0.25">
      <c r="B71" s="283" t="s">
        <v>101</v>
      </c>
      <c r="C71" s="283"/>
      <c r="D71" s="283"/>
      <c r="E71" s="283"/>
      <c r="F71" s="283"/>
      <c r="G71" s="283"/>
      <c r="H71" s="148" t="str">
        <f>ROUND(((F12+F30+F52+F57+F58+F59+F60+F61)/72+(F13+F16+F18)/108+(F14+SUM(F19:F29)+F31+F32+F22+F50+F45)/63+F15/96+SUM(F34:F43)/100+SUM(F47:F49)/24+SUM(F62:F68)/100+(F51+F46+F44)/100),1)&amp;" pallets"</f>
        <v>1.1 pallets</v>
      </c>
      <c r="I71" s="149"/>
      <c r="J71" s="150"/>
      <c r="K71" s="151"/>
      <c r="L71" s="150"/>
      <c r="M71" s="152"/>
      <c r="N71" s="153"/>
      <c r="O71" s="153"/>
      <c r="P71" s="279" t="str">
        <f>ROUND((((M12+N12+M30+M57+M58+M59+M60+M61+N57)/72+(M13+N13+M16+M18)/108+(M15+N15)/96+SUM(M14,M19:M29,M31:M32,M50,N14)/63)),1)&amp;" pallets"</f>
        <v>0 pallets</v>
      </c>
      <c r="Q71" s="154"/>
      <c r="R71" s="153"/>
      <c r="S71" s="153"/>
      <c r="T71" s="153"/>
      <c r="U71" s="153"/>
      <c r="V71" s="153"/>
      <c r="W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</row>
    <row r="72" spans="2:35" s="22" customFormat="1" ht="13.5" thickBot="1" x14ac:dyDescent="0.3">
      <c r="B72" s="155"/>
      <c r="C72" s="156"/>
      <c r="D72" s="156"/>
      <c r="E72" s="156"/>
      <c r="F72" s="152"/>
      <c r="G72" s="152"/>
      <c r="H72" s="152"/>
      <c r="I72" s="149"/>
      <c r="J72" s="150"/>
      <c r="K72" s="151"/>
      <c r="L72" s="150"/>
      <c r="M72" s="152"/>
      <c r="N72" s="153"/>
      <c r="O72" s="153"/>
      <c r="P72" s="153"/>
      <c r="Q72" s="154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</row>
    <row r="73" spans="2:35" s="162" customFormat="1" ht="36.75" customHeight="1" thickBot="1" x14ac:dyDescent="0.3">
      <c r="B73" s="157" t="s">
        <v>102</v>
      </c>
      <c r="C73" s="158"/>
      <c r="D73" s="158"/>
      <c r="E73" s="158"/>
      <c r="F73" s="284">
        <f>SUM(I12:I70)</f>
        <v>24560</v>
      </c>
      <c r="G73" s="284"/>
      <c r="H73" s="284"/>
      <c r="I73" s="285"/>
      <c r="J73" s="159"/>
      <c r="K73" s="159"/>
      <c r="L73" s="159"/>
      <c r="M73" s="286" t="s">
        <v>103</v>
      </c>
      <c r="N73" s="287"/>
      <c r="O73" s="284">
        <f>SUM(Q12:Q70)</f>
        <v>0</v>
      </c>
      <c r="P73" s="284"/>
      <c r="Q73" s="285"/>
      <c r="R73" s="153"/>
      <c r="S73" s="160" t="s">
        <v>104</v>
      </c>
      <c r="T73" s="288">
        <f>SUM(Y12:Y68)</f>
        <v>2044.8</v>
      </c>
      <c r="U73" s="289"/>
      <c r="V73" s="161"/>
      <c r="W73" s="161">
        <f>8856+2185.92</f>
        <v>11041.92</v>
      </c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</row>
    <row r="74" spans="2:35" s="162" customFormat="1" ht="6" customHeight="1" thickBot="1" x14ac:dyDescent="0.3">
      <c r="B74" s="163"/>
      <c r="F74" s="164"/>
      <c r="G74" s="164"/>
      <c r="H74" s="164"/>
      <c r="I74" s="164"/>
      <c r="J74" s="165"/>
      <c r="K74" s="165"/>
      <c r="L74" s="165"/>
      <c r="M74" s="166"/>
      <c r="N74" s="166"/>
      <c r="O74" s="164"/>
      <c r="P74" s="164"/>
      <c r="Q74" s="164"/>
      <c r="R74" s="164"/>
      <c r="S74" s="163"/>
      <c r="T74" s="167"/>
      <c r="U74" s="167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</row>
    <row r="75" spans="2:35" s="162" customFormat="1" ht="36.75" customHeight="1" thickBot="1" x14ac:dyDescent="0.3">
      <c r="B75" s="157" t="s">
        <v>102</v>
      </c>
      <c r="C75" s="158"/>
      <c r="D75" s="158"/>
      <c r="E75" s="158"/>
      <c r="F75" s="284">
        <f>SUM(I14:I72)</f>
        <v>24560</v>
      </c>
      <c r="G75" s="284"/>
      <c r="H75" s="284"/>
      <c r="I75" s="285"/>
      <c r="J75" s="159"/>
      <c r="K75" s="159"/>
      <c r="L75" s="159"/>
      <c r="M75" s="286" t="s">
        <v>103</v>
      </c>
      <c r="N75" s="287"/>
      <c r="O75" s="284">
        <f>SUM(Q14:Q72)</f>
        <v>0</v>
      </c>
      <c r="P75" s="284"/>
      <c r="Q75" s="285"/>
      <c r="R75" s="153"/>
      <c r="S75" s="160" t="s">
        <v>129</v>
      </c>
      <c r="T75" s="288">
        <f>SUM(Z12:Z70)</f>
        <v>0</v>
      </c>
      <c r="U75" s="289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</row>
    <row r="76" spans="2:35" s="162" customFormat="1" ht="6" customHeight="1" thickBot="1" x14ac:dyDescent="0.3">
      <c r="B76" s="163"/>
      <c r="F76" s="164"/>
      <c r="G76" s="164"/>
      <c r="H76" s="164"/>
      <c r="I76" s="164"/>
      <c r="J76" s="165"/>
      <c r="K76" s="165"/>
      <c r="L76" s="165"/>
      <c r="M76" s="166"/>
      <c r="N76" s="166"/>
      <c r="O76" s="164"/>
      <c r="P76" s="164"/>
      <c r="Q76" s="164"/>
      <c r="R76" s="164"/>
      <c r="S76" s="163"/>
      <c r="T76" s="167"/>
      <c r="U76" s="167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</row>
    <row r="77" spans="2:35" s="162" customFormat="1" ht="36.75" customHeight="1" thickBot="1" x14ac:dyDescent="0.3">
      <c r="B77" s="168" t="s">
        <v>105</v>
      </c>
      <c r="C77" s="158"/>
      <c r="D77" s="158"/>
      <c r="E77" s="158"/>
      <c r="F77" s="284">
        <f>IF(U7&gt;0,"",(F73-O73-T79-P79))</f>
        <v>22515.200000000001</v>
      </c>
      <c r="G77" s="284"/>
      <c r="H77" s="284"/>
      <c r="I77" s="285"/>
      <c r="J77" s="165"/>
      <c r="K77" s="165"/>
      <c r="L77" s="165"/>
      <c r="M77" s="329" t="s">
        <v>106</v>
      </c>
      <c r="N77" s="329"/>
      <c r="O77" s="169" t="s">
        <v>107</v>
      </c>
      <c r="P77" s="327"/>
      <c r="Q77" s="328"/>
      <c r="R77" s="153"/>
      <c r="S77" s="160" t="s">
        <v>108</v>
      </c>
      <c r="T77" s="288">
        <f>IF(SUM(X12:X68)*0.15&gt;P77,P77,SUM(X12:X68)*0.15)</f>
        <v>0</v>
      </c>
      <c r="U77" s="289"/>
      <c r="V77" s="161"/>
      <c r="W77" s="297" t="s">
        <v>109</v>
      </c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</row>
    <row r="78" spans="2:35" s="162" customFormat="1" ht="6" customHeight="1" thickBot="1" x14ac:dyDescent="0.3">
      <c r="B78" s="163"/>
      <c r="F78" s="164"/>
      <c r="G78" s="164"/>
      <c r="H78" s="164"/>
      <c r="I78" s="164"/>
      <c r="J78" s="165"/>
      <c r="K78" s="165"/>
      <c r="L78" s="165"/>
      <c r="M78" s="166"/>
      <c r="N78" s="166"/>
      <c r="O78" s="170"/>
      <c r="P78" s="164"/>
      <c r="Q78" s="164"/>
      <c r="R78" s="164"/>
      <c r="S78" s="163"/>
      <c r="T78" s="167"/>
      <c r="U78" s="167"/>
      <c r="V78" s="161"/>
      <c r="W78" s="298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</row>
    <row r="79" spans="2:35" s="162" customFormat="1" ht="36.75" customHeight="1" thickBot="1" x14ac:dyDescent="0.3">
      <c r="B79" s="168" t="s">
        <v>110</v>
      </c>
      <c r="C79" s="158"/>
      <c r="D79" s="158"/>
      <c r="E79" s="158"/>
      <c r="F79" s="284"/>
      <c r="G79" s="284"/>
      <c r="H79" s="284"/>
      <c r="I79" s="285"/>
      <c r="J79" s="165"/>
      <c r="K79" s="165"/>
      <c r="L79" s="165"/>
      <c r="M79" s="325" t="str">
        <f>IF(U6&gt;0,"",T4+30)</f>
        <v/>
      </c>
      <c r="N79" s="326"/>
      <c r="O79" s="169" t="s">
        <v>111</v>
      </c>
      <c r="P79" s="327"/>
      <c r="Q79" s="328"/>
      <c r="R79" s="153"/>
      <c r="S79" s="160" t="s">
        <v>112</v>
      </c>
      <c r="T79" s="288">
        <f>T77+T73+T75</f>
        <v>2044.8</v>
      </c>
      <c r="U79" s="289"/>
      <c r="V79" s="161"/>
      <c r="W79" s="299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</row>
    <row r="80" spans="2:35" s="162" customFormat="1" ht="6" customHeight="1" thickBot="1" x14ac:dyDescent="0.3"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61"/>
      <c r="W80" s="17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</row>
    <row r="81" spans="2:21" ht="15" customHeight="1" x14ac:dyDescent="0.25">
      <c r="B81" s="348" t="s">
        <v>113</v>
      </c>
      <c r="C81" s="349"/>
      <c r="D81" s="349"/>
      <c r="E81" s="349"/>
      <c r="F81" s="349"/>
      <c r="G81" s="349"/>
      <c r="H81" s="350"/>
      <c r="I81" s="357" t="s">
        <v>114</v>
      </c>
      <c r="J81" s="172"/>
      <c r="K81" s="172"/>
      <c r="L81" s="172"/>
      <c r="M81" s="360"/>
      <c r="N81" s="363" t="s">
        <v>115</v>
      </c>
      <c r="O81" s="366"/>
      <c r="P81" s="360"/>
      <c r="Q81" s="333" t="s">
        <v>116</v>
      </c>
      <c r="R81" s="334"/>
      <c r="S81" s="339"/>
      <c r="T81" s="333" t="s">
        <v>117</v>
      </c>
      <c r="U81" s="342"/>
    </row>
    <row r="82" spans="2:21" ht="15" customHeight="1" x14ac:dyDescent="0.25">
      <c r="B82" s="351"/>
      <c r="C82" s="352"/>
      <c r="D82" s="352"/>
      <c r="E82" s="352"/>
      <c r="F82" s="352"/>
      <c r="G82" s="352"/>
      <c r="H82" s="353"/>
      <c r="I82" s="358"/>
      <c r="J82" s="2"/>
      <c r="K82" s="2"/>
      <c r="L82" s="2"/>
      <c r="M82" s="361"/>
      <c r="N82" s="364"/>
      <c r="O82" s="367"/>
      <c r="P82" s="361"/>
      <c r="Q82" s="335"/>
      <c r="R82" s="336"/>
      <c r="S82" s="340"/>
      <c r="T82" s="335"/>
      <c r="U82" s="343"/>
    </row>
    <row r="83" spans="2:21" ht="15.75" customHeight="1" thickBot="1" x14ac:dyDescent="0.3">
      <c r="B83" s="354"/>
      <c r="C83" s="355"/>
      <c r="D83" s="355"/>
      <c r="E83" s="355"/>
      <c r="F83" s="355"/>
      <c r="G83" s="355"/>
      <c r="H83" s="356"/>
      <c r="I83" s="359"/>
      <c r="J83" s="173"/>
      <c r="K83" s="173"/>
      <c r="L83" s="173"/>
      <c r="M83" s="362"/>
      <c r="N83" s="365"/>
      <c r="O83" s="368"/>
      <c r="P83" s="362"/>
      <c r="Q83" s="337"/>
      <c r="R83" s="338"/>
      <c r="S83" s="341"/>
      <c r="T83" s="337"/>
      <c r="U83" s="344"/>
    </row>
    <row r="84" spans="2:21" ht="13.5" thickBot="1" x14ac:dyDescent="0.3"/>
    <row r="85" spans="2:21" s="179" customFormat="1" ht="18" x14ac:dyDescent="0.25">
      <c r="B85" s="174" t="s">
        <v>118</v>
      </c>
      <c r="C85" s="175"/>
      <c r="D85" s="175"/>
      <c r="E85" s="175"/>
      <c r="F85" s="175"/>
      <c r="G85" s="175"/>
      <c r="H85" s="175"/>
      <c r="I85" s="176"/>
      <c r="J85" s="177"/>
      <c r="K85" s="177"/>
      <c r="L85" s="177"/>
      <c r="M85" s="174" t="s">
        <v>119</v>
      </c>
      <c r="N85" s="175"/>
      <c r="O85" s="175"/>
      <c r="P85" s="175"/>
      <c r="Q85" s="176"/>
      <c r="R85" s="174" t="s">
        <v>120</v>
      </c>
      <c r="S85" s="175"/>
      <c r="T85" s="175"/>
      <c r="U85" s="178"/>
    </row>
    <row r="86" spans="2:21" ht="12.75" x14ac:dyDescent="0.25">
      <c r="B86" s="180"/>
      <c r="I86" s="181"/>
      <c r="M86" s="180"/>
      <c r="Q86" s="181"/>
      <c r="R86" s="180"/>
      <c r="U86" s="182"/>
    </row>
    <row r="87" spans="2:21" s="184" customFormat="1" ht="23.25" x14ac:dyDescent="0.25">
      <c r="B87" s="183" t="s">
        <v>121</v>
      </c>
      <c r="I87" s="185"/>
      <c r="J87" s="186"/>
      <c r="K87" s="186"/>
      <c r="L87" s="186"/>
      <c r="M87" s="183" t="s">
        <v>121</v>
      </c>
      <c r="Q87" s="185"/>
      <c r="R87" s="183"/>
      <c r="U87" s="187"/>
    </row>
    <row r="88" spans="2:21" s="184" customFormat="1" ht="23.25" x14ac:dyDescent="0.25">
      <c r="B88" s="345" t="s">
        <v>133</v>
      </c>
      <c r="C88" s="346"/>
      <c r="D88" s="346"/>
      <c r="E88" s="346"/>
      <c r="F88" s="346"/>
      <c r="G88" s="346"/>
      <c r="H88" s="346"/>
      <c r="I88" s="347"/>
      <c r="J88" s="186"/>
      <c r="K88" s="186"/>
      <c r="L88" s="186"/>
      <c r="M88" s="345"/>
      <c r="N88" s="346"/>
      <c r="O88" s="346"/>
      <c r="P88" s="346"/>
      <c r="Q88" s="347"/>
      <c r="R88" s="188"/>
      <c r="S88" s="189"/>
      <c r="T88" s="189"/>
      <c r="U88" s="190"/>
    </row>
    <row r="89" spans="2:21" ht="18" x14ac:dyDescent="0.25">
      <c r="B89" s="369" t="s">
        <v>122</v>
      </c>
      <c r="C89" s="370"/>
      <c r="D89" s="370"/>
      <c r="E89" s="370"/>
      <c r="F89" s="370"/>
      <c r="G89" s="370"/>
      <c r="H89" s="370"/>
      <c r="I89" s="371"/>
      <c r="M89" s="369" t="s">
        <v>122</v>
      </c>
      <c r="N89" s="370"/>
      <c r="O89" s="370"/>
      <c r="P89" s="370"/>
      <c r="Q89" s="371"/>
      <c r="R89" s="358" t="s">
        <v>123</v>
      </c>
      <c r="S89" s="372"/>
      <c r="T89" s="372"/>
      <c r="U89" s="373"/>
    </row>
    <row r="90" spans="2:21" ht="12.75" x14ac:dyDescent="0.25">
      <c r="B90" s="180"/>
      <c r="I90" s="181"/>
      <c r="M90" s="180"/>
      <c r="Q90" s="181"/>
      <c r="R90" s="180"/>
      <c r="U90" s="182"/>
    </row>
    <row r="91" spans="2:21" s="184" customFormat="1" ht="23.25" x14ac:dyDescent="0.25">
      <c r="B91" s="183" t="s">
        <v>124</v>
      </c>
      <c r="I91" s="185"/>
      <c r="J91" s="186"/>
      <c r="K91" s="186"/>
      <c r="L91" s="186"/>
      <c r="M91" s="183"/>
      <c r="Q91" s="185"/>
      <c r="R91" s="183" t="s">
        <v>125</v>
      </c>
      <c r="U91" s="187"/>
    </row>
    <row r="92" spans="2:21" ht="12.75" x14ac:dyDescent="0.25">
      <c r="B92" s="180"/>
      <c r="I92" s="181"/>
      <c r="M92" s="180"/>
      <c r="Q92" s="181"/>
      <c r="R92" s="180"/>
      <c r="U92" s="182"/>
    </row>
    <row r="93" spans="2:21" s="184" customFormat="1" ht="23.25" x14ac:dyDescent="0.25">
      <c r="B93" s="345" t="s">
        <v>132</v>
      </c>
      <c r="C93" s="346"/>
      <c r="D93" s="346"/>
      <c r="E93" s="346"/>
      <c r="F93" s="346"/>
      <c r="G93" s="346"/>
      <c r="H93" s="346"/>
      <c r="I93" s="347"/>
      <c r="J93" s="186"/>
      <c r="K93" s="186"/>
      <c r="L93" s="186"/>
      <c r="M93" s="180"/>
      <c r="N93" s="2"/>
      <c r="O93" s="2"/>
      <c r="P93" s="2"/>
      <c r="Q93" s="181"/>
      <c r="R93" s="188"/>
      <c r="S93" s="189"/>
      <c r="T93" s="189"/>
      <c r="U93" s="190"/>
    </row>
    <row r="94" spans="2:21" ht="18" x14ac:dyDescent="0.25">
      <c r="B94" s="369" t="s">
        <v>126</v>
      </c>
      <c r="C94" s="370"/>
      <c r="D94" s="370"/>
      <c r="E94" s="370"/>
      <c r="F94" s="370"/>
      <c r="G94" s="370"/>
      <c r="H94" s="370"/>
      <c r="I94" s="371"/>
      <c r="M94" s="180"/>
      <c r="Q94" s="181"/>
      <c r="R94" s="358" t="s">
        <v>127</v>
      </c>
      <c r="S94" s="372"/>
      <c r="T94" s="372"/>
      <c r="U94" s="373"/>
    </row>
    <row r="95" spans="2:21" ht="12.75" x14ac:dyDescent="0.25">
      <c r="B95" s="180"/>
      <c r="I95" s="181"/>
      <c r="M95" s="180"/>
      <c r="Q95" s="181"/>
      <c r="R95" s="180"/>
      <c r="U95" s="182"/>
    </row>
    <row r="96" spans="2:21" ht="13.5" thickBot="1" x14ac:dyDescent="0.3">
      <c r="B96" s="191"/>
      <c r="C96" s="173"/>
      <c r="D96" s="173"/>
      <c r="E96" s="173"/>
      <c r="F96" s="173"/>
      <c r="G96" s="173"/>
      <c r="H96" s="173"/>
      <c r="I96" s="192"/>
      <c r="M96" s="191"/>
      <c r="N96" s="173"/>
      <c r="O96" s="173"/>
      <c r="P96" s="173"/>
      <c r="Q96" s="192"/>
      <c r="R96" s="191"/>
      <c r="S96" s="173"/>
      <c r="T96" s="173"/>
      <c r="U96" s="193"/>
    </row>
    <row r="97" ht="12.75" x14ac:dyDescent="0.25"/>
    <row r="98" ht="12.75" x14ac:dyDescent="0.25"/>
    <row r="99" ht="12.75" x14ac:dyDescent="0.25"/>
    <row r="100" ht="12.75" x14ac:dyDescent="0.25"/>
  </sheetData>
  <mergeCells count="66">
    <mergeCell ref="F2:S2"/>
    <mergeCell ref="W2:W4"/>
    <mergeCell ref="F4:M4"/>
    <mergeCell ref="T4:U4"/>
    <mergeCell ref="F6:M6"/>
    <mergeCell ref="W6:W7"/>
    <mergeCell ref="F7:M7"/>
    <mergeCell ref="B9:B11"/>
    <mergeCell ref="C9:C11"/>
    <mergeCell ref="D9:D11"/>
    <mergeCell ref="E9:E11"/>
    <mergeCell ref="F9:Q9"/>
    <mergeCell ref="M10:Q10"/>
    <mergeCell ref="AG9:AG11"/>
    <mergeCell ref="AI9:AI11"/>
    <mergeCell ref="F10:F11"/>
    <mergeCell ref="G10:G11"/>
    <mergeCell ref="H10:H11"/>
    <mergeCell ref="I10:I11"/>
    <mergeCell ref="J10:J11"/>
    <mergeCell ref="K10:K11"/>
    <mergeCell ref="L10:L11"/>
    <mergeCell ref="X9:X11"/>
    <mergeCell ref="Y9:Y11"/>
    <mergeCell ref="Z9:Z11"/>
    <mergeCell ref="AB9:AB11"/>
    <mergeCell ref="AC9:AC11"/>
    <mergeCell ref="AD9:AD11"/>
    <mergeCell ref="S9:U9"/>
    <mergeCell ref="F75:I75"/>
    <mergeCell ref="M75:N75"/>
    <mergeCell ref="O75:Q75"/>
    <mergeCell ref="T75:U75"/>
    <mergeCell ref="AE9:AE11"/>
    <mergeCell ref="S10:U10"/>
    <mergeCell ref="B71:G71"/>
    <mergeCell ref="F73:I73"/>
    <mergeCell ref="M73:N73"/>
    <mergeCell ref="O73:Q73"/>
    <mergeCell ref="T73:U73"/>
    <mergeCell ref="W77:W79"/>
    <mergeCell ref="F79:I79"/>
    <mergeCell ref="M79:N79"/>
    <mergeCell ref="P79:Q79"/>
    <mergeCell ref="T79:U79"/>
    <mergeCell ref="Q81:R83"/>
    <mergeCell ref="F77:I77"/>
    <mergeCell ref="M77:N77"/>
    <mergeCell ref="P77:Q77"/>
    <mergeCell ref="T77:U77"/>
    <mergeCell ref="B93:I93"/>
    <mergeCell ref="B94:I94"/>
    <mergeCell ref="R94:U94"/>
    <mergeCell ref="S81:S83"/>
    <mergeCell ref="T81:T83"/>
    <mergeCell ref="U81:U83"/>
    <mergeCell ref="B88:I88"/>
    <mergeCell ref="M88:Q88"/>
    <mergeCell ref="B89:I89"/>
    <mergeCell ref="M89:Q89"/>
    <mergeCell ref="R89:U89"/>
    <mergeCell ref="B81:H83"/>
    <mergeCell ref="I81:I83"/>
    <mergeCell ref="M81:M83"/>
    <mergeCell ref="N81:N83"/>
    <mergeCell ref="O81:P83"/>
  </mergeCells>
  <printOptions horizontalCentered="1" verticalCentered="1"/>
  <pageMargins left="0.25" right="0.25" top="0.25" bottom="0.25" header="0.3" footer="0.3"/>
  <pageSetup scale="34" orientation="portrait" blackAndWhite="1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90</vt:i4>
      </vt:variant>
      <vt:variant>
        <vt:lpstr>Named Ranges</vt:lpstr>
      </vt:variant>
      <vt:variant>
        <vt:i4>90</vt:i4>
      </vt:variant>
    </vt:vector>
  </HeadingPairs>
  <TitlesOfParts>
    <vt:vector size="180" baseType="lpstr">
      <vt:lpstr>20-03-2025</vt:lpstr>
      <vt:lpstr>21-03-2025-A</vt:lpstr>
      <vt:lpstr>21-03-2025-B</vt:lpstr>
      <vt:lpstr>22-03-2025-A</vt:lpstr>
      <vt:lpstr>22-03-2025-B</vt:lpstr>
      <vt:lpstr>26-03-2025-A</vt:lpstr>
      <vt:lpstr>26-03-2025-B</vt:lpstr>
      <vt:lpstr>28-03-2025</vt:lpstr>
      <vt:lpstr>29-03-2025-A</vt:lpstr>
      <vt:lpstr>29-03-2025-B</vt:lpstr>
      <vt:lpstr>31-03-2025</vt:lpstr>
      <vt:lpstr>31-03-2025 (2)</vt:lpstr>
      <vt:lpstr>12-04-2025</vt:lpstr>
      <vt:lpstr>23-04-2025-A</vt:lpstr>
      <vt:lpstr>23-04-2025-B</vt:lpstr>
      <vt:lpstr>24-04-2025</vt:lpstr>
      <vt:lpstr>25-04-2025</vt:lpstr>
      <vt:lpstr>26-04-2025</vt:lpstr>
      <vt:lpstr>27-04-2025</vt:lpstr>
      <vt:lpstr>28-04-2025-A</vt:lpstr>
      <vt:lpstr>28-04-2025-B</vt:lpstr>
      <vt:lpstr>30-04-2025</vt:lpstr>
      <vt:lpstr>30-04-2025 nab</vt:lpstr>
      <vt:lpstr>08-05-2025</vt:lpstr>
      <vt:lpstr>09-05-2025</vt:lpstr>
      <vt:lpstr>13-05-2025</vt:lpstr>
      <vt:lpstr>14-05-2025</vt:lpstr>
      <vt:lpstr>15-05-2025</vt:lpstr>
      <vt:lpstr>16-05-2025</vt:lpstr>
      <vt:lpstr>16-05-2025 nab</vt:lpstr>
      <vt:lpstr>17-05-2025 </vt:lpstr>
      <vt:lpstr>19-05-2025</vt:lpstr>
      <vt:lpstr>20-05-2025</vt:lpstr>
      <vt:lpstr>21-05-2025</vt:lpstr>
      <vt:lpstr>22-05-2025</vt:lpstr>
      <vt:lpstr>23-05-2025</vt:lpstr>
      <vt:lpstr>24-05-2025-A</vt:lpstr>
      <vt:lpstr>24-05-2025-B</vt:lpstr>
      <vt:lpstr>27-05-2025</vt:lpstr>
      <vt:lpstr>29-05-2025</vt:lpstr>
      <vt:lpstr>31-05-2025 </vt:lpstr>
      <vt:lpstr>03-06-2025</vt:lpstr>
      <vt:lpstr>03-06-2025 nb</vt:lpstr>
      <vt:lpstr>07-06-2025</vt:lpstr>
      <vt:lpstr>09-06-2025</vt:lpstr>
      <vt:lpstr>10-06-2025</vt:lpstr>
      <vt:lpstr>12-06-2025</vt:lpstr>
      <vt:lpstr>16-06-2025-A</vt:lpstr>
      <vt:lpstr>16-06-2025-A-NAb</vt:lpstr>
      <vt:lpstr>16-06-2025-B</vt:lpstr>
      <vt:lpstr>18-06-2025-Beer</vt:lpstr>
      <vt:lpstr>18-06-2025-Nab</vt:lpstr>
      <vt:lpstr>19-06-2025</vt:lpstr>
      <vt:lpstr>20-06-2025</vt:lpstr>
      <vt:lpstr>21-06-2025</vt:lpstr>
      <vt:lpstr>23-06-2025</vt:lpstr>
      <vt:lpstr>24-06-2025</vt:lpstr>
      <vt:lpstr>25-06-2025</vt:lpstr>
      <vt:lpstr>25-06-2025-B</vt:lpstr>
      <vt:lpstr>25-06-2025-C</vt:lpstr>
      <vt:lpstr>26-06-2025-A</vt:lpstr>
      <vt:lpstr>26-06-2025-B</vt:lpstr>
      <vt:lpstr>26-06-2025-C</vt:lpstr>
      <vt:lpstr>27-06-2025</vt:lpstr>
      <vt:lpstr>28-06-2025-BEER</vt:lpstr>
      <vt:lpstr>28-06-2025-NAB</vt:lpstr>
      <vt:lpstr>30-06-2025-A</vt:lpstr>
      <vt:lpstr>30-06-2025-B</vt:lpstr>
      <vt:lpstr>12-07-2025</vt:lpstr>
      <vt:lpstr>15-07-2025</vt:lpstr>
      <vt:lpstr>16-07-2025-A</vt:lpstr>
      <vt:lpstr>16-07-2025-B</vt:lpstr>
      <vt:lpstr>17-07-2025</vt:lpstr>
      <vt:lpstr>18-07-2025-BEER</vt:lpstr>
      <vt:lpstr>18-07-2025-NAB</vt:lpstr>
      <vt:lpstr>19-07-2025-BEER</vt:lpstr>
      <vt:lpstr>19-07-2025-NAB</vt:lpstr>
      <vt:lpstr>21-07-2025</vt:lpstr>
      <vt:lpstr>23-07-2025</vt:lpstr>
      <vt:lpstr>24-07-2025</vt:lpstr>
      <vt:lpstr>26-07-2025</vt:lpstr>
      <vt:lpstr>28-07-2025-A</vt:lpstr>
      <vt:lpstr>28-07-2025-B</vt:lpstr>
      <vt:lpstr>29-07-2025-A</vt:lpstr>
      <vt:lpstr>29-07-2025-nab</vt:lpstr>
      <vt:lpstr>30-07-2025-A</vt:lpstr>
      <vt:lpstr>30-07-2025-B</vt:lpstr>
      <vt:lpstr>31-07-2025</vt:lpstr>
      <vt:lpstr>31-07-2025-B</vt:lpstr>
      <vt:lpstr>31-07-2025-B-NAB</vt:lpstr>
      <vt:lpstr>'03-06-2025'!Print_Area</vt:lpstr>
      <vt:lpstr>'03-06-2025 nb'!Print_Area</vt:lpstr>
      <vt:lpstr>'07-06-2025'!Print_Area</vt:lpstr>
      <vt:lpstr>'08-05-2025'!Print_Area</vt:lpstr>
      <vt:lpstr>'09-05-2025'!Print_Area</vt:lpstr>
      <vt:lpstr>'09-06-2025'!Print_Area</vt:lpstr>
      <vt:lpstr>'10-06-2025'!Print_Area</vt:lpstr>
      <vt:lpstr>'12-04-2025'!Print_Area</vt:lpstr>
      <vt:lpstr>'12-06-2025'!Print_Area</vt:lpstr>
      <vt:lpstr>'12-07-2025'!Print_Area</vt:lpstr>
      <vt:lpstr>'13-05-2025'!Print_Area</vt:lpstr>
      <vt:lpstr>'14-05-2025'!Print_Area</vt:lpstr>
      <vt:lpstr>'15-05-2025'!Print_Area</vt:lpstr>
      <vt:lpstr>'15-07-2025'!Print_Area</vt:lpstr>
      <vt:lpstr>'16-05-2025'!Print_Area</vt:lpstr>
      <vt:lpstr>'16-05-2025 nab'!Print_Area</vt:lpstr>
      <vt:lpstr>'16-06-2025-A'!Print_Area</vt:lpstr>
      <vt:lpstr>'16-06-2025-A-NAb'!Print_Area</vt:lpstr>
      <vt:lpstr>'16-06-2025-B'!Print_Area</vt:lpstr>
      <vt:lpstr>'16-07-2025-A'!Print_Area</vt:lpstr>
      <vt:lpstr>'16-07-2025-B'!Print_Area</vt:lpstr>
      <vt:lpstr>'17-05-2025 '!Print_Area</vt:lpstr>
      <vt:lpstr>'17-07-2025'!Print_Area</vt:lpstr>
      <vt:lpstr>'18-06-2025-Beer'!Print_Area</vt:lpstr>
      <vt:lpstr>'18-06-2025-Nab'!Print_Area</vt:lpstr>
      <vt:lpstr>'18-07-2025-BEER'!Print_Area</vt:lpstr>
      <vt:lpstr>'18-07-2025-NAB'!Print_Area</vt:lpstr>
      <vt:lpstr>'19-05-2025'!Print_Area</vt:lpstr>
      <vt:lpstr>'19-06-2025'!Print_Area</vt:lpstr>
      <vt:lpstr>'19-07-2025-BEER'!Print_Area</vt:lpstr>
      <vt:lpstr>'19-07-2025-NAB'!Print_Area</vt:lpstr>
      <vt:lpstr>'20-03-2025'!Print_Area</vt:lpstr>
      <vt:lpstr>'20-05-2025'!Print_Area</vt:lpstr>
      <vt:lpstr>'20-06-2025'!Print_Area</vt:lpstr>
      <vt:lpstr>'21-03-2025-A'!Print_Area</vt:lpstr>
      <vt:lpstr>'21-03-2025-B'!Print_Area</vt:lpstr>
      <vt:lpstr>'21-05-2025'!Print_Area</vt:lpstr>
      <vt:lpstr>'21-06-2025'!Print_Area</vt:lpstr>
      <vt:lpstr>'21-07-2025'!Print_Area</vt:lpstr>
      <vt:lpstr>'22-03-2025-A'!Print_Area</vt:lpstr>
      <vt:lpstr>'22-03-2025-B'!Print_Area</vt:lpstr>
      <vt:lpstr>'22-05-2025'!Print_Area</vt:lpstr>
      <vt:lpstr>'23-04-2025-A'!Print_Area</vt:lpstr>
      <vt:lpstr>'23-04-2025-B'!Print_Area</vt:lpstr>
      <vt:lpstr>'23-05-2025'!Print_Area</vt:lpstr>
      <vt:lpstr>'23-06-2025'!Print_Area</vt:lpstr>
      <vt:lpstr>'23-07-2025'!Print_Area</vt:lpstr>
      <vt:lpstr>'24-04-2025'!Print_Area</vt:lpstr>
      <vt:lpstr>'24-05-2025-A'!Print_Area</vt:lpstr>
      <vt:lpstr>'24-05-2025-B'!Print_Area</vt:lpstr>
      <vt:lpstr>'24-06-2025'!Print_Area</vt:lpstr>
      <vt:lpstr>'24-07-2025'!Print_Area</vt:lpstr>
      <vt:lpstr>'25-04-2025'!Print_Area</vt:lpstr>
      <vt:lpstr>'25-06-2025'!Print_Area</vt:lpstr>
      <vt:lpstr>'25-06-2025-B'!Print_Area</vt:lpstr>
      <vt:lpstr>'25-06-2025-C'!Print_Area</vt:lpstr>
      <vt:lpstr>'26-03-2025-A'!Print_Area</vt:lpstr>
      <vt:lpstr>'26-03-2025-B'!Print_Area</vt:lpstr>
      <vt:lpstr>'26-04-2025'!Print_Area</vt:lpstr>
      <vt:lpstr>'26-06-2025-A'!Print_Area</vt:lpstr>
      <vt:lpstr>'26-06-2025-B'!Print_Area</vt:lpstr>
      <vt:lpstr>'26-06-2025-C'!Print_Area</vt:lpstr>
      <vt:lpstr>'26-07-2025'!Print_Area</vt:lpstr>
      <vt:lpstr>'27-04-2025'!Print_Area</vt:lpstr>
      <vt:lpstr>'27-05-2025'!Print_Area</vt:lpstr>
      <vt:lpstr>'27-06-2025'!Print_Area</vt:lpstr>
      <vt:lpstr>'28-03-2025'!Print_Area</vt:lpstr>
      <vt:lpstr>'28-04-2025-A'!Print_Area</vt:lpstr>
      <vt:lpstr>'28-04-2025-B'!Print_Area</vt:lpstr>
      <vt:lpstr>'28-06-2025-BEER'!Print_Area</vt:lpstr>
      <vt:lpstr>'28-06-2025-NAB'!Print_Area</vt:lpstr>
      <vt:lpstr>'28-07-2025-A'!Print_Area</vt:lpstr>
      <vt:lpstr>'28-07-2025-B'!Print_Area</vt:lpstr>
      <vt:lpstr>'29-03-2025-A'!Print_Area</vt:lpstr>
      <vt:lpstr>'29-03-2025-B'!Print_Area</vt:lpstr>
      <vt:lpstr>'29-05-2025'!Print_Area</vt:lpstr>
      <vt:lpstr>'29-07-2025-A'!Print_Area</vt:lpstr>
      <vt:lpstr>'29-07-2025-nab'!Print_Area</vt:lpstr>
      <vt:lpstr>'30-04-2025'!Print_Area</vt:lpstr>
      <vt:lpstr>'30-04-2025 nab'!Print_Area</vt:lpstr>
      <vt:lpstr>'30-06-2025-A'!Print_Area</vt:lpstr>
      <vt:lpstr>'30-06-2025-B'!Print_Area</vt:lpstr>
      <vt:lpstr>'30-07-2025-A'!Print_Area</vt:lpstr>
      <vt:lpstr>'30-07-2025-B'!Print_Area</vt:lpstr>
      <vt:lpstr>'31-03-2025'!Print_Area</vt:lpstr>
      <vt:lpstr>'31-03-2025 (2)'!Print_Area</vt:lpstr>
      <vt:lpstr>'31-05-2025 '!Print_Area</vt:lpstr>
      <vt:lpstr>'31-07-2025'!Print_Area</vt:lpstr>
      <vt:lpstr>'31-07-2025-B'!Print_Area</vt:lpstr>
      <vt:lpstr>'31-07-2025-B-NAB'!Print_Area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2025-03-06T18:27:26Z</dcterms:created>
  <dcterms:modified xsi:type="dcterms:W3CDTF">2025-08-05T02:17:17Z</dcterms:modified>
</cp:coreProperties>
</file>