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comments1.xml" ContentType="application/vnd.openxmlformats-officedocument.spreadsheetml.comments+xml"/>
  <Override PartName="/xl/drawings/drawing52.xml" ContentType="application/vnd.openxmlformats-officedocument.drawing+xml"/>
  <Override PartName="/xl/comments2.xml" ContentType="application/vnd.openxmlformats-officedocument.spreadsheetml.comments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omments3.xml" ContentType="application/vnd.openxmlformats-officedocument.spreadsheetml.comments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omments4.xml" ContentType="application/vnd.openxmlformats-officedocument.spreadsheetml.comments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3894212C-5D23-463A-B6D3-651CCDB78504}" xr6:coauthVersionLast="45" xr6:coauthVersionMax="47" xr10:uidLastSave="{00000000-0000-0000-0000-000000000000}"/>
  <bookViews>
    <workbookView xWindow="-120" yWindow="-120" windowWidth="29040" windowHeight="15840" firstSheet="84" activeTab="93" xr2:uid="{00000000-000D-0000-FFFF-FFFF00000000}"/>
  </bookViews>
  <sheets>
    <sheet name="(JULY 2026)" sheetId="814" r:id="rId1"/>
    <sheet name="(01)" sheetId="2178" r:id="rId2"/>
    <sheet name="07,01 R1 NO TRIP" sheetId="2179" r:id="rId3"/>
    <sheet name="07,01 R2" sheetId="2180" r:id="rId4"/>
    <sheet name="07,01 R3" sheetId="2181" r:id="rId5"/>
    <sheet name="(2)" sheetId="2182" r:id="rId6"/>
    <sheet name="07,02 R1" sheetId="2183" r:id="rId7"/>
    <sheet name="07,02 R2 NO TRIP" sheetId="2184" r:id="rId8"/>
    <sheet name="07,02 R3" sheetId="2185" r:id="rId9"/>
    <sheet name="(3)" sheetId="2186" r:id="rId10"/>
    <sheet name="07,03 R1" sheetId="2187" r:id="rId11"/>
    <sheet name="07,03 R2" sheetId="2188" r:id="rId12"/>
    <sheet name="07,03 R3" sheetId="2189" r:id="rId13"/>
    <sheet name="(4)" sheetId="2190" r:id="rId14"/>
    <sheet name="07,04 R1 COLLECTION" sheetId="2191" r:id="rId15"/>
    <sheet name="07,04 R2 NO TRIP" sheetId="2192" r:id="rId16"/>
    <sheet name="07,04 R3 NO TRIP" sheetId="2193" r:id="rId17"/>
    <sheet name="(6)" sheetId="2194" r:id="rId18"/>
    <sheet name="07,06 R1" sheetId="2195" r:id="rId19"/>
    <sheet name="07,06 R2" sheetId="2196" r:id="rId20"/>
    <sheet name="07,06 R3" sheetId="2197" r:id="rId21"/>
    <sheet name="(7)" sheetId="2199" r:id="rId22"/>
    <sheet name="07,07 R1" sheetId="2200" r:id="rId23"/>
    <sheet name="07,07 R2" sheetId="2201" r:id="rId24"/>
    <sheet name="07,07 R3" sheetId="2202" r:id="rId25"/>
    <sheet name="(8)" sheetId="2203" r:id="rId26"/>
    <sheet name="07,07 R3 (2)" sheetId="2204" r:id="rId27"/>
    <sheet name="07,08 R1" sheetId="2205" r:id="rId28"/>
    <sheet name="07,08 R2" sheetId="2206" r:id="rId29"/>
    <sheet name="07,08 R3" sheetId="2207" r:id="rId30"/>
    <sheet name="(9)" sheetId="2208" r:id="rId31"/>
    <sheet name="07,09 R1" sheetId="2209" r:id="rId32"/>
    <sheet name="07,09 R2" sheetId="2210" r:id="rId33"/>
    <sheet name="07,09 R3" sheetId="2211" r:id="rId34"/>
    <sheet name="(10)" sheetId="2212" r:id="rId35"/>
    <sheet name="07,10 R1 NO TRIP" sheetId="2213" r:id="rId36"/>
    <sheet name="07,10 R2 NO TRIP" sheetId="2214" r:id="rId37"/>
    <sheet name="07,10 R3" sheetId="2215" r:id="rId38"/>
    <sheet name="(11)" sheetId="2216" r:id="rId39"/>
    <sheet name="07,11 R1 COLLECTION" sheetId="2217" r:id="rId40"/>
    <sheet name="07,11 R2" sheetId="2218" r:id="rId41"/>
    <sheet name="07,11 R3" sheetId="2220" r:id="rId42"/>
    <sheet name="(13)" sheetId="2221" r:id="rId43"/>
    <sheet name="07,13 R1" sheetId="2222" r:id="rId44"/>
    <sheet name="07,13 R2" sheetId="2223" r:id="rId45"/>
    <sheet name="07,13 R3" sheetId="2224" r:id="rId46"/>
    <sheet name="(14)" sheetId="2225" r:id="rId47"/>
    <sheet name="07,14 R1" sheetId="2226" r:id="rId48"/>
    <sheet name="07,14 R2" sheetId="2227" r:id="rId49"/>
    <sheet name="07,14 R3" sheetId="2228" r:id="rId50"/>
    <sheet name="(15)" sheetId="2229" r:id="rId51"/>
    <sheet name="07,15 R1" sheetId="2230" r:id="rId52"/>
    <sheet name="07,15 R2" sheetId="2231" r:id="rId53"/>
    <sheet name="07,15 R3" sheetId="2232" r:id="rId54"/>
    <sheet name="(16)" sheetId="2233" r:id="rId55"/>
    <sheet name="07,16 R1" sheetId="2234" r:id="rId56"/>
    <sheet name="07,16 R2" sheetId="2235" r:id="rId57"/>
    <sheet name="07,16 R3" sheetId="2236" r:id="rId58"/>
    <sheet name="(17)" sheetId="2237" r:id="rId59"/>
    <sheet name="07,17 R1" sheetId="2238" r:id="rId60"/>
    <sheet name="07,17 R2" sheetId="2239" r:id="rId61"/>
    <sheet name="07,17 R3" sheetId="2240" r:id="rId62"/>
    <sheet name="(18)" sheetId="2241" r:id="rId63"/>
    <sheet name="07,18 R1 COLLECTION" sheetId="2242" r:id="rId64"/>
    <sheet name="07,18 R2" sheetId="2243" r:id="rId65"/>
    <sheet name="07,18 R3" sheetId="2244" r:id="rId66"/>
    <sheet name="(20)" sheetId="2245" r:id="rId67"/>
    <sheet name="07,20 R1" sheetId="2246" r:id="rId68"/>
    <sheet name="07,20 R2" sheetId="2247" r:id="rId69"/>
    <sheet name="07,20 R3" sheetId="2248" r:id="rId70"/>
    <sheet name="(21)" sheetId="2249" r:id="rId71"/>
    <sheet name="07,21 R1" sheetId="2250" r:id="rId72"/>
    <sheet name="07,21 R2" sheetId="2251" r:id="rId73"/>
    <sheet name="07,21 R3" sheetId="2252" r:id="rId74"/>
    <sheet name="(22)" sheetId="2253" r:id="rId75"/>
    <sheet name="07,22 R1" sheetId="2254" r:id="rId76"/>
    <sheet name="07,22 R2" sheetId="2255" r:id="rId77"/>
    <sheet name="07,22 R3" sheetId="2256" r:id="rId78"/>
    <sheet name="(23)" sheetId="2257" r:id="rId79"/>
    <sheet name="07,23 R1" sheetId="2258" r:id="rId80"/>
    <sheet name="07,23 R2" sheetId="2259" r:id="rId81"/>
    <sheet name="07,23 R3" sheetId="2260" r:id="rId82"/>
    <sheet name="(24)" sheetId="2261" r:id="rId83"/>
    <sheet name="07,24 R1" sheetId="2262" r:id="rId84"/>
    <sheet name="07,24 R2" sheetId="2263" r:id="rId85"/>
    <sheet name="07,24 R3" sheetId="2264" r:id="rId86"/>
    <sheet name="(25)" sheetId="2265" r:id="rId87"/>
    <sheet name="07,25 R1 COLLECTION" sheetId="2266" r:id="rId88"/>
    <sheet name="07,25 R2 NO TRIP" sheetId="2267" r:id="rId89"/>
    <sheet name="07,25 R3" sheetId="2268" r:id="rId90"/>
    <sheet name="(27)" sheetId="2269" r:id="rId91"/>
    <sheet name="07,27 R1" sheetId="2270" r:id="rId92"/>
    <sheet name="07,27 R2" sheetId="2271" r:id="rId93"/>
    <sheet name="07,27 R3" sheetId="2272" r:id="rId94"/>
    <sheet name="(28)" sheetId="2273" r:id="rId95"/>
    <sheet name="07,28 R1" sheetId="2274" r:id="rId96"/>
    <sheet name="07,28 R2" sheetId="2275" r:id="rId97"/>
    <sheet name="07,28 R3" sheetId="2276" r:id="rId98"/>
    <sheet name="(29)" sheetId="2277" r:id="rId99"/>
    <sheet name="07,29 R1" sheetId="2278" r:id="rId100"/>
    <sheet name="07,29 R2" sheetId="2279" r:id="rId101"/>
    <sheet name="07,29 R3" sheetId="2280" r:id="rId102"/>
    <sheet name="(30)" sheetId="2281" r:id="rId103"/>
    <sheet name="07,30 R1" sheetId="2282" r:id="rId104"/>
    <sheet name="07,30 R2" sheetId="2283" r:id="rId105"/>
    <sheet name="07,30 R3" sheetId="2284" r:id="rId106"/>
    <sheet name="(31)" sheetId="2285" r:id="rId107"/>
    <sheet name="07,31 R1" sheetId="2286" r:id="rId108"/>
    <sheet name="07,31 R2" sheetId="2287" r:id="rId109"/>
    <sheet name="07,31 R3" sheetId="2288" r:id="rId110"/>
  </sheets>
  <definedNames>
    <definedName name="_xlnm.Print_Area" localSheetId="1">'(01)'!$A$1:$J$60</definedName>
    <definedName name="_xlnm.Print_Area" localSheetId="34">'(10)'!$A$1:$J$60</definedName>
    <definedName name="_xlnm.Print_Area" localSheetId="38">'(11)'!$A$1:$J$60</definedName>
    <definedName name="_xlnm.Print_Area" localSheetId="42">'(13)'!$A$1:$J$60</definedName>
    <definedName name="_xlnm.Print_Area" localSheetId="46">'(14)'!$A$1:$J$60</definedName>
    <definedName name="_xlnm.Print_Area" localSheetId="50">'(15)'!$A$1:$J$60</definedName>
    <definedName name="_xlnm.Print_Area" localSheetId="54">'(16)'!$A$1:$J$60</definedName>
    <definedName name="_xlnm.Print_Area" localSheetId="58">'(17)'!$A$1:$J$60</definedName>
    <definedName name="_xlnm.Print_Area" localSheetId="62">'(18)'!$A$1:$J$60</definedName>
    <definedName name="_xlnm.Print_Area" localSheetId="5">'(2)'!$A$1:$J$60</definedName>
    <definedName name="_xlnm.Print_Area" localSheetId="66">'(20)'!$A$1:$J$60</definedName>
    <definedName name="_xlnm.Print_Area" localSheetId="70">'(21)'!$A$1:$J$60</definedName>
    <definedName name="_xlnm.Print_Area" localSheetId="74">'(22)'!$A$1:$J$60</definedName>
    <definedName name="_xlnm.Print_Area" localSheetId="78">'(23)'!$A$1:$J$60</definedName>
    <definedName name="_xlnm.Print_Area" localSheetId="82">'(24)'!$A$1:$J$60</definedName>
    <definedName name="_xlnm.Print_Area" localSheetId="86">'(25)'!$A$1:$J$60</definedName>
    <definedName name="_xlnm.Print_Area" localSheetId="90">'(27)'!$A$1:$J$60</definedName>
    <definedName name="_xlnm.Print_Area" localSheetId="94">'(28)'!$A$1:$J$60</definedName>
    <definedName name="_xlnm.Print_Area" localSheetId="98">'(29)'!$A$1:$J$60</definedName>
    <definedName name="_xlnm.Print_Area" localSheetId="9">'(3)'!$A$1:$J$60</definedName>
    <definedName name="_xlnm.Print_Area" localSheetId="102">'(30)'!$A$1:$J$60</definedName>
    <definedName name="_xlnm.Print_Area" localSheetId="106">'(31)'!$A$1:$J$60</definedName>
    <definedName name="_xlnm.Print_Area" localSheetId="13">'(4)'!$A$1:$J$60</definedName>
    <definedName name="_xlnm.Print_Area" localSheetId="17">'(6)'!$A$1:$J$60</definedName>
    <definedName name="_xlnm.Print_Area" localSheetId="21">'(7)'!$A$1:$J$60</definedName>
    <definedName name="_xlnm.Print_Area" localSheetId="25">'(8)'!$A$1:$J$60</definedName>
    <definedName name="_xlnm.Print_Area" localSheetId="30">'(9)'!$A$1:$J$60</definedName>
    <definedName name="_xlnm.Print_Area" localSheetId="2">'07,01 R1 NO TRIP'!$A$1:$J$60</definedName>
    <definedName name="_xlnm.Print_Area" localSheetId="3">'07,01 R2'!$A$1:$J$60</definedName>
    <definedName name="_xlnm.Print_Area" localSheetId="4">'07,01 R3'!$A$1:$J$60</definedName>
    <definedName name="_xlnm.Print_Area" localSheetId="6">'07,02 R1'!$A$1:$J$60</definedName>
    <definedName name="_xlnm.Print_Area" localSheetId="7">'07,02 R2 NO TRIP'!$A$1:$J$60</definedName>
    <definedName name="_xlnm.Print_Area" localSheetId="8">'07,02 R3'!$A$1:$J$60</definedName>
    <definedName name="_xlnm.Print_Area" localSheetId="10">'07,03 R1'!$A$1:$J$60</definedName>
    <definedName name="_xlnm.Print_Area" localSheetId="11">'07,03 R2'!$A$1:$J$60</definedName>
    <definedName name="_xlnm.Print_Area" localSheetId="12">'07,03 R3'!$A$1:$J$60</definedName>
    <definedName name="_xlnm.Print_Area" localSheetId="14">'07,04 R1 COLLECTION'!$A$1:$J$60</definedName>
    <definedName name="_xlnm.Print_Area" localSheetId="15">'07,04 R2 NO TRIP'!$A$1:$J$60</definedName>
    <definedName name="_xlnm.Print_Area" localSheetId="16">'07,04 R3 NO TRIP'!$A$1:$J$60</definedName>
    <definedName name="_xlnm.Print_Area" localSheetId="18">'07,06 R1'!$A$1:$J$60</definedName>
    <definedName name="_xlnm.Print_Area" localSheetId="19">'07,06 R2'!$A$1:$J$60</definedName>
    <definedName name="_xlnm.Print_Area" localSheetId="20">'07,06 R3'!$A$1:$J$60</definedName>
    <definedName name="_xlnm.Print_Area" localSheetId="22">'07,07 R1'!$A$1:$J$60</definedName>
    <definedName name="_xlnm.Print_Area" localSheetId="23">'07,07 R2'!$A$1:$J$60</definedName>
    <definedName name="_xlnm.Print_Area" localSheetId="24">'07,07 R3'!$A$1:$J$60</definedName>
    <definedName name="_xlnm.Print_Area" localSheetId="26">'07,07 R3 (2)'!$A$1:$J$60</definedName>
    <definedName name="_xlnm.Print_Area" localSheetId="27">'07,08 R1'!$A$1:$J$60</definedName>
    <definedName name="_xlnm.Print_Area" localSheetId="28">'07,08 R2'!$A$1:$J$60</definedName>
    <definedName name="_xlnm.Print_Area" localSheetId="29">'07,08 R3'!$A$1:$J$60</definedName>
    <definedName name="_xlnm.Print_Area" localSheetId="31">'07,09 R1'!$A$1:$J$60</definedName>
    <definedName name="_xlnm.Print_Area" localSheetId="32">'07,09 R2'!$A$1:$J$60</definedName>
    <definedName name="_xlnm.Print_Area" localSheetId="33">'07,09 R3'!$A$1:$J$60</definedName>
    <definedName name="_xlnm.Print_Area" localSheetId="35">'07,10 R1 NO TRIP'!$A$1:$J$60</definedName>
    <definedName name="_xlnm.Print_Area" localSheetId="36">'07,10 R2 NO TRIP'!$A$1:$J$60</definedName>
    <definedName name="_xlnm.Print_Area" localSheetId="37">'07,10 R3'!$A$1:$J$60</definedName>
    <definedName name="_xlnm.Print_Area" localSheetId="39">'07,11 R1 COLLECTION'!$A$1:$J$60</definedName>
    <definedName name="_xlnm.Print_Area" localSheetId="40">'07,11 R2'!$A$1:$J$60</definedName>
    <definedName name="_xlnm.Print_Area" localSheetId="41">'07,11 R3'!$A$1:$J$60</definedName>
    <definedName name="_xlnm.Print_Area" localSheetId="43">'07,13 R1'!$A$1:$J$60</definedName>
    <definedName name="_xlnm.Print_Area" localSheetId="44">'07,13 R2'!$A$1:$J$60</definedName>
    <definedName name="_xlnm.Print_Area" localSheetId="45">'07,13 R3'!$A$1:$J$60</definedName>
    <definedName name="_xlnm.Print_Area" localSheetId="47">'07,14 R1'!$A$1:$J$60</definedName>
    <definedName name="_xlnm.Print_Area" localSheetId="48">'07,14 R2'!$A$1:$J$60</definedName>
    <definedName name="_xlnm.Print_Area" localSheetId="49">'07,14 R3'!$A$1:$J$60</definedName>
    <definedName name="_xlnm.Print_Area" localSheetId="51">'07,15 R1'!$A$1:$J$60</definedName>
    <definedName name="_xlnm.Print_Area" localSheetId="52">'07,15 R2'!$A$1:$J$60</definedName>
    <definedName name="_xlnm.Print_Area" localSheetId="53">'07,15 R3'!$A$1:$J$60</definedName>
    <definedName name="_xlnm.Print_Area" localSheetId="55">'07,16 R1'!$A$1:$J$60</definedName>
    <definedName name="_xlnm.Print_Area" localSheetId="56">'07,16 R2'!$A$1:$J$60</definedName>
    <definedName name="_xlnm.Print_Area" localSheetId="57">'07,16 R3'!$A$1:$J$60</definedName>
    <definedName name="_xlnm.Print_Area" localSheetId="59">'07,17 R1'!$A$1:$J$60</definedName>
    <definedName name="_xlnm.Print_Area" localSheetId="60">'07,17 R2'!$A$1:$J$60</definedName>
    <definedName name="_xlnm.Print_Area" localSheetId="61">'07,17 R3'!$A$1:$J$60</definedName>
    <definedName name="_xlnm.Print_Area" localSheetId="63">'07,18 R1 COLLECTION'!$A$1:$J$60</definedName>
    <definedName name="_xlnm.Print_Area" localSheetId="64">'07,18 R2'!$A$1:$J$60</definedName>
    <definedName name="_xlnm.Print_Area" localSheetId="65">'07,18 R3'!$A$1:$J$60</definedName>
    <definedName name="_xlnm.Print_Area" localSheetId="67">'07,20 R1'!$A$1:$J$60</definedName>
    <definedName name="_xlnm.Print_Area" localSheetId="68">'07,20 R2'!$A$1:$J$60</definedName>
    <definedName name="_xlnm.Print_Area" localSheetId="69">'07,20 R3'!$A$1:$J$60</definedName>
    <definedName name="_xlnm.Print_Area" localSheetId="71">'07,21 R1'!$A$1:$J$60</definedName>
    <definedName name="_xlnm.Print_Area" localSheetId="72">'07,21 R2'!$A$1:$J$60</definedName>
    <definedName name="_xlnm.Print_Area" localSheetId="73">'07,21 R3'!$A$1:$J$60</definedName>
    <definedName name="_xlnm.Print_Area" localSheetId="75">'07,22 R1'!$A$1:$J$60</definedName>
    <definedName name="_xlnm.Print_Area" localSheetId="76">'07,22 R2'!$A$1:$J$60</definedName>
    <definedName name="_xlnm.Print_Area" localSheetId="77">'07,22 R3'!$A$1:$J$60</definedName>
    <definedName name="_xlnm.Print_Area" localSheetId="79">'07,23 R1'!$A$1:$J$60</definedName>
    <definedName name="_xlnm.Print_Area" localSheetId="80">'07,23 R2'!$A$1:$J$60</definedName>
    <definedName name="_xlnm.Print_Area" localSheetId="81">'07,23 R3'!$A$1:$J$60</definedName>
    <definedName name="_xlnm.Print_Area" localSheetId="83">'07,24 R1'!$A$1:$J$60</definedName>
    <definedName name="_xlnm.Print_Area" localSheetId="84">'07,24 R2'!$A$1:$J$60</definedName>
    <definedName name="_xlnm.Print_Area" localSheetId="85">'07,24 R3'!$A$1:$J$60</definedName>
    <definedName name="_xlnm.Print_Area" localSheetId="87">'07,25 R1 COLLECTION'!$A$1:$J$60</definedName>
    <definedName name="_xlnm.Print_Area" localSheetId="88">'07,25 R2 NO TRIP'!$A$1:$J$60</definedName>
    <definedName name="_xlnm.Print_Area" localSheetId="89">'07,25 R3'!$A$1:$J$60</definedName>
    <definedName name="_xlnm.Print_Area" localSheetId="91">'07,27 R1'!$A$1:$J$60</definedName>
    <definedName name="_xlnm.Print_Area" localSheetId="92">'07,27 R2'!$A$1:$J$60</definedName>
    <definedName name="_xlnm.Print_Area" localSheetId="93">'07,27 R3'!$A$1:$J$60</definedName>
    <definedName name="_xlnm.Print_Area" localSheetId="95">'07,28 R1'!$A$1:$J$60</definedName>
    <definedName name="_xlnm.Print_Area" localSheetId="96">'07,28 R2'!$A$1:$J$60</definedName>
    <definedName name="_xlnm.Print_Area" localSheetId="97">'07,28 R3'!$A$1:$J$60</definedName>
    <definedName name="_xlnm.Print_Area" localSheetId="99">'07,29 R1'!$A$1:$J$60</definedName>
    <definedName name="_xlnm.Print_Area" localSheetId="100">'07,29 R2'!$A$1:$J$60</definedName>
    <definedName name="_xlnm.Print_Area" localSheetId="101">'07,29 R3'!$A$1:$J$60</definedName>
    <definedName name="_xlnm.Print_Area" localSheetId="103">'07,30 R1'!$A$1:$J$60</definedName>
    <definedName name="_xlnm.Print_Area" localSheetId="104">'07,30 R2'!$A$1:$J$60</definedName>
    <definedName name="_xlnm.Print_Area" localSheetId="105">'07,30 R3'!$A$1:$J$60</definedName>
    <definedName name="_xlnm.Print_Area" localSheetId="107">'07,31 R1'!$A$1:$J$60</definedName>
    <definedName name="_xlnm.Print_Area" localSheetId="108">'07,31 R2'!$A$1:$J$60</definedName>
    <definedName name="_xlnm.Print_Area" localSheetId="109">'07,31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2272" l="1"/>
  <c r="H16" i="2270"/>
  <c r="C16" i="2272"/>
  <c r="R52" i="2288" l="1"/>
  <c r="R51" i="2288"/>
  <c r="D50" i="2288"/>
  <c r="R49" i="2288"/>
  <c r="D49" i="2288"/>
  <c r="R48" i="2288"/>
  <c r="D48" i="2288"/>
  <c r="D46" i="2288"/>
  <c r="D45" i="2288"/>
  <c r="R44" i="2288"/>
  <c r="L28" i="2288" s="1"/>
  <c r="D28" i="2288" s="1"/>
  <c r="D44" i="2288"/>
  <c r="R42" i="2288"/>
  <c r="D42" i="2288"/>
  <c r="R41" i="2288"/>
  <c r="L7" i="2288" s="1"/>
  <c r="D7" i="2288" s="1"/>
  <c r="D41" i="2288"/>
  <c r="R40" i="2288"/>
  <c r="D40" i="2288"/>
  <c r="R39" i="2288"/>
  <c r="H39" i="2288"/>
  <c r="D39" i="2288"/>
  <c r="R38" i="2288"/>
  <c r="H38" i="2288"/>
  <c r="D38" i="2288"/>
  <c r="R37" i="2288"/>
  <c r="H37" i="2288"/>
  <c r="D37" i="2288"/>
  <c r="R36" i="2288"/>
  <c r="L10" i="2288" s="1"/>
  <c r="D10" i="2288" s="1"/>
  <c r="H36" i="2288"/>
  <c r="D36" i="2288"/>
  <c r="D54" i="2288" s="1"/>
  <c r="H14" i="2288" s="1"/>
  <c r="R35" i="2288"/>
  <c r="L18" i="2288" s="1"/>
  <c r="D18" i="2288" s="1"/>
  <c r="H35" i="2288"/>
  <c r="D35" i="2288"/>
  <c r="R34" i="2288"/>
  <c r="H34" i="2288"/>
  <c r="G49" i="2288" s="1"/>
  <c r="D34" i="2288"/>
  <c r="R33" i="2288"/>
  <c r="R32" i="2288"/>
  <c r="R31" i="2288"/>
  <c r="R30" i="2288"/>
  <c r="R29" i="2288"/>
  <c r="R28" i="2288"/>
  <c r="R27" i="2288"/>
  <c r="L27" i="2288"/>
  <c r="D27" i="2288" s="1"/>
  <c r="R26" i="2288"/>
  <c r="L26" i="2288"/>
  <c r="D26" i="2288" s="1"/>
  <c r="R25" i="2288"/>
  <c r="L25" i="2288"/>
  <c r="D25" i="2288"/>
  <c r="R24" i="2288"/>
  <c r="L24" i="2288"/>
  <c r="D24" i="2288"/>
  <c r="R23" i="2288"/>
  <c r="L23" i="2288"/>
  <c r="D23" i="2288" s="1"/>
  <c r="R22" i="2288"/>
  <c r="L20" i="2288" s="1"/>
  <c r="D20" i="2288" s="1"/>
  <c r="L22" i="2288"/>
  <c r="D22" i="2288"/>
  <c r="R21" i="2288"/>
  <c r="D21" i="2288"/>
  <c r="R20" i="2288"/>
  <c r="R19" i="2288"/>
  <c r="L19" i="2288"/>
  <c r="D19" i="2288"/>
  <c r="R18" i="2288"/>
  <c r="R17" i="2288"/>
  <c r="L17" i="2288"/>
  <c r="D17" i="2288"/>
  <c r="R16" i="2288"/>
  <c r="L16" i="2288"/>
  <c r="D16" i="2288" s="1"/>
  <c r="R15" i="2288"/>
  <c r="R14" i="2288"/>
  <c r="D14" i="2288"/>
  <c r="R13" i="2288"/>
  <c r="D13" i="2288"/>
  <c r="R12" i="2288"/>
  <c r="L12" i="2288"/>
  <c r="D12" i="2288"/>
  <c r="R11" i="2288"/>
  <c r="L11" i="2288"/>
  <c r="D11" i="2288" s="1"/>
  <c r="L9" i="2288"/>
  <c r="D9" i="2288"/>
  <c r="L8" i="2288"/>
  <c r="D8" i="2288"/>
  <c r="R6" i="2288"/>
  <c r="L6" i="2288"/>
  <c r="D6" i="2288"/>
  <c r="R5" i="2288"/>
  <c r="R4" i="2288"/>
  <c r="L15" i="2288" s="1"/>
  <c r="D15" i="2288" s="1"/>
  <c r="R52" i="2287"/>
  <c r="R51" i="2287"/>
  <c r="D50" i="2287"/>
  <c r="R49" i="2287"/>
  <c r="D49" i="2287"/>
  <c r="R48" i="2287"/>
  <c r="D48" i="2287"/>
  <c r="D46" i="2287"/>
  <c r="D45" i="2287"/>
  <c r="R44" i="2287"/>
  <c r="D44" i="2287"/>
  <c r="R42" i="2287"/>
  <c r="L6" i="2287" s="1"/>
  <c r="D6" i="2287" s="1"/>
  <c r="D42" i="2287"/>
  <c r="R41" i="2287"/>
  <c r="D41" i="2287"/>
  <c r="R40" i="2287"/>
  <c r="L8" i="2287" s="1"/>
  <c r="D8" i="2287" s="1"/>
  <c r="D40" i="2287"/>
  <c r="R39" i="2287"/>
  <c r="H39" i="2287"/>
  <c r="D39" i="2287"/>
  <c r="R38" i="2287"/>
  <c r="H38" i="2287"/>
  <c r="D38" i="2287"/>
  <c r="R37" i="2287"/>
  <c r="H37" i="2287"/>
  <c r="D37" i="2287"/>
  <c r="R36" i="2287"/>
  <c r="L10" i="2287" s="1"/>
  <c r="D10" i="2287" s="1"/>
  <c r="H36" i="2287"/>
  <c r="D36" i="2287"/>
  <c r="R35" i="2287"/>
  <c r="H35" i="2287"/>
  <c r="D35" i="2287"/>
  <c r="R34" i="2287"/>
  <c r="H34" i="2287"/>
  <c r="G49" i="2287" s="1"/>
  <c r="D34" i="2287"/>
  <c r="D54" i="2287" s="1"/>
  <c r="H14" i="2287" s="1"/>
  <c r="R33" i="2287"/>
  <c r="R32" i="2287"/>
  <c r="R31" i="2287"/>
  <c r="R30" i="2287"/>
  <c r="R29" i="2287"/>
  <c r="R28" i="2287"/>
  <c r="L28" i="2287"/>
  <c r="D28" i="2287"/>
  <c r="R27" i="2287"/>
  <c r="L27" i="2287"/>
  <c r="D27" i="2287"/>
  <c r="R26" i="2287"/>
  <c r="L26" i="2287"/>
  <c r="D26" i="2287"/>
  <c r="R25" i="2287"/>
  <c r="L25" i="2287"/>
  <c r="D25" i="2287"/>
  <c r="R24" i="2287"/>
  <c r="L24" i="2287"/>
  <c r="D24" i="2287"/>
  <c r="R23" i="2287"/>
  <c r="L23" i="2287"/>
  <c r="D23" i="2287"/>
  <c r="R22" i="2287"/>
  <c r="L20" i="2287" s="1"/>
  <c r="D20" i="2287" s="1"/>
  <c r="L22" i="2287"/>
  <c r="D22" i="2287"/>
  <c r="R21" i="2287"/>
  <c r="D21" i="2287"/>
  <c r="R20" i="2287"/>
  <c r="R19" i="2287"/>
  <c r="L19" i="2287"/>
  <c r="D19" i="2287"/>
  <c r="R18" i="2287"/>
  <c r="L18" i="2287"/>
  <c r="D18" i="2287" s="1"/>
  <c r="R17" i="2287"/>
  <c r="L17" i="2287"/>
  <c r="D17" i="2287"/>
  <c r="R16" i="2287"/>
  <c r="L16" i="2287"/>
  <c r="D16" i="2287"/>
  <c r="R15" i="2287"/>
  <c r="L15" i="2287"/>
  <c r="D15" i="2287" s="1"/>
  <c r="R14" i="2287"/>
  <c r="L14" i="2287"/>
  <c r="D14" i="2287"/>
  <c r="R13" i="2287"/>
  <c r="D13" i="2287"/>
  <c r="R12" i="2287"/>
  <c r="L12" i="2287"/>
  <c r="D12" i="2287" s="1"/>
  <c r="R11" i="2287"/>
  <c r="L11" i="2287"/>
  <c r="D11" i="2287" s="1"/>
  <c r="L9" i="2287"/>
  <c r="D9" i="2287"/>
  <c r="L7" i="2287"/>
  <c r="D7" i="2287"/>
  <c r="R6" i="2287"/>
  <c r="R5" i="2287"/>
  <c r="R4" i="2287"/>
  <c r="V68" i="2286"/>
  <c r="R52" i="2286"/>
  <c r="R51" i="2286"/>
  <c r="D50" i="2286"/>
  <c r="R49" i="2286"/>
  <c r="D49" i="2286"/>
  <c r="R48" i="2286"/>
  <c r="D48" i="2286"/>
  <c r="D46" i="2286"/>
  <c r="D45" i="2286"/>
  <c r="R44" i="2286"/>
  <c r="D44" i="2286"/>
  <c r="R42" i="2286"/>
  <c r="L6" i="2286" s="1"/>
  <c r="D6" i="2286" s="1"/>
  <c r="D42" i="2286"/>
  <c r="R41" i="2286"/>
  <c r="D41" i="2286"/>
  <c r="R40" i="2286"/>
  <c r="L8" i="2286" s="1"/>
  <c r="D8" i="2286" s="1"/>
  <c r="D40" i="2286"/>
  <c r="R39" i="2286"/>
  <c r="H39" i="2286"/>
  <c r="D39" i="2286"/>
  <c r="R38" i="2286"/>
  <c r="H38" i="2286"/>
  <c r="D38" i="2286"/>
  <c r="R37" i="2286"/>
  <c r="H37" i="2286"/>
  <c r="D37" i="2286"/>
  <c r="R36" i="2286"/>
  <c r="L10" i="2286" s="1"/>
  <c r="D10" i="2286" s="1"/>
  <c r="H36" i="2286"/>
  <c r="D36" i="2286"/>
  <c r="R35" i="2286"/>
  <c r="H35" i="2286"/>
  <c r="D35" i="2286"/>
  <c r="D54" i="2286" s="1"/>
  <c r="H14" i="2286" s="1"/>
  <c r="R34" i="2286"/>
  <c r="H34" i="2286"/>
  <c r="G49" i="2286" s="1"/>
  <c r="D34" i="2286"/>
  <c r="R33" i="2286"/>
  <c r="R32" i="2286"/>
  <c r="R31" i="2286"/>
  <c r="R30" i="2286"/>
  <c r="R29" i="2286"/>
  <c r="R28" i="2286"/>
  <c r="L28" i="2286"/>
  <c r="D28" i="2286" s="1"/>
  <c r="R27" i="2286"/>
  <c r="L27" i="2286"/>
  <c r="D27" i="2286"/>
  <c r="R26" i="2286"/>
  <c r="L26" i="2286"/>
  <c r="D26" i="2286" s="1"/>
  <c r="R25" i="2286"/>
  <c r="L25" i="2286"/>
  <c r="D25" i="2286"/>
  <c r="R24" i="2286"/>
  <c r="L24" i="2286"/>
  <c r="D24" i="2286" s="1"/>
  <c r="R23" i="2286"/>
  <c r="L23" i="2286"/>
  <c r="D23" i="2286"/>
  <c r="R22" i="2286"/>
  <c r="D22" i="2286"/>
  <c r="R21" i="2286"/>
  <c r="D21" i="2286"/>
  <c r="R20" i="2286"/>
  <c r="L20" i="2286"/>
  <c r="D20" i="2286" s="1"/>
  <c r="R19" i="2286"/>
  <c r="L19" i="2286"/>
  <c r="D19" i="2286"/>
  <c r="R18" i="2286"/>
  <c r="L18" i="2286"/>
  <c r="D18" i="2286"/>
  <c r="R17" i="2286"/>
  <c r="L17" i="2286"/>
  <c r="D17" i="2286"/>
  <c r="R16" i="2286"/>
  <c r="R15" i="2286"/>
  <c r="R14" i="2286"/>
  <c r="D14" i="2286"/>
  <c r="R13" i="2286"/>
  <c r="D13" i="2286"/>
  <c r="R12" i="2286"/>
  <c r="L12" i="2286"/>
  <c r="D12" i="2286"/>
  <c r="R11" i="2286"/>
  <c r="L11" i="2286"/>
  <c r="D11" i="2286" s="1"/>
  <c r="L9" i="2286"/>
  <c r="D9" i="2286" s="1"/>
  <c r="L7" i="2286"/>
  <c r="D7" i="2286" s="1"/>
  <c r="R6" i="2286"/>
  <c r="L16" i="2286" s="1"/>
  <c r="D16" i="2286" s="1"/>
  <c r="R5" i="2286"/>
  <c r="R4" i="2286"/>
  <c r="L15" i="2286" s="1"/>
  <c r="D15" i="2286" s="1"/>
  <c r="R52" i="2285"/>
  <c r="R51" i="2285"/>
  <c r="D50" i="2285"/>
  <c r="R49" i="2285"/>
  <c r="G49" i="2285"/>
  <c r="D49" i="2285"/>
  <c r="R48" i="2285"/>
  <c r="D48" i="2285"/>
  <c r="D46" i="2285"/>
  <c r="D45" i="2285"/>
  <c r="D44" i="2285"/>
  <c r="R42" i="2285"/>
  <c r="L6" i="2285" s="1"/>
  <c r="D6" i="2285" s="1"/>
  <c r="D42" i="2285"/>
  <c r="R41" i="2285"/>
  <c r="L7" i="2285" s="1"/>
  <c r="D7" i="2285" s="1"/>
  <c r="D41" i="2285"/>
  <c r="R40" i="2285"/>
  <c r="D40" i="2285"/>
  <c r="R39" i="2285"/>
  <c r="D39" i="2285"/>
  <c r="R38" i="2285"/>
  <c r="D38" i="2285"/>
  <c r="R37" i="2285"/>
  <c r="D37" i="2285"/>
  <c r="R36" i="2285"/>
  <c r="D36" i="2285"/>
  <c r="R35" i="2285"/>
  <c r="L19" i="2285" s="1"/>
  <c r="D19" i="2285" s="1"/>
  <c r="D35" i="2285"/>
  <c r="R34" i="2285"/>
  <c r="L12" i="2285" s="1"/>
  <c r="D12" i="2285" s="1"/>
  <c r="D34" i="2285"/>
  <c r="D54" i="2285" s="1"/>
  <c r="H14" i="2285" s="1"/>
  <c r="R33" i="2285"/>
  <c r="L23" i="2285" s="1"/>
  <c r="D23" i="2285" s="1"/>
  <c r="R32" i="2285"/>
  <c r="L11" i="2285" s="1"/>
  <c r="D11" i="2285" s="1"/>
  <c r="R31" i="2285"/>
  <c r="R30" i="2285"/>
  <c r="R29" i="2285"/>
  <c r="R28" i="2285"/>
  <c r="L16" i="2285" s="1"/>
  <c r="D16" i="2285" s="1"/>
  <c r="D28" i="2285"/>
  <c r="R27" i="2285"/>
  <c r="D27" i="2285"/>
  <c r="R26" i="2285"/>
  <c r="L26" i="2285"/>
  <c r="D26" i="2285"/>
  <c r="R25" i="2285"/>
  <c r="L25" i="2285"/>
  <c r="D25" i="2285"/>
  <c r="R24" i="2285"/>
  <c r="D24" i="2285"/>
  <c r="R23" i="2285"/>
  <c r="R22" i="2285"/>
  <c r="L22" i="2285"/>
  <c r="D22" i="2285"/>
  <c r="R21" i="2285"/>
  <c r="D21" i="2285"/>
  <c r="R20" i="2285"/>
  <c r="L20" i="2285"/>
  <c r="D20" i="2285"/>
  <c r="R19" i="2285"/>
  <c r="R18" i="2285"/>
  <c r="D18" i="2285"/>
  <c r="R17" i="2285"/>
  <c r="D17" i="2285"/>
  <c r="R16" i="2285"/>
  <c r="S15" i="2285"/>
  <c r="R15" i="2285"/>
  <c r="D15" i="2285"/>
  <c r="S14" i="2285"/>
  <c r="R14" i="2285"/>
  <c r="D14" i="2285"/>
  <c r="R13" i="2285"/>
  <c r="D13" i="2285"/>
  <c r="R12" i="2285"/>
  <c r="R11" i="2285"/>
  <c r="L10" i="2285"/>
  <c r="D10" i="2285" s="1"/>
  <c r="L9" i="2285"/>
  <c r="D9" i="2285"/>
  <c r="L8" i="2285"/>
  <c r="D8" i="2285"/>
  <c r="R6" i="2285"/>
  <c r="R5" i="2285"/>
  <c r="R4" i="2285"/>
  <c r="R52" i="2284"/>
  <c r="R51" i="2284"/>
  <c r="D50" i="2284"/>
  <c r="R49" i="2284"/>
  <c r="D49" i="2284"/>
  <c r="R48" i="2284"/>
  <c r="D48" i="2284"/>
  <c r="D46" i="2284"/>
  <c r="D45" i="2284"/>
  <c r="R44" i="2284"/>
  <c r="L28" i="2284" s="1"/>
  <c r="D28" i="2284" s="1"/>
  <c r="D44" i="2284"/>
  <c r="R42" i="2284"/>
  <c r="D42" i="2284"/>
  <c r="R41" i="2284"/>
  <c r="L7" i="2284" s="1"/>
  <c r="D7" i="2284" s="1"/>
  <c r="D41" i="2284"/>
  <c r="R40" i="2284"/>
  <c r="L8" i="2284" s="1"/>
  <c r="D8" i="2284" s="1"/>
  <c r="D40" i="2284"/>
  <c r="R39" i="2284"/>
  <c r="H39" i="2284"/>
  <c r="D39" i="2284"/>
  <c r="R38" i="2284"/>
  <c r="H38" i="2284"/>
  <c r="D38" i="2284"/>
  <c r="R37" i="2284"/>
  <c r="H37" i="2284"/>
  <c r="D37" i="2284"/>
  <c r="R36" i="2284"/>
  <c r="L10" i="2284" s="1"/>
  <c r="D10" i="2284" s="1"/>
  <c r="H36" i="2284"/>
  <c r="D36" i="2284"/>
  <c r="R35" i="2284"/>
  <c r="L18" i="2284" s="1"/>
  <c r="D18" i="2284" s="1"/>
  <c r="H35" i="2284"/>
  <c r="D35" i="2284"/>
  <c r="R34" i="2284"/>
  <c r="H34" i="2284"/>
  <c r="G49" i="2284" s="1"/>
  <c r="D34" i="2284"/>
  <c r="D54" i="2284" s="1"/>
  <c r="H14" i="2284" s="1"/>
  <c r="R33" i="2284"/>
  <c r="R32" i="2284"/>
  <c r="L11" i="2284" s="1"/>
  <c r="D11" i="2284" s="1"/>
  <c r="R31" i="2284"/>
  <c r="R30" i="2284"/>
  <c r="R29" i="2284"/>
  <c r="R28" i="2284"/>
  <c r="R27" i="2284"/>
  <c r="L27" i="2284"/>
  <c r="D27" i="2284"/>
  <c r="R26" i="2284"/>
  <c r="L26" i="2284"/>
  <c r="D26" i="2284"/>
  <c r="R25" i="2284"/>
  <c r="L25" i="2284"/>
  <c r="D25" i="2284"/>
  <c r="R24" i="2284"/>
  <c r="L24" i="2284"/>
  <c r="D24" i="2284" s="1"/>
  <c r="R23" i="2284"/>
  <c r="L23" i="2284"/>
  <c r="D23" i="2284" s="1"/>
  <c r="R22" i="2284"/>
  <c r="L22" i="2284"/>
  <c r="D22" i="2284" s="1"/>
  <c r="R21" i="2284"/>
  <c r="L17" i="2284" s="1"/>
  <c r="D17" i="2284" s="1"/>
  <c r="D21" i="2284"/>
  <c r="R20" i="2284"/>
  <c r="L20" i="2284"/>
  <c r="D20" i="2284" s="1"/>
  <c r="R19" i="2284"/>
  <c r="L19" i="2284"/>
  <c r="D19" i="2284" s="1"/>
  <c r="R18" i="2284"/>
  <c r="R17" i="2284"/>
  <c r="R16" i="2284"/>
  <c r="R15" i="2284"/>
  <c r="R14" i="2284"/>
  <c r="D14" i="2284"/>
  <c r="R13" i="2284"/>
  <c r="D13" i="2284"/>
  <c r="R12" i="2284"/>
  <c r="L12" i="2284"/>
  <c r="D12" i="2284"/>
  <c r="R11" i="2284"/>
  <c r="L9" i="2284"/>
  <c r="D9" i="2284" s="1"/>
  <c r="R6" i="2284"/>
  <c r="L16" i="2284" s="1"/>
  <c r="D16" i="2284" s="1"/>
  <c r="L6" i="2284"/>
  <c r="D6" i="2284"/>
  <c r="R5" i="2284"/>
  <c r="R4" i="2284"/>
  <c r="L15" i="2284" s="1"/>
  <c r="D15" i="2284" s="1"/>
  <c r="R52" i="2283"/>
  <c r="R51" i="2283"/>
  <c r="D50" i="2283"/>
  <c r="R49" i="2283"/>
  <c r="D49" i="2283"/>
  <c r="R48" i="2283"/>
  <c r="D48" i="2283"/>
  <c r="D46" i="2283"/>
  <c r="D45" i="2283"/>
  <c r="R44" i="2283"/>
  <c r="D44" i="2283"/>
  <c r="R42" i="2283"/>
  <c r="L6" i="2283" s="1"/>
  <c r="D6" i="2283" s="1"/>
  <c r="D42" i="2283"/>
  <c r="R41" i="2283"/>
  <c r="L7" i="2283" s="1"/>
  <c r="D7" i="2283" s="1"/>
  <c r="D41" i="2283"/>
  <c r="R40" i="2283"/>
  <c r="D40" i="2283"/>
  <c r="R39" i="2283"/>
  <c r="H39" i="2283"/>
  <c r="D39" i="2283"/>
  <c r="R38" i="2283"/>
  <c r="H38" i="2283"/>
  <c r="D38" i="2283"/>
  <c r="R37" i="2283"/>
  <c r="H37" i="2283"/>
  <c r="D37" i="2283"/>
  <c r="R36" i="2283"/>
  <c r="L10" i="2283" s="1"/>
  <c r="D10" i="2283" s="1"/>
  <c r="H36" i="2283"/>
  <c r="D36" i="2283"/>
  <c r="D54" i="2283" s="1"/>
  <c r="H14" i="2283" s="1"/>
  <c r="R35" i="2283"/>
  <c r="H35" i="2283"/>
  <c r="G49" i="2283" s="1"/>
  <c r="D35" i="2283"/>
  <c r="R34" i="2283"/>
  <c r="H34" i="2283"/>
  <c r="D34" i="2283"/>
  <c r="R33" i="2283"/>
  <c r="R32" i="2283"/>
  <c r="L11" i="2283" s="1"/>
  <c r="D11" i="2283" s="1"/>
  <c r="R31" i="2283"/>
  <c r="R30" i="2283"/>
  <c r="R29" i="2283"/>
  <c r="R28" i="2283"/>
  <c r="L28" i="2283"/>
  <c r="D28" i="2283"/>
  <c r="R27" i="2283"/>
  <c r="L27" i="2283"/>
  <c r="D27" i="2283" s="1"/>
  <c r="R26" i="2283"/>
  <c r="L26" i="2283"/>
  <c r="D26" i="2283"/>
  <c r="R25" i="2283"/>
  <c r="L25" i="2283"/>
  <c r="D25" i="2283"/>
  <c r="R24" i="2283"/>
  <c r="L24" i="2283"/>
  <c r="D24" i="2283"/>
  <c r="R23" i="2283"/>
  <c r="L23" i="2283"/>
  <c r="D23" i="2283"/>
  <c r="R22" i="2283"/>
  <c r="L20" i="2283" s="1"/>
  <c r="D20" i="2283" s="1"/>
  <c r="L22" i="2283"/>
  <c r="D22" i="2283" s="1"/>
  <c r="R21" i="2283"/>
  <c r="D21" i="2283"/>
  <c r="R20" i="2283"/>
  <c r="R19" i="2283"/>
  <c r="L19" i="2283"/>
  <c r="D19" i="2283"/>
  <c r="R18" i="2283"/>
  <c r="L18" i="2283"/>
  <c r="D18" i="2283"/>
  <c r="R17" i="2283"/>
  <c r="L17" i="2283"/>
  <c r="D17" i="2283"/>
  <c r="R16" i="2283"/>
  <c r="R15" i="2283"/>
  <c r="R14" i="2283"/>
  <c r="L14" i="2283"/>
  <c r="D14" i="2283" s="1"/>
  <c r="R13" i="2283"/>
  <c r="D13" i="2283"/>
  <c r="R12" i="2283"/>
  <c r="L12" i="2283"/>
  <c r="D12" i="2283" s="1"/>
  <c r="R11" i="2283"/>
  <c r="L9" i="2283"/>
  <c r="D9" i="2283" s="1"/>
  <c r="L8" i="2283"/>
  <c r="D8" i="2283"/>
  <c r="R6" i="2283"/>
  <c r="L16" i="2283" s="1"/>
  <c r="D16" i="2283" s="1"/>
  <c r="R5" i="2283"/>
  <c r="R4" i="2283"/>
  <c r="L15" i="2283" s="1"/>
  <c r="D15" i="2283" s="1"/>
  <c r="V68" i="2282"/>
  <c r="R52" i="2282"/>
  <c r="R51" i="2282"/>
  <c r="D50" i="2282"/>
  <c r="R49" i="2282"/>
  <c r="D49" i="2282"/>
  <c r="R48" i="2282"/>
  <c r="D48" i="2282"/>
  <c r="D46" i="2282"/>
  <c r="D45" i="2282"/>
  <c r="R44" i="2282"/>
  <c r="D44" i="2282"/>
  <c r="R42" i="2282"/>
  <c r="D42" i="2282"/>
  <c r="R41" i="2282"/>
  <c r="L7" i="2282" s="1"/>
  <c r="D7" i="2282" s="1"/>
  <c r="D41" i="2282"/>
  <c r="R40" i="2282"/>
  <c r="L8" i="2282" s="1"/>
  <c r="D8" i="2282" s="1"/>
  <c r="D40" i="2282"/>
  <c r="R39" i="2282"/>
  <c r="H39" i="2282"/>
  <c r="D39" i="2282"/>
  <c r="R38" i="2282"/>
  <c r="H38" i="2282"/>
  <c r="D38" i="2282"/>
  <c r="R37" i="2282"/>
  <c r="H37" i="2282"/>
  <c r="D37" i="2282"/>
  <c r="R36" i="2282"/>
  <c r="H36" i="2282"/>
  <c r="D36" i="2282"/>
  <c r="R35" i="2282"/>
  <c r="H35" i="2282"/>
  <c r="D35" i="2282"/>
  <c r="R34" i="2282"/>
  <c r="L12" i="2282" s="1"/>
  <c r="D12" i="2282" s="1"/>
  <c r="H34" i="2282"/>
  <c r="G49" i="2282" s="1"/>
  <c r="D34" i="2282"/>
  <c r="D54" i="2282" s="1"/>
  <c r="H14" i="2282" s="1"/>
  <c r="R33" i="2282"/>
  <c r="R32" i="2282"/>
  <c r="R31" i="2282"/>
  <c r="R30" i="2282"/>
  <c r="R29" i="2282"/>
  <c r="R28" i="2282"/>
  <c r="L28" i="2282"/>
  <c r="D28" i="2282"/>
  <c r="R27" i="2282"/>
  <c r="L27" i="2282"/>
  <c r="D27" i="2282"/>
  <c r="R26" i="2282"/>
  <c r="L26" i="2282"/>
  <c r="D26" i="2282"/>
  <c r="R25" i="2282"/>
  <c r="L25" i="2282"/>
  <c r="D25" i="2282"/>
  <c r="R24" i="2282"/>
  <c r="L24" i="2282"/>
  <c r="D24" i="2282"/>
  <c r="R23" i="2282"/>
  <c r="L23" i="2282"/>
  <c r="D23" i="2282"/>
  <c r="R22" i="2282"/>
  <c r="D22" i="2282"/>
  <c r="R21" i="2282"/>
  <c r="L17" i="2282" s="1"/>
  <c r="D17" i="2282" s="1"/>
  <c r="D21" i="2282"/>
  <c r="R20" i="2282"/>
  <c r="L20" i="2282"/>
  <c r="D20" i="2282"/>
  <c r="R19" i="2282"/>
  <c r="L19" i="2282"/>
  <c r="D19" i="2282"/>
  <c r="R18" i="2282"/>
  <c r="L18" i="2282"/>
  <c r="D18" i="2282"/>
  <c r="R17" i="2282"/>
  <c r="R16" i="2282"/>
  <c r="R15" i="2282"/>
  <c r="L15" i="2282"/>
  <c r="D15" i="2282"/>
  <c r="R14" i="2282"/>
  <c r="D14" i="2282"/>
  <c r="R13" i="2282"/>
  <c r="D13" i="2282"/>
  <c r="R12" i="2282"/>
  <c r="R11" i="2282"/>
  <c r="L11" i="2282"/>
  <c r="D11" i="2282"/>
  <c r="L10" i="2282"/>
  <c r="D10" i="2282"/>
  <c r="L9" i="2282"/>
  <c r="D9" i="2282"/>
  <c r="R6" i="2282"/>
  <c r="L16" i="2282" s="1"/>
  <c r="D16" i="2282" s="1"/>
  <c r="L6" i="2282"/>
  <c r="D6" i="2282" s="1"/>
  <c r="R5" i="2282"/>
  <c r="R4" i="2282"/>
  <c r="R52" i="2281"/>
  <c r="R51" i="2281"/>
  <c r="D50" i="2281"/>
  <c r="R49" i="2281"/>
  <c r="G49" i="2281"/>
  <c r="D49" i="2281"/>
  <c r="R48" i="2281"/>
  <c r="D48" i="2281"/>
  <c r="D46" i="2281"/>
  <c r="D45" i="2281"/>
  <c r="D44" i="2281"/>
  <c r="R42" i="2281"/>
  <c r="L6" i="2281" s="1"/>
  <c r="D6" i="2281" s="1"/>
  <c r="D42" i="2281"/>
  <c r="R41" i="2281"/>
  <c r="L7" i="2281" s="1"/>
  <c r="D7" i="2281" s="1"/>
  <c r="D41" i="2281"/>
  <c r="R40" i="2281"/>
  <c r="D40" i="2281"/>
  <c r="R39" i="2281"/>
  <c r="D39" i="2281"/>
  <c r="R38" i="2281"/>
  <c r="D38" i="2281"/>
  <c r="R37" i="2281"/>
  <c r="D37" i="2281"/>
  <c r="R36" i="2281"/>
  <c r="L10" i="2281" s="1"/>
  <c r="D10" i="2281" s="1"/>
  <c r="D36" i="2281"/>
  <c r="R35" i="2281"/>
  <c r="D35" i="2281"/>
  <c r="R34" i="2281"/>
  <c r="L12" i="2281" s="1"/>
  <c r="D12" i="2281" s="1"/>
  <c r="D34" i="2281"/>
  <c r="D54" i="2281" s="1"/>
  <c r="H14" i="2281" s="1"/>
  <c r="R33" i="2281"/>
  <c r="L23" i="2281" s="1"/>
  <c r="D23" i="2281" s="1"/>
  <c r="R32" i="2281"/>
  <c r="R31" i="2281"/>
  <c r="R30" i="2281"/>
  <c r="R29" i="2281"/>
  <c r="R28" i="2281"/>
  <c r="L16" i="2281" s="1"/>
  <c r="D16" i="2281" s="1"/>
  <c r="D28" i="2281"/>
  <c r="R27" i="2281"/>
  <c r="D27" i="2281"/>
  <c r="R26" i="2281"/>
  <c r="L26" i="2281"/>
  <c r="D26" i="2281" s="1"/>
  <c r="R25" i="2281"/>
  <c r="L25" i="2281"/>
  <c r="D25" i="2281"/>
  <c r="R24" i="2281"/>
  <c r="D24" i="2281"/>
  <c r="R23" i="2281"/>
  <c r="R22" i="2281"/>
  <c r="L22" i="2281"/>
  <c r="D22" i="2281" s="1"/>
  <c r="R21" i="2281"/>
  <c r="D21" i="2281"/>
  <c r="R20" i="2281"/>
  <c r="L20" i="2281"/>
  <c r="D20" i="2281" s="1"/>
  <c r="R19" i="2281"/>
  <c r="L19" i="2281"/>
  <c r="D19" i="2281"/>
  <c r="R18" i="2281"/>
  <c r="D18" i="2281"/>
  <c r="R17" i="2281"/>
  <c r="D17" i="2281"/>
  <c r="R16" i="2281"/>
  <c r="S15" i="2281"/>
  <c r="R15" i="2281"/>
  <c r="D15" i="2281"/>
  <c r="S14" i="2281"/>
  <c r="R14" i="2281"/>
  <c r="D14" i="2281"/>
  <c r="R13" i="2281"/>
  <c r="D13" i="2281"/>
  <c r="R12" i="2281"/>
  <c r="R11" i="2281"/>
  <c r="L11" i="2281"/>
  <c r="D11" i="2281" s="1"/>
  <c r="L9" i="2281"/>
  <c r="D9" i="2281"/>
  <c r="L8" i="2281"/>
  <c r="D8" i="2281"/>
  <c r="R6" i="2281"/>
  <c r="R5" i="2281"/>
  <c r="R4" i="2281"/>
  <c r="R52" i="2280"/>
  <c r="R51" i="2280"/>
  <c r="D50" i="2280"/>
  <c r="R49" i="2280"/>
  <c r="G49" i="2280"/>
  <c r="D49" i="2280"/>
  <c r="R48" i="2280"/>
  <c r="D48" i="2280"/>
  <c r="D46" i="2280"/>
  <c r="D45" i="2280"/>
  <c r="R44" i="2280"/>
  <c r="L28" i="2280" s="1"/>
  <c r="D28" i="2280" s="1"/>
  <c r="D44" i="2280"/>
  <c r="R42" i="2280"/>
  <c r="D42" i="2280"/>
  <c r="R41" i="2280"/>
  <c r="D41" i="2280"/>
  <c r="R40" i="2280"/>
  <c r="L8" i="2280" s="1"/>
  <c r="D8" i="2280" s="1"/>
  <c r="D40" i="2280"/>
  <c r="R39" i="2280"/>
  <c r="H39" i="2280"/>
  <c r="D39" i="2280"/>
  <c r="R38" i="2280"/>
  <c r="H38" i="2280"/>
  <c r="D38" i="2280"/>
  <c r="R37" i="2280"/>
  <c r="H37" i="2280"/>
  <c r="D37" i="2280"/>
  <c r="R36" i="2280"/>
  <c r="L10" i="2280" s="1"/>
  <c r="D10" i="2280" s="1"/>
  <c r="H36" i="2280"/>
  <c r="D36" i="2280"/>
  <c r="R35" i="2280"/>
  <c r="H35" i="2280"/>
  <c r="D35" i="2280"/>
  <c r="R34" i="2280"/>
  <c r="H34" i="2280"/>
  <c r="D34" i="2280"/>
  <c r="D54" i="2280" s="1"/>
  <c r="H14" i="2280" s="1"/>
  <c r="R33" i="2280"/>
  <c r="L19" i="2280" s="1"/>
  <c r="D19" i="2280" s="1"/>
  <c r="R32" i="2280"/>
  <c r="R31" i="2280"/>
  <c r="R30" i="2280"/>
  <c r="R29" i="2280"/>
  <c r="R28" i="2280"/>
  <c r="R27" i="2280"/>
  <c r="L27" i="2280"/>
  <c r="D27" i="2280"/>
  <c r="R26" i="2280"/>
  <c r="L26" i="2280"/>
  <c r="D26" i="2280"/>
  <c r="R25" i="2280"/>
  <c r="L25" i="2280"/>
  <c r="D25" i="2280"/>
  <c r="R24" i="2280"/>
  <c r="L24" i="2280"/>
  <c r="D24" i="2280" s="1"/>
  <c r="R23" i="2280"/>
  <c r="L23" i="2280"/>
  <c r="D23" i="2280" s="1"/>
  <c r="R22" i="2280"/>
  <c r="L20" i="2280" s="1"/>
  <c r="D20" i="2280" s="1"/>
  <c r="L22" i="2280"/>
  <c r="D22" i="2280"/>
  <c r="R21" i="2280"/>
  <c r="L17" i="2280" s="1"/>
  <c r="D17" i="2280" s="1"/>
  <c r="D21" i="2280"/>
  <c r="R20" i="2280"/>
  <c r="R19" i="2280"/>
  <c r="R18" i="2280"/>
  <c r="L18" i="2280"/>
  <c r="D18" i="2280"/>
  <c r="R17" i="2280"/>
  <c r="R16" i="2280"/>
  <c r="R15" i="2280"/>
  <c r="R14" i="2280"/>
  <c r="D14" i="2280"/>
  <c r="R13" i="2280"/>
  <c r="D13" i="2280"/>
  <c r="R12" i="2280"/>
  <c r="L12" i="2280"/>
  <c r="D12" i="2280"/>
  <c r="R11" i="2280"/>
  <c r="L11" i="2280"/>
  <c r="D11" i="2280"/>
  <c r="L9" i="2280"/>
  <c r="D9" i="2280"/>
  <c r="L7" i="2280"/>
  <c r="D7" i="2280"/>
  <c r="R6" i="2280"/>
  <c r="L16" i="2280" s="1"/>
  <c r="D16" i="2280" s="1"/>
  <c r="L6" i="2280"/>
  <c r="D6" i="2280"/>
  <c r="R5" i="2280"/>
  <c r="R4" i="2280"/>
  <c r="L15" i="2280" s="1"/>
  <c r="D15" i="2280" s="1"/>
  <c r="R52" i="2279"/>
  <c r="R51" i="2279"/>
  <c r="D50" i="2279"/>
  <c r="R49" i="2279"/>
  <c r="D49" i="2279"/>
  <c r="R48" i="2279"/>
  <c r="D48" i="2279"/>
  <c r="D46" i="2279"/>
  <c r="D45" i="2279"/>
  <c r="R44" i="2279"/>
  <c r="L28" i="2279" s="1"/>
  <c r="D28" i="2279" s="1"/>
  <c r="D44" i="2279"/>
  <c r="R42" i="2279"/>
  <c r="D42" i="2279"/>
  <c r="R41" i="2279"/>
  <c r="L7" i="2279" s="1"/>
  <c r="D7" i="2279" s="1"/>
  <c r="D41" i="2279"/>
  <c r="D54" i="2279" s="1"/>
  <c r="H14" i="2279" s="1"/>
  <c r="R40" i="2279"/>
  <c r="D40" i="2279"/>
  <c r="R39" i="2279"/>
  <c r="H39" i="2279"/>
  <c r="D39" i="2279"/>
  <c r="R38" i="2279"/>
  <c r="L9" i="2279" s="1"/>
  <c r="D9" i="2279" s="1"/>
  <c r="H38" i="2279"/>
  <c r="D38" i="2279"/>
  <c r="R37" i="2279"/>
  <c r="H37" i="2279"/>
  <c r="D37" i="2279"/>
  <c r="R36" i="2279"/>
  <c r="L10" i="2279" s="1"/>
  <c r="D10" i="2279" s="1"/>
  <c r="H36" i="2279"/>
  <c r="D36" i="2279"/>
  <c r="R35" i="2279"/>
  <c r="L18" i="2279" s="1"/>
  <c r="D18" i="2279" s="1"/>
  <c r="H35" i="2279"/>
  <c r="D35" i="2279"/>
  <c r="R34" i="2279"/>
  <c r="H34" i="2279"/>
  <c r="G49" i="2279" s="1"/>
  <c r="D34" i="2279"/>
  <c r="R33" i="2279"/>
  <c r="R32" i="2279"/>
  <c r="L11" i="2279" s="1"/>
  <c r="D11" i="2279" s="1"/>
  <c r="R31" i="2279"/>
  <c r="R30" i="2279"/>
  <c r="R29" i="2279"/>
  <c r="R28" i="2279"/>
  <c r="R27" i="2279"/>
  <c r="L27" i="2279"/>
  <c r="D27" i="2279" s="1"/>
  <c r="R26" i="2279"/>
  <c r="L26" i="2279"/>
  <c r="D26" i="2279"/>
  <c r="R25" i="2279"/>
  <c r="L25" i="2279"/>
  <c r="D25" i="2279"/>
  <c r="R24" i="2279"/>
  <c r="L24" i="2279"/>
  <c r="D24" i="2279" s="1"/>
  <c r="R23" i="2279"/>
  <c r="L23" i="2279"/>
  <c r="D23" i="2279" s="1"/>
  <c r="R22" i="2279"/>
  <c r="L20" i="2279" s="1"/>
  <c r="D20" i="2279" s="1"/>
  <c r="L22" i="2279"/>
  <c r="D22" i="2279"/>
  <c r="R21" i="2279"/>
  <c r="D21" i="2279"/>
  <c r="R20" i="2279"/>
  <c r="R19" i="2279"/>
  <c r="L19" i="2279"/>
  <c r="D19" i="2279"/>
  <c r="R18" i="2279"/>
  <c r="R17" i="2279"/>
  <c r="L17" i="2279"/>
  <c r="D17" i="2279"/>
  <c r="R16" i="2279"/>
  <c r="L16" i="2279"/>
  <c r="D16" i="2279" s="1"/>
  <c r="R15" i="2279"/>
  <c r="R14" i="2279"/>
  <c r="L14" i="2279"/>
  <c r="D14" i="2279"/>
  <c r="R13" i="2279"/>
  <c r="D13" i="2279"/>
  <c r="R12" i="2279"/>
  <c r="L12" i="2279"/>
  <c r="D12" i="2279"/>
  <c r="R11" i="2279"/>
  <c r="L8" i="2279"/>
  <c r="D8" i="2279"/>
  <c r="R6" i="2279"/>
  <c r="L6" i="2279"/>
  <c r="D6" i="2279" s="1"/>
  <c r="R5" i="2279"/>
  <c r="R4" i="2279"/>
  <c r="L15" i="2279" s="1"/>
  <c r="D15" i="2279" s="1"/>
  <c r="V68" i="2278"/>
  <c r="R52" i="2278"/>
  <c r="R51" i="2278"/>
  <c r="D50" i="2278"/>
  <c r="R49" i="2278"/>
  <c r="D49" i="2278"/>
  <c r="R48" i="2278"/>
  <c r="D48" i="2278"/>
  <c r="D46" i="2278"/>
  <c r="D45" i="2278"/>
  <c r="R44" i="2278"/>
  <c r="L28" i="2278" s="1"/>
  <c r="D28" i="2278" s="1"/>
  <c r="D44" i="2278"/>
  <c r="R42" i="2278"/>
  <c r="D42" i="2278"/>
  <c r="R41" i="2278"/>
  <c r="L7" i="2278" s="1"/>
  <c r="D7" i="2278" s="1"/>
  <c r="D41" i="2278"/>
  <c r="R40" i="2278"/>
  <c r="L8" i="2278" s="1"/>
  <c r="D8" i="2278" s="1"/>
  <c r="D40" i="2278"/>
  <c r="R39" i="2278"/>
  <c r="H39" i="2278"/>
  <c r="D39" i="2278"/>
  <c r="R38" i="2278"/>
  <c r="H38" i="2278"/>
  <c r="D38" i="2278"/>
  <c r="R37" i="2278"/>
  <c r="H37" i="2278"/>
  <c r="D37" i="2278"/>
  <c r="R36" i="2278"/>
  <c r="H36" i="2278"/>
  <c r="D36" i="2278"/>
  <c r="R35" i="2278"/>
  <c r="L18" i="2278" s="1"/>
  <c r="D18" i="2278" s="1"/>
  <c r="H35" i="2278"/>
  <c r="D35" i="2278"/>
  <c r="D54" i="2278" s="1"/>
  <c r="H14" i="2278" s="1"/>
  <c r="R34" i="2278"/>
  <c r="L12" i="2278" s="1"/>
  <c r="D12" i="2278" s="1"/>
  <c r="H34" i="2278"/>
  <c r="G49" i="2278" s="1"/>
  <c r="D34" i="2278"/>
  <c r="R33" i="2278"/>
  <c r="R32" i="2278"/>
  <c r="R31" i="2278"/>
  <c r="R30" i="2278"/>
  <c r="R29" i="2278"/>
  <c r="R28" i="2278"/>
  <c r="R27" i="2278"/>
  <c r="L27" i="2278"/>
  <c r="D27" i="2278"/>
  <c r="R26" i="2278"/>
  <c r="L26" i="2278"/>
  <c r="D26" i="2278"/>
  <c r="R25" i="2278"/>
  <c r="L25" i="2278"/>
  <c r="D25" i="2278"/>
  <c r="R24" i="2278"/>
  <c r="L24" i="2278"/>
  <c r="D24" i="2278"/>
  <c r="R23" i="2278"/>
  <c r="L23" i="2278"/>
  <c r="D23" i="2278"/>
  <c r="R22" i="2278"/>
  <c r="L20" i="2278" s="1"/>
  <c r="D20" i="2278" s="1"/>
  <c r="D22" i="2278"/>
  <c r="R21" i="2278"/>
  <c r="L17" i="2278" s="1"/>
  <c r="D17" i="2278" s="1"/>
  <c r="D21" i="2278"/>
  <c r="R20" i="2278"/>
  <c r="R19" i="2278"/>
  <c r="L19" i="2278"/>
  <c r="D19" i="2278"/>
  <c r="R18" i="2278"/>
  <c r="R17" i="2278"/>
  <c r="R16" i="2278"/>
  <c r="L16" i="2278"/>
  <c r="D16" i="2278"/>
  <c r="R15" i="2278"/>
  <c r="L15" i="2278"/>
  <c r="D15" i="2278" s="1"/>
  <c r="R14" i="2278"/>
  <c r="D14" i="2278"/>
  <c r="R13" i="2278"/>
  <c r="D13" i="2278"/>
  <c r="R12" i="2278"/>
  <c r="R11" i="2278"/>
  <c r="L11" i="2278"/>
  <c r="D11" i="2278"/>
  <c r="L10" i="2278"/>
  <c r="D10" i="2278"/>
  <c r="L9" i="2278"/>
  <c r="D9" i="2278"/>
  <c r="R6" i="2278"/>
  <c r="L6" i="2278"/>
  <c r="D6" i="2278"/>
  <c r="R5" i="2278"/>
  <c r="R4" i="2278"/>
  <c r="R52" i="2277"/>
  <c r="R51" i="2277"/>
  <c r="D50" i="2277"/>
  <c r="R49" i="2277"/>
  <c r="G49" i="2277"/>
  <c r="D49" i="2277"/>
  <c r="R48" i="2277"/>
  <c r="D48" i="2277"/>
  <c r="D46" i="2277"/>
  <c r="D45" i="2277"/>
  <c r="D44" i="2277"/>
  <c r="R42" i="2277"/>
  <c r="L6" i="2277" s="1"/>
  <c r="D6" i="2277" s="1"/>
  <c r="D42" i="2277"/>
  <c r="R41" i="2277"/>
  <c r="D41" i="2277"/>
  <c r="R40" i="2277"/>
  <c r="D40" i="2277"/>
  <c r="R39" i="2277"/>
  <c r="D39" i="2277"/>
  <c r="R38" i="2277"/>
  <c r="D38" i="2277"/>
  <c r="R37" i="2277"/>
  <c r="D37" i="2277"/>
  <c r="R36" i="2277"/>
  <c r="L10" i="2277" s="1"/>
  <c r="D10" i="2277" s="1"/>
  <c r="D36" i="2277"/>
  <c r="R35" i="2277"/>
  <c r="D35" i="2277"/>
  <c r="R34" i="2277"/>
  <c r="L12" i="2277" s="1"/>
  <c r="D12" i="2277" s="1"/>
  <c r="D34" i="2277"/>
  <c r="D54" i="2277" s="1"/>
  <c r="H14" i="2277" s="1"/>
  <c r="R33" i="2277"/>
  <c r="L23" i="2277" s="1"/>
  <c r="D23" i="2277" s="1"/>
  <c r="R32" i="2277"/>
  <c r="R31" i="2277"/>
  <c r="R30" i="2277"/>
  <c r="R29" i="2277"/>
  <c r="R28" i="2277"/>
  <c r="L16" i="2277" s="1"/>
  <c r="D16" i="2277" s="1"/>
  <c r="D28" i="2277"/>
  <c r="R27" i="2277"/>
  <c r="D27" i="2277"/>
  <c r="R26" i="2277"/>
  <c r="L26" i="2277"/>
  <c r="D26" i="2277"/>
  <c r="R25" i="2277"/>
  <c r="L25" i="2277"/>
  <c r="D25" i="2277"/>
  <c r="R24" i="2277"/>
  <c r="D24" i="2277"/>
  <c r="R23" i="2277"/>
  <c r="R22" i="2277"/>
  <c r="L22" i="2277"/>
  <c r="D22" i="2277" s="1"/>
  <c r="R21" i="2277"/>
  <c r="D21" i="2277"/>
  <c r="R20" i="2277"/>
  <c r="L20" i="2277"/>
  <c r="D20" i="2277"/>
  <c r="R19" i="2277"/>
  <c r="L19" i="2277"/>
  <c r="D19" i="2277"/>
  <c r="R18" i="2277"/>
  <c r="D18" i="2277"/>
  <c r="R17" i="2277"/>
  <c r="D17" i="2277"/>
  <c r="R16" i="2277"/>
  <c r="S15" i="2277"/>
  <c r="R15" i="2277"/>
  <c r="D15" i="2277"/>
  <c r="S14" i="2277"/>
  <c r="R14" i="2277"/>
  <c r="D14" i="2277"/>
  <c r="R13" i="2277"/>
  <c r="D13" i="2277"/>
  <c r="R12" i="2277"/>
  <c r="R11" i="2277"/>
  <c r="L11" i="2277"/>
  <c r="D11" i="2277" s="1"/>
  <c r="L9" i="2277"/>
  <c r="D9" i="2277"/>
  <c r="L8" i="2277"/>
  <c r="D8" i="2277"/>
  <c r="L7" i="2277"/>
  <c r="D7" i="2277" s="1"/>
  <c r="R6" i="2277"/>
  <c r="R5" i="2277"/>
  <c r="R4" i="2277"/>
  <c r="R52" i="2276"/>
  <c r="R51" i="2276"/>
  <c r="D50" i="2276"/>
  <c r="R49" i="2276"/>
  <c r="D49" i="2276"/>
  <c r="R48" i="2276"/>
  <c r="D48" i="2276"/>
  <c r="D46" i="2276"/>
  <c r="D45" i="2276"/>
  <c r="R44" i="2276"/>
  <c r="L28" i="2276" s="1"/>
  <c r="D28" i="2276" s="1"/>
  <c r="D44" i="2276"/>
  <c r="R42" i="2276"/>
  <c r="D42" i="2276"/>
  <c r="R41" i="2276"/>
  <c r="L7" i="2276" s="1"/>
  <c r="D7" i="2276" s="1"/>
  <c r="D41" i="2276"/>
  <c r="R40" i="2276"/>
  <c r="L8" i="2276" s="1"/>
  <c r="D8" i="2276" s="1"/>
  <c r="D40" i="2276"/>
  <c r="R39" i="2276"/>
  <c r="H39" i="2276"/>
  <c r="D39" i="2276"/>
  <c r="R38" i="2276"/>
  <c r="H38" i="2276"/>
  <c r="D38" i="2276"/>
  <c r="R37" i="2276"/>
  <c r="H37" i="2276"/>
  <c r="D37" i="2276"/>
  <c r="R36" i="2276"/>
  <c r="H36" i="2276"/>
  <c r="D36" i="2276"/>
  <c r="R35" i="2276"/>
  <c r="L18" i="2276" s="1"/>
  <c r="D18" i="2276" s="1"/>
  <c r="H35" i="2276"/>
  <c r="D35" i="2276"/>
  <c r="D54" i="2276" s="1"/>
  <c r="H14" i="2276" s="1"/>
  <c r="R34" i="2276"/>
  <c r="L12" i="2276" s="1"/>
  <c r="D12" i="2276" s="1"/>
  <c r="H34" i="2276"/>
  <c r="G49" i="2276" s="1"/>
  <c r="D34" i="2276"/>
  <c r="R33" i="2276"/>
  <c r="R32" i="2276"/>
  <c r="R31" i="2276"/>
  <c r="R30" i="2276"/>
  <c r="R29" i="2276"/>
  <c r="R28" i="2276"/>
  <c r="R27" i="2276"/>
  <c r="L27" i="2276"/>
  <c r="D27" i="2276"/>
  <c r="R26" i="2276"/>
  <c r="L26" i="2276"/>
  <c r="D26" i="2276" s="1"/>
  <c r="R25" i="2276"/>
  <c r="L25" i="2276"/>
  <c r="D25" i="2276"/>
  <c r="R24" i="2276"/>
  <c r="L24" i="2276"/>
  <c r="D24" i="2276"/>
  <c r="R23" i="2276"/>
  <c r="L23" i="2276"/>
  <c r="D23" i="2276" s="1"/>
  <c r="R22" i="2276"/>
  <c r="L20" i="2276" s="1"/>
  <c r="D20" i="2276" s="1"/>
  <c r="L22" i="2276"/>
  <c r="D22" i="2276"/>
  <c r="R21" i="2276"/>
  <c r="L17" i="2276" s="1"/>
  <c r="D17" i="2276" s="1"/>
  <c r="D21" i="2276"/>
  <c r="R20" i="2276"/>
  <c r="R19" i="2276"/>
  <c r="L19" i="2276"/>
  <c r="D19" i="2276"/>
  <c r="R18" i="2276"/>
  <c r="R17" i="2276"/>
  <c r="R16" i="2276"/>
  <c r="L16" i="2276"/>
  <c r="D16" i="2276"/>
  <c r="R15" i="2276"/>
  <c r="L15" i="2276"/>
  <c r="D15" i="2276" s="1"/>
  <c r="R14" i="2276"/>
  <c r="D14" i="2276"/>
  <c r="R13" i="2276"/>
  <c r="D13" i="2276"/>
  <c r="R12" i="2276"/>
  <c r="R11" i="2276"/>
  <c r="L11" i="2276"/>
  <c r="D11" i="2276"/>
  <c r="L10" i="2276"/>
  <c r="D10" i="2276"/>
  <c r="L9" i="2276"/>
  <c r="D9" i="2276" s="1"/>
  <c r="R6" i="2276"/>
  <c r="L6" i="2276"/>
  <c r="D6" i="2276"/>
  <c r="R5" i="2276"/>
  <c r="R4" i="2276"/>
  <c r="R52" i="2275"/>
  <c r="R51" i="2275"/>
  <c r="D50" i="2275"/>
  <c r="R49" i="2275"/>
  <c r="D49" i="2275"/>
  <c r="R48" i="2275"/>
  <c r="D48" i="2275"/>
  <c r="D46" i="2275"/>
  <c r="D45" i="2275"/>
  <c r="R44" i="2275"/>
  <c r="D44" i="2275"/>
  <c r="R42" i="2275"/>
  <c r="L6" i="2275" s="1"/>
  <c r="D6" i="2275" s="1"/>
  <c r="D42" i="2275"/>
  <c r="R41" i="2275"/>
  <c r="D41" i="2275"/>
  <c r="R40" i="2275"/>
  <c r="D40" i="2275"/>
  <c r="R39" i="2275"/>
  <c r="H39" i="2275"/>
  <c r="D39" i="2275"/>
  <c r="R38" i="2275"/>
  <c r="H38" i="2275"/>
  <c r="D38" i="2275"/>
  <c r="R37" i="2275"/>
  <c r="H37" i="2275"/>
  <c r="D37" i="2275"/>
  <c r="R36" i="2275"/>
  <c r="L10" i="2275" s="1"/>
  <c r="D10" i="2275" s="1"/>
  <c r="H36" i="2275"/>
  <c r="D36" i="2275"/>
  <c r="R35" i="2275"/>
  <c r="H35" i="2275"/>
  <c r="D35" i="2275"/>
  <c r="R34" i="2275"/>
  <c r="H34" i="2275"/>
  <c r="G49" i="2275" s="1"/>
  <c r="D34" i="2275"/>
  <c r="D54" i="2275" s="1"/>
  <c r="H14" i="2275" s="1"/>
  <c r="R33" i="2275"/>
  <c r="R32" i="2275"/>
  <c r="R31" i="2275"/>
  <c r="R30" i="2275"/>
  <c r="R29" i="2275"/>
  <c r="R28" i="2275"/>
  <c r="L28" i="2275"/>
  <c r="D28" i="2275"/>
  <c r="R27" i="2275"/>
  <c r="L27" i="2275"/>
  <c r="D27" i="2275"/>
  <c r="R26" i="2275"/>
  <c r="L26" i="2275"/>
  <c r="D26" i="2275" s="1"/>
  <c r="R25" i="2275"/>
  <c r="L25" i="2275"/>
  <c r="D25" i="2275"/>
  <c r="R24" i="2275"/>
  <c r="L24" i="2275"/>
  <c r="D24" i="2275"/>
  <c r="R23" i="2275"/>
  <c r="L23" i="2275"/>
  <c r="D23" i="2275"/>
  <c r="R22" i="2275"/>
  <c r="L20" i="2275" s="1"/>
  <c r="D20" i="2275" s="1"/>
  <c r="L22" i="2275"/>
  <c r="D22" i="2275"/>
  <c r="R21" i="2275"/>
  <c r="D21" i="2275"/>
  <c r="R20" i="2275"/>
  <c r="R19" i="2275"/>
  <c r="L19" i="2275"/>
  <c r="D19" i="2275"/>
  <c r="R18" i="2275"/>
  <c r="L18" i="2275"/>
  <c r="D18" i="2275"/>
  <c r="R17" i="2275"/>
  <c r="L17" i="2275"/>
  <c r="D17" i="2275"/>
  <c r="R16" i="2275"/>
  <c r="R15" i="2275"/>
  <c r="L15" i="2275"/>
  <c r="D15" i="2275"/>
  <c r="R14" i="2275"/>
  <c r="L14" i="2275"/>
  <c r="D14" i="2275"/>
  <c r="R13" i="2275"/>
  <c r="D13" i="2275"/>
  <c r="R12" i="2275"/>
  <c r="L12" i="2275"/>
  <c r="D12" i="2275" s="1"/>
  <c r="R11" i="2275"/>
  <c r="L11" i="2275"/>
  <c r="D11" i="2275" s="1"/>
  <c r="L9" i="2275"/>
  <c r="D9" i="2275" s="1"/>
  <c r="L8" i="2275"/>
  <c r="D8" i="2275"/>
  <c r="L7" i="2275"/>
  <c r="D7" i="2275"/>
  <c r="R6" i="2275"/>
  <c r="L16" i="2275" s="1"/>
  <c r="D16" i="2275" s="1"/>
  <c r="R5" i="2275"/>
  <c r="R4" i="2275"/>
  <c r="V68" i="2274"/>
  <c r="R52" i="2274"/>
  <c r="R51" i="2274"/>
  <c r="D50" i="2274"/>
  <c r="R49" i="2274"/>
  <c r="D49" i="2274"/>
  <c r="R48" i="2274"/>
  <c r="D48" i="2274"/>
  <c r="D46" i="2274"/>
  <c r="D45" i="2274"/>
  <c r="R44" i="2274"/>
  <c r="D44" i="2274"/>
  <c r="R42" i="2274"/>
  <c r="L6" i="2274" s="1"/>
  <c r="D6" i="2274" s="1"/>
  <c r="D29" i="2274" s="1"/>
  <c r="H13" i="2274" s="1"/>
  <c r="H15" i="2274" s="1"/>
  <c r="H29" i="2274" s="1"/>
  <c r="D42" i="2274"/>
  <c r="R41" i="2274"/>
  <c r="D41" i="2274"/>
  <c r="R40" i="2274"/>
  <c r="D40" i="2274"/>
  <c r="R39" i="2274"/>
  <c r="H39" i="2274"/>
  <c r="D39" i="2274"/>
  <c r="R38" i="2274"/>
  <c r="H38" i="2274"/>
  <c r="D38" i="2274"/>
  <c r="R37" i="2274"/>
  <c r="H37" i="2274"/>
  <c r="D37" i="2274"/>
  <c r="R36" i="2274"/>
  <c r="L10" i="2274" s="1"/>
  <c r="D10" i="2274" s="1"/>
  <c r="H36" i="2274"/>
  <c r="D36" i="2274"/>
  <c r="R35" i="2274"/>
  <c r="H35" i="2274"/>
  <c r="D35" i="2274"/>
  <c r="R34" i="2274"/>
  <c r="H34" i="2274"/>
  <c r="G49" i="2274" s="1"/>
  <c r="D34" i="2274"/>
  <c r="D54" i="2274" s="1"/>
  <c r="H14" i="2274" s="1"/>
  <c r="R33" i="2274"/>
  <c r="R32" i="2274"/>
  <c r="L11" i="2274" s="1"/>
  <c r="D11" i="2274" s="1"/>
  <c r="R31" i="2274"/>
  <c r="R30" i="2274"/>
  <c r="R29" i="2274"/>
  <c r="R28" i="2274"/>
  <c r="L28" i="2274"/>
  <c r="D28" i="2274"/>
  <c r="R27" i="2274"/>
  <c r="L27" i="2274"/>
  <c r="D27" i="2274"/>
  <c r="R26" i="2274"/>
  <c r="L26" i="2274"/>
  <c r="D26" i="2274" s="1"/>
  <c r="R25" i="2274"/>
  <c r="L25" i="2274"/>
  <c r="D25" i="2274"/>
  <c r="R24" i="2274"/>
  <c r="L24" i="2274"/>
  <c r="D24" i="2274"/>
  <c r="R23" i="2274"/>
  <c r="L23" i="2274"/>
  <c r="D23" i="2274" s="1"/>
  <c r="R22" i="2274"/>
  <c r="L20" i="2274" s="1"/>
  <c r="D20" i="2274" s="1"/>
  <c r="D22" i="2274"/>
  <c r="R21" i="2274"/>
  <c r="D21" i="2274"/>
  <c r="R20" i="2274"/>
  <c r="R19" i="2274"/>
  <c r="L19" i="2274"/>
  <c r="D19" i="2274"/>
  <c r="R18" i="2274"/>
  <c r="L18" i="2274"/>
  <c r="D18" i="2274"/>
  <c r="R17" i="2274"/>
  <c r="L17" i="2274"/>
  <c r="D17" i="2274"/>
  <c r="R16" i="2274"/>
  <c r="R15" i="2274"/>
  <c r="R14" i="2274"/>
  <c r="D14" i="2274"/>
  <c r="R13" i="2274"/>
  <c r="D13" i="2274"/>
  <c r="R12" i="2274"/>
  <c r="L12" i="2274"/>
  <c r="D12" i="2274"/>
  <c r="R11" i="2274"/>
  <c r="L9" i="2274"/>
  <c r="D9" i="2274" s="1"/>
  <c r="L8" i="2274"/>
  <c r="D8" i="2274"/>
  <c r="L7" i="2274"/>
  <c r="D7" i="2274"/>
  <c r="R6" i="2274"/>
  <c r="L16" i="2274" s="1"/>
  <c r="D16" i="2274" s="1"/>
  <c r="R5" i="2274"/>
  <c r="R4" i="2274"/>
  <c r="L15" i="2274" s="1"/>
  <c r="D15" i="2274" s="1"/>
  <c r="R52" i="2273"/>
  <c r="R51" i="2273"/>
  <c r="D50" i="2273"/>
  <c r="R49" i="2273"/>
  <c r="G49" i="2273"/>
  <c r="D49" i="2273"/>
  <c r="R48" i="2273"/>
  <c r="D48" i="2273"/>
  <c r="D46" i="2273"/>
  <c r="D45" i="2273"/>
  <c r="D44" i="2273"/>
  <c r="R42" i="2273"/>
  <c r="L6" i="2273" s="1"/>
  <c r="D6" i="2273" s="1"/>
  <c r="D42" i="2273"/>
  <c r="R41" i="2273"/>
  <c r="L7" i="2273" s="1"/>
  <c r="D7" i="2273" s="1"/>
  <c r="D41" i="2273"/>
  <c r="R40" i="2273"/>
  <c r="D40" i="2273"/>
  <c r="R39" i="2273"/>
  <c r="D39" i="2273"/>
  <c r="R38" i="2273"/>
  <c r="L9" i="2273" s="1"/>
  <c r="D9" i="2273" s="1"/>
  <c r="D38" i="2273"/>
  <c r="R37" i="2273"/>
  <c r="D37" i="2273"/>
  <c r="R36" i="2273"/>
  <c r="L10" i="2273" s="1"/>
  <c r="D10" i="2273" s="1"/>
  <c r="D36" i="2273"/>
  <c r="R35" i="2273"/>
  <c r="D35" i="2273"/>
  <c r="R34" i="2273"/>
  <c r="L12" i="2273" s="1"/>
  <c r="D12" i="2273" s="1"/>
  <c r="D34" i="2273"/>
  <c r="D54" i="2273" s="1"/>
  <c r="H14" i="2273" s="1"/>
  <c r="R33" i="2273"/>
  <c r="L23" i="2273" s="1"/>
  <c r="D23" i="2273" s="1"/>
  <c r="R32" i="2273"/>
  <c r="R31" i="2273"/>
  <c r="R30" i="2273"/>
  <c r="R29" i="2273"/>
  <c r="R28" i="2273"/>
  <c r="L16" i="2273" s="1"/>
  <c r="D16" i="2273" s="1"/>
  <c r="D28" i="2273"/>
  <c r="R27" i="2273"/>
  <c r="D27" i="2273"/>
  <c r="R26" i="2273"/>
  <c r="L26" i="2273"/>
  <c r="D26" i="2273"/>
  <c r="R25" i="2273"/>
  <c r="L25" i="2273"/>
  <c r="D25" i="2273"/>
  <c r="R24" i="2273"/>
  <c r="D24" i="2273"/>
  <c r="R23" i="2273"/>
  <c r="R22" i="2273"/>
  <c r="L22" i="2273"/>
  <c r="D22" i="2273"/>
  <c r="R21" i="2273"/>
  <c r="D21" i="2273"/>
  <c r="R20" i="2273"/>
  <c r="L20" i="2273"/>
  <c r="D20" i="2273"/>
  <c r="R19" i="2273"/>
  <c r="L19" i="2273"/>
  <c r="D19" i="2273"/>
  <c r="R18" i="2273"/>
  <c r="D18" i="2273"/>
  <c r="R17" i="2273"/>
  <c r="D17" i="2273"/>
  <c r="R16" i="2273"/>
  <c r="S15" i="2273"/>
  <c r="R15" i="2273"/>
  <c r="D15" i="2273"/>
  <c r="S14" i="2273"/>
  <c r="R14" i="2273"/>
  <c r="D14" i="2273"/>
  <c r="R13" i="2273"/>
  <c r="D13" i="2273"/>
  <c r="R12" i="2273"/>
  <c r="R11" i="2273"/>
  <c r="L11" i="2273"/>
  <c r="D11" i="2273"/>
  <c r="L8" i="2273"/>
  <c r="D8" i="2273"/>
  <c r="R6" i="2273"/>
  <c r="R5" i="2273"/>
  <c r="R4" i="2273"/>
  <c r="D29" i="2288" l="1"/>
  <c r="H13" i="2288" s="1"/>
  <c r="H15" i="2288" s="1"/>
  <c r="H29" i="2288" s="1"/>
  <c r="G51" i="2288" s="1"/>
  <c r="D29" i="2287"/>
  <c r="H13" i="2287" s="1"/>
  <c r="H15" i="2287" s="1"/>
  <c r="H29" i="2287" s="1"/>
  <c r="G51" i="2287" s="1"/>
  <c r="D29" i="2286"/>
  <c r="H13" i="2286" s="1"/>
  <c r="H15" i="2286" s="1"/>
  <c r="H29" i="2286" s="1"/>
  <c r="G51" i="2286"/>
  <c r="D29" i="2285"/>
  <c r="H13" i="2285" s="1"/>
  <c r="H15" i="2285" s="1"/>
  <c r="H29" i="2285" s="1"/>
  <c r="G51" i="2285" s="1"/>
  <c r="D29" i="2284"/>
  <c r="H13" i="2284" s="1"/>
  <c r="H15" i="2284" s="1"/>
  <c r="H29" i="2284" s="1"/>
  <c r="G51" i="2284" s="1"/>
  <c r="D29" i="2283"/>
  <c r="H13" i="2283" s="1"/>
  <c r="H15" i="2283" s="1"/>
  <c r="H29" i="2283" s="1"/>
  <c r="G51" i="2283" s="1"/>
  <c r="D29" i="2282"/>
  <c r="H13" i="2282" s="1"/>
  <c r="H15" i="2282" s="1"/>
  <c r="H29" i="2282" s="1"/>
  <c r="G51" i="2282" s="1"/>
  <c r="D29" i="2281"/>
  <c r="H13" i="2281" s="1"/>
  <c r="H15" i="2281" s="1"/>
  <c r="H29" i="2281" s="1"/>
  <c r="G51" i="2281" s="1"/>
  <c r="D29" i="2280"/>
  <c r="H13" i="2280" s="1"/>
  <c r="H15" i="2280" s="1"/>
  <c r="H29" i="2280" s="1"/>
  <c r="G51" i="2280" s="1"/>
  <c r="D29" i="2279"/>
  <c r="H13" i="2279" s="1"/>
  <c r="H15" i="2279" s="1"/>
  <c r="H29" i="2279" s="1"/>
  <c r="G51" i="2279"/>
  <c r="D29" i="2278"/>
  <c r="H13" i="2278" s="1"/>
  <c r="H15" i="2278" s="1"/>
  <c r="H29" i="2278" s="1"/>
  <c r="G51" i="2278" s="1"/>
  <c r="D29" i="2277"/>
  <c r="H13" i="2277" s="1"/>
  <c r="H15" i="2277" s="1"/>
  <c r="H29" i="2277" s="1"/>
  <c r="G51" i="2277" s="1"/>
  <c r="D29" i="2276"/>
  <c r="H13" i="2276" s="1"/>
  <c r="H15" i="2276" s="1"/>
  <c r="H29" i="2276" s="1"/>
  <c r="G51" i="2276" s="1"/>
  <c r="D29" i="2275"/>
  <c r="H13" i="2275" s="1"/>
  <c r="H15" i="2275" s="1"/>
  <c r="H29" i="2275" s="1"/>
  <c r="G51" i="2275"/>
  <c r="G51" i="2274"/>
  <c r="D29" i="2273"/>
  <c r="H13" i="2273" s="1"/>
  <c r="H15" i="2273" s="1"/>
  <c r="H29" i="2273" s="1"/>
  <c r="G51" i="2273"/>
  <c r="C16" i="2268"/>
  <c r="C16" i="2264" l="1"/>
  <c r="H16" i="2260" l="1"/>
  <c r="L14" i="2258" l="1"/>
  <c r="C18" i="2256" l="1"/>
  <c r="C12" i="2256"/>
  <c r="C16" i="2256"/>
  <c r="C15" i="2256"/>
  <c r="C12" i="2254"/>
  <c r="C16" i="2254"/>
  <c r="C16" i="2251" l="1"/>
  <c r="R52" i="2272" l="1"/>
  <c r="R51" i="2272"/>
  <c r="D50" i="2272"/>
  <c r="R49" i="2272"/>
  <c r="D49" i="2272"/>
  <c r="R48" i="2272"/>
  <c r="D48" i="2272"/>
  <c r="D46" i="2272"/>
  <c r="D45" i="2272"/>
  <c r="R44" i="2272"/>
  <c r="D44" i="2272"/>
  <c r="R42" i="2272"/>
  <c r="D42" i="2272"/>
  <c r="R41" i="2272"/>
  <c r="D41" i="2272"/>
  <c r="R40" i="2272"/>
  <c r="D40" i="2272"/>
  <c r="R39" i="2272"/>
  <c r="H39" i="2272"/>
  <c r="D39" i="2272"/>
  <c r="R38" i="2272"/>
  <c r="L9" i="2272" s="1"/>
  <c r="D9" i="2272" s="1"/>
  <c r="H38" i="2272"/>
  <c r="D38" i="2272"/>
  <c r="R37" i="2272"/>
  <c r="H37" i="2272"/>
  <c r="D37" i="2272"/>
  <c r="R36" i="2272"/>
  <c r="H36" i="2272"/>
  <c r="D36" i="2272"/>
  <c r="R35" i="2272"/>
  <c r="H35" i="2272"/>
  <c r="D35" i="2272"/>
  <c r="R34" i="2272"/>
  <c r="H34" i="2272"/>
  <c r="D34" i="2272"/>
  <c r="R33" i="2272"/>
  <c r="R32" i="2272"/>
  <c r="L11" i="2272" s="1"/>
  <c r="D11" i="2272" s="1"/>
  <c r="R31" i="2272"/>
  <c r="R30" i="2272"/>
  <c r="R29" i="2272"/>
  <c r="R28" i="2272"/>
  <c r="L28" i="2272"/>
  <c r="D28" i="2272"/>
  <c r="R27" i="2272"/>
  <c r="L27" i="2272"/>
  <c r="D27" i="2272" s="1"/>
  <c r="R26" i="2272"/>
  <c r="L26" i="2272"/>
  <c r="D26" i="2272" s="1"/>
  <c r="R25" i="2272"/>
  <c r="L25" i="2272"/>
  <c r="D25" i="2272" s="1"/>
  <c r="R24" i="2272"/>
  <c r="L24" i="2272"/>
  <c r="D24" i="2272"/>
  <c r="R23" i="2272"/>
  <c r="L23" i="2272"/>
  <c r="D23" i="2272"/>
  <c r="R22" i="2272"/>
  <c r="L20" i="2272" s="1"/>
  <c r="D20" i="2272" s="1"/>
  <c r="L22" i="2272"/>
  <c r="D22" i="2272" s="1"/>
  <c r="R21" i="2272"/>
  <c r="D21" i="2272"/>
  <c r="R20" i="2272"/>
  <c r="R19" i="2272"/>
  <c r="L19" i="2272"/>
  <c r="D19" i="2272"/>
  <c r="R18" i="2272"/>
  <c r="L18" i="2272"/>
  <c r="D18" i="2272" s="1"/>
  <c r="R17" i="2272"/>
  <c r="L17" i="2272"/>
  <c r="D17" i="2272"/>
  <c r="R16" i="2272"/>
  <c r="R15" i="2272"/>
  <c r="R14" i="2272"/>
  <c r="D14" i="2272"/>
  <c r="R13" i="2272"/>
  <c r="D13" i="2272"/>
  <c r="R12" i="2272"/>
  <c r="L12" i="2272"/>
  <c r="D12" i="2272"/>
  <c r="R11" i="2272"/>
  <c r="L10" i="2272"/>
  <c r="D10" i="2272"/>
  <c r="L8" i="2272"/>
  <c r="D8" i="2272" s="1"/>
  <c r="L7" i="2272"/>
  <c r="D7" i="2272"/>
  <c r="R6" i="2272"/>
  <c r="L16" i="2272" s="1"/>
  <c r="D16" i="2272" s="1"/>
  <c r="L6" i="2272"/>
  <c r="D6" i="2272" s="1"/>
  <c r="R5" i="2272"/>
  <c r="R4" i="2272"/>
  <c r="L15" i="2272" s="1"/>
  <c r="D15" i="2272" s="1"/>
  <c r="R52" i="2271"/>
  <c r="R51" i="2271"/>
  <c r="D50" i="2271"/>
  <c r="R49" i="2271"/>
  <c r="D49" i="2271"/>
  <c r="R48" i="2271"/>
  <c r="D48" i="2271"/>
  <c r="D46" i="2271"/>
  <c r="D45" i="2271"/>
  <c r="R44" i="2271"/>
  <c r="D44" i="2271"/>
  <c r="R42" i="2271"/>
  <c r="L6" i="2271" s="1"/>
  <c r="D6" i="2271" s="1"/>
  <c r="D42" i="2271"/>
  <c r="R41" i="2271"/>
  <c r="L7" i="2271" s="1"/>
  <c r="D7" i="2271" s="1"/>
  <c r="D41" i="2271"/>
  <c r="R40" i="2271"/>
  <c r="L8" i="2271" s="1"/>
  <c r="D8" i="2271" s="1"/>
  <c r="D40" i="2271"/>
  <c r="R39" i="2271"/>
  <c r="H39" i="2271"/>
  <c r="D39" i="2271"/>
  <c r="R38" i="2271"/>
  <c r="L9" i="2271" s="1"/>
  <c r="D9" i="2271" s="1"/>
  <c r="H38" i="2271"/>
  <c r="D38" i="2271"/>
  <c r="R37" i="2271"/>
  <c r="H37" i="2271"/>
  <c r="D37" i="2271"/>
  <c r="R36" i="2271"/>
  <c r="H36" i="2271"/>
  <c r="D36" i="2271"/>
  <c r="R35" i="2271"/>
  <c r="H35" i="2271"/>
  <c r="D35" i="2271"/>
  <c r="R34" i="2271"/>
  <c r="H34" i="2271"/>
  <c r="D34" i="2271"/>
  <c r="R33" i="2271"/>
  <c r="R32" i="2271"/>
  <c r="R31" i="2271"/>
  <c r="R30" i="2271"/>
  <c r="R29" i="2271"/>
  <c r="R28" i="2271"/>
  <c r="L28" i="2271"/>
  <c r="D28" i="2271"/>
  <c r="R27" i="2271"/>
  <c r="L27" i="2271"/>
  <c r="D27" i="2271"/>
  <c r="R26" i="2271"/>
  <c r="L26" i="2271"/>
  <c r="D26" i="2271"/>
  <c r="R25" i="2271"/>
  <c r="L25" i="2271"/>
  <c r="D25" i="2271"/>
  <c r="R24" i="2271"/>
  <c r="L24" i="2271"/>
  <c r="D24" i="2271"/>
  <c r="R23" i="2271"/>
  <c r="L23" i="2271"/>
  <c r="D23" i="2271"/>
  <c r="R22" i="2271"/>
  <c r="L20" i="2271" s="1"/>
  <c r="D20" i="2271" s="1"/>
  <c r="L22" i="2271"/>
  <c r="D22" i="2271" s="1"/>
  <c r="R21" i="2271"/>
  <c r="D21" i="2271"/>
  <c r="R20" i="2271"/>
  <c r="R19" i="2271"/>
  <c r="L19" i="2271"/>
  <c r="D19" i="2271"/>
  <c r="R18" i="2271"/>
  <c r="L18" i="2271"/>
  <c r="D18" i="2271" s="1"/>
  <c r="R17" i="2271"/>
  <c r="L17" i="2271"/>
  <c r="D17" i="2271"/>
  <c r="R16" i="2271"/>
  <c r="L16" i="2271"/>
  <c r="D16" i="2271"/>
  <c r="R15" i="2271"/>
  <c r="R14" i="2271"/>
  <c r="L14" i="2271"/>
  <c r="D14" i="2271" s="1"/>
  <c r="R13" i="2271"/>
  <c r="D13" i="2271"/>
  <c r="R12" i="2271"/>
  <c r="L12" i="2271"/>
  <c r="D12" i="2271" s="1"/>
  <c r="R11" i="2271"/>
  <c r="L11" i="2271"/>
  <c r="D11" i="2271" s="1"/>
  <c r="L10" i="2271"/>
  <c r="D10" i="2271"/>
  <c r="R6" i="2271"/>
  <c r="R5" i="2271"/>
  <c r="R4" i="2271"/>
  <c r="L15" i="2271" s="1"/>
  <c r="D15" i="2271" s="1"/>
  <c r="V68" i="2270"/>
  <c r="R52" i="2270"/>
  <c r="R51" i="2270"/>
  <c r="D50" i="2270"/>
  <c r="R49" i="2270"/>
  <c r="D49" i="2270"/>
  <c r="R48" i="2270"/>
  <c r="D48" i="2270"/>
  <c r="D46" i="2270"/>
  <c r="D45" i="2270"/>
  <c r="R44" i="2270"/>
  <c r="L28" i="2270" s="1"/>
  <c r="D28" i="2270" s="1"/>
  <c r="D44" i="2270"/>
  <c r="R42" i="2270"/>
  <c r="L6" i="2270" s="1"/>
  <c r="D6" i="2270" s="1"/>
  <c r="D42" i="2270"/>
  <c r="R41" i="2270"/>
  <c r="D41" i="2270"/>
  <c r="R40" i="2270"/>
  <c r="L8" i="2270" s="1"/>
  <c r="D8" i="2270" s="1"/>
  <c r="D40" i="2270"/>
  <c r="R39" i="2270"/>
  <c r="H39" i="2270"/>
  <c r="D39" i="2270"/>
  <c r="R38" i="2270"/>
  <c r="H38" i="2270"/>
  <c r="D38" i="2270"/>
  <c r="R37" i="2270"/>
  <c r="H37" i="2270"/>
  <c r="D37" i="2270"/>
  <c r="R36" i="2270"/>
  <c r="H36" i="2270"/>
  <c r="D36" i="2270"/>
  <c r="R35" i="2270"/>
  <c r="H35" i="2270"/>
  <c r="D35" i="2270"/>
  <c r="R34" i="2270"/>
  <c r="L12" i="2270" s="1"/>
  <c r="D12" i="2270" s="1"/>
  <c r="H34" i="2270"/>
  <c r="D34" i="2270"/>
  <c r="R33" i="2270"/>
  <c r="R32" i="2270"/>
  <c r="L11" i="2270" s="1"/>
  <c r="D11" i="2270" s="1"/>
  <c r="R31" i="2270"/>
  <c r="R30" i="2270"/>
  <c r="R29" i="2270"/>
  <c r="R28" i="2270"/>
  <c r="R27" i="2270"/>
  <c r="L27" i="2270"/>
  <c r="D27" i="2270"/>
  <c r="R26" i="2270"/>
  <c r="L26" i="2270"/>
  <c r="D26" i="2270" s="1"/>
  <c r="R25" i="2270"/>
  <c r="L25" i="2270"/>
  <c r="D25" i="2270"/>
  <c r="R24" i="2270"/>
  <c r="L24" i="2270"/>
  <c r="D24" i="2270" s="1"/>
  <c r="R23" i="2270"/>
  <c r="L23" i="2270"/>
  <c r="D23" i="2270"/>
  <c r="R22" i="2270"/>
  <c r="D22" i="2270"/>
  <c r="R21" i="2270"/>
  <c r="D21" i="2270"/>
  <c r="R20" i="2270"/>
  <c r="L20" i="2270"/>
  <c r="D20" i="2270" s="1"/>
  <c r="R19" i="2270"/>
  <c r="L19" i="2270"/>
  <c r="D19" i="2270"/>
  <c r="R18" i="2270"/>
  <c r="L18" i="2270"/>
  <c r="D18" i="2270"/>
  <c r="R17" i="2270"/>
  <c r="L17" i="2270"/>
  <c r="D17" i="2270"/>
  <c r="R16" i="2270"/>
  <c r="R15" i="2270"/>
  <c r="R14" i="2270"/>
  <c r="D14" i="2270"/>
  <c r="R13" i="2270"/>
  <c r="D13" i="2270"/>
  <c r="R12" i="2270"/>
  <c r="R11" i="2270"/>
  <c r="L10" i="2270"/>
  <c r="D10" i="2270" s="1"/>
  <c r="L9" i="2270"/>
  <c r="D9" i="2270" s="1"/>
  <c r="L7" i="2270"/>
  <c r="D7" i="2270"/>
  <c r="R6" i="2270"/>
  <c r="L16" i="2270" s="1"/>
  <c r="D16" i="2270" s="1"/>
  <c r="R5" i="2270"/>
  <c r="R4" i="2270"/>
  <c r="L15" i="2270" s="1"/>
  <c r="D15" i="2270" s="1"/>
  <c r="R52" i="2269"/>
  <c r="R51" i="2269"/>
  <c r="D50" i="2269"/>
  <c r="R49" i="2269"/>
  <c r="G49" i="2269"/>
  <c r="D49" i="2269"/>
  <c r="R48" i="2269"/>
  <c r="D48" i="2269"/>
  <c r="D46" i="2269"/>
  <c r="D45" i="2269"/>
  <c r="D44" i="2269"/>
  <c r="R42" i="2269"/>
  <c r="L6" i="2269" s="1"/>
  <c r="D6" i="2269" s="1"/>
  <c r="D42" i="2269"/>
  <c r="R41" i="2269"/>
  <c r="L7" i="2269" s="1"/>
  <c r="D7" i="2269" s="1"/>
  <c r="D41" i="2269"/>
  <c r="R40" i="2269"/>
  <c r="D40" i="2269"/>
  <c r="R39" i="2269"/>
  <c r="D39" i="2269"/>
  <c r="R38" i="2269"/>
  <c r="D38" i="2269"/>
  <c r="R37" i="2269"/>
  <c r="D37" i="2269"/>
  <c r="R36" i="2269"/>
  <c r="D36" i="2269"/>
  <c r="R35" i="2269"/>
  <c r="D35" i="2269"/>
  <c r="R34" i="2269"/>
  <c r="L12" i="2269" s="1"/>
  <c r="D12" i="2269" s="1"/>
  <c r="D34" i="2269"/>
  <c r="D54" i="2269" s="1"/>
  <c r="H14" i="2269" s="1"/>
  <c r="R33" i="2269"/>
  <c r="L23" i="2269" s="1"/>
  <c r="D23" i="2269" s="1"/>
  <c r="R32" i="2269"/>
  <c r="R31" i="2269"/>
  <c r="R30" i="2269"/>
  <c r="R29" i="2269"/>
  <c r="R28" i="2269"/>
  <c r="D28" i="2269"/>
  <c r="R27" i="2269"/>
  <c r="D27" i="2269"/>
  <c r="R26" i="2269"/>
  <c r="L26" i="2269"/>
  <c r="D26" i="2269" s="1"/>
  <c r="R25" i="2269"/>
  <c r="L25" i="2269"/>
  <c r="D25" i="2269"/>
  <c r="R24" i="2269"/>
  <c r="D24" i="2269"/>
  <c r="R23" i="2269"/>
  <c r="R22" i="2269"/>
  <c r="L22" i="2269"/>
  <c r="D22" i="2269" s="1"/>
  <c r="R21" i="2269"/>
  <c r="D21" i="2269"/>
  <c r="R20" i="2269"/>
  <c r="L20" i="2269"/>
  <c r="D20" i="2269"/>
  <c r="R19" i="2269"/>
  <c r="L19" i="2269"/>
  <c r="D19" i="2269"/>
  <c r="R18" i="2269"/>
  <c r="D18" i="2269"/>
  <c r="R17" i="2269"/>
  <c r="D17" i="2269"/>
  <c r="R16" i="2269"/>
  <c r="L16" i="2269"/>
  <c r="D16" i="2269" s="1"/>
  <c r="S15" i="2269"/>
  <c r="R15" i="2269"/>
  <c r="D15" i="2269"/>
  <c r="S14" i="2269"/>
  <c r="R14" i="2269"/>
  <c r="D14" i="2269"/>
  <c r="R13" i="2269"/>
  <c r="D13" i="2269"/>
  <c r="R12" i="2269"/>
  <c r="R11" i="2269"/>
  <c r="L11" i="2269"/>
  <c r="D11" i="2269" s="1"/>
  <c r="L10" i="2269"/>
  <c r="D10" i="2269" s="1"/>
  <c r="L9" i="2269"/>
  <c r="D9" i="2269"/>
  <c r="L8" i="2269"/>
  <c r="D8" i="2269"/>
  <c r="R6" i="2269"/>
  <c r="R5" i="2269"/>
  <c r="R4" i="2269"/>
  <c r="R52" i="2268"/>
  <c r="R51" i="2268"/>
  <c r="D50" i="2268"/>
  <c r="R49" i="2268"/>
  <c r="D49" i="2268"/>
  <c r="R48" i="2268"/>
  <c r="D48" i="2268"/>
  <c r="D46" i="2268"/>
  <c r="D45" i="2268"/>
  <c r="R44" i="2268"/>
  <c r="D44" i="2268"/>
  <c r="R42" i="2268"/>
  <c r="D42" i="2268"/>
  <c r="R41" i="2268"/>
  <c r="D41" i="2268"/>
  <c r="R40" i="2268"/>
  <c r="L8" i="2268" s="1"/>
  <c r="D8" i="2268" s="1"/>
  <c r="D40" i="2268"/>
  <c r="R39" i="2268"/>
  <c r="H39" i="2268"/>
  <c r="D39" i="2268"/>
  <c r="R38" i="2268"/>
  <c r="H38" i="2268"/>
  <c r="D38" i="2268"/>
  <c r="R37" i="2268"/>
  <c r="H37" i="2268"/>
  <c r="D37" i="2268"/>
  <c r="R36" i="2268"/>
  <c r="L10" i="2268" s="1"/>
  <c r="D10" i="2268" s="1"/>
  <c r="H36" i="2268"/>
  <c r="D36" i="2268"/>
  <c r="R35" i="2268"/>
  <c r="H35" i="2268"/>
  <c r="D35" i="2268"/>
  <c r="R34" i="2268"/>
  <c r="H34" i="2268"/>
  <c r="D34" i="2268"/>
  <c r="R33" i="2268"/>
  <c r="R32" i="2268"/>
  <c r="R31" i="2268"/>
  <c r="R30" i="2268"/>
  <c r="R29" i="2268"/>
  <c r="R28" i="2268"/>
  <c r="L28" i="2268"/>
  <c r="D28" i="2268"/>
  <c r="R27" i="2268"/>
  <c r="L27" i="2268"/>
  <c r="D27" i="2268" s="1"/>
  <c r="R26" i="2268"/>
  <c r="L26" i="2268"/>
  <c r="D26" i="2268" s="1"/>
  <c r="R25" i="2268"/>
  <c r="L25" i="2268"/>
  <c r="D25" i="2268"/>
  <c r="R24" i="2268"/>
  <c r="L24" i="2268"/>
  <c r="D24" i="2268" s="1"/>
  <c r="R23" i="2268"/>
  <c r="L23" i="2268"/>
  <c r="D23" i="2268"/>
  <c r="R22" i="2268"/>
  <c r="L20" i="2268" s="1"/>
  <c r="D20" i="2268" s="1"/>
  <c r="L22" i="2268"/>
  <c r="D22" i="2268"/>
  <c r="R21" i="2268"/>
  <c r="D21" i="2268"/>
  <c r="R20" i="2268"/>
  <c r="R19" i="2268"/>
  <c r="L19" i="2268"/>
  <c r="D19" i="2268"/>
  <c r="R18" i="2268"/>
  <c r="L18" i="2268"/>
  <c r="D18" i="2268"/>
  <c r="R17" i="2268"/>
  <c r="L17" i="2268"/>
  <c r="D17" i="2268"/>
  <c r="R16" i="2268"/>
  <c r="L16" i="2268"/>
  <c r="D16" i="2268" s="1"/>
  <c r="R15" i="2268"/>
  <c r="R14" i="2268"/>
  <c r="D14" i="2268"/>
  <c r="R13" i="2268"/>
  <c r="D13" i="2268"/>
  <c r="R12" i="2268"/>
  <c r="L12" i="2268"/>
  <c r="D12" i="2268"/>
  <c r="R11" i="2268"/>
  <c r="L11" i="2268"/>
  <c r="D11" i="2268" s="1"/>
  <c r="L9" i="2268"/>
  <c r="D9" i="2268" s="1"/>
  <c r="L7" i="2268"/>
  <c r="D7" i="2268" s="1"/>
  <c r="R6" i="2268"/>
  <c r="L6" i="2268"/>
  <c r="D6" i="2268" s="1"/>
  <c r="R5" i="2268"/>
  <c r="R4" i="2268"/>
  <c r="L15" i="2268" s="1"/>
  <c r="D15" i="2268" s="1"/>
  <c r="R52" i="2267"/>
  <c r="R51" i="2267"/>
  <c r="D50" i="2267"/>
  <c r="R49" i="2267"/>
  <c r="D49" i="2267"/>
  <c r="R48" i="2267"/>
  <c r="D48" i="2267"/>
  <c r="D46" i="2267"/>
  <c r="D45" i="2267"/>
  <c r="R44" i="2267"/>
  <c r="L28" i="2267" s="1"/>
  <c r="D28" i="2267" s="1"/>
  <c r="D44" i="2267"/>
  <c r="R42" i="2267"/>
  <c r="D42" i="2267"/>
  <c r="R41" i="2267"/>
  <c r="L7" i="2267" s="1"/>
  <c r="D7" i="2267" s="1"/>
  <c r="D41" i="2267"/>
  <c r="R40" i="2267"/>
  <c r="D40" i="2267"/>
  <c r="R39" i="2267"/>
  <c r="H39" i="2267"/>
  <c r="D39" i="2267"/>
  <c r="R38" i="2267"/>
  <c r="H38" i="2267"/>
  <c r="D38" i="2267"/>
  <c r="R37" i="2267"/>
  <c r="H37" i="2267"/>
  <c r="D37" i="2267"/>
  <c r="R36" i="2267"/>
  <c r="H36" i="2267"/>
  <c r="D36" i="2267"/>
  <c r="R35" i="2267"/>
  <c r="L18" i="2267" s="1"/>
  <c r="D18" i="2267" s="1"/>
  <c r="H35" i="2267"/>
  <c r="D35" i="2267"/>
  <c r="R34" i="2267"/>
  <c r="L12" i="2267" s="1"/>
  <c r="D12" i="2267" s="1"/>
  <c r="H34" i="2267"/>
  <c r="G49" i="2267" s="1"/>
  <c r="D34" i="2267"/>
  <c r="D54" i="2267" s="1"/>
  <c r="H14" i="2267" s="1"/>
  <c r="R33" i="2267"/>
  <c r="L19" i="2267" s="1"/>
  <c r="D19" i="2267" s="1"/>
  <c r="R32" i="2267"/>
  <c r="R31" i="2267"/>
  <c r="R30" i="2267"/>
  <c r="R29" i="2267"/>
  <c r="R28" i="2267"/>
  <c r="R27" i="2267"/>
  <c r="L27" i="2267"/>
  <c r="D27" i="2267"/>
  <c r="R26" i="2267"/>
  <c r="L26" i="2267"/>
  <c r="D26" i="2267" s="1"/>
  <c r="R25" i="2267"/>
  <c r="L25" i="2267"/>
  <c r="D25" i="2267"/>
  <c r="R24" i="2267"/>
  <c r="L24" i="2267"/>
  <c r="D24" i="2267"/>
  <c r="R23" i="2267"/>
  <c r="L23" i="2267"/>
  <c r="D23" i="2267"/>
  <c r="R22" i="2267"/>
  <c r="L22" i="2267"/>
  <c r="D22" i="2267" s="1"/>
  <c r="R21" i="2267"/>
  <c r="L17" i="2267" s="1"/>
  <c r="D17" i="2267" s="1"/>
  <c r="D21" i="2267"/>
  <c r="R20" i="2267"/>
  <c r="L20" i="2267"/>
  <c r="D20" i="2267"/>
  <c r="R19" i="2267"/>
  <c r="R18" i="2267"/>
  <c r="R17" i="2267"/>
  <c r="R16" i="2267"/>
  <c r="R15" i="2267"/>
  <c r="L15" i="2267"/>
  <c r="D15" i="2267" s="1"/>
  <c r="R14" i="2267"/>
  <c r="L14" i="2267"/>
  <c r="D14" i="2267" s="1"/>
  <c r="R13" i="2267"/>
  <c r="D13" i="2267"/>
  <c r="R12" i="2267"/>
  <c r="R11" i="2267"/>
  <c r="L11" i="2267"/>
  <c r="D11" i="2267"/>
  <c r="L10" i="2267"/>
  <c r="D10" i="2267" s="1"/>
  <c r="L9" i="2267"/>
  <c r="D9" i="2267" s="1"/>
  <c r="L8" i="2267"/>
  <c r="D8" i="2267" s="1"/>
  <c r="R6" i="2267"/>
  <c r="L16" i="2267" s="1"/>
  <c r="D16" i="2267" s="1"/>
  <c r="L6" i="2267"/>
  <c r="D6" i="2267"/>
  <c r="R5" i="2267"/>
  <c r="R4" i="2267"/>
  <c r="V68" i="2266"/>
  <c r="R52" i="2266"/>
  <c r="R51" i="2266"/>
  <c r="D50" i="2266"/>
  <c r="R49" i="2266"/>
  <c r="D49" i="2266"/>
  <c r="R48" i="2266"/>
  <c r="D48" i="2266"/>
  <c r="D46" i="2266"/>
  <c r="D45" i="2266"/>
  <c r="R44" i="2266"/>
  <c r="D44" i="2266"/>
  <c r="R42" i="2266"/>
  <c r="L6" i="2266" s="1"/>
  <c r="D6" i="2266" s="1"/>
  <c r="D42" i="2266"/>
  <c r="R41" i="2266"/>
  <c r="L7" i="2266" s="1"/>
  <c r="D7" i="2266" s="1"/>
  <c r="D41" i="2266"/>
  <c r="R40" i="2266"/>
  <c r="L8" i="2266" s="1"/>
  <c r="D8" i="2266" s="1"/>
  <c r="D40" i="2266"/>
  <c r="R39" i="2266"/>
  <c r="H39" i="2266"/>
  <c r="D39" i="2266"/>
  <c r="R38" i="2266"/>
  <c r="L9" i="2266" s="1"/>
  <c r="D9" i="2266" s="1"/>
  <c r="H38" i="2266"/>
  <c r="D38" i="2266"/>
  <c r="R37" i="2266"/>
  <c r="H37" i="2266"/>
  <c r="D37" i="2266"/>
  <c r="R36" i="2266"/>
  <c r="H36" i="2266"/>
  <c r="D36" i="2266"/>
  <c r="R35" i="2266"/>
  <c r="H35" i="2266"/>
  <c r="D35" i="2266"/>
  <c r="D54" i="2266" s="1"/>
  <c r="H14" i="2266" s="1"/>
  <c r="R34" i="2266"/>
  <c r="H34" i="2266"/>
  <c r="D34" i="2266"/>
  <c r="R33" i="2266"/>
  <c r="R32" i="2266"/>
  <c r="L11" i="2266" s="1"/>
  <c r="D11" i="2266" s="1"/>
  <c r="R31" i="2266"/>
  <c r="R30" i="2266"/>
  <c r="R29" i="2266"/>
  <c r="R28" i="2266"/>
  <c r="L28" i="2266"/>
  <c r="D28" i="2266" s="1"/>
  <c r="R27" i="2266"/>
  <c r="L27" i="2266"/>
  <c r="D27" i="2266"/>
  <c r="R26" i="2266"/>
  <c r="L26" i="2266"/>
  <c r="D26" i="2266"/>
  <c r="R25" i="2266"/>
  <c r="L25" i="2266"/>
  <c r="D25" i="2266" s="1"/>
  <c r="R24" i="2266"/>
  <c r="L24" i="2266"/>
  <c r="D24" i="2266" s="1"/>
  <c r="R23" i="2266"/>
  <c r="L23" i="2266"/>
  <c r="D23" i="2266"/>
  <c r="R22" i="2266"/>
  <c r="D22" i="2266"/>
  <c r="R21" i="2266"/>
  <c r="L17" i="2266" s="1"/>
  <c r="D17" i="2266" s="1"/>
  <c r="D21" i="2266"/>
  <c r="R20" i="2266"/>
  <c r="L20" i="2266"/>
  <c r="D20" i="2266"/>
  <c r="R19" i="2266"/>
  <c r="L19" i="2266"/>
  <c r="D19" i="2266" s="1"/>
  <c r="R18" i="2266"/>
  <c r="L18" i="2266"/>
  <c r="D18" i="2266" s="1"/>
  <c r="R17" i="2266"/>
  <c r="R16" i="2266"/>
  <c r="R15" i="2266"/>
  <c r="R14" i="2266"/>
  <c r="D14" i="2266"/>
  <c r="R13" i="2266"/>
  <c r="D13" i="2266"/>
  <c r="R12" i="2266"/>
  <c r="L12" i="2266"/>
  <c r="D12" i="2266"/>
  <c r="R11" i="2266"/>
  <c r="L10" i="2266"/>
  <c r="D10" i="2266" s="1"/>
  <c r="R6" i="2266"/>
  <c r="L16" i="2266" s="1"/>
  <c r="D16" i="2266" s="1"/>
  <c r="R5" i="2266"/>
  <c r="R4" i="2266"/>
  <c r="L15" i="2266" s="1"/>
  <c r="D15" i="2266" s="1"/>
  <c r="R52" i="2265"/>
  <c r="R51" i="2265"/>
  <c r="D50" i="2265"/>
  <c r="R49" i="2265"/>
  <c r="G49" i="2265"/>
  <c r="D49" i="2265"/>
  <c r="R48" i="2265"/>
  <c r="D48" i="2265"/>
  <c r="D46" i="2265"/>
  <c r="D45" i="2265"/>
  <c r="D44" i="2265"/>
  <c r="R42" i="2265"/>
  <c r="D42" i="2265"/>
  <c r="R41" i="2265"/>
  <c r="L7" i="2265" s="1"/>
  <c r="D7" i="2265" s="1"/>
  <c r="D41" i="2265"/>
  <c r="R40" i="2265"/>
  <c r="L8" i="2265" s="1"/>
  <c r="D8" i="2265" s="1"/>
  <c r="D40" i="2265"/>
  <c r="R39" i="2265"/>
  <c r="D39" i="2265"/>
  <c r="R38" i="2265"/>
  <c r="D38" i="2265"/>
  <c r="R37" i="2265"/>
  <c r="D37" i="2265"/>
  <c r="R36" i="2265"/>
  <c r="D36" i="2265"/>
  <c r="R35" i="2265"/>
  <c r="D35" i="2265"/>
  <c r="R34" i="2265"/>
  <c r="L12" i="2265" s="1"/>
  <c r="D12" i="2265" s="1"/>
  <c r="D34" i="2265"/>
  <c r="D54" i="2265" s="1"/>
  <c r="H14" i="2265" s="1"/>
  <c r="R33" i="2265"/>
  <c r="L23" i="2265" s="1"/>
  <c r="D23" i="2265" s="1"/>
  <c r="R32" i="2265"/>
  <c r="R31" i="2265"/>
  <c r="R30" i="2265"/>
  <c r="R29" i="2265"/>
  <c r="R28" i="2265"/>
  <c r="L16" i="2265" s="1"/>
  <c r="D16" i="2265" s="1"/>
  <c r="D28" i="2265"/>
  <c r="R27" i="2265"/>
  <c r="D27" i="2265"/>
  <c r="R26" i="2265"/>
  <c r="L26" i="2265"/>
  <c r="D26" i="2265" s="1"/>
  <c r="R25" i="2265"/>
  <c r="L25" i="2265"/>
  <c r="D25" i="2265"/>
  <c r="R24" i="2265"/>
  <c r="D24" i="2265"/>
  <c r="R23" i="2265"/>
  <c r="R22" i="2265"/>
  <c r="L22" i="2265"/>
  <c r="D22" i="2265"/>
  <c r="R21" i="2265"/>
  <c r="D21" i="2265"/>
  <c r="R20" i="2265"/>
  <c r="L20" i="2265"/>
  <c r="D20" i="2265" s="1"/>
  <c r="R19" i="2265"/>
  <c r="L19" i="2265"/>
  <c r="D19" i="2265"/>
  <c r="R18" i="2265"/>
  <c r="D18" i="2265"/>
  <c r="R17" i="2265"/>
  <c r="D17" i="2265"/>
  <c r="R16" i="2265"/>
  <c r="S15" i="2265"/>
  <c r="R15" i="2265"/>
  <c r="D15" i="2265"/>
  <c r="S14" i="2265"/>
  <c r="R14" i="2265"/>
  <c r="D14" i="2265"/>
  <c r="R13" i="2265"/>
  <c r="D13" i="2265"/>
  <c r="R12" i="2265"/>
  <c r="R11" i="2265"/>
  <c r="L11" i="2265"/>
  <c r="D11" i="2265"/>
  <c r="L10" i="2265"/>
  <c r="D10" i="2265" s="1"/>
  <c r="L9" i="2265"/>
  <c r="D9" i="2265"/>
  <c r="R6" i="2265"/>
  <c r="L6" i="2265"/>
  <c r="D6" i="2265" s="1"/>
  <c r="R5" i="2265"/>
  <c r="R4" i="2265"/>
  <c r="R52" i="2264"/>
  <c r="R51" i="2264"/>
  <c r="D50" i="2264"/>
  <c r="R49" i="2264"/>
  <c r="D49" i="2264"/>
  <c r="R48" i="2264"/>
  <c r="D48" i="2264"/>
  <c r="D46" i="2264"/>
  <c r="D45" i="2264"/>
  <c r="R44" i="2264"/>
  <c r="L28" i="2264" s="1"/>
  <c r="D28" i="2264" s="1"/>
  <c r="D44" i="2264"/>
  <c r="R42" i="2264"/>
  <c r="D42" i="2264"/>
  <c r="R41" i="2264"/>
  <c r="D41" i="2264"/>
  <c r="R40" i="2264"/>
  <c r="D40" i="2264"/>
  <c r="R39" i="2264"/>
  <c r="H39" i="2264"/>
  <c r="D39" i="2264"/>
  <c r="R38" i="2264"/>
  <c r="H38" i="2264"/>
  <c r="D38" i="2264"/>
  <c r="R37" i="2264"/>
  <c r="H37" i="2264"/>
  <c r="D37" i="2264"/>
  <c r="R36" i="2264"/>
  <c r="L10" i="2264" s="1"/>
  <c r="D10" i="2264" s="1"/>
  <c r="H36" i="2264"/>
  <c r="D36" i="2264"/>
  <c r="R35" i="2264"/>
  <c r="H35" i="2264"/>
  <c r="D35" i="2264"/>
  <c r="R34" i="2264"/>
  <c r="L12" i="2264" s="1"/>
  <c r="D12" i="2264" s="1"/>
  <c r="H34" i="2264"/>
  <c r="D34" i="2264"/>
  <c r="R33" i="2264"/>
  <c r="L19" i="2264" s="1"/>
  <c r="D19" i="2264" s="1"/>
  <c r="R32" i="2264"/>
  <c r="L11" i="2264" s="1"/>
  <c r="D11" i="2264" s="1"/>
  <c r="R31" i="2264"/>
  <c r="R30" i="2264"/>
  <c r="R29" i="2264"/>
  <c r="R28" i="2264"/>
  <c r="R27" i="2264"/>
  <c r="L27" i="2264"/>
  <c r="D27" i="2264" s="1"/>
  <c r="R26" i="2264"/>
  <c r="L26" i="2264"/>
  <c r="D26" i="2264"/>
  <c r="R25" i="2264"/>
  <c r="L25" i="2264"/>
  <c r="D25" i="2264" s="1"/>
  <c r="R24" i="2264"/>
  <c r="L24" i="2264"/>
  <c r="D24" i="2264"/>
  <c r="R23" i="2264"/>
  <c r="L23" i="2264"/>
  <c r="D23" i="2264" s="1"/>
  <c r="R22" i="2264"/>
  <c r="L22" i="2264"/>
  <c r="D22" i="2264"/>
  <c r="R21" i="2264"/>
  <c r="D21" i="2264"/>
  <c r="R20" i="2264"/>
  <c r="L20" i="2264"/>
  <c r="D20" i="2264" s="1"/>
  <c r="R19" i="2264"/>
  <c r="R18" i="2264"/>
  <c r="L18" i="2264"/>
  <c r="D18" i="2264"/>
  <c r="R17" i="2264"/>
  <c r="L17" i="2264"/>
  <c r="D17" i="2264"/>
  <c r="R16" i="2264"/>
  <c r="L16" i="2264"/>
  <c r="D16" i="2264" s="1"/>
  <c r="R15" i="2264"/>
  <c r="L15" i="2264"/>
  <c r="D15" i="2264"/>
  <c r="R14" i="2264"/>
  <c r="D14" i="2264"/>
  <c r="R13" i="2264"/>
  <c r="D13" i="2264"/>
  <c r="R12" i="2264"/>
  <c r="R11" i="2264"/>
  <c r="L9" i="2264"/>
  <c r="D9" i="2264" s="1"/>
  <c r="L8" i="2264"/>
  <c r="D8" i="2264" s="1"/>
  <c r="L7" i="2264"/>
  <c r="D7" i="2264" s="1"/>
  <c r="R6" i="2264"/>
  <c r="L6" i="2264"/>
  <c r="D6" i="2264"/>
  <c r="R5" i="2264"/>
  <c r="R4" i="2264"/>
  <c r="R52" i="2263"/>
  <c r="R51" i="2263"/>
  <c r="D50" i="2263"/>
  <c r="R49" i="2263"/>
  <c r="D49" i="2263"/>
  <c r="R48" i="2263"/>
  <c r="D48" i="2263"/>
  <c r="D46" i="2263"/>
  <c r="D45" i="2263"/>
  <c r="R44" i="2263"/>
  <c r="L28" i="2263" s="1"/>
  <c r="D28" i="2263" s="1"/>
  <c r="D44" i="2263"/>
  <c r="R42" i="2263"/>
  <c r="D42" i="2263"/>
  <c r="R41" i="2263"/>
  <c r="L7" i="2263" s="1"/>
  <c r="D7" i="2263" s="1"/>
  <c r="D41" i="2263"/>
  <c r="R40" i="2263"/>
  <c r="D40" i="2263"/>
  <c r="R39" i="2263"/>
  <c r="H39" i="2263"/>
  <c r="D39" i="2263"/>
  <c r="R38" i="2263"/>
  <c r="H38" i="2263"/>
  <c r="D38" i="2263"/>
  <c r="R37" i="2263"/>
  <c r="H37" i="2263"/>
  <c r="D37" i="2263"/>
  <c r="R36" i="2263"/>
  <c r="H36" i="2263"/>
  <c r="D36" i="2263"/>
  <c r="R35" i="2263"/>
  <c r="H35" i="2263"/>
  <c r="D35" i="2263"/>
  <c r="R34" i="2263"/>
  <c r="H34" i="2263"/>
  <c r="D34" i="2263"/>
  <c r="R33" i="2263"/>
  <c r="L19" i="2263" s="1"/>
  <c r="D19" i="2263" s="1"/>
  <c r="R32" i="2263"/>
  <c r="L11" i="2263" s="1"/>
  <c r="D11" i="2263" s="1"/>
  <c r="R31" i="2263"/>
  <c r="R30" i="2263"/>
  <c r="R29" i="2263"/>
  <c r="R28" i="2263"/>
  <c r="R27" i="2263"/>
  <c r="L27" i="2263"/>
  <c r="D27" i="2263" s="1"/>
  <c r="R26" i="2263"/>
  <c r="L26" i="2263"/>
  <c r="D26" i="2263" s="1"/>
  <c r="R25" i="2263"/>
  <c r="L25" i="2263"/>
  <c r="D25" i="2263" s="1"/>
  <c r="R24" i="2263"/>
  <c r="L24" i="2263"/>
  <c r="D24" i="2263"/>
  <c r="R23" i="2263"/>
  <c r="L23" i="2263"/>
  <c r="D23" i="2263"/>
  <c r="R22" i="2263"/>
  <c r="L22" i="2263"/>
  <c r="D22" i="2263"/>
  <c r="R21" i="2263"/>
  <c r="L17" i="2263" s="1"/>
  <c r="D17" i="2263" s="1"/>
  <c r="D21" i="2263"/>
  <c r="R20" i="2263"/>
  <c r="L20" i="2263"/>
  <c r="D20" i="2263"/>
  <c r="R19" i="2263"/>
  <c r="R18" i="2263"/>
  <c r="L18" i="2263"/>
  <c r="D18" i="2263"/>
  <c r="R17" i="2263"/>
  <c r="R16" i="2263"/>
  <c r="R15" i="2263"/>
  <c r="L15" i="2263"/>
  <c r="D15" i="2263" s="1"/>
  <c r="R14" i="2263"/>
  <c r="L14" i="2263"/>
  <c r="D14" i="2263" s="1"/>
  <c r="R13" i="2263"/>
  <c r="D13" i="2263"/>
  <c r="R12" i="2263"/>
  <c r="L12" i="2263"/>
  <c r="D12" i="2263"/>
  <c r="R11" i="2263"/>
  <c r="L10" i="2263"/>
  <c r="D10" i="2263" s="1"/>
  <c r="L9" i="2263"/>
  <c r="D9" i="2263" s="1"/>
  <c r="L8" i="2263"/>
  <c r="D8" i="2263"/>
  <c r="R6" i="2263"/>
  <c r="L16" i="2263" s="1"/>
  <c r="D16" i="2263" s="1"/>
  <c r="L6" i="2263"/>
  <c r="D6" i="2263"/>
  <c r="R5" i="2263"/>
  <c r="R4" i="2263"/>
  <c r="V68" i="2262"/>
  <c r="R52" i="2262"/>
  <c r="R51" i="2262"/>
  <c r="D50" i="2262"/>
  <c r="R49" i="2262"/>
  <c r="D49" i="2262"/>
  <c r="R48" i="2262"/>
  <c r="D48" i="2262"/>
  <c r="D46" i="2262"/>
  <c r="D45" i="2262"/>
  <c r="R44" i="2262"/>
  <c r="D44" i="2262"/>
  <c r="R42" i="2262"/>
  <c r="L6" i="2262" s="1"/>
  <c r="D6" i="2262" s="1"/>
  <c r="D42" i="2262"/>
  <c r="R41" i="2262"/>
  <c r="L7" i="2262" s="1"/>
  <c r="D7" i="2262" s="1"/>
  <c r="D41" i="2262"/>
  <c r="R40" i="2262"/>
  <c r="L8" i="2262" s="1"/>
  <c r="D8" i="2262" s="1"/>
  <c r="D40" i="2262"/>
  <c r="R39" i="2262"/>
  <c r="H39" i="2262"/>
  <c r="D39" i="2262"/>
  <c r="R38" i="2262"/>
  <c r="H38" i="2262"/>
  <c r="D38" i="2262"/>
  <c r="R37" i="2262"/>
  <c r="H37" i="2262"/>
  <c r="D37" i="2262"/>
  <c r="R36" i="2262"/>
  <c r="L10" i="2262" s="1"/>
  <c r="D10" i="2262" s="1"/>
  <c r="H36" i="2262"/>
  <c r="D36" i="2262"/>
  <c r="R35" i="2262"/>
  <c r="H35" i="2262"/>
  <c r="D35" i="2262"/>
  <c r="R34" i="2262"/>
  <c r="H34" i="2262"/>
  <c r="D34" i="2262"/>
  <c r="R33" i="2262"/>
  <c r="L19" i="2262" s="1"/>
  <c r="D19" i="2262" s="1"/>
  <c r="R32" i="2262"/>
  <c r="R31" i="2262"/>
  <c r="R30" i="2262"/>
  <c r="R29" i="2262"/>
  <c r="R28" i="2262"/>
  <c r="L28" i="2262"/>
  <c r="D28" i="2262" s="1"/>
  <c r="R27" i="2262"/>
  <c r="L27" i="2262"/>
  <c r="D27" i="2262"/>
  <c r="R26" i="2262"/>
  <c r="L26" i="2262"/>
  <c r="D26" i="2262"/>
  <c r="R25" i="2262"/>
  <c r="L25" i="2262"/>
  <c r="D25" i="2262"/>
  <c r="R24" i="2262"/>
  <c r="L24" i="2262"/>
  <c r="D24" i="2262" s="1"/>
  <c r="R23" i="2262"/>
  <c r="L23" i="2262"/>
  <c r="D23" i="2262"/>
  <c r="R22" i="2262"/>
  <c r="D22" i="2262"/>
  <c r="R21" i="2262"/>
  <c r="D21" i="2262"/>
  <c r="R20" i="2262"/>
  <c r="L20" i="2262"/>
  <c r="D20" i="2262"/>
  <c r="R19" i="2262"/>
  <c r="R18" i="2262"/>
  <c r="L18" i="2262"/>
  <c r="D18" i="2262" s="1"/>
  <c r="R17" i="2262"/>
  <c r="L17" i="2262"/>
  <c r="D17" i="2262"/>
  <c r="R16" i="2262"/>
  <c r="R15" i="2262"/>
  <c r="R14" i="2262"/>
  <c r="D14" i="2262"/>
  <c r="R13" i="2262"/>
  <c r="D13" i="2262"/>
  <c r="R12" i="2262"/>
  <c r="L12" i="2262"/>
  <c r="D12" i="2262"/>
  <c r="R11" i="2262"/>
  <c r="L11" i="2262"/>
  <c r="D11" i="2262" s="1"/>
  <c r="L9" i="2262"/>
  <c r="D9" i="2262"/>
  <c r="R6" i="2262"/>
  <c r="L16" i="2262" s="1"/>
  <c r="D16" i="2262" s="1"/>
  <c r="R5" i="2262"/>
  <c r="R4" i="2262"/>
  <c r="L15" i="2262" s="1"/>
  <c r="D15" i="2262" s="1"/>
  <c r="R52" i="2261"/>
  <c r="R51" i="2261"/>
  <c r="D50" i="2261"/>
  <c r="R49" i="2261"/>
  <c r="G49" i="2261"/>
  <c r="D49" i="2261"/>
  <c r="R48" i="2261"/>
  <c r="D48" i="2261"/>
  <c r="D46" i="2261"/>
  <c r="D45" i="2261"/>
  <c r="D44" i="2261"/>
  <c r="R42" i="2261"/>
  <c r="L6" i="2261" s="1"/>
  <c r="D6" i="2261" s="1"/>
  <c r="D29" i="2261" s="1"/>
  <c r="H13" i="2261" s="1"/>
  <c r="H15" i="2261" s="1"/>
  <c r="H29" i="2261" s="1"/>
  <c r="D42" i="2261"/>
  <c r="R41" i="2261"/>
  <c r="L7" i="2261" s="1"/>
  <c r="D7" i="2261" s="1"/>
  <c r="D41" i="2261"/>
  <c r="R40" i="2261"/>
  <c r="D40" i="2261"/>
  <c r="R39" i="2261"/>
  <c r="D39" i="2261"/>
  <c r="R38" i="2261"/>
  <c r="D38" i="2261"/>
  <c r="R37" i="2261"/>
  <c r="D37" i="2261"/>
  <c r="R36" i="2261"/>
  <c r="D36" i="2261"/>
  <c r="R35" i="2261"/>
  <c r="L19" i="2261" s="1"/>
  <c r="D19" i="2261" s="1"/>
  <c r="D35" i="2261"/>
  <c r="R34" i="2261"/>
  <c r="L12" i="2261" s="1"/>
  <c r="D12" i="2261" s="1"/>
  <c r="D34" i="2261"/>
  <c r="D54" i="2261" s="1"/>
  <c r="H14" i="2261" s="1"/>
  <c r="R33" i="2261"/>
  <c r="L23" i="2261" s="1"/>
  <c r="D23" i="2261" s="1"/>
  <c r="R32" i="2261"/>
  <c r="R31" i="2261"/>
  <c r="R30" i="2261"/>
  <c r="R29" i="2261"/>
  <c r="R28" i="2261"/>
  <c r="L16" i="2261" s="1"/>
  <c r="D16" i="2261" s="1"/>
  <c r="D28" i="2261"/>
  <c r="R27" i="2261"/>
  <c r="D27" i="2261"/>
  <c r="R26" i="2261"/>
  <c r="L26" i="2261"/>
  <c r="D26" i="2261" s="1"/>
  <c r="R25" i="2261"/>
  <c r="L25" i="2261"/>
  <c r="D25" i="2261"/>
  <c r="R24" i="2261"/>
  <c r="D24" i="2261"/>
  <c r="R23" i="2261"/>
  <c r="R22" i="2261"/>
  <c r="L22" i="2261"/>
  <c r="D22" i="2261"/>
  <c r="R21" i="2261"/>
  <c r="D21" i="2261"/>
  <c r="R20" i="2261"/>
  <c r="L20" i="2261"/>
  <c r="D20" i="2261" s="1"/>
  <c r="R19" i="2261"/>
  <c r="R18" i="2261"/>
  <c r="D18" i="2261"/>
  <c r="R17" i="2261"/>
  <c r="D17" i="2261"/>
  <c r="R16" i="2261"/>
  <c r="S15" i="2261"/>
  <c r="R15" i="2261"/>
  <c r="D15" i="2261"/>
  <c r="S14" i="2261"/>
  <c r="R14" i="2261"/>
  <c r="D14" i="2261"/>
  <c r="R13" i="2261"/>
  <c r="D13" i="2261"/>
  <c r="R12" i="2261"/>
  <c r="R11" i="2261"/>
  <c r="L11" i="2261"/>
  <c r="D11" i="2261"/>
  <c r="L10" i="2261"/>
  <c r="D10" i="2261" s="1"/>
  <c r="L9" i="2261"/>
  <c r="D9" i="2261"/>
  <c r="L8" i="2261"/>
  <c r="D8" i="2261"/>
  <c r="R6" i="2261"/>
  <c r="R5" i="2261"/>
  <c r="R4" i="2261"/>
  <c r="R52" i="2260"/>
  <c r="R51" i="2260"/>
  <c r="D50" i="2260"/>
  <c r="R49" i="2260"/>
  <c r="D49" i="2260"/>
  <c r="R48" i="2260"/>
  <c r="D48" i="2260"/>
  <c r="D46" i="2260"/>
  <c r="D45" i="2260"/>
  <c r="R44" i="2260"/>
  <c r="L28" i="2260" s="1"/>
  <c r="D28" i="2260" s="1"/>
  <c r="D44" i="2260"/>
  <c r="R42" i="2260"/>
  <c r="D42" i="2260"/>
  <c r="R41" i="2260"/>
  <c r="L7" i="2260" s="1"/>
  <c r="D7" i="2260" s="1"/>
  <c r="D41" i="2260"/>
  <c r="R40" i="2260"/>
  <c r="L8" i="2260" s="1"/>
  <c r="D8" i="2260" s="1"/>
  <c r="D40" i="2260"/>
  <c r="R39" i="2260"/>
  <c r="H39" i="2260"/>
  <c r="D39" i="2260"/>
  <c r="R38" i="2260"/>
  <c r="H38" i="2260"/>
  <c r="D38" i="2260"/>
  <c r="R37" i="2260"/>
  <c r="H37" i="2260"/>
  <c r="D37" i="2260"/>
  <c r="R36" i="2260"/>
  <c r="L10" i="2260" s="1"/>
  <c r="D10" i="2260" s="1"/>
  <c r="H36" i="2260"/>
  <c r="D36" i="2260"/>
  <c r="R35" i="2260"/>
  <c r="L18" i="2260" s="1"/>
  <c r="D18" i="2260" s="1"/>
  <c r="H35" i="2260"/>
  <c r="D35" i="2260"/>
  <c r="R34" i="2260"/>
  <c r="H34" i="2260"/>
  <c r="D34" i="2260"/>
  <c r="R33" i="2260"/>
  <c r="R32" i="2260"/>
  <c r="L11" i="2260" s="1"/>
  <c r="D11" i="2260" s="1"/>
  <c r="R31" i="2260"/>
  <c r="R30" i="2260"/>
  <c r="R29" i="2260"/>
  <c r="R28" i="2260"/>
  <c r="R27" i="2260"/>
  <c r="L27" i="2260"/>
  <c r="D27" i="2260"/>
  <c r="R26" i="2260"/>
  <c r="L26" i="2260"/>
  <c r="D26" i="2260"/>
  <c r="R25" i="2260"/>
  <c r="L25" i="2260"/>
  <c r="D25" i="2260"/>
  <c r="R24" i="2260"/>
  <c r="L24" i="2260"/>
  <c r="D24" i="2260" s="1"/>
  <c r="R23" i="2260"/>
  <c r="L23" i="2260"/>
  <c r="D23" i="2260" s="1"/>
  <c r="R22" i="2260"/>
  <c r="L22" i="2260"/>
  <c r="D22" i="2260" s="1"/>
  <c r="R21" i="2260"/>
  <c r="L17" i="2260" s="1"/>
  <c r="D17" i="2260" s="1"/>
  <c r="D21" i="2260"/>
  <c r="R20" i="2260"/>
  <c r="L20" i="2260"/>
  <c r="D20" i="2260" s="1"/>
  <c r="R19" i="2260"/>
  <c r="L19" i="2260"/>
  <c r="D19" i="2260" s="1"/>
  <c r="R18" i="2260"/>
  <c r="R17" i="2260"/>
  <c r="R16" i="2260"/>
  <c r="R15" i="2260"/>
  <c r="R14" i="2260"/>
  <c r="D14" i="2260"/>
  <c r="R13" i="2260"/>
  <c r="D13" i="2260"/>
  <c r="R12" i="2260"/>
  <c r="L12" i="2260"/>
  <c r="D12" i="2260"/>
  <c r="R11" i="2260"/>
  <c r="L9" i="2260"/>
  <c r="D9" i="2260" s="1"/>
  <c r="R6" i="2260"/>
  <c r="L16" i="2260" s="1"/>
  <c r="D16" i="2260" s="1"/>
  <c r="L6" i="2260"/>
  <c r="D6" i="2260"/>
  <c r="R5" i="2260"/>
  <c r="R4" i="2260"/>
  <c r="L15" i="2260" s="1"/>
  <c r="D15" i="2260" s="1"/>
  <c r="R52" i="2259"/>
  <c r="R51" i="2259"/>
  <c r="D50" i="2259"/>
  <c r="R49" i="2259"/>
  <c r="D49" i="2259"/>
  <c r="R48" i="2259"/>
  <c r="D48" i="2259"/>
  <c r="D46" i="2259"/>
  <c r="D45" i="2259"/>
  <c r="R44" i="2259"/>
  <c r="L28" i="2259" s="1"/>
  <c r="D28" i="2259" s="1"/>
  <c r="D44" i="2259"/>
  <c r="R42" i="2259"/>
  <c r="D42" i="2259"/>
  <c r="R41" i="2259"/>
  <c r="L7" i="2259" s="1"/>
  <c r="D7" i="2259" s="1"/>
  <c r="D41" i="2259"/>
  <c r="R40" i="2259"/>
  <c r="D40" i="2259"/>
  <c r="R39" i="2259"/>
  <c r="H39" i="2259"/>
  <c r="D39" i="2259"/>
  <c r="R38" i="2259"/>
  <c r="H38" i="2259"/>
  <c r="D38" i="2259"/>
  <c r="R37" i="2259"/>
  <c r="H37" i="2259"/>
  <c r="D37" i="2259"/>
  <c r="R36" i="2259"/>
  <c r="H36" i="2259"/>
  <c r="D36" i="2259"/>
  <c r="R35" i="2259"/>
  <c r="L18" i="2259" s="1"/>
  <c r="D18" i="2259" s="1"/>
  <c r="H35" i="2259"/>
  <c r="D35" i="2259"/>
  <c r="R34" i="2259"/>
  <c r="H34" i="2259"/>
  <c r="D34" i="2259"/>
  <c r="R33" i="2259"/>
  <c r="L19" i="2259" s="1"/>
  <c r="D19" i="2259" s="1"/>
  <c r="R32" i="2259"/>
  <c r="R31" i="2259"/>
  <c r="R30" i="2259"/>
  <c r="R29" i="2259"/>
  <c r="R28" i="2259"/>
  <c r="R27" i="2259"/>
  <c r="L27" i="2259"/>
  <c r="D27" i="2259"/>
  <c r="R26" i="2259"/>
  <c r="L26" i="2259"/>
  <c r="D26" i="2259"/>
  <c r="R25" i="2259"/>
  <c r="L25" i="2259"/>
  <c r="D25" i="2259"/>
  <c r="R24" i="2259"/>
  <c r="L24" i="2259"/>
  <c r="D24" i="2259" s="1"/>
  <c r="R23" i="2259"/>
  <c r="L23" i="2259"/>
  <c r="D23" i="2259" s="1"/>
  <c r="R22" i="2259"/>
  <c r="L22" i="2259"/>
  <c r="D22" i="2259" s="1"/>
  <c r="R21" i="2259"/>
  <c r="L17" i="2259" s="1"/>
  <c r="D17" i="2259" s="1"/>
  <c r="D21" i="2259"/>
  <c r="R20" i="2259"/>
  <c r="L20" i="2259"/>
  <c r="D20" i="2259"/>
  <c r="R19" i="2259"/>
  <c r="R18" i="2259"/>
  <c r="R17" i="2259"/>
  <c r="R16" i="2259"/>
  <c r="R15" i="2259"/>
  <c r="R14" i="2259"/>
  <c r="L14" i="2259"/>
  <c r="D14" i="2259" s="1"/>
  <c r="R13" i="2259"/>
  <c r="D13" i="2259"/>
  <c r="R12" i="2259"/>
  <c r="L12" i="2259"/>
  <c r="D12" i="2259"/>
  <c r="R11" i="2259"/>
  <c r="L11" i="2259"/>
  <c r="D11" i="2259"/>
  <c r="L10" i="2259"/>
  <c r="D10" i="2259"/>
  <c r="L9" i="2259"/>
  <c r="D9" i="2259" s="1"/>
  <c r="L8" i="2259"/>
  <c r="D8" i="2259" s="1"/>
  <c r="R6" i="2259"/>
  <c r="L16" i="2259" s="1"/>
  <c r="D16" i="2259" s="1"/>
  <c r="L6" i="2259"/>
  <c r="D6" i="2259" s="1"/>
  <c r="R5" i="2259"/>
  <c r="R4" i="2259"/>
  <c r="L15" i="2259" s="1"/>
  <c r="D15" i="2259" s="1"/>
  <c r="V68" i="2258"/>
  <c r="R52" i="2258"/>
  <c r="R51" i="2258"/>
  <c r="D50" i="2258"/>
  <c r="R49" i="2258"/>
  <c r="D49" i="2258"/>
  <c r="R48" i="2258"/>
  <c r="D48" i="2258"/>
  <c r="D46" i="2258"/>
  <c r="D45" i="2258"/>
  <c r="R44" i="2258"/>
  <c r="L28" i="2258" s="1"/>
  <c r="D28" i="2258" s="1"/>
  <c r="D44" i="2258"/>
  <c r="R42" i="2258"/>
  <c r="D42" i="2258"/>
  <c r="R41" i="2258"/>
  <c r="D41" i="2258"/>
  <c r="R40" i="2258"/>
  <c r="L8" i="2258" s="1"/>
  <c r="D8" i="2258" s="1"/>
  <c r="D40" i="2258"/>
  <c r="R39" i="2258"/>
  <c r="H39" i="2258"/>
  <c r="D39" i="2258"/>
  <c r="R38" i="2258"/>
  <c r="H38" i="2258"/>
  <c r="D38" i="2258"/>
  <c r="R37" i="2258"/>
  <c r="H37" i="2258"/>
  <c r="D37" i="2258"/>
  <c r="R36" i="2258"/>
  <c r="H36" i="2258"/>
  <c r="D36" i="2258"/>
  <c r="R35" i="2258"/>
  <c r="H35" i="2258"/>
  <c r="D35" i="2258"/>
  <c r="R34" i="2258"/>
  <c r="L12" i="2258" s="1"/>
  <c r="D12" i="2258" s="1"/>
  <c r="H34" i="2258"/>
  <c r="D34" i="2258"/>
  <c r="R33" i="2258"/>
  <c r="R32" i="2258"/>
  <c r="L11" i="2258" s="1"/>
  <c r="D11" i="2258" s="1"/>
  <c r="R31" i="2258"/>
  <c r="R30" i="2258"/>
  <c r="R29" i="2258"/>
  <c r="R28" i="2258"/>
  <c r="R27" i="2258"/>
  <c r="L27" i="2258"/>
  <c r="D27" i="2258"/>
  <c r="R26" i="2258"/>
  <c r="L26" i="2258"/>
  <c r="D26" i="2258" s="1"/>
  <c r="R25" i="2258"/>
  <c r="L25" i="2258"/>
  <c r="D25" i="2258" s="1"/>
  <c r="R24" i="2258"/>
  <c r="L24" i="2258"/>
  <c r="D24" i="2258"/>
  <c r="R23" i="2258"/>
  <c r="L23" i="2258"/>
  <c r="D23" i="2258"/>
  <c r="R22" i="2258"/>
  <c r="D22" i="2258"/>
  <c r="R21" i="2258"/>
  <c r="L17" i="2258" s="1"/>
  <c r="D17" i="2258" s="1"/>
  <c r="D21" i="2258"/>
  <c r="R20" i="2258"/>
  <c r="L20" i="2258"/>
  <c r="D20" i="2258" s="1"/>
  <c r="R19" i="2258"/>
  <c r="L19" i="2258"/>
  <c r="D19" i="2258" s="1"/>
  <c r="R18" i="2258"/>
  <c r="L18" i="2258"/>
  <c r="D18" i="2258"/>
  <c r="R17" i="2258"/>
  <c r="R16" i="2258"/>
  <c r="R15" i="2258"/>
  <c r="L15" i="2258"/>
  <c r="D15" i="2258" s="1"/>
  <c r="R14" i="2258"/>
  <c r="D14" i="2258"/>
  <c r="R13" i="2258"/>
  <c r="D13" i="2258"/>
  <c r="R12" i="2258"/>
  <c r="R11" i="2258"/>
  <c r="L10" i="2258"/>
  <c r="D10" i="2258"/>
  <c r="L9" i="2258"/>
  <c r="D9" i="2258" s="1"/>
  <c r="L7" i="2258"/>
  <c r="D7" i="2258"/>
  <c r="R6" i="2258"/>
  <c r="L16" i="2258" s="1"/>
  <c r="D16" i="2258" s="1"/>
  <c r="L6" i="2258"/>
  <c r="D6" i="2258"/>
  <c r="R5" i="2258"/>
  <c r="R4" i="2258"/>
  <c r="R52" i="2257"/>
  <c r="R51" i="2257"/>
  <c r="D50" i="2257"/>
  <c r="R49" i="2257"/>
  <c r="G49" i="2257"/>
  <c r="D49" i="2257"/>
  <c r="R48" i="2257"/>
  <c r="D48" i="2257"/>
  <c r="D46" i="2257"/>
  <c r="D45" i="2257"/>
  <c r="D44" i="2257"/>
  <c r="R42" i="2257"/>
  <c r="D42" i="2257"/>
  <c r="R41" i="2257"/>
  <c r="L7" i="2257" s="1"/>
  <c r="D7" i="2257" s="1"/>
  <c r="D41" i="2257"/>
  <c r="R40" i="2257"/>
  <c r="L8" i="2257" s="1"/>
  <c r="D8" i="2257" s="1"/>
  <c r="D40" i="2257"/>
  <c r="R39" i="2257"/>
  <c r="D39" i="2257"/>
  <c r="R38" i="2257"/>
  <c r="L9" i="2257" s="1"/>
  <c r="D9" i="2257" s="1"/>
  <c r="D38" i="2257"/>
  <c r="R37" i="2257"/>
  <c r="D37" i="2257"/>
  <c r="D54" i="2257" s="1"/>
  <c r="H14" i="2257" s="1"/>
  <c r="R36" i="2257"/>
  <c r="L10" i="2257" s="1"/>
  <c r="D10" i="2257" s="1"/>
  <c r="D36" i="2257"/>
  <c r="R35" i="2257"/>
  <c r="D35" i="2257"/>
  <c r="R34" i="2257"/>
  <c r="L12" i="2257" s="1"/>
  <c r="D12" i="2257" s="1"/>
  <c r="D34" i="2257"/>
  <c r="R33" i="2257"/>
  <c r="R32" i="2257"/>
  <c r="L11" i="2257" s="1"/>
  <c r="D11" i="2257" s="1"/>
  <c r="R31" i="2257"/>
  <c r="R30" i="2257"/>
  <c r="R29" i="2257"/>
  <c r="R28" i="2257"/>
  <c r="D28" i="2257"/>
  <c r="R27" i="2257"/>
  <c r="D27" i="2257"/>
  <c r="R26" i="2257"/>
  <c r="L26" i="2257"/>
  <c r="D26" i="2257"/>
  <c r="R25" i="2257"/>
  <c r="L25" i="2257"/>
  <c r="D25" i="2257"/>
  <c r="R24" i="2257"/>
  <c r="D24" i="2257"/>
  <c r="R23" i="2257"/>
  <c r="L23" i="2257"/>
  <c r="D23" i="2257"/>
  <c r="R22" i="2257"/>
  <c r="L22" i="2257"/>
  <c r="D22" i="2257"/>
  <c r="R21" i="2257"/>
  <c r="D21" i="2257"/>
  <c r="R20" i="2257"/>
  <c r="L20" i="2257"/>
  <c r="D20" i="2257"/>
  <c r="R19" i="2257"/>
  <c r="L19" i="2257"/>
  <c r="D19" i="2257"/>
  <c r="R18" i="2257"/>
  <c r="D18" i="2257"/>
  <c r="R17" i="2257"/>
  <c r="D17" i="2257"/>
  <c r="R16" i="2257"/>
  <c r="L16" i="2257"/>
  <c r="D16" i="2257" s="1"/>
  <c r="S15" i="2257"/>
  <c r="R15" i="2257"/>
  <c r="D15" i="2257"/>
  <c r="S14" i="2257"/>
  <c r="R14" i="2257"/>
  <c r="D14" i="2257"/>
  <c r="R13" i="2257"/>
  <c r="D13" i="2257"/>
  <c r="R12" i="2257"/>
  <c r="R11" i="2257"/>
  <c r="R6" i="2257"/>
  <c r="L6" i="2257"/>
  <c r="D6" i="2257" s="1"/>
  <c r="R5" i="2257"/>
  <c r="R4" i="2257"/>
  <c r="R52" i="2256"/>
  <c r="R51" i="2256"/>
  <c r="D50" i="2256"/>
  <c r="R49" i="2256"/>
  <c r="D49" i="2256"/>
  <c r="R48" i="2256"/>
  <c r="D48" i="2256"/>
  <c r="D46" i="2256"/>
  <c r="D45" i="2256"/>
  <c r="R44" i="2256"/>
  <c r="L28" i="2256" s="1"/>
  <c r="D28" i="2256" s="1"/>
  <c r="D44" i="2256"/>
  <c r="R42" i="2256"/>
  <c r="D42" i="2256"/>
  <c r="R41" i="2256"/>
  <c r="D41" i="2256"/>
  <c r="R40" i="2256"/>
  <c r="L8" i="2256" s="1"/>
  <c r="D8" i="2256" s="1"/>
  <c r="D40" i="2256"/>
  <c r="R39" i="2256"/>
  <c r="H39" i="2256"/>
  <c r="D39" i="2256"/>
  <c r="R38" i="2256"/>
  <c r="H38" i="2256"/>
  <c r="D38" i="2256"/>
  <c r="R37" i="2256"/>
  <c r="H37" i="2256"/>
  <c r="D37" i="2256"/>
  <c r="R36" i="2256"/>
  <c r="L10" i="2256" s="1"/>
  <c r="D10" i="2256" s="1"/>
  <c r="H36" i="2256"/>
  <c r="D36" i="2256"/>
  <c r="R35" i="2256"/>
  <c r="H35" i="2256"/>
  <c r="D35" i="2256"/>
  <c r="R34" i="2256"/>
  <c r="L12" i="2256" s="1"/>
  <c r="D12" i="2256" s="1"/>
  <c r="H34" i="2256"/>
  <c r="G49" i="2256" s="1"/>
  <c r="D34" i="2256"/>
  <c r="R33" i="2256"/>
  <c r="R32" i="2256"/>
  <c r="R31" i="2256"/>
  <c r="R30" i="2256"/>
  <c r="R29" i="2256"/>
  <c r="R28" i="2256"/>
  <c r="R27" i="2256"/>
  <c r="L27" i="2256"/>
  <c r="D27" i="2256"/>
  <c r="R26" i="2256"/>
  <c r="L26" i="2256"/>
  <c r="D26" i="2256"/>
  <c r="R25" i="2256"/>
  <c r="L25" i="2256"/>
  <c r="D25" i="2256" s="1"/>
  <c r="R24" i="2256"/>
  <c r="L24" i="2256"/>
  <c r="D24" i="2256" s="1"/>
  <c r="R23" i="2256"/>
  <c r="L23" i="2256"/>
  <c r="D23" i="2256" s="1"/>
  <c r="R22" i="2256"/>
  <c r="D22" i="2256"/>
  <c r="R21" i="2256"/>
  <c r="L17" i="2256" s="1"/>
  <c r="D17" i="2256" s="1"/>
  <c r="D21" i="2256"/>
  <c r="R20" i="2256"/>
  <c r="L20" i="2256"/>
  <c r="D20" i="2256" s="1"/>
  <c r="R19" i="2256"/>
  <c r="L19" i="2256"/>
  <c r="D19" i="2256"/>
  <c r="R18" i="2256"/>
  <c r="L18" i="2256"/>
  <c r="D18" i="2256"/>
  <c r="R17" i="2256"/>
  <c r="R16" i="2256"/>
  <c r="L16" i="2256"/>
  <c r="D16" i="2256"/>
  <c r="R15" i="2256"/>
  <c r="L15" i="2256"/>
  <c r="D15" i="2256" s="1"/>
  <c r="R14" i="2256"/>
  <c r="D14" i="2256"/>
  <c r="R13" i="2256"/>
  <c r="D13" i="2256"/>
  <c r="R12" i="2256"/>
  <c r="R11" i="2256"/>
  <c r="L11" i="2256"/>
  <c r="D11" i="2256"/>
  <c r="L9" i="2256"/>
  <c r="D9" i="2256" s="1"/>
  <c r="L7" i="2256"/>
  <c r="D7" i="2256"/>
  <c r="R6" i="2256"/>
  <c r="L6" i="2256"/>
  <c r="D6" i="2256"/>
  <c r="R5" i="2256"/>
  <c r="R4" i="2256"/>
  <c r="R52" i="2255"/>
  <c r="R51" i="2255"/>
  <c r="D50" i="2255"/>
  <c r="R49" i="2255"/>
  <c r="D49" i="2255"/>
  <c r="R48" i="2255"/>
  <c r="D48" i="2255"/>
  <c r="D46" i="2255"/>
  <c r="D45" i="2255"/>
  <c r="R44" i="2255"/>
  <c r="L28" i="2255" s="1"/>
  <c r="D28" i="2255" s="1"/>
  <c r="D44" i="2255"/>
  <c r="R42" i="2255"/>
  <c r="D42" i="2255"/>
  <c r="R41" i="2255"/>
  <c r="D41" i="2255"/>
  <c r="R40" i="2255"/>
  <c r="D40" i="2255"/>
  <c r="R39" i="2255"/>
  <c r="H39" i="2255"/>
  <c r="D39" i="2255"/>
  <c r="R38" i="2255"/>
  <c r="H38" i="2255"/>
  <c r="D38" i="2255"/>
  <c r="R37" i="2255"/>
  <c r="H37" i="2255"/>
  <c r="D37" i="2255"/>
  <c r="R36" i="2255"/>
  <c r="L10" i="2255" s="1"/>
  <c r="D10" i="2255" s="1"/>
  <c r="H36" i="2255"/>
  <c r="D36" i="2255"/>
  <c r="R35" i="2255"/>
  <c r="H35" i="2255"/>
  <c r="D35" i="2255"/>
  <c r="R34" i="2255"/>
  <c r="H34" i="2255"/>
  <c r="D34" i="2255"/>
  <c r="R33" i="2255"/>
  <c r="L19" i="2255" s="1"/>
  <c r="D19" i="2255" s="1"/>
  <c r="R32" i="2255"/>
  <c r="L11" i="2255" s="1"/>
  <c r="D11" i="2255" s="1"/>
  <c r="R31" i="2255"/>
  <c r="R30" i="2255"/>
  <c r="R29" i="2255"/>
  <c r="R28" i="2255"/>
  <c r="R27" i="2255"/>
  <c r="L27" i="2255"/>
  <c r="D27" i="2255"/>
  <c r="R26" i="2255"/>
  <c r="L26" i="2255"/>
  <c r="D26" i="2255"/>
  <c r="R25" i="2255"/>
  <c r="L25" i="2255"/>
  <c r="D25" i="2255"/>
  <c r="R24" i="2255"/>
  <c r="L24" i="2255"/>
  <c r="D24" i="2255"/>
  <c r="R23" i="2255"/>
  <c r="L23" i="2255"/>
  <c r="D23" i="2255" s="1"/>
  <c r="R22" i="2255"/>
  <c r="L20" i="2255" s="1"/>
  <c r="D20" i="2255" s="1"/>
  <c r="L22" i="2255"/>
  <c r="D22" i="2255" s="1"/>
  <c r="R21" i="2255"/>
  <c r="D21" i="2255"/>
  <c r="R20" i="2255"/>
  <c r="R19" i="2255"/>
  <c r="R18" i="2255"/>
  <c r="L18" i="2255"/>
  <c r="D18" i="2255"/>
  <c r="R17" i="2255"/>
  <c r="L17" i="2255"/>
  <c r="D17" i="2255"/>
  <c r="R16" i="2255"/>
  <c r="R15" i="2255"/>
  <c r="L15" i="2255"/>
  <c r="D15" i="2255"/>
  <c r="R14" i="2255"/>
  <c r="L14" i="2255"/>
  <c r="D14" i="2255"/>
  <c r="R13" i="2255"/>
  <c r="D13" i="2255"/>
  <c r="R12" i="2255"/>
  <c r="L12" i="2255"/>
  <c r="D12" i="2255" s="1"/>
  <c r="R11" i="2255"/>
  <c r="L9" i="2255"/>
  <c r="D9" i="2255" s="1"/>
  <c r="L8" i="2255"/>
  <c r="D8" i="2255"/>
  <c r="L7" i="2255"/>
  <c r="D7" i="2255"/>
  <c r="R6" i="2255"/>
  <c r="L16" i="2255" s="1"/>
  <c r="D16" i="2255" s="1"/>
  <c r="L6" i="2255"/>
  <c r="D6" i="2255" s="1"/>
  <c r="R5" i="2255"/>
  <c r="R4" i="2255"/>
  <c r="V68" i="2254"/>
  <c r="R52" i="2254"/>
  <c r="R51" i="2254"/>
  <c r="D50" i="2254"/>
  <c r="R49" i="2254"/>
  <c r="D49" i="2254"/>
  <c r="R48" i="2254"/>
  <c r="D48" i="2254"/>
  <c r="D46" i="2254"/>
  <c r="D45" i="2254"/>
  <c r="R44" i="2254"/>
  <c r="D44" i="2254"/>
  <c r="R42" i="2254"/>
  <c r="L6" i="2254" s="1"/>
  <c r="D6" i="2254" s="1"/>
  <c r="D42" i="2254"/>
  <c r="R41" i="2254"/>
  <c r="D41" i="2254"/>
  <c r="R40" i="2254"/>
  <c r="L8" i="2254" s="1"/>
  <c r="D8" i="2254" s="1"/>
  <c r="D40" i="2254"/>
  <c r="R39" i="2254"/>
  <c r="H39" i="2254"/>
  <c r="D39" i="2254"/>
  <c r="R38" i="2254"/>
  <c r="H38" i="2254"/>
  <c r="D38" i="2254"/>
  <c r="R37" i="2254"/>
  <c r="H37" i="2254"/>
  <c r="D37" i="2254"/>
  <c r="R36" i="2254"/>
  <c r="H36" i="2254"/>
  <c r="D36" i="2254"/>
  <c r="R35" i="2254"/>
  <c r="H35" i="2254"/>
  <c r="D35" i="2254"/>
  <c r="R34" i="2254"/>
  <c r="L12" i="2254" s="1"/>
  <c r="D12" i="2254" s="1"/>
  <c r="H34" i="2254"/>
  <c r="D34" i="2254"/>
  <c r="R33" i="2254"/>
  <c r="L19" i="2254" s="1"/>
  <c r="D19" i="2254" s="1"/>
  <c r="R32" i="2254"/>
  <c r="L11" i="2254" s="1"/>
  <c r="D11" i="2254" s="1"/>
  <c r="R31" i="2254"/>
  <c r="R30" i="2254"/>
  <c r="R29" i="2254"/>
  <c r="R28" i="2254"/>
  <c r="L28" i="2254"/>
  <c r="D28" i="2254" s="1"/>
  <c r="R27" i="2254"/>
  <c r="L27" i="2254"/>
  <c r="D27" i="2254"/>
  <c r="R26" i="2254"/>
  <c r="L26" i="2254"/>
  <c r="D26" i="2254"/>
  <c r="R25" i="2254"/>
  <c r="L25" i="2254"/>
  <c r="D25" i="2254"/>
  <c r="R24" i="2254"/>
  <c r="L24" i="2254"/>
  <c r="D24" i="2254"/>
  <c r="R23" i="2254"/>
  <c r="L23" i="2254"/>
  <c r="D23" i="2254"/>
  <c r="R22" i="2254"/>
  <c r="D22" i="2254"/>
  <c r="R21" i="2254"/>
  <c r="D21" i="2254"/>
  <c r="R20" i="2254"/>
  <c r="L20" i="2254"/>
  <c r="D20" i="2254"/>
  <c r="R19" i="2254"/>
  <c r="R18" i="2254"/>
  <c r="L18" i="2254"/>
  <c r="D18" i="2254"/>
  <c r="R17" i="2254"/>
  <c r="L17" i="2254"/>
  <c r="D17" i="2254"/>
  <c r="R16" i="2254"/>
  <c r="R15" i="2254"/>
  <c r="R14" i="2254"/>
  <c r="D14" i="2254"/>
  <c r="R13" i="2254"/>
  <c r="D13" i="2254"/>
  <c r="R12" i="2254"/>
  <c r="R11" i="2254"/>
  <c r="L10" i="2254"/>
  <c r="D10" i="2254"/>
  <c r="L9" i="2254"/>
  <c r="D9" i="2254"/>
  <c r="L7" i="2254"/>
  <c r="D7" i="2254"/>
  <c r="R6" i="2254"/>
  <c r="L16" i="2254" s="1"/>
  <c r="D16" i="2254" s="1"/>
  <c r="R5" i="2254"/>
  <c r="R4" i="2254"/>
  <c r="L15" i="2254" s="1"/>
  <c r="D15" i="2254" s="1"/>
  <c r="R52" i="2253"/>
  <c r="R51" i="2253"/>
  <c r="D50" i="2253"/>
  <c r="R49" i="2253"/>
  <c r="G49" i="2253"/>
  <c r="D49" i="2253"/>
  <c r="R48" i="2253"/>
  <c r="D48" i="2253"/>
  <c r="D46" i="2253"/>
  <c r="D45" i="2253"/>
  <c r="D44" i="2253"/>
  <c r="R42" i="2253"/>
  <c r="L6" i="2253" s="1"/>
  <c r="D6" i="2253" s="1"/>
  <c r="D42" i="2253"/>
  <c r="R41" i="2253"/>
  <c r="L7" i="2253" s="1"/>
  <c r="D7" i="2253" s="1"/>
  <c r="D41" i="2253"/>
  <c r="R40" i="2253"/>
  <c r="D40" i="2253"/>
  <c r="R39" i="2253"/>
  <c r="D39" i="2253"/>
  <c r="R38" i="2253"/>
  <c r="L9" i="2253" s="1"/>
  <c r="D9" i="2253" s="1"/>
  <c r="D38" i="2253"/>
  <c r="R37" i="2253"/>
  <c r="D37" i="2253"/>
  <c r="R36" i="2253"/>
  <c r="D36" i="2253"/>
  <c r="R35" i="2253"/>
  <c r="D35" i="2253"/>
  <c r="D54" i="2253" s="1"/>
  <c r="H14" i="2253" s="1"/>
  <c r="R34" i="2253"/>
  <c r="L12" i="2253" s="1"/>
  <c r="D12" i="2253" s="1"/>
  <c r="D34" i="2253"/>
  <c r="R33" i="2253"/>
  <c r="L23" i="2253" s="1"/>
  <c r="D23" i="2253" s="1"/>
  <c r="R32" i="2253"/>
  <c r="L11" i="2253" s="1"/>
  <c r="D11" i="2253" s="1"/>
  <c r="R31" i="2253"/>
  <c r="R30" i="2253"/>
  <c r="R29" i="2253"/>
  <c r="R28" i="2253"/>
  <c r="D28" i="2253"/>
  <c r="R27" i="2253"/>
  <c r="D27" i="2253"/>
  <c r="R26" i="2253"/>
  <c r="L26" i="2253"/>
  <c r="D26" i="2253"/>
  <c r="R25" i="2253"/>
  <c r="L25" i="2253"/>
  <c r="D25" i="2253"/>
  <c r="R24" i="2253"/>
  <c r="D24" i="2253"/>
  <c r="R23" i="2253"/>
  <c r="R22" i="2253"/>
  <c r="L22" i="2253"/>
  <c r="D22" i="2253" s="1"/>
  <c r="R21" i="2253"/>
  <c r="D21" i="2253"/>
  <c r="R20" i="2253"/>
  <c r="L20" i="2253"/>
  <c r="D20" i="2253"/>
  <c r="R19" i="2253"/>
  <c r="L19" i="2253"/>
  <c r="D19" i="2253"/>
  <c r="R18" i="2253"/>
  <c r="D18" i="2253"/>
  <c r="R17" i="2253"/>
  <c r="D17" i="2253"/>
  <c r="R16" i="2253"/>
  <c r="L16" i="2253"/>
  <c r="D16" i="2253" s="1"/>
  <c r="S15" i="2253"/>
  <c r="R15" i="2253"/>
  <c r="D15" i="2253"/>
  <c r="S14" i="2253"/>
  <c r="R14" i="2253"/>
  <c r="D14" i="2253"/>
  <c r="R13" i="2253"/>
  <c r="D13" i="2253"/>
  <c r="R12" i="2253"/>
  <c r="R11" i="2253"/>
  <c r="L10" i="2253"/>
  <c r="D10" i="2253" s="1"/>
  <c r="L8" i="2253"/>
  <c r="D8" i="2253"/>
  <c r="R6" i="2253"/>
  <c r="R5" i="2253"/>
  <c r="R4" i="2253"/>
  <c r="R52" i="2252"/>
  <c r="R51" i="2252"/>
  <c r="D50" i="2252"/>
  <c r="R49" i="2252"/>
  <c r="D49" i="2252"/>
  <c r="R48" i="2252"/>
  <c r="D48" i="2252"/>
  <c r="D46" i="2252"/>
  <c r="D45" i="2252"/>
  <c r="R44" i="2252"/>
  <c r="D44" i="2252"/>
  <c r="R42" i="2252"/>
  <c r="D42" i="2252"/>
  <c r="R41" i="2252"/>
  <c r="D41" i="2252"/>
  <c r="R40" i="2252"/>
  <c r="D40" i="2252"/>
  <c r="R39" i="2252"/>
  <c r="H39" i="2252"/>
  <c r="D39" i="2252"/>
  <c r="R38" i="2252"/>
  <c r="H38" i="2252"/>
  <c r="D38" i="2252"/>
  <c r="R37" i="2252"/>
  <c r="H37" i="2252"/>
  <c r="D37" i="2252"/>
  <c r="R36" i="2252"/>
  <c r="L10" i="2252" s="1"/>
  <c r="D10" i="2252" s="1"/>
  <c r="H36" i="2252"/>
  <c r="D36" i="2252"/>
  <c r="R35" i="2252"/>
  <c r="H35" i="2252"/>
  <c r="D35" i="2252"/>
  <c r="R34" i="2252"/>
  <c r="H34" i="2252"/>
  <c r="D34" i="2252"/>
  <c r="R33" i="2252"/>
  <c r="R32" i="2252"/>
  <c r="R31" i="2252"/>
  <c r="R30" i="2252"/>
  <c r="R29" i="2252"/>
  <c r="R28" i="2252"/>
  <c r="L28" i="2252"/>
  <c r="D28" i="2252"/>
  <c r="R27" i="2252"/>
  <c r="L27" i="2252"/>
  <c r="D27" i="2252"/>
  <c r="R26" i="2252"/>
  <c r="L26" i="2252"/>
  <c r="D26" i="2252"/>
  <c r="R25" i="2252"/>
  <c r="L25" i="2252"/>
  <c r="D25" i="2252"/>
  <c r="R24" i="2252"/>
  <c r="L24" i="2252"/>
  <c r="D24" i="2252"/>
  <c r="R23" i="2252"/>
  <c r="L23" i="2252"/>
  <c r="D23" i="2252" s="1"/>
  <c r="R22" i="2252"/>
  <c r="L20" i="2252" s="1"/>
  <c r="D20" i="2252" s="1"/>
  <c r="L22" i="2252"/>
  <c r="D22" i="2252"/>
  <c r="R21" i="2252"/>
  <c r="D21" i="2252"/>
  <c r="R20" i="2252"/>
  <c r="R19" i="2252"/>
  <c r="L19" i="2252"/>
  <c r="D19" i="2252"/>
  <c r="R18" i="2252"/>
  <c r="L18" i="2252"/>
  <c r="D18" i="2252"/>
  <c r="R17" i="2252"/>
  <c r="L17" i="2252"/>
  <c r="D17" i="2252" s="1"/>
  <c r="R16" i="2252"/>
  <c r="R15" i="2252"/>
  <c r="L15" i="2252"/>
  <c r="D15" i="2252"/>
  <c r="R14" i="2252"/>
  <c r="D14" i="2252"/>
  <c r="R13" i="2252"/>
  <c r="D13" i="2252"/>
  <c r="R12" i="2252"/>
  <c r="L12" i="2252"/>
  <c r="D12" i="2252"/>
  <c r="R11" i="2252"/>
  <c r="L11" i="2252"/>
  <c r="D11" i="2252" s="1"/>
  <c r="L9" i="2252"/>
  <c r="D9" i="2252"/>
  <c r="L8" i="2252"/>
  <c r="D8" i="2252"/>
  <c r="L7" i="2252"/>
  <c r="D7" i="2252"/>
  <c r="R6" i="2252"/>
  <c r="L16" i="2252" s="1"/>
  <c r="D16" i="2252" s="1"/>
  <c r="L6" i="2252"/>
  <c r="D6" i="2252"/>
  <c r="R5" i="2252"/>
  <c r="R4" i="2252"/>
  <c r="R52" i="2251"/>
  <c r="R51" i="2251"/>
  <c r="D50" i="2251"/>
  <c r="R49" i="2251"/>
  <c r="D49" i="2251"/>
  <c r="R48" i="2251"/>
  <c r="D48" i="2251"/>
  <c r="D46" i="2251"/>
  <c r="D45" i="2251"/>
  <c r="R44" i="2251"/>
  <c r="L28" i="2251" s="1"/>
  <c r="D28" i="2251" s="1"/>
  <c r="D44" i="2251"/>
  <c r="R42" i="2251"/>
  <c r="L6" i="2251" s="1"/>
  <c r="D6" i="2251" s="1"/>
  <c r="D42" i="2251"/>
  <c r="R41" i="2251"/>
  <c r="D41" i="2251"/>
  <c r="R40" i="2251"/>
  <c r="D40" i="2251"/>
  <c r="R39" i="2251"/>
  <c r="H39" i="2251"/>
  <c r="D39" i="2251"/>
  <c r="R38" i="2251"/>
  <c r="H38" i="2251"/>
  <c r="D38" i="2251"/>
  <c r="R37" i="2251"/>
  <c r="H37" i="2251"/>
  <c r="D37" i="2251"/>
  <c r="R36" i="2251"/>
  <c r="L10" i="2251" s="1"/>
  <c r="D10" i="2251" s="1"/>
  <c r="H36" i="2251"/>
  <c r="D36" i="2251"/>
  <c r="R35" i="2251"/>
  <c r="H35" i="2251"/>
  <c r="D35" i="2251"/>
  <c r="R34" i="2251"/>
  <c r="H34" i="2251"/>
  <c r="D34" i="2251"/>
  <c r="R33" i="2251"/>
  <c r="R32" i="2251"/>
  <c r="R31" i="2251"/>
  <c r="R30" i="2251"/>
  <c r="R29" i="2251"/>
  <c r="R28" i="2251"/>
  <c r="R27" i="2251"/>
  <c r="L27" i="2251"/>
  <c r="D27" i="2251"/>
  <c r="R26" i="2251"/>
  <c r="L26" i="2251"/>
  <c r="D26" i="2251"/>
  <c r="R25" i="2251"/>
  <c r="L25" i="2251"/>
  <c r="D25" i="2251"/>
  <c r="R24" i="2251"/>
  <c r="L24" i="2251"/>
  <c r="D24" i="2251"/>
  <c r="R23" i="2251"/>
  <c r="L23" i="2251"/>
  <c r="D23" i="2251"/>
  <c r="R22" i="2251"/>
  <c r="L20" i="2251" s="1"/>
  <c r="D20" i="2251" s="1"/>
  <c r="L22" i="2251"/>
  <c r="D22" i="2251" s="1"/>
  <c r="R21" i="2251"/>
  <c r="D21" i="2251"/>
  <c r="R20" i="2251"/>
  <c r="R19" i="2251"/>
  <c r="L19" i="2251"/>
  <c r="D19" i="2251" s="1"/>
  <c r="R18" i="2251"/>
  <c r="L18" i="2251"/>
  <c r="D18" i="2251"/>
  <c r="R17" i="2251"/>
  <c r="L17" i="2251"/>
  <c r="D17" i="2251"/>
  <c r="R16" i="2251"/>
  <c r="R15" i="2251"/>
  <c r="L15" i="2251"/>
  <c r="D15" i="2251"/>
  <c r="R14" i="2251"/>
  <c r="L14" i="2251"/>
  <c r="D14" i="2251"/>
  <c r="R13" i="2251"/>
  <c r="D13" i="2251"/>
  <c r="R12" i="2251"/>
  <c r="L12" i="2251"/>
  <c r="D12" i="2251" s="1"/>
  <c r="R11" i="2251"/>
  <c r="L11" i="2251"/>
  <c r="D11" i="2251"/>
  <c r="L9" i="2251"/>
  <c r="D9" i="2251" s="1"/>
  <c r="L8" i="2251"/>
  <c r="D8" i="2251"/>
  <c r="L7" i="2251"/>
  <c r="D7" i="2251"/>
  <c r="R6" i="2251"/>
  <c r="L16" i="2251" s="1"/>
  <c r="D16" i="2251" s="1"/>
  <c r="R5" i="2251"/>
  <c r="R4" i="2251"/>
  <c r="V68" i="2250"/>
  <c r="R52" i="2250"/>
  <c r="R51" i="2250"/>
  <c r="D50" i="2250"/>
  <c r="R49" i="2250"/>
  <c r="D49" i="2250"/>
  <c r="R48" i="2250"/>
  <c r="D48" i="2250"/>
  <c r="D46" i="2250"/>
  <c r="D45" i="2250"/>
  <c r="R44" i="2250"/>
  <c r="D44" i="2250"/>
  <c r="R42" i="2250"/>
  <c r="L6" i="2250" s="1"/>
  <c r="D6" i="2250" s="1"/>
  <c r="D42" i="2250"/>
  <c r="R41" i="2250"/>
  <c r="L7" i="2250" s="1"/>
  <c r="D7" i="2250" s="1"/>
  <c r="D41" i="2250"/>
  <c r="R40" i="2250"/>
  <c r="D40" i="2250"/>
  <c r="R39" i="2250"/>
  <c r="H39" i="2250"/>
  <c r="D39" i="2250"/>
  <c r="R38" i="2250"/>
  <c r="H38" i="2250"/>
  <c r="D38" i="2250"/>
  <c r="R37" i="2250"/>
  <c r="H37" i="2250"/>
  <c r="D37" i="2250"/>
  <c r="R36" i="2250"/>
  <c r="L10" i="2250" s="1"/>
  <c r="D10" i="2250" s="1"/>
  <c r="H36" i="2250"/>
  <c r="D36" i="2250"/>
  <c r="R35" i="2250"/>
  <c r="L18" i="2250" s="1"/>
  <c r="H35" i="2250"/>
  <c r="D35" i="2250"/>
  <c r="R34" i="2250"/>
  <c r="H34" i="2250"/>
  <c r="D34" i="2250"/>
  <c r="R33" i="2250"/>
  <c r="R32" i="2250"/>
  <c r="R31" i="2250"/>
  <c r="R30" i="2250"/>
  <c r="R29" i="2250"/>
  <c r="R28" i="2250"/>
  <c r="L28" i="2250"/>
  <c r="D28" i="2250" s="1"/>
  <c r="R27" i="2250"/>
  <c r="L27" i="2250"/>
  <c r="D27" i="2250"/>
  <c r="R26" i="2250"/>
  <c r="L26" i="2250"/>
  <c r="D26" i="2250" s="1"/>
  <c r="R25" i="2250"/>
  <c r="L25" i="2250"/>
  <c r="D25" i="2250"/>
  <c r="R24" i="2250"/>
  <c r="L24" i="2250"/>
  <c r="D24" i="2250"/>
  <c r="R23" i="2250"/>
  <c r="L23" i="2250"/>
  <c r="D23" i="2250"/>
  <c r="R22" i="2250"/>
  <c r="L20" i="2250" s="1"/>
  <c r="D20" i="2250" s="1"/>
  <c r="D22" i="2250"/>
  <c r="R21" i="2250"/>
  <c r="D21" i="2250"/>
  <c r="R20" i="2250"/>
  <c r="R19" i="2250"/>
  <c r="L19" i="2250"/>
  <c r="D19" i="2250"/>
  <c r="R18" i="2250"/>
  <c r="R17" i="2250"/>
  <c r="L17" i="2250"/>
  <c r="D17" i="2250"/>
  <c r="R16" i="2250"/>
  <c r="R15" i="2250"/>
  <c r="L15" i="2250"/>
  <c r="D15" i="2250"/>
  <c r="R14" i="2250"/>
  <c r="D14" i="2250"/>
  <c r="R13" i="2250"/>
  <c r="D13" i="2250"/>
  <c r="R12" i="2250"/>
  <c r="L12" i="2250"/>
  <c r="D12" i="2250"/>
  <c r="R11" i="2250"/>
  <c r="L11" i="2250"/>
  <c r="D11" i="2250" s="1"/>
  <c r="L9" i="2250"/>
  <c r="D9" i="2250"/>
  <c r="L8" i="2250"/>
  <c r="D8" i="2250"/>
  <c r="R6" i="2250"/>
  <c r="L16" i="2250" s="1"/>
  <c r="R5" i="2250"/>
  <c r="R4" i="2250"/>
  <c r="R52" i="2249"/>
  <c r="R51" i="2249"/>
  <c r="D50" i="2249"/>
  <c r="R49" i="2249"/>
  <c r="G49" i="2249"/>
  <c r="D49" i="2249"/>
  <c r="R48" i="2249"/>
  <c r="D48" i="2249"/>
  <c r="D46" i="2249"/>
  <c r="D45" i="2249"/>
  <c r="D44" i="2249"/>
  <c r="R42" i="2249"/>
  <c r="L6" i="2249" s="1"/>
  <c r="D6" i="2249" s="1"/>
  <c r="D42" i="2249"/>
  <c r="R41" i="2249"/>
  <c r="L7" i="2249" s="1"/>
  <c r="D7" i="2249" s="1"/>
  <c r="D41" i="2249"/>
  <c r="R40" i="2249"/>
  <c r="D40" i="2249"/>
  <c r="R39" i="2249"/>
  <c r="D39" i="2249"/>
  <c r="R38" i="2249"/>
  <c r="D38" i="2249"/>
  <c r="R37" i="2249"/>
  <c r="D37" i="2249"/>
  <c r="R36" i="2249"/>
  <c r="L10" i="2249" s="1"/>
  <c r="D10" i="2249" s="1"/>
  <c r="D36" i="2249"/>
  <c r="R35" i="2249"/>
  <c r="D35" i="2249"/>
  <c r="R34" i="2249"/>
  <c r="L12" i="2249" s="1"/>
  <c r="D12" i="2249" s="1"/>
  <c r="D34" i="2249"/>
  <c r="D54" i="2249" s="1"/>
  <c r="H14" i="2249" s="1"/>
  <c r="R33" i="2249"/>
  <c r="L23" i="2249" s="1"/>
  <c r="D23" i="2249" s="1"/>
  <c r="R32" i="2249"/>
  <c r="R31" i="2249"/>
  <c r="R30" i="2249"/>
  <c r="R29" i="2249"/>
  <c r="R28" i="2249"/>
  <c r="D28" i="2249"/>
  <c r="R27" i="2249"/>
  <c r="D27" i="2249"/>
  <c r="R26" i="2249"/>
  <c r="L26" i="2249"/>
  <c r="D26" i="2249"/>
  <c r="R25" i="2249"/>
  <c r="L25" i="2249"/>
  <c r="D25" i="2249"/>
  <c r="R24" i="2249"/>
  <c r="D24" i="2249"/>
  <c r="R23" i="2249"/>
  <c r="R22" i="2249"/>
  <c r="L22" i="2249"/>
  <c r="D22" i="2249"/>
  <c r="R21" i="2249"/>
  <c r="D21" i="2249"/>
  <c r="R20" i="2249"/>
  <c r="L20" i="2249"/>
  <c r="D20" i="2249"/>
  <c r="R19" i="2249"/>
  <c r="L19" i="2249"/>
  <c r="D19" i="2249"/>
  <c r="R18" i="2249"/>
  <c r="D18" i="2249"/>
  <c r="R17" i="2249"/>
  <c r="D17" i="2249"/>
  <c r="R16" i="2249"/>
  <c r="L16" i="2249"/>
  <c r="D16" i="2249" s="1"/>
  <c r="S15" i="2249"/>
  <c r="R15" i="2249"/>
  <c r="D15" i="2249"/>
  <c r="S14" i="2249"/>
  <c r="R14" i="2249"/>
  <c r="D14" i="2249"/>
  <c r="R13" i="2249"/>
  <c r="D13" i="2249"/>
  <c r="R12" i="2249"/>
  <c r="R11" i="2249"/>
  <c r="L11" i="2249"/>
  <c r="D11" i="2249"/>
  <c r="L9" i="2249"/>
  <c r="D9" i="2249"/>
  <c r="L8" i="2249"/>
  <c r="D8" i="2249"/>
  <c r="R6" i="2249"/>
  <c r="R5" i="2249"/>
  <c r="R4" i="2249"/>
  <c r="G49" i="2272" l="1"/>
  <c r="G49" i="2271"/>
  <c r="G49" i="2270"/>
  <c r="D54" i="2272"/>
  <c r="H14" i="2272" s="1"/>
  <c r="D54" i="2271"/>
  <c r="H14" i="2271" s="1"/>
  <c r="D54" i="2270"/>
  <c r="H14" i="2270" s="1"/>
  <c r="G49" i="2266"/>
  <c r="G49" i="2268"/>
  <c r="D54" i="2268"/>
  <c r="H14" i="2268" s="1"/>
  <c r="G49" i="2262"/>
  <c r="G49" i="2263"/>
  <c r="G49" i="2264"/>
  <c r="D54" i="2264"/>
  <c r="H14" i="2264" s="1"/>
  <c r="D54" i="2263"/>
  <c r="H14" i="2263" s="1"/>
  <c r="D54" i="2262"/>
  <c r="H14" i="2262" s="1"/>
  <c r="G49" i="2260"/>
  <c r="G49" i="2259"/>
  <c r="G49" i="2258"/>
  <c r="D54" i="2259"/>
  <c r="H14" i="2259" s="1"/>
  <c r="D54" i="2260"/>
  <c r="H14" i="2260" s="1"/>
  <c r="D54" i="2258"/>
  <c r="H14" i="2258" s="1"/>
  <c r="D54" i="2256"/>
  <c r="H14" i="2256" s="1"/>
  <c r="G49" i="2255"/>
  <c r="G49" i="2254"/>
  <c r="D54" i="2255"/>
  <c r="H14" i="2255" s="1"/>
  <c r="D54" i="2254"/>
  <c r="H14" i="2254" s="1"/>
  <c r="G49" i="2252"/>
  <c r="G49" i="2251"/>
  <c r="G49" i="2250"/>
  <c r="D54" i="2250"/>
  <c r="H14" i="2250" s="1"/>
  <c r="D29" i="2272"/>
  <c r="H13" i="2272" s="1"/>
  <c r="D29" i="2271"/>
  <c r="H13" i="2271" s="1"/>
  <c r="D29" i="2270"/>
  <c r="H13" i="2270" s="1"/>
  <c r="D29" i="2269"/>
  <c r="H13" i="2269" s="1"/>
  <c r="H15" i="2269" s="1"/>
  <c r="H29" i="2269" s="1"/>
  <c r="G51" i="2269" s="1"/>
  <c r="D29" i="2268"/>
  <c r="H13" i="2268" s="1"/>
  <c r="H15" i="2268" s="1"/>
  <c r="H29" i="2268" s="1"/>
  <c r="D29" i="2267"/>
  <c r="H13" i="2267" s="1"/>
  <c r="H15" i="2267" s="1"/>
  <c r="H29" i="2267" s="1"/>
  <c r="G51" i="2267" s="1"/>
  <c r="D29" i="2266"/>
  <c r="H13" i="2266" s="1"/>
  <c r="H15" i="2266" s="1"/>
  <c r="H29" i="2266" s="1"/>
  <c r="D29" i="2265"/>
  <c r="H13" i="2265" s="1"/>
  <c r="H15" i="2265" s="1"/>
  <c r="H29" i="2265" s="1"/>
  <c r="G51" i="2265"/>
  <c r="D29" i="2264"/>
  <c r="H13" i="2264" s="1"/>
  <c r="D29" i="2263"/>
  <c r="H13" i="2263" s="1"/>
  <c r="D29" i="2262"/>
  <c r="H13" i="2262" s="1"/>
  <c r="G51" i="2261"/>
  <c r="D29" i="2260"/>
  <c r="H13" i="2260" s="1"/>
  <c r="D29" i="2259"/>
  <c r="H13" i="2259" s="1"/>
  <c r="D29" i="2258"/>
  <c r="H13" i="2258" s="1"/>
  <c r="D29" i="2257"/>
  <c r="H13" i="2257" s="1"/>
  <c r="H15" i="2257" s="1"/>
  <c r="H29" i="2257" s="1"/>
  <c r="G51" i="2257" s="1"/>
  <c r="D29" i="2256"/>
  <c r="H13" i="2256" s="1"/>
  <c r="D29" i="2255"/>
  <c r="H13" i="2255" s="1"/>
  <c r="D29" i="2254"/>
  <c r="H13" i="2254" s="1"/>
  <c r="D29" i="2253"/>
  <c r="H13" i="2253" s="1"/>
  <c r="H15" i="2253" s="1"/>
  <c r="H29" i="2253" s="1"/>
  <c r="G51" i="2253"/>
  <c r="D54" i="2252"/>
  <c r="H14" i="2252" s="1"/>
  <c r="D29" i="2252"/>
  <c r="H13" i="2252" s="1"/>
  <c r="D54" i="2251"/>
  <c r="H14" i="2251" s="1"/>
  <c r="D29" i="2251"/>
  <c r="H13" i="2251" s="1"/>
  <c r="D16" i="2250"/>
  <c r="D18" i="2250"/>
  <c r="D29" i="2250" s="1"/>
  <c r="H13" i="2250" s="1"/>
  <c r="D29" i="2249"/>
  <c r="H13" i="2249" s="1"/>
  <c r="H15" i="2249" s="1"/>
  <c r="H29" i="2249" s="1"/>
  <c r="G51" i="2249" s="1"/>
  <c r="C21" i="2248"/>
  <c r="C12" i="2248"/>
  <c r="C16" i="2246"/>
  <c r="C19" i="2246"/>
  <c r="C18" i="2246"/>
  <c r="C12" i="2246"/>
  <c r="H15" i="2272" l="1"/>
  <c r="H29" i="2272" s="1"/>
  <c r="G51" i="2272" s="1"/>
  <c r="H15" i="2271"/>
  <c r="H29" i="2271" s="1"/>
  <c r="G51" i="2271" s="1"/>
  <c r="H15" i="2270"/>
  <c r="H29" i="2270" s="1"/>
  <c r="G51" i="2270" s="1"/>
  <c r="G51" i="2266"/>
  <c r="G51" i="2268"/>
  <c r="H15" i="2264"/>
  <c r="H29" i="2264" s="1"/>
  <c r="G51" i="2264" s="1"/>
  <c r="H15" i="2263"/>
  <c r="H29" i="2263" s="1"/>
  <c r="G51" i="2263" s="1"/>
  <c r="H15" i="2262"/>
  <c r="H29" i="2262" s="1"/>
  <c r="G51" i="2262" s="1"/>
  <c r="H15" i="2259"/>
  <c r="H29" i="2259" s="1"/>
  <c r="G51" i="2259" s="1"/>
  <c r="H15" i="2260"/>
  <c r="H29" i="2260" s="1"/>
  <c r="G51" i="2260" s="1"/>
  <c r="H15" i="2258"/>
  <c r="H29" i="2258" s="1"/>
  <c r="G51" i="2258" s="1"/>
  <c r="H15" i="2256"/>
  <c r="H29" i="2256" s="1"/>
  <c r="G51" i="2256" s="1"/>
  <c r="H15" i="2255"/>
  <c r="H29" i="2255" s="1"/>
  <c r="G51" i="2255" s="1"/>
  <c r="H15" i="2254"/>
  <c r="H29" i="2254" s="1"/>
  <c r="G51" i="2254" s="1"/>
  <c r="H15" i="2250"/>
  <c r="H29" i="2250" s="1"/>
  <c r="G51" i="2250" s="1"/>
  <c r="H15" i="2252"/>
  <c r="H29" i="2252" s="1"/>
  <c r="G51" i="2252" s="1"/>
  <c r="H15" i="2251"/>
  <c r="H29" i="2251" s="1"/>
  <c r="G51" i="2251" s="1"/>
  <c r="R52" i="2248"/>
  <c r="R51" i="2248"/>
  <c r="D50" i="2248"/>
  <c r="R49" i="2248"/>
  <c r="D49" i="2248"/>
  <c r="R48" i="2248"/>
  <c r="D48" i="2248"/>
  <c r="D46" i="2248"/>
  <c r="D45" i="2248"/>
  <c r="R44" i="2248"/>
  <c r="L28" i="2248" s="1"/>
  <c r="D28" i="2248" s="1"/>
  <c r="D44" i="2248"/>
  <c r="R42" i="2248"/>
  <c r="D42" i="2248"/>
  <c r="R41" i="2248"/>
  <c r="D41" i="2248"/>
  <c r="R40" i="2248"/>
  <c r="L8" i="2248" s="1"/>
  <c r="D8" i="2248" s="1"/>
  <c r="D40" i="2248"/>
  <c r="R39" i="2248"/>
  <c r="H39" i="2248"/>
  <c r="D39" i="2248"/>
  <c r="R38" i="2248"/>
  <c r="H38" i="2248"/>
  <c r="D38" i="2248"/>
  <c r="R37" i="2248"/>
  <c r="H37" i="2248"/>
  <c r="D37" i="2248"/>
  <c r="R36" i="2248"/>
  <c r="H36" i="2248"/>
  <c r="D36" i="2248"/>
  <c r="R35" i="2248"/>
  <c r="L18" i="2248" s="1"/>
  <c r="D18" i="2248" s="1"/>
  <c r="H35" i="2248"/>
  <c r="G49" i="2248" s="1"/>
  <c r="D35" i="2248"/>
  <c r="R34" i="2248"/>
  <c r="H34" i="2248"/>
  <c r="D34" i="2248"/>
  <c r="R33" i="2248"/>
  <c r="L19" i="2248" s="1"/>
  <c r="D19" i="2248" s="1"/>
  <c r="R32" i="2248"/>
  <c r="R31" i="2248"/>
  <c r="R30" i="2248"/>
  <c r="R29" i="2248"/>
  <c r="R28" i="2248"/>
  <c r="R27" i="2248"/>
  <c r="L27" i="2248"/>
  <c r="D27" i="2248"/>
  <c r="R26" i="2248"/>
  <c r="L26" i="2248"/>
  <c r="D26" i="2248"/>
  <c r="R25" i="2248"/>
  <c r="L25" i="2248"/>
  <c r="D25" i="2248"/>
  <c r="R24" i="2248"/>
  <c r="L24" i="2248"/>
  <c r="D24" i="2248" s="1"/>
  <c r="R23" i="2248"/>
  <c r="L23" i="2248"/>
  <c r="D23" i="2248" s="1"/>
  <c r="R22" i="2248"/>
  <c r="L22" i="2248"/>
  <c r="D22" i="2248"/>
  <c r="R21" i="2248"/>
  <c r="L17" i="2248" s="1"/>
  <c r="D17" i="2248" s="1"/>
  <c r="D21" i="2248"/>
  <c r="R20" i="2248"/>
  <c r="L20" i="2248"/>
  <c r="D20" i="2248" s="1"/>
  <c r="R19" i="2248"/>
  <c r="R18" i="2248"/>
  <c r="R17" i="2248"/>
  <c r="R16" i="2248"/>
  <c r="L16" i="2248"/>
  <c r="D16" i="2248" s="1"/>
  <c r="R15" i="2248"/>
  <c r="R14" i="2248"/>
  <c r="D14" i="2248"/>
  <c r="R13" i="2248"/>
  <c r="D13" i="2248"/>
  <c r="R12" i="2248"/>
  <c r="L12" i="2248"/>
  <c r="D12" i="2248"/>
  <c r="R11" i="2248"/>
  <c r="L11" i="2248"/>
  <c r="D11" i="2248" s="1"/>
  <c r="L10" i="2248"/>
  <c r="D10" i="2248"/>
  <c r="L9" i="2248"/>
  <c r="D9" i="2248" s="1"/>
  <c r="L7" i="2248"/>
  <c r="D7" i="2248" s="1"/>
  <c r="R6" i="2248"/>
  <c r="L6" i="2248"/>
  <c r="D6" i="2248" s="1"/>
  <c r="R5" i="2248"/>
  <c r="R4" i="2248"/>
  <c r="L15" i="2248" s="1"/>
  <c r="D15" i="2248" s="1"/>
  <c r="R52" i="2247"/>
  <c r="R51" i="2247"/>
  <c r="D50" i="2247"/>
  <c r="R49" i="2247"/>
  <c r="D49" i="2247"/>
  <c r="R48" i="2247"/>
  <c r="D48" i="2247"/>
  <c r="D46" i="2247"/>
  <c r="D45" i="2247"/>
  <c r="R44" i="2247"/>
  <c r="D44" i="2247"/>
  <c r="R42" i="2247"/>
  <c r="L6" i="2247" s="1"/>
  <c r="D6" i="2247" s="1"/>
  <c r="D42" i="2247"/>
  <c r="R41" i="2247"/>
  <c r="D41" i="2247"/>
  <c r="R40" i="2247"/>
  <c r="D40" i="2247"/>
  <c r="R39" i="2247"/>
  <c r="H39" i="2247"/>
  <c r="D39" i="2247"/>
  <c r="R38" i="2247"/>
  <c r="L9" i="2247" s="1"/>
  <c r="D9" i="2247" s="1"/>
  <c r="H38" i="2247"/>
  <c r="D38" i="2247"/>
  <c r="R37" i="2247"/>
  <c r="H37" i="2247"/>
  <c r="D37" i="2247"/>
  <c r="R36" i="2247"/>
  <c r="L10" i="2247" s="1"/>
  <c r="D10" i="2247" s="1"/>
  <c r="H36" i="2247"/>
  <c r="D36" i="2247"/>
  <c r="R35" i="2247"/>
  <c r="H35" i="2247"/>
  <c r="D35" i="2247"/>
  <c r="R34" i="2247"/>
  <c r="H34" i="2247"/>
  <c r="D34" i="2247"/>
  <c r="R33" i="2247"/>
  <c r="R32" i="2247"/>
  <c r="L11" i="2247" s="1"/>
  <c r="D11" i="2247" s="1"/>
  <c r="R31" i="2247"/>
  <c r="R30" i="2247"/>
  <c r="R29" i="2247"/>
  <c r="R28" i="2247"/>
  <c r="L28" i="2247"/>
  <c r="D28" i="2247"/>
  <c r="R27" i="2247"/>
  <c r="L27" i="2247"/>
  <c r="D27" i="2247" s="1"/>
  <c r="R26" i="2247"/>
  <c r="L26" i="2247"/>
  <c r="D26" i="2247" s="1"/>
  <c r="R25" i="2247"/>
  <c r="L25" i="2247"/>
  <c r="D25" i="2247"/>
  <c r="R24" i="2247"/>
  <c r="L24" i="2247"/>
  <c r="D24" i="2247"/>
  <c r="R23" i="2247"/>
  <c r="L23" i="2247"/>
  <c r="D23" i="2247"/>
  <c r="R22" i="2247"/>
  <c r="L20" i="2247" s="1"/>
  <c r="D20" i="2247" s="1"/>
  <c r="L22" i="2247"/>
  <c r="D22" i="2247" s="1"/>
  <c r="R21" i="2247"/>
  <c r="D21" i="2247"/>
  <c r="R20" i="2247"/>
  <c r="R19" i="2247"/>
  <c r="L19" i="2247"/>
  <c r="D19" i="2247"/>
  <c r="R18" i="2247"/>
  <c r="L18" i="2247"/>
  <c r="D18" i="2247"/>
  <c r="R17" i="2247"/>
  <c r="L17" i="2247"/>
  <c r="D17" i="2247"/>
  <c r="R16" i="2247"/>
  <c r="R15" i="2247"/>
  <c r="R14" i="2247"/>
  <c r="L14" i="2247"/>
  <c r="D14" i="2247"/>
  <c r="R13" i="2247"/>
  <c r="D13" i="2247"/>
  <c r="R12" i="2247"/>
  <c r="L12" i="2247"/>
  <c r="D12" i="2247" s="1"/>
  <c r="R11" i="2247"/>
  <c r="L8" i="2247"/>
  <c r="D8" i="2247"/>
  <c r="L7" i="2247"/>
  <c r="D7" i="2247"/>
  <c r="R6" i="2247"/>
  <c r="L16" i="2247" s="1"/>
  <c r="D16" i="2247" s="1"/>
  <c r="R5" i="2247"/>
  <c r="R4" i="2247"/>
  <c r="L15" i="2247" s="1"/>
  <c r="D15" i="2247" s="1"/>
  <c r="V68" i="2246"/>
  <c r="R52" i="2246"/>
  <c r="R51" i="2246"/>
  <c r="D50" i="2246"/>
  <c r="R49" i="2246"/>
  <c r="D49" i="2246"/>
  <c r="R48" i="2246"/>
  <c r="D48" i="2246"/>
  <c r="D46" i="2246"/>
  <c r="D45" i="2246"/>
  <c r="R44" i="2246"/>
  <c r="D44" i="2246"/>
  <c r="R42" i="2246"/>
  <c r="L6" i="2246" s="1"/>
  <c r="D6" i="2246" s="1"/>
  <c r="D42" i="2246"/>
  <c r="R41" i="2246"/>
  <c r="L7" i="2246" s="1"/>
  <c r="D7" i="2246" s="1"/>
  <c r="D41" i="2246"/>
  <c r="R40" i="2246"/>
  <c r="D40" i="2246"/>
  <c r="R39" i="2246"/>
  <c r="H39" i="2246"/>
  <c r="D39" i="2246"/>
  <c r="R38" i="2246"/>
  <c r="H38" i="2246"/>
  <c r="D38" i="2246"/>
  <c r="R37" i="2246"/>
  <c r="H37" i="2246"/>
  <c r="D37" i="2246"/>
  <c r="R36" i="2246"/>
  <c r="H36" i="2246"/>
  <c r="D36" i="2246"/>
  <c r="R35" i="2246"/>
  <c r="L18" i="2246" s="1"/>
  <c r="D18" i="2246" s="1"/>
  <c r="H35" i="2246"/>
  <c r="D35" i="2246"/>
  <c r="R34" i="2246"/>
  <c r="H34" i="2246"/>
  <c r="G49" i="2246" s="1"/>
  <c r="D34" i="2246"/>
  <c r="R33" i="2246"/>
  <c r="R32" i="2246"/>
  <c r="L11" i="2246" s="1"/>
  <c r="D11" i="2246" s="1"/>
  <c r="R31" i="2246"/>
  <c r="R30" i="2246"/>
  <c r="R29" i="2246"/>
  <c r="R28" i="2246"/>
  <c r="L28" i="2246"/>
  <c r="D28" i="2246"/>
  <c r="R27" i="2246"/>
  <c r="L27" i="2246"/>
  <c r="D27" i="2246" s="1"/>
  <c r="R26" i="2246"/>
  <c r="L26" i="2246"/>
  <c r="D26" i="2246"/>
  <c r="R25" i="2246"/>
  <c r="L25" i="2246"/>
  <c r="D25" i="2246"/>
  <c r="R24" i="2246"/>
  <c r="L24" i="2246"/>
  <c r="D24" i="2246"/>
  <c r="R23" i="2246"/>
  <c r="L23" i="2246"/>
  <c r="D23" i="2246"/>
  <c r="R22" i="2246"/>
  <c r="L20" i="2246" s="1"/>
  <c r="D20" i="2246" s="1"/>
  <c r="D22" i="2246"/>
  <c r="R21" i="2246"/>
  <c r="D21" i="2246"/>
  <c r="R20" i="2246"/>
  <c r="R19" i="2246"/>
  <c r="L19" i="2246"/>
  <c r="D19" i="2246"/>
  <c r="R18" i="2246"/>
  <c r="R17" i="2246"/>
  <c r="L17" i="2246"/>
  <c r="D17" i="2246"/>
  <c r="R16" i="2246"/>
  <c r="R15" i="2246"/>
  <c r="R14" i="2246"/>
  <c r="D14" i="2246"/>
  <c r="R13" i="2246"/>
  <c r="D13" i="2246"/>
  <c r="R12" i="2246"/>
  <c r="L12" i="2246"/>
  <c r="D12" i="2246"/>
  <c r="R11" i="2246"/>
  <c r="L10" i="2246"/>
  <c r="D10" i="2246"/>
  <c r="L9" i="2246"/>
  <c r="D9" i="2246"/>
  <c r="L8" i="2246"/>
  <c r="D8" i="2246"/>
  <c r="R6" i="2246"/>
  <c r="L16" i="2246" s="1"/>
  <c r="D16" i="2246" s="1"/>
  <c r="R5" i="2246"/>
  <c r="R4" i="2246"/>
  <c r="L15" i="2246" s="1"/>
  <c r="D15" i="2246" s="1"/>
  <c r="R52" i="2245"/>
  <c r="R51" i="2245"/>
  <c r="D50" i="2245"/>
  <c r="R49" i="2245"/>
  <c r="G49" i="2245"/>
  <c r="D49" i="2245"/>
  <c r="R48" i="2245"/>
  <c r="D48" i="2245"/>
  <c r="D46" i="2245"/>
  <c r="D45" i="2245"/>
  <c r="D44" i="2245"/>
  <c r="R42" i="2245"/>
  <c r="L6" i="2245" s="1"/>
  <c r="D6" i="2245" s="1"/>
  <c r="D42" i="2245"/>
  <c r="R41" i="2245"/>
  <c r="L7" i="2245" s="1"/>
  <c r="D7" i="2245" s="1"/>
  <c r="D41" i="2245"/>
  <c r="R40" i="2245"/>
  <c r="D40" i="2245"/>
  <c r="R39" i="2245"/>
  <c r="D39" i="2245"/>
  <c r="R38" i="2245"/>
  <c r="L9" i="2245" s="1"/>
  <c r="D9" i="2245" s="1"/>
  <c r="D38" i="2245"/>
  <c r="R37" i="2245"/>
  <c r="D37" i="2245"/>
  <c r="R36" i="2245"/>
  <c r="L10" i="2245" s="1"/>
  <c r="D10" i="2245" s="1"/>
  <c r="D36" i="2245"/>
  <c r="R35" i="2245"/>
  <c r="D35" i="2245"/>
  <c r="R34" i="2245"/>
  <c r="D34" i="2245"/>
  <c r="D54" i="2245" s="1"/>
  <c r="H14" i="2245" s="1"/>
  <c r="R33" i="2245"/>
  <c r="R32" i="2245"/>
  <c r="R31" i="2245"/>
  <c r="R30" i="2245"/>
  <c r="R29" i="2245"/>
  <c r="R28" i="2245"/>
  <c r="L16" i="2245" s="1"/>
  <c r="D16" i="2245" s="1"/>
  <c r="D28" i="2245"/>
  <c r="R27" i="2245"/>
  <c r="D27" i="2245"/>
  <c r="R26" i="2245"/>
  <c r="L26" i="2245"/>
  <c r="D26" i="2245"/>
  <c r="R25" i="2245"/>
  <c r="L25" i="2245"/>
  <c r="D25" i="2245"/>
  <c r="R24" i="2245"/>
  <c r="D24" i="2245"/>
  <c r="R23" i="2245"/>
  <c r="L23" i="2245"/>
  <c r="D23" i="2245"/>
  <c r="R22" i="2245"/>
  <c r="L22" i="2245"/>
  <c r="D22" i="2245" s="1"/>
  <c r="R21" i="2245"/>
  <c r="D21" i="2245"/>
  <c r="R20" i="2245"/>
  <c r="L20" i="2245"/>
  <c r="D20" i="2245"/>
  <c r="R19" i="2245"/>
  <c r="L19" i="2245"/>
  <c r="D19" i="2245"/>
  <c r="R18" i="2245"/>
  <c r="D18" i="2245"/>
  <c r="R17" i="2245"/>
  <c r="D17" i="2245"/>
  <c r="R16" i="2245"/>
  <c r="S15" i="2245"/>
  <c r="R15" i="2245"/>
  <c r="D15" i="2245"/>
  <c r="S14" i="2245"/>
  <c r="R14" i="2245"/>
  <c r="D14" i="2245"/>
  <c r="R13" i="2245"/>
  <c r="D13" i="2245"/>
  <c r="R12" i="2245"/>
  <c r="L12" i="2245"/>
  <c r="D12" i="2245"/>
  <c r="R11" i="2245"/>
  <c r="L11" i="2245"/>
  <c r="D11" i="2245" s="1"/>
  <c r="L8" i="2245"/>
  <c r="D8" i="2245"/>
  <c r="R6" i="2245"/>
  <c r="R5" i="2245"/>
  <c r="R4" i="2245"/>
  <c r="D54" i="2248" l="1"/>
  <c r="H14" i="2248" s="1"/>
  <c r="G49" i="2247"/>
  <c r="D54" i="2247"/>
  <c r="H14" i="2247" s="1"/>
  <c r="D54" i="2246"/>
  <c r="H14" i="2246" s="1"/>
  <c r="D29" i="2248"/>
  <c r="H13" i="2248" s="1"/>
  <c r="H15" i="2248" s="1"/>
  <c r="H29" i="2248" s="1"/>
  <c r="G51" i="2248" s="1"/>
  <c r="D29" i="2247"/>
  <c r="H13" i="2247" s="1"/>
  <c r="D29" i="2246"/>
  <c r="H13" i="2246" s="1"/>
  <c r="D29" i="2245"/>
  <c r="H13" i="2245" s="1"/>
  <c r="H15" i="2245" s="1"/>
  <c r="H29" i="2245" s="1"/>
  <c r="G51" i="2245"/>
  <c r="G51" i="2239"/>
  <c r="H15" i="2247" l="1"/>
  <c r="H29" i="2247" s="1"/>
  <c r="G51" i="2247" s="1"/>
  <c r="H15" i="2246"/>
  <c r="H29" i="2246" s="1"/>
  <c r="G51" i="2246" s="1"/>
  <c r="C16" i="2240"/>
  <c r="H16" i="2240"/>
  <c r="C12" i="2238"/>
  <c r="C16" i="2239"/>
  <c r="H16" i="2236" l="1"/>
  <c r="H16" i="2235"/>
  <c r="C12" i="2236"/>
  <c r="C16" i="2234"/>
  <c r="C16" i="2231" l="1"/>
  <c r="C12" i="2230"/>
  <c r="R52" i="2244" l="1"/>
  <c r="R51" i="2244"/>
  <c r="D50" i="2244"/>
  <c r="R49" i="2244"/>
  <c r="D49" i="2244"/>
  <c r="R48" i="2244"/>
  <c r="D48" i="2244"/>
  <c r="D46" i="2244"/>
  <c r="D45" i="2244"/>
  <c r="R44" i="2244"/>
  <c r="D44" i="2244"/>
  <c r="R42" i="2244"/>
  <c r="L6" i="2244" s="1"/>
  <c r="D6" i="2244" s="1"/>
  <c r="D42" i="2244"/>
  <c r="R41" i="2244"/>
  <c r="D41" i="2244"/>
  <c r="R40" i="2244"/>
  <c r="L8" i="2244" s="1"/>
  <c r="D8" i="2244" s="1"/>
  <c r="D40" i="2244"/>
  <c r="R39" i="2244"/>
  <c r="H39" i="2244"/>
  <c r="D39" i="2244"/>
  <c r="R38" i="2244"/>
  <c r="H38" i="2244"/>
  <c r="D38" i="2244"/>
  <c r="R37" i="2244"/>
  <c r="H37" i="2244"/>
  <c r="D37" i="2244"/>
  <c r="R36" i="2244"/>
  <c r="L10" i="2244" s="1"/>
  <c r="D10" i="2244" s="1"/>
  <c r="H36" i="2244"/>
  <c r="D36" i="2244"/>
  <c r="R35" i="2244"/>
  <c r="H35" i="2244"/>
  <c r="G49" i="2244" s="1"/>
  <c r="D35" i="2244"/>
  <c r="R34" i="2244"/>
  <c r="H34" i="2244"/>
  <c r="D34" i="2244"/>
  <c r="D54" i="2244" s="1"/>
  <c r="H14" i="2244" s="1"/>
  <c r="R33" i="2244"/>
  <c r="L19" i="2244" s="1"/>
  <c r="D19" i="2244" s="1"/>
  <c r="R32" i="2244"/>
  <c r="L11" i="2244" s="1"/>
  <c r="D11" i="2244" s="1"/>
  <c r="R31" i="2244"/>
  <c r="R30" i="2244"/>
  <c r="R29" i="2244"/>
  <c r="R28" i="2244"/>
  <c r="L28" i="2244"/>
  <c r="D28" i="2244"/>
  <c r="R27" i="2244"/>
  <c r="L27" i="2244"/>
  <c r="D27" i="2244" s="1"/>
  <c r="R26" i="2244"/>
  <c r="L26" i="2244"/>
  <c r="D26" i="2244"/>
  <c r="R25" i="2244"/>
  <c r="L25" i="2244"/>
  <c r="D25" i="2244" s="1"/>
  <c r="R24" i="2244"/>
  <c r="L24" i="2244"/>
  <c r="D24" i="2244"/>
  <c r="R23" i="2244"/>
  <c r="L23" i="2244"/>
  <c r="D23" i="2244"/>
  <c r="R22" i="2244"/>
  <c r="L20" i="2244" s="1"/>
  <c r="D20" i="2244" s="1"/>
  <c r="L22" i="2244"/>
  <c r="D22" i="2244"/>
  <c r="R21" i="2244"/>
  <c r="L21" i="2244"/>
  <c r="D21" i="2244" s="1"/>
  <c r="R20" i="2244"/>
  <c r="R19" i="2244"/>
  <c r="R18" i="2244"/>
  <c r="L18" i="2244"/>
  <c r="D18" i="2244"/>
  <c r="R17" i="2244"/>
  <c r="L17" i="2244"/>
  <c r="D17" i="2244" s="1"/>
  <c r="R16" i="2244"/>
  <c r="L16" i="2244"/>
  <c r="D16" i="2244"/>
  <c r="R15" i="2244"/>
  <c r="L15" i="2244"/>
  <c r="D15" i="2244"/>
  <c r="R14" i="2244"/>
  <c r="D14" i="2244"/>
  <c r="R13" i="2244"/>
  <c r="D13" i="2244"/>
  <c r="R12" i="2244"/>
  <c r="L12" i="2244"/>
  <c r="D12" i="2244" s="1"/>
  <c r="R11" i="2244"/>
  <c r="L9" i="2244"/>
  <c r="D9" i="2244"/>
  <c r="L7" i="2244"/>
  <c r="D7" i="2244"/>
  <c r="R6" i="2244"/>
  <c r="R5" i="2244"/>
  <c r="R4" i="2244"/>
  <c r="R52" i="2243"/>
  <c r="R51" i="2243"/>
  <c r="D50" i="2243"/>
  <c r="R49" i="2243"/>
  <c r="D49" i="2243"/>
  <c r="R48" i="2243"/>
  <c r="D48" i="2243"/>
  <c r="D46" i="2243"/>
  <c r="D45" i="2243"/>
  <c r="R44" i="2243"/>
  <c r="D44" i="2243"/>
  <c r="R42" i="2243"/>
  <c r="D42" i="2243"/>
  <c r="R41" i="2243"/>
  <c r="D41" i="2243"/>
  <c r="R40" i="2243"/>
  <c r="L8" i="2243" s="1"/>
  <c r="D8" i="2243" s="1"/>
  <c r="D40" i="2243"/>
  <c r="R39" i="2243"/>
  <c r="H39" i="2243"/>
  <c r="D39" i="2243"/>
  <c r="R38" i="2243"/>
  <c r="L9" i="2243" s="1"/>
  <c r="D9" i="2243" s="1"/>
  <c r="H38" i="2243"/>
  <c r="D38" i="2243"/>
  <c r="R37" i="2243"/>
  <c r="H37" i="2243"/>
  <c r="D37" i="2243"/>
  <c r="R36" i="2243"/>
  <c r="L10" i="2243" s="1"/>
  <c r="D10" i="2243" s="1"/>
  <c r="H36" i="2243"/>
  <c r="D36" i="2243"/>
  <c r="R35" i="2243"/>
  <c r="H35" i="2243"/>
  <c r="D35" i="2243"/>
  <c r="R34" i="2243"/>
  <c r="L12" i="2243" s="1"/>
  <c r="D12" i="2243" s="1"/>
  <c r="H34" i="2243"/>
  <c r="G49" i="2243" s="1"/>
  <c r="D34" i="2243"/>
  <c r="D54" i="2243" s="1"/>
  <c r="H14" i="2243" s="1"/>
  <c r="R33" i="2243"/>
  <c r="R32" i="2243"/>
  <c r="R31" i="2243"/>
  <c r="R30" i="2243"/>
  <c r="R29" i="2243"/>
  <c r="R28" i="2243"/>
  <c r="L28" i="2243"/>
  <c r="D28" i="2243"/>
  <c r="R27" i="2243"/>
  <c r="L27" i="2243"/>
  <c r="D27" i="2243"/>
  <c r="R26" i="2243"/>
  <c r="L26" i="2243"/>
  <c r="D26" i="2243"/>
  <c r="R25" i="2243"/>
  <c r="L25" i="2243"/>
  <c r="D25" i="2243"/>
  <c r="R24" i="2243"/>
  <c r="L24" i="2243"/>
  <c r="D24" i="2243"/>
  <c r="R23" i="2243"/>
  <c r="L23" i="2243"/>
  <c r="D23" i="2243" s="1"/>
  <c r="R22" i="2243"/>
  <c r="L22" i="2243"/>
  <c r="D22" i="2243"/>
  <c r="R21" i="2243"/>
  <c r="L17" i="2243" s="1"/>
  <c r="D17" i="2243" s="1"/>
  <c r="D21" i="2243"/>
  <c r="R20" i="2243"/>
  <c r="L20" i="2243"/>
  <c r="D20" i="2243" s="1"/>
  <c r="R19" i="2243"/>
  <c r="L19" i="2243"/>
  <c r="D19" i="2243"/>
  <c r="R18" i="2243"/>
  <c r="L18" i="2243"/>
  <c r="D18" i="2243" s="1"/>
  <c r="R17" i="2243"/>
  <c r="R16" i="2243"/>
  <c r="L16" i="2243"/>
  <c r="D16" i="2243"/>
  <c r="R15" i="2243"/>
  <c r="R14" i="2243"/>
  <c r="L14" i="2243"/>
  <c r="D14" i="2243"/>
  <c r="R13" i="2243"/>
  <c r="D13" i="2243"/>
  <c r="R12" i="2243"/>
  <c r="R11" i="2243"/>
  <c r="L11" i="2243"/>
  <c r="D11" i="2243"/>
  <c r="L7" i="2243"/>
  <c r="D7" i="2243"/>
  <c r="R6" i="2243"/>
  <c r="L6" i="2243"/>
  <c r="D6" i="2243" s="1"/>
  <c r="D29" i="2243" s="1"/>
  <c r="H13" i="2243" s="1"/>
  <c r="H15" i="2243" s="1"/>
  <c r="H29" i="2243" s="1"/>
  <c r="R5" i="2243"/>
  <c r="R4" i="2243"/>
  <c r="L15" i="2243" s="1"/>
  <c r="D15" i="2243" s="1"/>
  <c r="V68" i="2242"/>
  <c r="R52" i="2242"/>
  <c r="R51" i="2242"/>
  <c r="D50" i="2242"/>
  <c r="R49" i="2242"/>
  <c r="D49" i="2242"/>
  <c r="R48" i="2242"/>
  <c r="D48" i="2242"/>
  <c r="D46" i="2242"/>
  <c r="D45" i="2242"/>
  <c r="R44" i="2242"/>
  <c r="L28" i="2242" s="1"/>
  <c r="D28" i="2242" s="1"/>
  <c r="D44" i="2242"/>
  <c r="R42" i="2242"/>
  <c r="L6" i="2242" s="1"/>
  <c r="D6" i="2242" s="1"/>
  <c r="D42" i="2242"/>
  <c r="R41" i="2242"/>
  <c r="L7" i="2242" s="1"/>
  <c r="D7" i="2242" s="1"/>
  <c r="D41" i="2242"/>
  <c r="R40" i="2242"/>
  <c r="L8" i="2242" s="1"/>
  <c r="D8" i="2242" s="1"/>
  <c r="D40" i="2242"/>
  <c r="R39" i="2242"/>
  <c r="H39" i="2242"/>
  <c r="D39" i="2242"/>
  <c r="R38" i="2242"/>
  <c r="H38" i="2242"/>
  <c r="D38" i="2242"/>
  <c r="R37" i="2242"/>
  <c r="H37" i="2242"/>
  <c r="D37" i="2242"/>
  <c r="R36" i="2242"/>
  <c r="H36" i="2242"/>
  <c r="D36" i="2242"/>
  <c r="R35" i="2242"/>
  <c r="H35" i="2242"/>
  <c r="D35" i="2242"/>
  <c r="R34" i="2242"/>
  <c r="L12" i="2242" s="1"/>
  <c r="D12" i="2242" s="1"/>
  <c r="H34" i="2242"/>
  <c r="G49" i="2242" s="1"/>
  <c r="D34" i="2242"/>
  <c r="D54" i="2242" s="1"/>
  <c r="H14" i="2242" s="1"/>
  <c r="R33" i="2242"/>
  <c r="L19" i="2242" s="1"/>
  <c r="D19" i="2242" s="1"/>
  <c r="R32" i="2242"/>
  <c r="R31" i="2242"/>
  <c r="R30" i="2242"/>
  <c r="R29" i="2242"/>
  <c r="R28" i="2242"/>
  <c r="R27" i="2242"/>
  <c r="L27" i="2242"/>
  <c r="D27" i="2242"/>
  <c r="R26" i="2242"/>
  <c r="L26" i="2242"/>
  <c r="D26" i="2242"/>
  <c r="R25" i="2242"/>
  <c r="L25" i="2242"/>
  <c r="D25" i="2242"/>
  <c r="R24" i="2242"/>
  <c r="L24" i="2242"/>
  <c r="D24" i="2242"/>
  <c r="R23" i="2242"/>
  <c r="L23" i="2242"/>
  <c r="D23" i="2242"/>
  <c r="R22" i="2242"/>
  <c r="L22" i="2242"/>
  <c r="D22" i="2242"/>
  <c r="R21" i="2242"/>
  <c r="L17" i="2242" s="1"/>
  <c r="D17" i="2242" s="1"/>
  <c r="L21" i="2242"/>
  <c r="D21" i="2242"/>
  <c r="R20" i="2242"/>
  <c r="L20" i="2242"/>
  <c r="D20" i="2242" s="1"/>
  <c r="R19" i="2242"/>
  <c r="R18" i="2242"/>
  <c r="L18" i="2242"/>
  <c r="D18" i="2242" s="1"/>
  <c r="R17" i="2242"/>
  <c r="R16" i="2242"/>
  <c r="L16" i="2242"/>
  <c r="D16" i="2242"/>
  <c r="R15" i="2242"/>
  <c r="L15" i="2242"/>
  <c r="D15" i="2242" s="1"/>
  <c r="R14" i="2242"/>
  <c r="D14" i="2242"/>
  <c r="R13" i="2242"/>
  <c r="D13" i="2242"/>
  <c r="R12" i="2242"/>
  <c r="R11" i="2242"/>
  <c r="L11" i="2242"/>
  <c r="D11" i="2242"/>
  <c r="L10" i="2242"/>
  <c r="D10" i="2242"/>
  <c r="L9" i="2242"/>
  <c r="D9" i="2242" s="1"/>
  <c r="R6" i="2242"/>
  <c r="R5" i="2242"/>
  <c r="R4" i="2242"/>
  <c r="R52" i="2241"/>
  <c r="R51" i="2241"/>
  <c r="D50" i="2241"/>
  <c r="R49" i="2241"/>
  <c r="G49" i="2241"/>
  <c r="D49" i="2241"/>
  <c r="R48" i="2241"/>
  <c r="D48" i="2241"/>
  <c r="D46" i="2241"/>
  <c r="D45" i="2241"/>
  <c r="D44" i="2241"/>
  <c r="R42" i="2241"/>
  <c r="L6" i="2241" s="1"/>
  <c r="D6" i="2241" s="1"/>
  <c r="D42" i="2241"/>
  <c r="R41" i="2241"/>
  <c r="L7" i="2241" s="1"/>
  <c r="D7" i="2241" s="1"/>
  <c r="D41" i="2241"/>
  <c r="R40" i="2241"/>
  <c r="D40" i="2241"/>
  <c r="R39" i="2241"/>
  <c r="D39" i="2241"/>
  <c r="R38" i="2241"/>
  <c r="L9" i="2241" s="1"/>
  <c r="D9" i="2241" s="1"/>
  <c r="D38" i="2241"/>
  <c r="D54" i="2241" s="1"/>
  <c r="H14" i="2241" s="1"/>
  <c r="R37" i="2241"/>
  <c r="D37" i="2241"/>
  <c r="R36" i="2241"/>
  <c r="L10" i="2241" s="1"/>
  <c r="D10" i="2241" s="1"/>
  <c r="D36" i="2241"/>
  <c r="R35" i="2241"/>
  <c r="D35" i="2241"/>
  <c r="R34" i="2241"/>
  <c r="L12" i="2241" s="1"/>
  <c r="D12" i="2241" s="1"/>
  <c r="D34" i="2241"/>
  <c r="R33" i="2241"/>
  <c r="L23" i="2241" s="1"/>
  <c r="D23" i="2241" s="1"/>
  <c r="R32" i="2241"/>
  <c r="R31" i="2241"/>
  <c r="R30" i="2241"/>
  <c r="R29" i="2241"/>
  <c r="R28" i="2241"/>
  <c r="L16" i="2241" s="1"/>
  <c r="D16" i="2241" s="1"/>
  <c r="D28" i="2241"/>
  <c r="R27" i="2241"/>
  <c r="D27" i="2241"/>
  <c r="R26" i="2241"/>
  <c r="L26" i="2241"/>
  <c r="D26" i="2241"/>
  <c r="R25" i="2241"/>
  <c r="L25" i="2241"/>
  <c r="D25" i="2241"/>
  <c r="R24" i="2241"/>
  <c r="D24" i="2241"/>
  <c r="R23" i="2241"/>
  <c r="R22" i="2241"/>
  <c r="L22" i="2241"/>
  <c r="D22" i="2241" s="1"/>
  <c r="R21" i="2241"/>
  <c r="D21" i="2241"/>
  <c r="R20" i="2241"/>
  <c r="L20" i="2241"/>
  <c r="D20" i="2241"/>
  <c r="R19" i="2241"/>
  <c r="L19" i="2241"/>
  <c r="D19" i="2241"/>
  <c r="R18" i="2241"/>
  <c r="D18" i="2241"/>
  <c r="R17" i="2241"/>
  <c r="D17" i="2241"/>
  <c r="R16" i="2241"/>
  <c r="S15" i="2241"/>
  <c r="R15" i="2241"/>
  <c r="D15" i="2241"/>
  <c r="S14" i="2241"/>
  <c r="R14" i="2241"/>
  <c r="D14" i="2241"/>
  <c r="R13" i="2241"/>
  <c r="D13" i="2241"/>
  <c r="R12" i="2241"/>
  <c r="R11" i="2241"/>
  <c r="L11" i="2241"/>
  <c r="D11" i="2241" s="1"/>
  <c r="L8" i="2241"/>
  <c r="D8" i="2241"/>
  <c r="R6" i="2241"/>
  <c r="R5" i="2241"/>
  <c r="R4" i="2241"/>
  <c r="R52" i="2240"/>
  <c r="R51" i="2240"/>
  <c r="D50" i="2240"/>
  <c r="R49" i="2240"/>
  <c r="D49" i="2240"/>
  <c r="R48" i="2240"/>
  <c r="D48" i="2240"/>
  <c r="D46" i="2240"/>
  <c r="D45" i="2240"/>
  <c r="R44" i="2240"/>
  <c r="L28" i="2240" s="1"/>
  <c r="D28" i="2240" s="1"/>
  <c r="D44" i="2240"/>
  <c r="R42" i="2240"/>
  <c r="D42" i="2240"/>
  <c r="R41" i="2240"/>
  <c r="D41" i="2240"/>
  <c r="R40" i="2240"/>
  <c r="L8" i="2240" s="1"/>
  <c r="D8" i="2240" s="1"/>
  <c r="D40" i="2240"/>
  <c r="R39" i="2240"/>
  <c r="H39" i="2240"/>
  <c r="D39" i="2240"/>
  <c r="R38" i="2240"/>
  <c r="H38" i="2240"/>
  <c r="D38" i="2240"/>
  <c r="R37" i="2240"/>
  <c r="H37" i="2240"/>
  <c r="D37" i="2240"/>
  <c r="R36" i="2240"/>
  <c r="L10" i="2240" s="1"/>
  <c r="D10" i="2240" s="1"/>
  <c r="H36" i="2240"/>
  <c r="D36" i="2240"/>
  <c r="R35" i="2240"/>
  <c r="H35" i="2240"/>
  <c r="D35" i="2240"/>
  <c r="R34" i="2240"/>
  <c r="H34" i="2240"/>
  <c r="D34" i="2240"/>
  <c r="R33" i="2240"/>
  <c r="L19" i="2240" s="1"/>
  <c r="D19" i="2240" s="1"/>
  <c r="R32" i="2240"/>
  <c r="R31" i="2240"/>
  <c r="R30" i="2240"/>
  <c r="R29" i="2240"/>
  <c r="R28" i="2240"/>
  <c r="R27" i="2240"/>
  <c r="L27" i="2240"/>
  <c r="D27" i="2240"/>
  <c r="R26" i="2240"/>
  <c r="L26" i="2240"/>
  <c r="D26" i="2240"/>
  <c r="R25" i="2240"/>
  <c r="L25" i="2240"/>
  <c r="D25" i="2240" s="1"/>
  <c r="R24" i="2240"/>
  <c r="L24" i="2240"/>
  <c r="D24" i="2240" s="1"/>
  <c r="R23" i="2240"/>
  <c r="L23" i="2240"/>
  <c r="D23" i="2240" s="1"/>
  <c r="R22" i="2240"/>
  <c r="L22" i="2240"/>
  <c r="D22" i="2240" s="1"/>
  <c r="R21" i="2240"/>
  <c r="L21" i="2240"/>
  <c r="D21" i="2240"/>
  <c r="R20" i="2240"/>
  <c r="L20" i="2240"/>
  <c r="D20" i="2240" s="1"/>
  <c r="R19" i="2240"/>
  <c r="R18" i="2240"/>
  <c r="L18" i="2240"/>
  <c r="D18" i="2240"/>
  <c r="R17" i="2240"/>
  <c r="L17" i="2240"/>
  <c r="D17" i="2240" s="1"/>
  <c r="R16" i="2240"/>
  <c r="R15" i="2240"/>
  <c r="L15" i="2240"/>
  <c r="D15" i="2240" s="1"/>
  <c r="R14" i="2240"/>
  <c r="D14" i="2240"/>
  <c r="R13" i="2240"/>
  <c r="D13" i="2240"/>
  <c r="R12" i="2240"/>
  <c r="L12" i="2240"/>
  <c r="D12" i="2240" s="1"/>
  <c r="R11" i="2240"/>
  <c r="L11" i="2240"/>
  <c r="D11" i="2240"/>
  <c r="L9" i="2240"/>
  <c r="D9" i="2240" s="1"/>
  <c r="L7" i="2240"/>
  <c r="D7" i="2240"/>
  <c r="R6" i="2240"/>
  <c r="L16" i="2240" s="1"/>
  <c r="D16" i="2240" s="1"/>
  <c r="L6" i="2240"/>
  <c r="D6" i="2240" s="1"/>
  <c r="R5" i="2240"/>
  <c r="R4" i="2240"/>
  <c r="R52" i="2239"/>
  <c r="R51" i="2239"/>
  <c r="D50" i="2239"/>
  <c r="R49" i="2239"/>
  <c r="D49" i="2239"/>
  <c r="R48" i="2239"/>
  <c r="D48" i="2239"/>
  <c r="D46" i="2239"/>
  <c r="D45" i="2239"/>
  <c r="R44" i="2239"/>
  <c r="L28" i="2239" s="1"/>
  <c r="D28" i="2239" s="1"/>
  <c r="D44" i="2239"/>
  <c r="R42" i="2239"/>
  <c r="D42" i="2239"/>
  <c r="R41" i="2239"/>
  <c r="D41" i="2239"/>
  <c r="R40" i="2239"/>
  <c r="L8" i="2239" s="1"/>
  <c r="D8" i="2239" s="1"/>
  <c r="D40" i="2239"/>
  <c r="R39" i="2239"/>
  <c r="H39" i="2239"/>
  <c r="D39" i="2239"/>
  <c r="R38" i="2239"/>
  <c r="L9" i="2239" s="1"/>
  <c r="D9" i="2239" s="1"/>
  <c r="H38" i="2239"/>
  <c r="D38" i="2239"/>
  <c r="R37" i="2239"/>
  <c r="H37" i="2239"/>
  <c r="D37" i="2239"/>
  <c r="R36" i="2239"/>
  <c r="L10" i="2239" s="1"/>
  <c r="D10" i="2239" s="1"/>
  <c r="H36" i="2239"/>
  <c r="D36" i="2239"/>
  <c r="R35" i="2239"/>
  <c r="H35" i="2239"/>
  <c r="D35" i="2239"/>
  <c r="R34" i="2239"/>
  <c r="L12" i="2239" s="1"/>
  <c r="D12" i="2239" s="1"/>
  <c r="H34" i="2239"/>
  <c r="D34" i="2239"/>
  <c r="R33" i="2239"/>
  <c r="L19" i="2239" s="1"/>
  <c r="D19" i="2239" s="1"/>
  <c r="R32" i="2239"/>
  <c r="L11" i="2239" s="1"/>
  <c r="D11" i="2239" s="1"/>
  <c r="R31" i="2239"/>
  <c r="R30" i="2239"/>
  <c r="R29" i="2239"/>
  <c r="R28" i="2239"/>
  <c r="R27" i="2239"/>
  <c r="L27" i="2239"/>
  <c r="D27" i="2239"/>
  <c r="R26" i="2239"/>
  <c r="L26" i="2239"/>
  <c r="D26" i="2239"/>
  <c r="R25" i="2239"/>
  <c r="L25" i="2239"/>
  <c r="D25" i="2239" s="1"/>
  <c r="R24" i="2239"/>
  <c r="L24" i="2239"/>
  <c r="D24" i="2239"/>
  <c r="R23" i="2239"/>
  <c r="L23" i="2239"/>
  <c r="D23" i="2239" s="1"/>
  <c r="R22" i="2239"/>
  <c r="L20" i="2239" s="1"/>
  <c r="D20" i="2239" s="1"/>
  <c r="L22" i="2239"/>
  <c r="D22" i="2239"/>
  <c r="R21" i="2239"/>
  <c r="L17" i="2239" s="1"/>
  <c r="D17" i="2239" s="1"/>
  <c r="D21" i="2239"/>
  <c r="R20" i="2239"/>
  <c r="R19" i="2239"/>
  <c r="R18" i="2239"/>
  <c r="L18" i="2239"/>
  <c r="D18" i="2239"/>
  <c r="R17" i="2239"/>
  <c r="R16" i="2239"/>
  <c r="R15" i="2239"/>
  <c r="R14" i="2239"/>
  <c r="L14" i="2239"/>
  <c r="D14" i="2239"/>
  <c r="R13" i="2239"/>
  <c r="D13" i="2239"/>
  <c r="R12" i="2239"/>
  <c r="R11" i="2239"/>
  <c r="L7" i="2239"/>
  <c r="D7" i="2239"/>
  <c r="R6" i="2239"/>
  <c r="L16" i="2239" s="1"/>
  <c r="D16" i="2239" s="1"/>
  <c r="L6" i="2239"/>
  <c r="D6" i="2239" s="1"/>
  <c r="R5" i="2239"/>
  <c r="R4" i="2239"/>
  <c r="L15" i="2239" s="1"/>
  <c r="D15" i="2239" s="1"/>
  <c r="V68" i="2238"/>
  <c r="R52" i="2238"/>
  <c r="R51" i="2238"/>
  <c r="D50" i="2238"/>
  <c r="R49" i="2238"/>
  <c r="D49" i="2238"/>
  <c r="R48" i="2238"/>
  <c r="D48" i="2238"/>
  <c r="D46" i="2238"/>
  <c r="D45" i="2238"/>
  <c r="R44" i="2238"/>
  <c r="L28" i="2238" s="1"/>
  <c r="D28" i="2238" s="1"/>
  <c r="D44" i="2238"/>
  <c r="R42" i="2238"/>
  <c r="L6" i="2238" s="1"/>
  <c r="D6" i="2238" s="1"/>
  <c r="D42" i="2238"/>
  <c r="R41" i="2238"/>
  <c r="D41" i="2238"/>
  <c r="R40" i="2238"/>
  <c r="L8" i="2238" s="1"/>
  <c r="D8" i="2238" s="1"/>
  <c r="D40" i="2238"/>
  <c r="R39" i="2238"/>
  <c r="H39" i="2238"/>
  <c r="D39" i="2238"/>
  <c r="R38" i="2238"/>
  <c r="L9" i="2238" s="1"/>
  <c r="D9" i="2238" s="1"/>
  <c r="H38" i="2238"/>
  <c r="D38" i="2238"/>
  <c r="R37" i="2238"/>
  <c r="H37" i="2238"/>
  <c r="D37" i="2238"/>
  <c r="R36" i="2238"/>
  <c r="L10" i="2238" s="1"/>
  <c r="D10" i="2238" s="1"/>
  <c r="H36" i="2238"/>
  <c r="D36" i="2238"/>
  <c r="R35" i="2238"/>
  <c r="H35" i="2238"/>
  <c r="D35" i="2238"/>
  <c r="R34" i="2238"/>
  <c r="H34" i="2238"/>
  <c r="D34" i="2238"/>
  <c r="R33" i="2238"/>
  <c r="R32" i="2238"/>
  <c r="R31" i="2238"/>
  <c r="R30" i="2238"/>
  <c r="R29" i="2238"/>
  <c r="R28" i="2238"/>
  <c r="R27" i="2238"/>
  <c r="L27" i="2238"/>
  <c r="D27" i="2238"/>
  <c r="R26" i="2238"/>
  <c r="L26" i="2238"/>
  <c r="D26" i="2238"/>
  <c r="R25" i="2238"/>
  <c r="L25" i="2238"/>
  <c r="D25" i="2238"/>
  <c r="R24" i="2238"/>
  <c r="L24" i="2238"/>
  <c r="D24" i="2238"/>
  <c r="R23" i="2238"/>
  <c r="L23" i="2238"/>
  <c r="D23" i="2238"/>
  <c r="R22" i="2238"/>
  <c r="L20" i="2238" s="1"/>
  <c r="D20" i="2238" s="1"/>
  <c r="L22" i="2238"/>
  <c r="D22" i="2238"/>
  <c r="R21" i="2238"/>
  <c r="D21" i="2238"/>
  <c r="R20" i="2238"/>
  <c r="R19" i="2238"/>
  <c r="L19" i="2238"/>
  <c r="D19" i="2238"/>
  <c r="R18" i="2238"/>
  <c r="L18" i="2238"/>
  <c r="D18" i="2238" s="1"/>
  <c r="R17" i="2238"/>
  <c r="L17" i="2238"/>
  <c r="D17" i="2238" s="1"/>
  <c r="R16" i="2238"/>
  <c r="R15" i="2238"/>
  <c r="L15" i="2238"/>
  <c r="D15" i="2238"/>
  <c r="R14" i="2238"/>
  <c r="D14" i="2238"/>
  <c r="R13" i="2238"/>
  <c r="D13" i="2238"/>
  <c r="R12" i="2238"/>
  <c r="L12" i="2238"/>
  <c r="D12" i="2238" s="1"/>
  <c r="R11" i="2238"/>
  <c r="L11" i="2238"/>
  <c r="D11" i="2238"/>
  <c r="L7" i="2238"/>
  <c r="D7" i="2238"/>
  <c r="R6" i="2238"/>
  <c r="L16" i="2238" s="1"/>
  <c r="D16" i="2238" s="1"/>
  <c r="R5" i="2238"/>
  <c r="R4" i="2238"/>
  <c r="R52" i="2237"/>
  <c r="R51" i="2237"/>
  <c r="D50" i="2237"/>
  <c r="R49" i="2237"/>
  <c r="G49" i="2237"/>
  <c r="D49" i="2237"/>
  <c r="R48" i="2237"/>
  <c r="D48" i="2237"/>
  <c r="D46" i="2237"/>
  <c r="D45" i="2237"/>
  <c r="D44" i="2237"/>
  <c r="R42" i="2237"/>
  <c r="D42" i="2237"/>
  <c r="R41" i="2237"/>
  <c r="L7" i="2237" s="1"/>
  <c r="D7" i="2237" s="1"/>
  <c r="D29" i="2237" s="1"/>
  <c r="H13" i="2237" s="1"/>
  <c r="H15" i="2237" s="1"/>
  <c r="H29" i="2237" s="1"/>
  <c r="D41" i="2237"/>
  <c r="R40" i="2237"/>
  <c r="D40" i="2237"/>
  <c r="R39" i="2237"/>
  <c r="D39" i="2237"/>
  <c r="R38" i="2237"/>
  <c r="D38" i="2237"/>
  <c r="R37" i="2237"/>
  <c r="D37" i="2237"/>
  <c r="R36" i="2237"/>
  <c r="L10" i="2237" s="1"/>
  <c r="D10" i="2237" s="1"/>
  <c r="D36" i="2237"/>
  <c r="R35" i="2237"/>
  <c r="L19" i="2237" s="1"/>
  <c r="D19" i="2237" s="1"/>
  <c r="D35" i="2237"/>
  <c r="D54" i="2237" s="1"/>
  <c r="H14" i="2237" s="1"/>
  <c r="R34" i="2237"/>
  <c r="D34" i="2237"/>
  <c r="R33" i="2237"/>
  <c r="R32" i="2237"/>
  <c r="R31" i="2237"/>
  <c r="R30" i="2237"/>
  <c r="R29" i="2237"/>
  <c r="R28" i="2237"/>
  <c r="L16" i="2237" s="1"/>
  <c r="D16" i="2237" s="1"/>
  <c r="D28" i="2237"/>
  <c r="R27" i="2237"/>
  <c r="D27" i="2237"/>
  <c r="R26" i="2237"/>
  <c r="L26" i="2237"/>
  <c r="D26" i="2237"/>
  <c r="R25" i="2237"/>
  <c r="L25" i="2237"/>
  <c r="D25" i="2237"/>
  <c r="R24" i="2237"/>
  <c r="D24" i="2237"/>
  <c r="R23" i="2237"/>
  <c r="L23" i="2237"/>
  <c r="D23" i="2237"/>
  <c r="R22" i="2237"/>
  <c r="L22" i="2237"/>
  <c r="D22" i="2237"/>
  <c r="R21" i="2237"/>
  <c r="D21" i="2237"/>
  <c r="R20" i="2237"/>
  <c r="L20" i="2237"/>
  <c r="D20" i="2237"/>
  <c r="R19" i="2237"/>
  <c r="R18" i="2237"/>
  <c r="D18" i="2237"/>
  <c r="R17" i="2237"/>
  <c r="D17" i="2237"/>
  <c r="R16" i="2237"/>
  <c r="S15" i="2237"/>
  <c r="R15" i="2237"/>
  <c r="D15" i="2237"/>
  <c r="S14" i="2237"/>
  <c r="R14" i="2237"/>
  <c r="D14" i="2237"/>
  <c r="R13" i="2237"/>
  <c r="D13" i="2237"/>
  <c r="R12" i="2237"/>
  <c r="L12" i="2237"/>
  <c r="D12" i="2237"/>
  <c r="R11" i="2237"/>
  <c r="L11" i="2237"/>
  <c r="D11" i="2237"/>
  <c r="L9" i="2237"/>
  <c r="D9" i="2237"/>
  <c r="L8" i="2237"/>
  <c r="D8" i="2237" s="1"/>
  <c r="R6" i="2237"/>
  <c r="L6" i="2237"/>
  <c r="D6" i="2237"/>
  <c r="R5" i="2237"/>
  <c r="R4" i="2237"/>
  <c r="R52" i="2236"/>
  <c r="R51" i="2236"/>
  <c r="D50" i="2236"/>
  <c r="R49" i="2236"/>
  <c r="D49" i="2236"/>
  <c r="R48" i="2236"/>
  <c r="D48" i="2236"/>
  <c r="D46" i="2236"/>
  <c r="D45" i="2236"/>
  <c r="R44" i="2236"/>
  <c r="L28" i="2236" s="1"/>
  <c r="D28" i="2236" s="1"/>
  <c r="D44" i="2236"/>
  <c r="R42" i="2236"/>
  <c r="D42" i="2236"/>
  <c r="R41" i="2236"/>
  <c r="D41" i="2236"/>
  <c r="R40" i="2236"/>
  <c r="L8" i="2236" s="1"/>
  <c r="D8" i="2236" s="1"/>
  <c r="D40" i="2236"/>
  <c r="R39" i="2236"/>
  <c r="H39" i="2236"/>
  <c r="D39" i="2236"/>
  <c r="R38" i="2236"/>
  <c r="L9" i="2236" s="1"/>
  <c r="D9" i="2236" s="1"/>
  <c r="H38" i="2236"/>
  <c r="D38" i="2236"/>
  <c r="R37" i="2236"/>
  <c r="H37" i="2236"/>
  <c r="D37" i="2236"/>
  <c r="R36" i="2236"/>
  <c r="L10" i="2236" s="1"/>
  <c r="D10" i="2236" s="1"/>
  <c r="H36" i="2236"/>
  <c r="D36" i="2236"/>
  <c r="R35" i="2236"/>
  <c r="H35" i="2236"/>
  <c r="D35" i="2236"/>
  <c r="R34" i="2236"/>
  <c r="H34" i="2236"/>
  <c r="G49" i="2236" s="1"/>
  <c r="D34" i="2236"/>
  <c r="R33" i="2236"/>
  <c r="R32" i="2236"/>
  <c r="R31" i="2236"/>
  <c r="R30" i="2236"/>
  <c r="R29" i="2236"/>
  <c r="R28" i="2236"/>
  <c r="R27" i="2236"/>
  <c r="L27" i="2236"/>
  <c r="D27" i="2236"/>
  <c r="R26" i="2236"/>
  <c r="L26" i="2236"/>
  <c r="D26" i="2236"/>
  <c r="R25" i="2236"/>
  <c r="L25" i="2236"/>
  <c r="D25" i="2236" s="1"/>
  <c r="R24" i="2236"/>
  <c r="L24" i="2236"/>
  <c r="D24" i="2236" s="1"/>
  <c r="R23" i="2236"/>
  <c r="L23" i="2236"/>
  <c r="D23" i="2236" s="1"/>
  <c r="R22" i="2236"/>
  <c r="L20" i="2236" s="1"/>
  <c r="D20" i="2236" s="1"/>
  <c r="L22" i="2236"/>
  <c r="D22" i="2236"/>
  <c r="R21" i="2236"/>
  <c r="L21" i="2236"/>
  <c r="D21" i="2236"/>
  <c r="R20" i="2236"/>
  <c r="R19" i="2236"/>
  <c r="L19" i="2236"/>
  <c r="D19" i="2236"/>
  <c r="R18" i="2236"/>
  <c r="L18" i="2236"/>
  <c r="D18" i="2236"/>
  <c r="R17" i="2236"/>
  <c r="L17" i="2236"/>
  <c r="D17" i="2236" s="1"/>
  <c r="R16" i="2236"/>
  <c r="R15" i="2236"/>
  <c r="L15" i="2236"/>
  <c r="D15" i="2236" s="1"/>
  <c r="R14" i="2236"/>
  <c r="D14" i="2236"/>
  <c r="R13" i="2236"/>
  <c r="D13" i="2236"/>
  <c r="R12" i="2236"/>
  <c r="L12" i="2236"/>
  <c r="D12" i="2236" s="1"/>
  <c r="R11" i="2236"/>
  <c r="L11" i="2236"/>
  <c r="D11" i="2236" s="1"/>
  <c r="L7" i="2236"/>
  <c r="D7" i="2236" s="1"/>
  <c r="R6" i="2236"/>
  <c r="L16" i="2236" s="1"/>
  <c r="D16" i="2236" s="1"/>
  <c r="L6" i="2236"/>
  <c r="D6" i="2236" s="1"/>
  <c r="R5" i="2236"/>
  <c r="R4" i="2236"/>
  <c r="R52" i="2235"/>
  <c r="R51" i="2235"/>
  <c r="D50" i="2235"/>
  <c r="R49" i="2235"/>
  <c r="D49" i="2235"/>
  <c r="R48" i="2235"/>
  <c r="D48" i="2235"/>
  <c r="D46" i="2235"/>
  <c r="D45" i="2235"/>
  <c r="R44" i="2235"/>
  <c r="D44" i="2235"/>
  <c r="R42" i="2235"/>
  <c r="D42" i="2235"/>
  <c r="R41" i="2235"/>
  <c r="L7" i="2235" s="1"/>
  <c r="D7" i="2235" s="1"/>
  <c r="D41" i="2235"/>
  <c r="R40" i="2235"/>
  <c r="D40" i="2235"/>
  <c r="R39" i="2235"/>
  <c r="H39" i="2235"/>
  <c r="D39" i="2235"/>
  <c r="R38" i="2235"/>
  <c r="L9" i="2235" s="1"/>
  <c r="D9" i="2235" s="1"/>
  <c r="H38" i="2235"/>
  <c r="D38" i="2235"/>
  <c r="R37" i="2235"/>
  <c r="H37" i="2235"/>
  <c r="D37" i="2235"/>
  <c r="R36" i="2235"/>
  <c r="L10" i="2235" s="1"/>
  <c r="D10" i="2235" s="1"/>
  <c r="H36" i="2235"/>
  <c r="D36" i="2235"/>
  <c r="R35" i="2235"/>
  <c r="L18" i="2235" s="1"/>
  <c r="D18" i="2235" s="1"/>
  <c r="H35" i="2235"/>
  <c r="D35" i="2235"/>
  <c r="R34" i="2235"/>
  <c r="H34" i="2235"/>
  <c r="D34" i="2235"/>
  <c r="R33" i="2235"/>
  <c r="R32" i="2235"/>
  <c r="L11" i="2235" s="1"/>
  <c r="D11" i="2235" s="1"/>
  <c r="R31" i="2235"/>
  <c r="R30" i="2235"/>
  <c r="R29" i="2235"/>
  <c r="R28" i="2235"/>
  <c r="L28" i="2235"/>
  <c r="D28" i="2235"/>
  <c r="R27" i="2235"/>
  <c r="L27" i="2235"/>
  <c r="D27" i="2235" s="1"/>
  <c r="R26" i="2235"/>
  <c r="L26" i="2235"/>
  <c r="D26" i="2235" s="1"/>
  <c r="R25" i="2235"/>
  <c r="L25" i="2235"/>
  <c r="D25" i="2235"/>
  <c r="R24" i="2235"/>
  <c r="L24" i="2235"/>
  <c r="D24" i="2235"/>
  <c r="R23" i="2235"/>
  <c r="L23" i="2235"/>
  <c r="D23" i="2235"/>
  <c r="R22" i="2235"/>
  <c r="L20" i="2235" s="1"/>
  <c r="D20" i="2235" s="1"/>
  <c r="L22" i="2235"/>
  <c r="D22" i="2235" s="1"/>
  <c r="R21" i="2235"/>
  <c r="D21" i="2235"/>
  <c r="R20" i="2235"/>
  <c r="R19" i="2235"/>
  <c r="L19" i="2235"/>
  <c r="D19" i="2235"/>
  <c r="R18" i="2235"/>
  <c r="R17" i="2235"/>
  <c r="L17" i="2235"/>
  <c r="D17" i="2235"/>
  <c r="R16" i="2235"/>
  <c r="R15" i="2235"/>
  <c r="R14" i="2235"/>
  <c r="L14" i="2235"/>
  <c r="D14" i="2235"/>
  <c r="R13" i="2235"/>
  <c r="D13" i="2235"/>
  <c r="R12" i="2235"/>
  <c r="L12" i="2235"/>
  <c r="D12" i="2235"/>
  <c r="R11" i="2235"/>
  <c r="L8" i="2235"/>
  <c r="D8" i="2235"/>
  <c r="R6" i="2235"/>
  <c r="L16" i="2235" s="1"/>
  <c r="D16" i="2235" s="1"/>
  <c r="L6" i="2235"/>
  <c r="D6" i="2235"/>
  <c r="R5" i="2235"/>
  <c r="R4" i="2235"/>
  <c r="L15" i="2235" s="1"/>
  <c r="D15" i="2235" s="1"/>
  <c r="V68" i="2234"/>
  <c r="R52" i="2234"/>
  <c r="R51" i="2234"/>
  <c r="D50" i="2234"/>
  <c r="R49" i="2234"/>
  <c r="D49" i="2234"/>
  <c r="R48" i="2234"/>
  <c r="D48" i="2234"/>
  <c r="D46" i="2234"/>
  <c r="D45" i="2234"/>
  <c r="R44" i="2234"/>
  <c r="D44" i="2234"/>
  <c r="R42" i="2234"/>
  <c r="L6" i="2234" s="1"/>
  <c r="D6" i="2234" s="1"/>
  <c r="D42" i="2234"/>
  <c r="R41" i="2234"/>
  <c r="D41" i="2234"/>
  <c r="R40" i="2234"/>
  <c r="L8" i="2234" s="1"/>
  <c r="D8" i="2234" s="1"/>
  <c r="D40" i="2234"/>
  <c r="R39" i="2234"/>
  <c r="H39" i="2234"/>
  <c r="D39" i="2234"/>
  <c r="R38" i="2234"/>
  <c r="L9" i="2234" s="1"/>
  <c r="D9" i="2234" s="1"/>
  <c r="H38" i="2234"/>
  <c r="D38" i="2234"/>
  <c r="R37" i="2234"/>
  <c r="H37" i="2234"/>
  <c r="D37" i="2234"/>
  <c r="R36" i="2234"/>
  <c r="H36" i="2234"/>
  <c r="D36" i="2234"/>
  <c r="R35" i="2234"/>
  <c r="H35" i="2234"/>
  <c r="D35" i="2234"/>
  <c r="R34" i="2234"/>
  <c r="H34" i="2234"/>
  <c r="D34" i="2234"/>
  <c r="R33" i="2234"/>
  <c r="L19" i="2234" s="1"/>
  <c r="D19" i="2234" s="1"/>
  <c r="R32" i="2234"/>
  <c r="L11" i="2234" s="1"/>
  <c r="D11" i="2234" s="1"/>
  <c r="R31" i="2234"/>
  <c r="R30" i="2234"/>
  <c r="R29" i="2234"/>
  <c r="R28" i="2234"/>
  <c r="L28" i="2234"/>
  <c r="D28" i="2234"/>
  <c r="R27" i="2234"/>
  <c r="L27" i="2234"/>
  <c r="D27" i="2234"/>
  <c r="R26" i="2234"/>
  <c r="L26" i="2234"/>
  <c r="D26" i="2234"/>
  <c r="R25" i="2234"/>
  <c r="L25" i="2234"/>
  <c r="D25" i="2234" s="1"/>
  <c r="R24" i="2234"/>
  <c r="L24" i="2234"/>
  <c r="D24" i="2234"/>
  <c r="R23" i="2234"/>
  <c r="L23" i="2234"/>
  <c r="D23" i="2234"/>
  <c r="R22" i="2234"/>
  <c r="L22" i="2234"/>
  <c r="D22" i="2234"/>
  <c r="R21" i="2234"/>
  <c r="L21" i="2234"/>
  <c r="D21" i="2234"/>
  <c r="R20" i="2234"/>
  <c r="L20" i="2234"/>
  <c r="D20" i="2234"/>
  <c r="R19" i="2234"/>
  <c r="R18" i="2234"/>
  <c r="L18" i="2234"/>
  <c r="D18" i="2234" s="1"/>
  <c r="R17" i="2234"/>
  <c r="L17" i="2234"/>
  <c r="D17" i="2234" s="1"/>
  <c r="R16" i="2234"/>
  <c r="R15" i="2234"/>
  <c r="L15" i="2234"/>
  <c r="D15" i="2234"/>
  <c r="R14" i="2234"/>
  <c r="D14" i="2234"/>
  <c r="R13" i="2234"/>
  <c r="D13" i="2234"/>
  <c r="R12" i="2234"/>
  <c r="L12" i="2234"/>
  <c r="D12" i="2234" s="1"/>
  <c r="R11" i="2234"/>
  <c r="L10" i="2234"/>
  <c r="D10" i="2234"/>
  <c r="L7" i="2234"/>
  <c r="D7" i="2234"/>
  <c r="R6" i="2234"/>
  <c r="L16" i="2234" s="1"/>
  <c r="D16" i="2234" s="1"/>
  <c r="R5" i="2234"/>
  <c r="R4" i="2234"/>
  <c r="R52" i="2233"/>
  <c r="R51" i="2233"/>
  <c r="D50" i="2233"/>
  <c r="R49" i="2233"/>
  <c r="G49" i="2233"/>
  <c r="D49" i="2233"/>
  <c r="R48" i="2233"/>
  <c r="D48" i="2233"/>
  <c r="D46" i="2233"/>
  <c r="D45" i="2233"/>
  <c r="D44" i="2233"/>
  <c r="R42" i="2233"/>
  <c r="D42" i="2233"/>
  <c r="R41" i="2233"/>
  <c r="L7" i="2233" s="1"/>
  <c r="D7" i="2233" s="1"/>
  <c r="D41" i="2233"/>
  <c r="R40" i="2233"/>
  <c r="L8" i="2233" s="1"/>
  <c r="D8" i="2233" s="1"/>
  <c r="D40" i="2233"/>
  <c r="R39" i="2233"/>
  <c r="D39" i="2233"/>
  <c r="R38" i="2233"/>
  <c r="D38" i="2233"/>
  <c r="R37" i="2233"/>
  <c r="D37" i="2233"/>
  <c r="R36" i="2233"/>
  <c r="L10" i="2233" s="1"/>
  <c r="D10" i="2233" s="1"/>
  <c r="D36" i="2233"/>
  <c r="D54" i="2233" s="1"/>
  <c r="H14" i="2233" s="1"/>
  <c r="R35" i="2233"/>
  <c r="L19" i="2233" s="1"/>
  <c r="D19" i="2233" s="1"/>
  <c r="D35" i="2233"/>
  <c r="R34" i="2233"/>
  <c r="D34" i="2233"/>
  <c r="R33" i="2233"/>
  <c r="R32" i="2233"/>
  <c r="R31" i="2233"/>
  <c r="R30" i="2233"/>
  <c r="R29" i="2233"/>
  <c r="R28" i="2233"/>
  <c r="L16" i="2233" s="1"/>
  <c r="D16" i="2233" s="1"/>
  <c r="D28" i="2233"/>
  <c r="R27" i="2233"/>
  <c r="D27" i="2233"/>
  <c r="R26" i="2233"/>
  <c r="L26" i="2233"/>
  <c r="D26" i="2233"/>
  <c r="R25" i="2233"/>
  <c r="L25" i="2233"/>
  <c r="D25" i="2233"/>
  <c r="R24" i="2233"/>
  <c r="D24" i="2233"/>
  <c r="R23" i="2233"/>
  <c r="L23" i="2233"/>
  <c r="D23" i="2233"/>
  <c r="R22" i="2233"/>
  <c r="L22" i="2233"/>
  <c r="D22" i="2233" s="1"/>
  <c r="R21" i="2233"/>
  <c r="D21" i="2233"/>
  <c r="R20" i="2233"/>
  <c r="L20" i="2233"/>
  <c r="D20" i="2233"/>
  <c r="R19" i="2233"/>
  <c r="R18" i="2233"/>
  <c r="D18" i="2233"/>
  <c r="R17" i="2233"/>
  <c r="D17" i="2233"/>
  <c r="R16" i="2233"/>
  <c r="S15" i="2233"/>
  <c r="R15" i="2233"/>
  <c r="D15" i="2233"/>
  <c r="S14" i="2233"/>
  <c r="R14" i="2233"/>
  <c r="D14" i="2233"/>
  <c r="R13" i="2233"/>
  <c r="D13" i="2233"/>
  <c r="R12" i="2233"/>
  <c r="L12" i="2233"/>
  <c r="D12" i="2233"/>
  <c r="R11" i="2233"/>
  <c r="L11" i="2233"/>
  <c r="D11" i="2233" s="1"/>
  <c r="L9" i="2233"/>
  <c r="D9" i="2233" s="1"/>
  <c r="R6" i="2233"/>
  <c r="L6" i="2233"/>
  <c r="D6" i="2233"/>
  <c r="R5" i="2233"/>
  <c r="R4" i="2233"/>
  <c r="D54" i="2240" l="1"/>
  <c r="H14" i="2240" s="1"/>
  <c r="G49" i="2240"/>
  <c r="D54" i="2238"/>
  <c r="H14" i="2238" s="1"/>
  <c r="G49" i="2238"/>
  <c r="G49" i="2239"/>
  <c r="D54" i="2239"/>
  <c r="H14" i="2239" s="1"/>
  <c r="G49" i="2235"/>
  <c r="G49" i="2234"/>
  <c r="D54" i="2236"/>
  <c r="H14" i="2236" s="1"/>
  <c r="D54" i="2235"/>
  <c r="H14" i="2235" s="1"/>
  <c r="D54" i="2234"/>
  <c r="H14" i="2234" s="1"/>
  <c r="D29" i="2234"/>
  <c r="H13" i="2234" s="1"/>
  <c r="D29" i="2244"/>
  <c r="H13" i="2244" s="1"/>
  <c r="H15" i="2244" s="1"/>
  <c r="H29" i="2244" s="1"/>
  <c r="G51" i="2244" s="1"/>
  <c r="G51" i="2243"/>
  <c r="D29" i="2242"/>
  <c r="H13" i="2242" s="1"/>
  <c r="H15" i="2242" s="1"/>
  <c r="H29" i="2242" s="1"/>
  <c r="G51" i="2242"/>
  <c r="D29" i="2241"/>
  <c r="H13" i="2241" s="1"/>
  <c r="H15" i="2241" s="1"/>
  <c r="H29" i="2241" s="1"/>
  <c r="G51" i="2241"/>
  <c r="D29" i="2240"/>
  <c r="H13" i="2240" s="1"/>
  <c r="D29" i="2239"/>
  <c r="H13" i="2239" s="1"/>
  <c r="D29" i="2238"/>
  <c r="H13" i="2238" s="1"/>
  <c r="G51" i="2237"/>
  <c r="D29" i="2236"/>
  <c r="H13" i="2236" s="1"/>
  <c r="D29" i="2235"/>
  <c r="H13" i="2235" s="1"/>
  <c r="D29" i="2233"/>
  <c r="H13" i="2233" s="1"/>
  <c r="H15" i="2233" s="1"/>
  <c r="H29" i="2233" s="1"/>
  <c r="G51" i="2233" s="1"/>
  <c r="H16" i="2228"/>
  <c r="H16" i="2226"/>
  <c r="L25" i="2227"/>
  <c r="H15" i="2240" l="1"/>
  <c r="H29" i="2240" s="1"/>
  <c r="G51" i="2240"/>
  <c r="H15" i="2238"/>
  <c r="H29" i="2238" s="1"/>
  <c r="G51" i="2238" s="1"/>
  <c r="H15" i="2239"/>
  <c r="H29" i="2239" s="1"/>
  <c r="H15" i="2236"/>
  <c r="H29" i="2236" s="1"/>
  <c r="G51" i="2236" s="1"/>
  <c r="H15" i="2235"/>
  <c r="H29" i="2235" s="1"/>
  <c r="G51" i="2235" s="1"/>
  <c r="H15" i="2234"/>
  <c r="H29" i="2234" s="1"/>
  <c r="G51" i="2234" s="1"/>
  <c r="C16" i="2224"/>
  <c r="C16" i="2222"/>
  <c r="R52" i="2232"/>
  <c r="R51" i="2232"/>
  <c r="D50" i="2232"/>
  <c r="R49" i="2232"/>
  <c r="D49" i="2232"/>
  <c r="R48" i="2232"/>
  <c r="D48" i="2232"/>
  <c r="D46" i="2232"/>
  <c r="D45" i="2232"/>
  <c r="R44" i="2232"/>
  <c r="D44" i="2232"/>
  <c r="R42" i="2232"/>
  <c r="D42" i="2232"/>
  <c r="R41" i="2232"/>
  <c r="D41" i="2232"/>
  <c r="R40" i="2232"/>
  <c r="D40" i="2232"/>
  <c r="R39" i="2232"/>
  <c r="H39" i="2232"/>
  <c r="D39" i="2232"/>
  <c r="R38" i="2232"/>
  <c r="L9" i="2232" s="1"/>
  <c r="D9" i="2232" s="1"/>
  <c r="H38" i="2232"/>
  <c r="D38" i="2232"/>
  <c r="R37" i="2232"/>
  <c r="H37" i="2232"/>
  <c r="D37" i="2232"/>
  <c r="R36" i="2232"/>
  <c r="L10" i="2232" s="1"/>
  <c r="D10" i="2232" s="1"/>
  <c r="H36" i="2232"/>
  <c r="D36" i="2232"/>
  <c r="R35" i="2232"/>
  <c r="H35" i="2232"/>
  <c r="D35" i="2232"/>
  <c r="R34" i="2232"/>
  <c r="H34" i="2232"/>
  <c r="D34" i="2232"/>
  <c r="R33" i="2232"/>
  <c r="R32" i="2232"/>
  <c r="L11" i="2232" s="1"/>
  <c r="D11" i="2232" s="1"/>
  <c r="R31" i="2232"/>
  <c r="R30" i="2232"/>
  <c r="R29" i="2232"/>
  <c r="R28" i="2232"/>
  <c r="L28" i="2232"/>
  <c r="D28" i="2232"/>
  <c r="R27" i="2232"/>
  <c r="L27" i="2232"/>
  <c r="D27" i="2232"/>
  <c r="R26" i="2232"/>
  <c r="L26" i="2232"/>
  <c r="D26" i="2232"/>
  <c r="R25" i="2232"/>
  <c r="L25" i="2232"/>
  <c r="D25" i="2232" s="1"/>
  <c r="R24" i="2232"/>
  <c r="L24" i="2232"/>
  <c r="D24" i="2232"/>
  <c r="R23" i="2232"/>
  <c r="L23" i="2232"/>
  <c r="D23" i="2232" s="1"/>
  <c r="R22" i="2232"/>
  <c r="L20" i="2232" s="1"/>
  <c r="D20" i="2232" s="1"/>
  <c r="L22" i="2232"/>
  <c r="D22" i="2232"/>
  <c r="R21" i="2232"/>
  <c r="L21" i="2232"/>
  <c r="D21" i="2232" s="1"/>
  <c r="R20" i="2232"/>
  <c r="R19" i="2232"/>
  <c r="L19" i="2232"/>
  <c r="D19" i="2232"/>
  <c r="R18" i="2232"/>
  <c r="L18" i="2232"/>
  <c r="D18" i="2232"/>
  <c r="R17" i="2232"/>
  <c r="L17" i="2232"/>
  <c r="D17" i="2232" s="1"/>
  <c r="R16" i="2232"/>
  <c r="R15" i="2232"/>
  <c r="L15" i="2232"/>
  <c r="D15" i="2232"/>
  <c r="R14" i="2232"/>
  <c r="D14" i="2232"/>
  <c r="R13" i="2232"/>
  <c r="D13" i="2232"/>
  <c r="R12" i="2232"/>
  <c r="L12" i="2232"/>
  <c r="D12" i="2232" s="1"/>
  <c r="R11" i="2232"/>
  <c r="L8" i="2232"/>
  <c r="D8" i="2232" s="1"/>
  <c r="L7" i="2232"/>
  <c r="D7" i="2232"/>
  <c r="R6" i="2232"/>
  <c r="L16" i="2232" s="1"/>
  <c r="D16" i="2232" s="1"/>
  <c r="L6" i="2232"/>
  <c r="D6" i="2232" s="1"/>
  <c r="R5" i="2232"/>
  <c r="R4" i="2232"/>
  <c r="R52" i="2231"/>
  <c r="R51" i="2231"/>
  <c r="D50" i="2231"/>
  <c r="R49" i="2231"/>
  <c r="D49" i="2231"/>
  <c r="R48" i="2231"/>
  <c r="D48" i="2231"/>
  <c r="D46" i="2231"/>
  <c r="D45" i="2231"/>
  <c r="R44" i="2231"/>
  <c r="L28" i="2231" s="1"/>
  <c r="D28" i="2231" s="1"/>
  <c r="D44" i="2231"/>
  <c r="R42" i="2231"/>
  <c r="D42" i="2231"/>
  <c r="R41" i="2231"/>
  <c r="L7" i="2231" s="1"/>
  <c r="D7" i="2231" s="1"/>
  <c r="D41" i="2231"/>
  <c r="R40" i="2231"/>
  <c r="D40" i="2231"/>
  <c r="R39" i="2231"/>
  <c r="H39" i="2231"/>
  <c r="D39" i="2231"/>
  <c r="R38" i="2231"/>
  <c r="L9" i="2231" s="1"/>
  <c r="D9" i="2231" s="1"/>
  <c r="H38" i="2231"/>
  <c r="D38" i="2231"/>
  <c r="R37" i="2231"/>
  <c r="H37" i="2231"/>
  <c r="D37" i="2231"/>
  <c r="R36" i="2231"/>
  <c r="H36" i="2231"/>
  <c r="D36" i="2231"/>
  <c r="R35" i="2231"/>
  <c r="L18" i="2231" s="1"/>
  <c r="D18" i="2231" s="1"/>
  <c r="H35" i="2231"/>
  <c r="D35" i="2231"/>
  <c r="R34" i="2231"/>
  <c r="H34" i="2231"/>
  <c r="G49" i="2231" s="1"/>
  <c r="D34" i="2231"/>
  <c r="R33" i="2231"/>
  <c r="R32" i="2231"/>
  <c r="L11" i="2231" s="1"/>
  <c r="D11" i="2231" s="1"/>
  <c r="R31" i="2231"/>
  <c r="R30" i="2231"/>
  <c r="R29" i="2231"/>
  <c r="R28" i="2231"/>
  <c r="R27" i="2231"/>
  <c r="L27" i="2231"/>
  <c r="D27" i="2231" s="1"/>
  <c r="R26" i="2231"/>
  <c r="L26" i="2231"/>
  <c r="D26" i="2231" s="1"/>
  <c r="R25" i="2231"/>
  <c r="L25" i="2231"/>
  <c r="D25" i="2231" s="1"/>
  <c r="R24" i="2231"/>
  <c r="L24" i="2231"/>
  <c r="D24" i="2231"/>
  <c r="R23" i="2231"/>
  <c r="L23" i="2231"/>
  <c r="D23" i="2231" s="1"/>
  <c r="R22" i="2231"/>
  <c r="L20" i="2231" s="1"/>
  <c r="D20" i="2231" s="1"/>
  <c r="L22" i="2231"/>
  <c r="D22" i="2231" s="1"/>
  <c r="R21" i="2231"/>
  <c r="D21" i="2231"/>
  <c r="R20" i="2231"/>
  <c r="R19" i="2231"/>
  <c r="L19" i="2231"/>
  <c r="D19" i="2231"/>
  <c r="R18" i="2231"/>
  <c r="R17" i="2231"/>
  <c r="L17" i="2231"/>
  <c r="D17" i="2231"/>
  <c r="R16" i="2231"/>
  <c r="R15" i="2231"/>
  <c r="R14" i="2231"/>
  <c r="L14" i="2231"/>
  <c r="D14" i="2231"/>
  <c r="R13" i="2231"/>
  <c r="D13" i="2231"/>
  <c r="R12" i="2231"/>
  <c r="L12" i="2231"/>
  <c r="D12" i="2231"/>
  <c r="R11" i="2231"/>
  <c r="L10" i="2231"/>
  <c r="D10" i="2231" s="1"/>
  <c r="L8" i="2231"/>
  <c r="D8" i="2231"/>
  <c r="R6" i="2231"/>
  <c r="L16" i="2231" s="1"/>
  <c r="D16" i="2231" s="1"/>
  <c r="L6" i="2231"/>
  <c r="D6" i="2231" s="1"/>
  <c r="R5" i="2231"/>
  <c r="R4" i="2231"/>
  <c r="L15" i="2231" s="1"/>
  <c r="D15" i="2231" s="1"/>
  <c r="V68" i="2230"/>
  <c r="R52" i="2230"/>
  <c r="R51" i="2230"/>
  <c r="D50" i="2230"/>
  <c r="R49" i="2230"/>
  <c r="D49" i="2230"/>
  <c r="R48" i="2230"/>
  <c r="D48" i="2230"/>
  <c r="D46" i="2230"/>
  <c r="D45" i="2230"/>
  <c r="R44" i="2230"/>
  <c r="L28" i="2230" s="1"/>
  <c r="D28" i="2230" s="1"/>
  <c r="D44" i="2230"/>
  <c r="R42" i="2230"/>
  <c r="L6" i="2230" s="1"/>
  <c r="D6" i="2230" s="1"/>
  <c r="D42" i="2230"/>
  <c r="R41" i="2230"/>
  <c r="D41" i="2230"/>
  <c r="R40" i="2230"/>
  <c r="L8" i="2230" s="1"/>
  <c r="D8" i="2230" s="1"/>
  <c r="D40" i="2230"/>
  <c r="R39" i="2230"/>
  <c r="H39" i="2230"/>
  <c r="D39" i="2230"/>
  <c r="R38" i="2230"/>
  <c r="H38" i="2230"/>
  <c r="D38" i="2230"/>
  <c r="R37" i="2230"/>
  <c r="H37" i="2230"/>
  <c r="D37" i="2230"/>
  <c r="R36" i="2230"/>
  <c r="H36" i="2230"/>
  <c r="D36" i="2230"/>
  <c r="R35" i="2230"/>
  <c r="H35" i="2230"/>
  <c r="D35" i="2230"/>
  <c r="R34" i="2230"/>
  <c r="L12" i="2230" s="1"/>
  <c r="D12" i="2230" s="1"/>
  <c r="H34" i="2230"/>
  <c r="D34" i="2230"/>
  <c r="R33" i="2230"/>
  <c r="R32" i="2230"/>
  <c r="R31" i="2230"/>
  <c r="R30" i="2230"/>
  <c r="R29" i="2230"/>
  <c r="R28" i="2230"/>
  <c r="R27" i="2230"/>
  <c r="L27" i="2230"/>
  <c r="D27" i="2230"/>
  <c r="R26" i="2230"/>
  <c r="L26" i="2230"/>
  <c r="D26" i="2230" s="1"/>
  <c r="R25" i="2230"/>
  <c r="L25" i="2230"/>
  <c r="D25" i="2230"/>
  <c r="R24" i="2230"/>
  <c r="L24" i="2230"/>
  <c r="D24" i="2230"/>
  <c r="R23" i="2230"/>
  <c r="L23" i="2230"/>
  <c r="D23" i="2230"/>
  <c r="R22" i="2230"/>
  <c r="L22" i="2230"/>
  <c r="D22" i="2230" s="1"/>
  <c r="R21" i="2230"/>
  <c r="L17" i="2230" s="1"/>
  <c r="D17" i="2230" s="1"/>
  <c r="L21" i="2230"/>
  <c r="D21" i="2230" s="1"/>
  <c r="R20" i="2230"/>
  <c r="L20" i="2230"/>
  <c r="D20" i="2230" s="1"/>
  <c r="R19" i="2230"/>
  <c r="L19" i="2230"/>
  <c r="D19" i="2230"/>
  <c r="R18" i="2230"/>
  <c r="L18" i="2230"/>
  <c r="D18" i="2230" s="1"/>
  <c r="R17" i="2230"/>
  <c r="R16" i="2230"/>
  <c r="R15" i="2230"/>
  <c r="R14" i="2230"/>
  <c r="D14" i="2230"/>
  <c r="R13" i="2230"/>
  <c r="D13" i="2230"/>
  <c r="R12" i="2230"/>
  <c r="R11" i="2230"/>
  <c r="L11" i="2230"/>
  <c r="D11" i="2230"/>
  <c r="L10" i="2230"/>
  <c r="D10" i="2230" s="1"/>
  <c r="L9" i="2230"/>
  <c r="D9" i="2230" s="1"/>
  <c r="L7" i="2230"/>
  <c r="D7" i="2230"/>
  <c r="R6" i="2230"/>
  <c r="L16" i="2230" s="1"/>
  <c r="D16" i="2230" s="1"/>
  <c r="R5" i="2230"/>
  <c r="R4" i="2230"/>
  <c r="L15" i="2230" s="1"/>
  <c r="D15" i="2230" s="1"/>
  <c r="R52" i="2229"/>
  <c r="R51" i="2229"/>
  <c r="D50" i="2229"/>
  <c r="R49" i="2229"/>
  <c r="G49" i="2229"/>
  <c r="D49" i="2229"/>
  <c r="R48" i="2229"/>
  <c r="D48" i="2229"/>
  <c r="D46" i="2229"/>
  <c r="D45" i="2229"/>
  <c r="D44" i="2229"/>
  <c r="R42" i="2229"/>
  <c r="L6" i="2229" s="1"/>
  <c r="D6" i="2229" s="1"/>
  <c r="D42" i="2229"/>
  <c r="R41" i="2229"/>
  <c r="L7" i="2229" s="1"/>
  <c r="D7" i="2229" s="1"/>
  <c r="D41" i="2229"/>
  <c r="R40" i="2229"/>
  <c r="D40" i="2229"/>
  <c r="R39" i="2229"/>
  <c r="D39" i="2229"/>
  <c r="R38" i="2229"/>
  <c r="D38" i="2229"/>
  <c r="R37" i="2229"/>
  <c r="D37" i="2229"/>
  <c r="R36" i="2229"/>
  <c r="L10" i="2229" s="1"/>
  <c r="D10" i="2229" s="1"/>
  <c r="D36" i="2229"/>
  <c r="R35" i="2229"/>
  <c r="L19" i="2229" s="1"/>
  <c r="D19" i="2229" s="1"/>
  <c r="D35" i="2229"/>
  <c r="R34" i="2229"/>
  <c r="L12" i="2229" s="1"/>
  <c r="D12" i="2229" s="1"/>
  <c r="D34" i="2229"/>
  <c r="D54" i="2229" s="1"/>
  <c r="H14" i="2229" s="1"/>
  <c r="R33" i="2229"/>
  <c r="L23" i="2229" s="1"/>
  <c r="D23" i="2229" s="1"/>
  <c r="R32" i="2229"/>
  <c r="L11" i="2229" s="1"/>
  <c r="D11" i="2229" s="1"/>
  <c r="R31" i="2229"/>
  <c r="R30" i="2229"/>
  <c r="R29" i="2229"/>
  <c r="R28" i="2229"/>
  <c r="D28" i="2229"/>
  <c r="R27" i="2229"/>
  <c r="D27" i="2229"/>
  <c r="R26" i="2229"/>
  <c r="L26" i="2229"/>
  <c r="D26" i="2229"/>
  <c r="R25" i="2229"/>
  <c r="L25" i="2229"/>
  <c r="D25" i="2229"/>
  <c r="R24" i="2229"/>
  <c r="D24" i="2229"/>
  <c r="R23" i="2229"/>
  <c r="R22" i="2229"/>
  <c r="L22" i="2229"/>
  <c r="D22" i="2229"/>
  <c r="R21" i="2229"/>
  <c r="D21" i="2229"/>
  <c r="R20" i="2229"/>
  <c r="L20" i="2229"/>
  <c r="D20" i="2229"/>
  <c r="R19" i="2229"/>
  <c r="R18" i="2229"/>
  <c r="D18" i="2229"/>
  <c r="R17" i="2229"/>
  <c r="D17" i="2229"/>
  <c r="R16" i="2229"/>
  <c r="L16" i="2229"/>
  <c r="D16" i="2229" s="1"/>
  <c r="S15" i="2229"/>
  <c r="R15" i="2229"/>
  <c r="D15" i="2229"/>
  <c r="S14" i="2229"/>
  <c r="R14" i="2229"/>
  <c r="D14" i="2229"/>
  <c r="R13" i="2229"/>
  <c r="D13" i="2229"/>
  <c r="R12" i="2229"/>
  <c r="R11" i="2229"/>
  <c r="L9" i="2229"/>
  <c r="D9" i="2229"/>
  <c r="L8" i="2229"/>
  <c r="D8" i="2229"/>
  <c r="R6" i="2229"/>
  <c r="R5" i="2229"/>
  <c r="R4" i="2229"/>
  <c r="R52" i="2228"/>
  <c r="R51" i="2228"/>
  <c r="D50" i="2228"/>
  <c r="R49" i="2228"/>
  <c r="D49" i="2228"/>
  <c r="R48" i="2228"/>
  <c r="D48" i="2228"/>
  <c r="D46" i="2228"/>
  <c r="D45" i="2228"/>
  <c r="R44" i="2228"/>
  <c r="L28" i="2228" s="1"/>
  <c r="D28" i="2228" s="1"/>
  <c r="D44" i="2228"/>
  <c r="R42" i="2228"/>
  <c r="D42" i="2228"/>
  <c r="R41" i="2228"/>
  <c r="L7" i="2228" s="1"/>
  <c r="D7" i="2228" s="1"/>
  <c r="D41" i="2228"/>
  <c r="R40" i="2228"/>
  <c r="L8" i="2228" s="1"/>
  <c r="D8" i="2228" s="1"/>
  <c r="D40" i="2228"/>
  <c r="R39" i="2228"/>
  <c r="H39" i="2228"/>
  <c r="D39" i="2228"/>
  <c r="R38" i="2228"/>
  <c r="L9" i="2228" s="1"/>
  <c r="D9" i="2228" s="1"/>
  <c r="H38" i="2228"/>
  <c r="D38" i="2228"/>
  <c r="R37" i="2228"/>
  <c r="H37" i="2228"/>
  <c r="D37" i="2228"/>
  <c r="R36" i="2228"/>
  <c r="L10" i="2228" s="1"/>
  <c r="D10" i="2228" s="1"/>
  <c r="H36" i="2228"/>
  <c r="D36" i="2228"/>
  <c r="R35" i="2228"/>
  <c r="L18" i="2228" s="1"/>
  <c r="D18" i="2228" s="1"/>
  <c r="H35" i="2228"/>
  <c r="D35" i="2228"/>
  <c r="R34" i="2228"/>
  <c r="H34" i="2228"/>
  <c r="D34" i="2228"/>
  <c r="R33" i="2228"/>
  <c r="R32" i="2228"/>
  <c r="R31" i="2228"/>
  <c r="R30" i="2228"/>
  <c r="R29" i="2228"/>
  <c r="R28" i="2228"/>
  <c r="R27" i="2228"/>
  <c r="L27" i="2228"/>
  <c r="D27" i="2228"/>
  <c r="R26" i="2228"/>
  <c r="L26" i="2228"/>
  <c r="D26" i="2228"/>
  <c r="R25" i="2228"/>
  <c r="L25" i="2228"/>
  <c r="D25" i="2228" s="1"/>
  <c r="R24" i="2228"/>
  <c r="L24" i="2228"/>
  <c r="D24" i="2228"/>
  <c r="R23" i="2228"/>
  <c r="L23" i="2228"/>
  <c r="D23" i="2228"/>
  <c r="R22" i="2228"/>
  <c r="L20" i="2228" s="1"/>
  <c r="D20" i="2228" s="1"/>
  <c r="L22" i="2228"/>
  <c r="D22" i="2228" s="1"/>
  <c r="R21" i="2228"/>
  <c r="L21" i="2228"/>
  <c r="D21" i="2228" s="1"/>
  <c r="R20" i="2228"/>
  <c r="R19" i="2228"/>
  <c r="L19" i="2228"/>
  <c r="D19" i="2228"/>
  <c r="R18" i="2228"/>
  <c r="R17" i="2228"/>
  <c r="L17" i="2228"/>
  <c r="D17" i="2228"/>
  <c r="R16" i="2228"/>
  <c r="R15" i="2228"/>
  <c r="R14" i="2228"/>
  <c r="D14" i="2228"/>
  <c r="R13" i="2228"/>
  <c r="D13" i="2228"/>
  <c r="R12" i="2228"/>
  <c r="L12" i="2228"/>
  <c r="D12" i="2228"/>
  <c r="R11" i="2228"/>
  <c r="L11" i="2228"/>
  <c r="D11" i="2228"/>
  <c r="R6" i="2228"/>
  <c r="L16" i="2228" s="1"/>
  <c r="D16" i="2228" s="1"/>
  <c r="L6" i="2228"/>
  <c r="D6" i="2228"/>
  <c r="R5" i="2228"/>
  <c r="R4" i="2228"/>
  <c r="L15" i="2228" s="1"/>
  <c r="D15" i="2228" s="1"/>
  <c r="R52" i="2227"/>
  <c r="R51" i="2227"/>
  <c r="D50" i="2227"/>
  <c r="R49" i="2227"/>
  <c r="D49" i="2227"/>
  <c r="R48" i="2227"/>
  <c r="D48" i="2227"/>
  <c r="D46" i="2227"/>
  <c r="D45" i="2227"/>
  <c r="R44" i="2227"/>
  <c r="D44" i="2227"/>
  <c r="R42" i="2227"/>
  <c r="L6" i="2227" s="1"/>
  <c r="D6" i="2227" s="1"/>
  <c r="D42" i="2227"/>
  <c r="R41" i="2227"/>
  <c r="D41" i="2227"/>
  <c r="R40" i="2227"/>
  <c r="L8" i="2227" s="1"/>
  <c r="D8" i="2227" s="1"/>
  <c r="D40" i="2227"/>
  <c r="R39" i="2227"/>
  <c r="H39" i="2227"/>
  <c r="D39" i="2227"/>
  <c r="R38" i="2227"/>
  <c r="H38" i="2227"/>
  <c r="D38" i="2227"/>
  <c r="R37" i="2227"/>
  <c r="H37" i="2227"/>
  <c r="D37" i="2227"/>
  <c r="R36" i="2227"/>
  <c r="L10" i="2227" s="1"/>
  <c r="D10" i="2227" s="1"/>
  <c r="H36" i="2227"/>
  <c r="D36" i="2227"/>
  <c r="R35" i="2227"/>
  <c r="H35" i="2227"/>
  <c r="D35" i="2227"/>
  <c r="R34" i="2227"/>
  <c r="H34" i="2227"/>
  <c r="G49" i="2227" s="1"/>
  <c r="D34" i="2227"/>
  <c r="R33" i="2227"/>
  <c r="L19" i="2227" s="1"/>
  <c r="D19" i="2227" s="1"/>
  <c r="R32" i="2227"/>
  <c r="R31" i="2227"/>
  <c r="R30" i="2227"/>
  <c r="R29" i="2227"/>
  <c r="R28" i="2227"/>
  <c r="L28" i="2227"/>
  <c r="D28" i="2227"/>
  <c r="R27" i="2227"/>
  <c r="L27" i="2227"/>
  <c r="D27" i="2227"/>
  <c r="R26" i="2227"/>
  <c r="L26" i="2227"/>
  <c r="D26" i="2227"/>
  <c r="R25" i="2227"/>
  <c r="D25" i="2227"/>
  <c r="R24" i="2227"/>
  <c r="L24" i="2227"/>
  <c r="D24" i="2227"/>
  <c r="R23" i="2227"/>
  <c r="L23" i="2227"/>
  <c r="D23" i="2227"/>
  <c r="R22" i="2227"/>
  <c r="L20" i="2227" s="1"/>
  <c r="D20" i="2227" s="1"/>
  <c r="L22" i="2227"/>
  <c r="D22" i="2227"/>
  <c r="R21" i="2227"/>
  <c r="D21" i="2227"/>
  <c r="R20" i="2227"/>
  <c r="R19" i="2227"/>
  <c r="R18" i="2227"/>
  <c r="L18" i="2227"/>
  <c r="D18" i="2227"/>
  <c r="R17" i="2227"/>
  <c r="L17" i="2227"/>
  <c r="D17" i="2227"/>
  <c r="R16" i="2227"/>
  <c r="R15" i="2227"/>
  <c r="L15" i="2227"/>
  <c r="D15" i="2227" s="1"/>
  <c r="R14" i="2227"/>
  <c r="L14" i="2227"/>
  <c r="D14" i="2227"/>
  <c r="R13" i="2227"/>
  <c r="D13" i="2227"/>
  <c r="R12" i="2227"/>
  <c r="L12" i="2227"/>
  <c r="D12" i="2227" s="1"/>
  <c r="R11" i="2227"/>
  <c r="L11" i="2227"/>
  <c r="D11" i="2227" s="1"/>
  <c r="L9" i="2227"/>
  <c r="D9" i="2227" s="1"/>
  <c r="L7" i="2227"/>
  <c r="D7" i="2227"/>
  <c r="R6" i="2227"/>
  <c r="L16" i="2227" s="1"/>
  <c r="D16" i="2227" s="1"/>
  <c r="R5" i="2227"/>
  <c r="R4" i="2227"/>
  <c r="V68" i="2226"/>
  <c r="R52" i="2226"/>
  <c r="R51" i="2226"/>
  <c r="D50" i="2226"/>
  <c r="R49" i="2226"/>
  <c r="D49" i="2226"/>
  <c r="R48" i="2226"/>
  <c r="D48" i="2226"/>
  <c r="D46" i="2226"/>
  <c r="D45" i="2226"/>
  <c r="R44" i="2226"/>
  <c r="D44" i="2226"/>
  <c r="R42" i="2226"/>
  <c r="L6" i="2226" s="1"/>
  <c r="D6" i="2226" s="1"/>
  <c r="D42" i="2226"/>
  <c r="R41" i="2226"/>
  <c r="D41" i="2226"/>
  <c r="R40" i="2226"/>
  <c r="D40" i="2226"/>
  <c r="R39" i="2226"/>
  <c r="H39" i="2226"/>
  <c r="D39" i="2226"/>
  <c r="R38" i="2226"/>
  <c r="H38" i="2226"/>
  <c r="D38" i="2226"/>
  <c r="R37" i="2226"/>
  <c r="H37" i="2226"/>
  <c r="D37" i="2226"/>
  <c r="R36" i="2226"/>
  <c r="L10" i="2226" s="1"/>
  <c r="D10" i="2226" s="1"/>
  <c r="H36" i="2226"/>
  <c r="D36" i="2226"/>
  <c r="R35" i="2226"/>
  <c r="H35" i="2226"/>
  <c r="D35" i="2226"/>
  <c r="R34" i="2226"/>
  <c r="H34" i="2226"/>
  <c r="D34" i="2226"/>
  <c r="R33" i="2226"/>
  <c r="R32" i="2226"/>
  <c r="L11" i="2226" s="1"/>
  <c r="D11" i="2226" s="1"/>
  <c r="R31" i="2226"/>
  <c r="R30" i="2226"/>
  <c r="R29" i="2226"/>
  <c r="R28" i="2226"/>
  <c r="L28" i="2226"/>
  <c r="D28" i="2226"/>
  <c r="R27" i="2226"/>
  <c r="L27" i="2226"/>
  <c r="D27" i="2226" s="1"/>
  <c r="R26" i="2226"/>
  <c r="L26" i="2226"/>
  <c r="D26" i="2226"/>
  <c r="R25" i="2226"/>
  <c r="L25" i="2226"/>
  <c r="D25" i="2226"/>
  <c r="R24" i="2226"/>
  <c r="L24" i="2226"/>
  <c r="D24" i="2226"/>
  <c r="R23" i="2226"/>
  <c r="L23" i="2226"/>
  <c r="D23" i="2226"/>
  <c r="R22" i="2226"/>
  <c r="L20" i="2226" s="1"/>
  <c r="D20" i="2226" s="1"/>
  <c r="L22" i="2226"/>
  <c r="D22" i="2226"/>
  <c r="R21" i="2226"/>
  <c r="L21" i="2226"/>
  <c r="D21" i="2226" s="1"/>
  <c r="R20" i="2226"/>
  <c r="R19" i="2226"/>
  <c r="L19" i="2226"/>
  <c r="D19" i="2226"/>
  <c r="R18" i="2226"/>
  <c r="L18" i="2226"/>
  <c r="D18" i="2226"/>
  <c r="R17" i="2226"/>
  <c r="L17" i="2226"/>
  <c r="D17" i="2226" s="1"/>
  <c r="R16" i="2226"/>
  <c r="R15" i="2226"/>
  <c r="L15" i="2226"/>
  <c r="D15" i="2226" s="1"/>
  <c r="R14" i="2226"/>
  <c r="D14" i="2226"/>
  <c r="R13" i="2226"/>
  <c r="D13" i="2226"/>
  <c r="R12" i="2226"/>
  <c r="L12" i="2226"/>
  <c r="D12" i="2226" s="1"/>
  <c r="R11" i="2226"/>
  <c r="L9" i="2226"/>
  <c r="D9" i="2226" s="1"/>
  <c r="L8" i="2226"/>
  <c r="D8" i="2226"/>
  <c r="L7" i="2226"/>
  <c r="D7" i="2226"/>
  <c r="R6" i="2226"/>
  <c r="L16" i="2226" s="1"/>
  <c r="D16" i="2226" s="1"/>
  <c r="R5" i="2226"/>
  <c r="R4" i="2226"/>
  <c r="R52" i="2225"/>
  <c r="R51" i="2225"/>
  <c r="D50" i="2225"/>
  <c r="R49" i="2225"/>
  <c r="G49" i="2225"/>
  <c r="D49" i="2225"/>
  <c r="R48" i="2225"/>
  <c r="D48" i="2225"/>
  <c r="D46" i="2225"/>
  <c r="D45" i="2225"/>
  <c r="D44" i="2225"/>
  <c r="R42" i="2225"/>
  <c r="D42" i="2225"/>
  <c r="R41" i="2225"/>
  <c r="D41" i="2225"/>
  <c r="R40" i="2225"/>
  <c r="L8" i="2225" s="1"/>
  <c r="D8" i="2225" s="1"/>
  <c r="D40" i="2225"/>
  <c r="D54" i="2225" s="1"/>
  <c r="H14" i="2225" s="1"/>
  <c r="R39" i="2225"/>
  <c r="D39" i="2225"/>
  <c r="R38" i="2225"/>
  <c r="D38" i="2225"/>
  <c r="R37" i="2225"/>
  <c r="D37" i="2225"/>
  <c r="R36" i="2225"/>
  <c r="L10" i="2225" s="1"/>
  <c r="D10" i="2225" s="1"/>
  <c r="D36" i="2225"/>
  <c r="R35" i="2225"/>
  <c r="D35" i="2225"/>
  <c r="R34" i="2225"/>
  <c r="D34" i="2225"/>
  <c r="R33" i="2225"/>
  <c r="R32" i="2225"/>
  <c r="L11" i="2225" s="1"/>
  <c r="D11" i="2225" s="1"/>
  <c r="R31" i="2225"/>
  <c r="R30" i="2225"/>
  <c r="R29" i="2225"/>
  <c r="R28" i="2225"/>
  <c r="D28" i="2225"/>
  <c r="R27" i="2225"/>
  <c r="D27" i="2225"/>
  <c r="R26" i="2225"/>
  <c r="L26" i="2225"/>
  <c r="D26" i="2225" s="1"/>
  <c r="R25" i="2225"/>
  <c r="L25" i="2225"/>
  <c r="D25" i="2225"/>
  <c r="R24" i="2225"/>
  <c r="D24" i="2225"/>
  <c r="R23" i="2225"/>
  <c r="L23" i="2225"/>
  <c r="D23" i="2225" s="1"/>
  <c r="R22" i="2225"/>
  <c r="L22" i="2225"/>
  <c r="D22" i="2225"/>
  <c r="R21" i="2225"/>
  <c r="D21" i="2225"/>
  <c r="R20" i="2225"/>
  <c r="L20" i="2225"/>
  <c r="D20" i="2225" s="1"/>
  <c r="R19" i="2225"/>
  <c r="L19" i="2225"/>
  <c r="D19" i="2225"/>
  <c r="R18" i="2225"/>
  <c r="D18" i="2225"/>
  <c r="R17" i="2225"/>
  <c r="D17" i="2225"/>
  <c r="R16" i="2225"/>
  <c r="L16" i="2225"/>
  <c r="D16" i="2225" s="1"/>
  <c r="S15" i="2225"/>
  <c r="R15" i="2225"/>
  <c r="D15" i="2225"/>
  <c r="S14" i="2225"/>
  <c r="R14" i="2225"/>
  <c r="D14" i="2225"/>
  <c r="R13" i="2225"/>
  <c r="D13" i="2225"/>
  <c r="R12" i="2225"/>
  <c r="L12" i="2225"/>
  <c r="D12" i="2225" s="1"/>
  <c r="R11" i="2225"/>
  <c r="L9" i="2225"/>
  <c r="D9" i="2225"/>
  <c r="L7" i="2225"/>
  <c r="D7" i="2225" s="1"/>
  <c r="R6" i="2225"/>
  <c r="L6" i="2225"/>
  <c r="D6" i="2225"/>
  <c r="R5" i="2225"/>
  <c r="R4" i="2225"/>
  <c r="G49" i="2232" l="1"/>
  <c r="G49" i="2230"/>
  <c r="D54" i="2232"/>
  <c r="H14" i="2232" s="1"/>
  <c r="D54" i="2231"/>
  <c r="H14" i="2231" s="1"/>
  <c r="D54" i="2230"/>
  <c r="H14" i="2230" s="1"/>
  <c r="G49" i="2228"/>
  <c r="G49" i="2226"/>
  <c r="D54" i="2228"/>
  <c r="H14" i="2228" s="1"/>
  <c r="D54" i="2227"/>
  <c r="H14" i="2227" s="1"/>
  <c r="D54" i="2226"/>
  <c r="H14" i="2226" s="1"/>
  <c r="D29" i="2232"/>
  <c r="H13" i="2232" s="1"/>
  <c r="D29" i="2231"/>
  <c r="H13" i="2231" s="1"/>
  <c r="D29" i="2230"/>
  <c r="H13" i="2230" s="1"/>
  <c r="D29" i="2229"/>
  <c r="H13" i="2229" s="1"/>
  <c r="H15" i="2229" s="1"/>
  <c r="H29" i="2229" s="1"/>
  <c r="G51" i="2229" s="1"/>
  <c r="D29" i="2228"/>
  <c r="H13" i="2228" s="1"/>
  <c r="D29" i="2227"/>
  <c r="H13" i="2227" s="1"/>
  <c r="D29" i="2226"/>
  <c r="H13" i="2226" s="1"/>
  <c r="D29" i="2225"/>
  <c r="H13" i="2225" s="1"/>
  <c r="H15" i="2225" s="1"/>
  <c r="H29" i="2225" s="1"/>
  <c r="G51" i="2225" s="1"/>
  <c r="R52" i="2224"/>
  <c r="R51" i="2224"/>
  <c r="D50" i="2224"/>
  <c r="R49" i="2224"/>
  <c r="D49" i="2224"/>
  <c r="R48" i="2224"/>
  <c r="D48" i="2224"/>
  <c r="D46" i="2224"/>
  <c r="D45" i="2224"/>
  <c r="R44" i="2224"/>
  <c r="L28" i="2224" s="1"/>
  <c r="D28" i="2224" s="1"/>
  <c r="D44" i="2224"/>
  <c r="R42" i="2224"/>
  <c r="D42" i="2224"/>
  <c r="R41" i="2224"/>
  <c r="D41" i="2224"/>
  <c r="R40" i="2224"/>
  <c r="D40" i="2224"/>
  <c r="R39" i="2224"/>
  <c r="H39" i="2224"/>
  <c r="D39" i="2224"/>
  <c r="R38" i="2224"/>
  <c r="L9" i="2224" s="1"/>
  <c r="D9" i="2224" s="1"/>
  <c r="H38" i="2224"/>
  <c r="D38" i="2224"/>
  <c r="R37" i="2224"/>
  <c r="H37" i="2224"/>
  <c r="D37" i="2224"/>
  <c r="R36" i="2224"/>
  <c r="L10" i="2224" s="1"/>
  <c r="D10" i="2224" s="1"/>
  <c r="H36" i="2224"/>
  <c r="D36" i="2224"/>
  <c r="R35" i="2224"/>
  <c r="H35" i="2224"/>
  <c r="D35" i="2224"/>
  <c r="R34" i="2224"/>
  <c r="H34" i="2224"/>
  <c r="G49" i="2224" s="1"/>
  <c r="D34" i="2224"/>
  <c r="R33" i="2224"/>
  <c r="R32" i="2224"/>
  <c r="L11" i="2224" s="1"/>
  <c r="D11" i="2224" s="1"/>
  <c r="R31" i="2224"/>
  <c r="R30" i="2224"/>
  <c r="R29" i="2224"/>
  <c r="R28" i="2224"/>
  <c r="R27" i="2224"/>
  <c r="L27" i="2224"/>
  <c r="D27" i="2224" s="1"/>
  <c r="R26" i="2224"/>
  <c r="L26" i="2224"/>
  <c r="D26" i="2224" s="1"/>
  <c r="R25" i="2224"/>
  <c r="L25" i="2224"/>
  <c r="D25" i="2224" s="1"/>
  <c r="R24" i="2224"/>
  <c r="L24" i="2224"/>
  <c r="D24" i="2224"/>
  <c r="R23" i="2224"/>
  <c r="L23" i="2224"/>
  <c r="D23" i="2224"/>
  <c r="R22" i="2224"/>
  <c r="L20" i="2224" s="1"/>
  <c r="D20" i="2224" s="1"/>
  <c r="L22" i="2224"/>
  <c r="D22" i="2224"/>
  <c r="R21" i="2224"/>
  <c r="L21" i="2224"/>
  <c r="D21" i="2224"/>
  <c r="R20" i="2224"/>
  <c r="R19" i="2224"/>
  <c r="L19" i="2224"/>
  <c r="D19" i="2224" s="1"/>
  <c r="R18" i="2224"/>
  <c r="L18" i="2224"/>
  <c r="D18" i="2224" s="1"/>
  <c r="R17" i="2224"/>
  <c r="L17" i="2224"/>
  <c r="D17" i="2224" s="1"/>
  <c r="R16" i="2224"/>
  <c r="R15" i="2224"/>
  <c r="L15" i="2224"/>
  <c r="D15" i="2224"/>
  <c r="R14" i="2224"/>
  <c r="D14" i="2224"/>
  <c r="R13" i="2224"/>
  <c r="D13" i="2224"/>
  <c r="R12" i="2224"/>
  <c r="L12" i="2224"/>
  <c r="D12" i="2224" s="1"/>
  <c r="R11" i="2224"/>
  <c r="L8" i="2224"/>
  <c r="D8" i="2224"/>
  <c r="L7" i="2224"/>
  <c r="D7" i="2224"/>
  <c r="R6" i="2224"/>
  <c r="L16" i="2224" s="1"/>
  <c r="D16" i="2224" s="1"/>
  <c r="L6" i="2224"/>
  <c r="D6" i="2224" s="1"/>
  <c r="R5" i="2224"/>
  <c r="R4" i="2224"/>
  <c r="R52" i="2223"/>
  <c r="R51" i="2223"/>
  <c r="D50" i="2223"/>
  <c r="R49" i="2223"/>
  <c r="D49" i="2223"/>
  <c r="R48" i="2223"/>
  <c r="D48" i="2223"/>
  <c r="D46" i="2223"/>
  <c r="D45" i="2223"/>
  <c r="R44" i="2223"/>
  <c r="D44" i="2223"/>
  <c r="R42" i="2223"/>
  <c r="D42" i="2223"/>
  <c r="R41" i="2223"/>
  <c r="L7" i="2223" s="1"/>
  <c r="D7" i="2223" s="1"/>
  <c r="D41" i="2223"/>
  <c r="R40" i="2223"/>
  <c r="D40" i="2223"/>
  <c r="R39" i="2223"/>
  <c r="H39" i="2223"/>
  <c r="D39" i="2223"/>
  <c r="R38" i="2223"/>
  <c r="L9" i="2223" s="1"/>
  <c r="D9" i="2223" s="1"/>
  <c r="H38" i="2223"/>
  <c r="D38" i="2223"/>
  <c r="R37" i="2223"/>
  <c r="H37" i="2223"/>
  <c r="D37" i="2223"/>
  <c r="R36" i="2223"/>
  <c r="L10" i="2223" s="1"/>
  <c r="D10" i="2223" s="1"/>
  <c r="H36" i="2223"/>
  <c r="D36" i="2223"/>
  <c r="R35" i="2223"/>
  <c r="L18" i="2223" s="1"/>
  <c r="D18" i="2223" s="1"/>
  <c r="H35" i="2223"/>
  <c r="D35" i="2223"/>
  <c r="R34" i="2223"/>
  <c r="H34" i="2223"/>
  <c r="D34" i="2223"/>
  <c r="R33" i="2223"/>
  <c r="R32" i="2223"/>
  <c r="L11" i="2223" s="1"/>
  <c r="D11" i="2223" s="1"/>
  <c r="R31" i="2223"/>
  <c r="R30" i="2223"/>
  <c r="R29" i="2223"/>
  <c r="R28" i="2223"/>
  <c r="L28" i="2223"/>
  <c r="D28" i="2223"/>
  <c r="R27" i="2223"/>
  <c r="L27" i="2223"/>
  <c r="D27" i="2223" s="1"/>
  <c r="R26" i="2223"/>
  <c r="L26" i="2223"/>
  <c r="D26" i="2223" s="1"/>
  <c r="R25" i="2223"/>
  <c r="L25" i="2223"/>
  <c r="D25" i="2223"/>
  <c r="R24" i="2223"/>
  <c r="L24" i="2223"/>
  <c r="D24" i="2223"/>
  <c r="R23" i="2223"/>
  <c r="L23" i="2223"/>
  <c r="D23" i="2223"/>
  <c r="R22" i="2223"/>
  <c r="L20" i="2223" s="1"/>
  <c r="D20" i="2223" s="1"/>
  <c r="L22" i="2223"/>
  <c r="D22" i="2223" s="1"/>
  <c r="R21" i="2223"/>
  <c r="D21" i="2223"/>
  <c r="R20" i="2223"/>
  <c r="R19" i="2223"/>
  <c r="L19" i="2223"/>
  <c r="D19" i="2223"/>
  <c r="R18" i="2223"/>
  <c r="R17" i="2223"/>
  <c r="L17" i="2223"/>
  <c r="D17" i="2223"/>
  <c r="R16" i="2223"/>
  <c r="R15" i="2223"/>
  <c r="R14" i="2223"/>
  <c r="L14" i="2223"/>
  <c r="D14" i="2223"/>
  <c r="R13" i="2223"/>
  <c r="D13" i="2223"/>
  <c r="R12" i="2223"/>
  <c r="L12" i="2223"/>
  <c r="D12" i="2223"/>
  <c r="R11" i="2223"/>
  <c r="L8" i="2223"/>
  <c r="D8" i="2223"/>
  <c r="R6" i="2223"/>
  <c r="L16" i="2223" s="1"/>
  <c r="D16" i="2223" s="1"/>
  <c r="L6" i="2223"/>
  <c r="D6" i="2223"/>
  <c r="R5" i="2223"/>
  <c r="R4" i="2223"/>
  <c r="L15" i="2223" s="1"/>
  <c r="D15" i="2223" s="1"/>
  <c r="V68" i="2222"/>
  <c r="R52" i="2222"/>
  <c r="R51" i="2222"/>
  <c r="D50" i="2222"/>
  <c r="R49" i="2222"/>
  <c r="D49" i="2222"/>
  <c r="R48" i="2222"/>
  <c r="D48" i="2222"/>
  <c r="D46" i="2222"/>
  <c r="D45" i="2222"/>
  <c r="R44" i="2222"/>
  <c r="D44" i="2222"/>
  <c r="R42" i="2222"/>
  <c r="L6" i="2222" s="1"/>
  <c r="D6" i="2222" s="1"/>
  <c r="D42" i="2222"/>
  <c r="R41" i="2222"/>
  <c r="L7" i="2222" s="1"/>
  <c r="D7" i="2222" s="1"/>
  <c r="D41" i="2222"/>
  <c r="R40" i="2222"/>
  <c r="D40" i="2222"/>
  <c r="R39" i="2222"/>
  <c r="H39" i="2222"/>
  <c r="D39" i="2222"/>
  <c r="R38" i="2222"/>
  <c r="L9" i="2222" s="1"/>
  <c r="D9" i="2222" s="1"/>
  <c r="H38" i="2222"/>
  <c r="D38" i="2222"/>
  <c r="R37" i="2222"/>
  <c r="H37" i="2222"/>
  <c r="D37" i="2222"/>
  <c r="R36" i="2222"/>
  <c r="L10" i="2222" s="1"/>
  <c r="D10" i="2222" s="1"/>
  <c r="H36" i="2222"/>
  <c r="D36" i="2222"/>
  <c r="R35" i="2222"/>
  <c r="L18" i="2222" s="1"/>
  <c r="D18" i="2222" s="1"/>
  <c r="H35" i="2222"/>
  <c r="D35" i="2222"/>
  <c r="R34" i="2222"/>
  <c r="H34" i="2222"/>
  <c r="D34" i="2222"/>
  <c r="R33" i="2222"/>
  <c r="R32" i="2222"/>
  <c r="L11" i="2222" s="1"/>
  <c r="D11" i="2222" s="1"/>
  <c r="R31" i="2222"/>
  <c r="R30" i="2222"/>
  <c r="R29" i="2222"/>
  <c r="R28" i="2222"/>
  <c r="L28" i="2222"/>
  <c r="D28" i="2222"/>
  <c r="R27" i="2222"/>
  <c r="L27" i="2222"/>
  <c r="D27" i="2222" s="1"/>
  <c r="R26" i="2222"/>
  <c r="L26" i="2222"/>
  <c r="D26" i="2222" s="1"/>
  <c r="R25" i="2222"/>
  <c r="L25" i="2222"/>
  <c r="D25" i="2222"/>
  <c r="R24" i="2222"/>
  <c r="L24" i="2222"/>
  <c r="D24" i="2222"/>
  <c r="R23" i="2222"/>
  <c r="L23" i="2222"/>
  <c r="D23" i="2222"/>
  <c r="R22" i="2222"/>
  <c r="L20" i="2222" s="1"/>
  <c r="D20" i="2222" s="1"/>
  <c r="L22" i="2222"/>
  <c r="D22" i="2222"/>
  <c r="R21" i="2222"/>
  <c r="L21" i="2222"/>
  <c r="D21" i="2222"/>
  <c r="R20" i="2222"/>
  <c r="R19" i="2222"/>
  <c r="L19" i="2222"/>
  <c r="D19" i="2222"/>
  <c r="R18" i="2222"/>
  <c r="R17" i="2222"/>
  <c r="L17" i="2222"/>
  <c r="D17" i="2222"/>
  <c r="R16" i="2222"/>
  <c r="R15" i="2222"/>
  <c r="R14" i="2222"/>
  <c r="D14" i="2222"/>
  <c r="R13" i="2222"/>
  <c r="D13" i="2222"/>
  <c r="R12" i="2222"/>
  <c r="L12" i="2222"/>
  <c r="D12" i="2222" s="1"/>
  <c r="R11" i="2222"/>
  <c r="L8" i="2222"/>
  <c r="D8" i="2222"/>
  <c r="R6" i="2222"/>
  <c r="L16" i="2222" s="1"/>
  <c r="D16" i="2222" s="1"/>
  <c r="R5" i="2222"/>
  <c r="R4" i="2222"/>
  <c r="L15" i="2222" s="1"/>
  <c r="D15" i="2222" s="1"/>
  <c r="D54" i="2221"/>
  <c r="H14" i="2221" s="1"/>
  <c r="R52" i="2221"/>
  <c r="R51" i="2221"/>
  <c r="D50" i="2221"/>
  <c r="R49" i="2221"/>
  <c r="G49" i="2221"/>
  <c r="D49" i="2221"/>
  <c r="R48" i="2221"/>
  <c r="D48" i="2221"/>
  <c r="D46" i="2221"/>
  <c r="D45" i="2221"/>
  <c r="D44" i="2221"/>
  <c r="R42" i="2221"/>
  <c r="D42" i="2221"/>
  <c r="R41" i="2221"/>
  <c r="L7" i="2221" s="1"/>
  <c r="D7" i="2221" s="1"/>
  <c r="D41" i="2221"/>
  <c r="R40" i="2221"/>
  <c r="L8" i="2221" s="1"/>
  <c r="D8" i="2221" s="1"/>
  <c r="D40" i="2221"/>
  <c r="R39" i="2221"/>
  <c r="D39" i="2221"/>
  <c r="R38" i="2221"/>
  <c r="D38" i="2221"/>
  <c r="R37" i="2221"/>
  <c r="D37" i="2221"/>
  <c r="R36" i="2221"/>
  <c r="L10" i="2221" s="1"/>
  <c r="D10" i="2221" s="1"/>
  <c r="D36" i="2221"/>
  <c r="R35" i="2221"/>
  <c r="L19" i="2221" s="1"/>
  <c r="D19" i="2221" s="1"/>
  <c r="D35" i="2221"/>
  <c r="R34" i="2221"/>
  <c r="L12" i="2221" s="1"/>
  <c r="D12" i="2221" s="1"/>
  <c r="D34" i="2221"/>
  <c r="R33" i="2221"/>
  <c r="L23" i="2221" s="1"/>
  <c r="D23" i="2221" s="1"/>
  <c r="R32" i="2221"/>
  <c r="L11" i="2221" s="1"/>
  <c r="D11" i="2221" s="1"/>
  <c r="R31" i="2221"/>
  <c r="R30" i="2221"/>
  <c r="R29" i="2221"/>
  <c r="R28" i="2221"/>
  <c r="D28" i="2221"/>
  <c r="R27" i="2221"/>
  <c r="D27" i="2221"/>
  <c r="R26" i="2221"/>
  <c r="L26" i="2221"/>
  <c r="D26" i="2221"/>
  <c r="R25" i="2221"/>
  <c r="L25" i="2221"/>
  <c r="D25" i="2221"/>
  <c r="R24" i="2221"/>
  <c r="D24" i="2221"/>
  <c r="R23" i="2221"/>
  <c r="R22" i="2221"/>
  <c r="L22" i="2221"/>
  <c r="D22" i="2221"/>
  <c r="R21" i="2221"/>
  <c r="D21" i="2221"/>
  <c r="R20" i="2221"/>
  <c r="L20" i="2221"/>
  <c r="D20" i="2221"/>
  <c r="R19" i="2221"/>
  <c r="R18" i="2221"/>
  <c r="D18" i="2221"/>
  <c r="R17" i="2221"/>
  <c r="D17" i="2221"/>
  <c r="R16" i="2221"/>
  <c r="L16" i="2221"/>
  <c r="D16" i="2221" s="1"/>
  <c r="S15" i="2221"/>
  <c r="R15" i="2221"/>
  <c r="D15" i="2221"/>
  <c r="S14" i="2221"/>
  <c r="R14" i="2221"/>
  <c r="D14" i="2221"/>
  <c r="R13" i="2221"/>
  <c r="D13" i="2221"/>
  <c r="R12" i="2221"/>
  <c r="R11" i="2221"/>
  <c r="L9" i="2221"/>
  <c r="D9" i="2221"/>
  <c r="R6" i="2221"/>
  <c r="L6" i="2221"/>
  <c r="D6" i="2221" s="1"/>
  <c r="R5" i="2221"/>
  <c r="R4" i="2221"/>
  <c r="H15" i="2231" l="1"/>
  <c r="H29" i="2231" s="1"/>
  <c r="G51" i="2231" s="1"/>
  <c r="H15" i="2232"/>
  <c r="H29" i="2232" s="1"/>
  <c r="G51" i="2232" s="1"/>
  <c r="H15" i="2230"/>
  <c r="H29" i="2230" s="1"/>
  <c r="G51" i="2230" s="1"/>
  <c r="H15" i="2228"/>
  <c r="H29" i="2228" s="1"/>
  <c r="G51" i="2228" s="1"/>
  <c r="H15" i="2227"/>
  <c r="H29" i="2227" s="1"/>
  <c r="G51" i="2227" s="1"/>
  <c r="H15" i="2226"/>
  <c r="H29" i="2226" s="1"/>
  <c r="G51" i="2226" s="1"/>
  <c r="G49" i="2223"/>
  <c r="G49" i="2222"/>
  <c r="D54" i="2224"/>
  <c r="H14" i="2224" s="1"/>
  <c r="D54" i="2223"/>
  <c r="H14" i="2223" s="1"/>
  <c r="D54" i="2222"/>
  <c r="H14" i="2222" s="1"/>
  <c r="D29" i="2222"/>
  <c r="H13" i="2222" s="1"/>
  <c r="D29" i="2224"/>
  <c r="H13" i="2224" s="1"/>
  <c r="D29" i="2223"/>
  <c r="H13" i="2223" s="1"/>
  <c r="D29" i="2221"/>
  <c r="H13" i="2221" s="1"/>
  <c r="H15" i="2221" s="1"/>
  <c r="H29" i="2221" s="1"/>
  <c r="G51" i="2221" s="1"/>
  <c r="R52" i="2220"/>
  <c r="R51" i="2220"/>
  <c r="D50" i="2220"/>
  <c r="R49" i="2220"/>
  <c r="D49" i="2220"/>
  <c r="R48" i="2220"/>
  <c r="D48" i="2220"/>
  <c r="D46" i="2220"/>
  <c r="D45" i="2220"/>
  <c r="R44" i="2220"/>
  <c r="D44" i="2220"/>
  <c r="R42" i="2220"/>
  <c r="L6" i="2220" s="1"/>
  <c r="D6" i="2220" s="1"/>
  <c r="D42" i="2220"/>
  <c r="R41" i="2220"/>
  <c r="D41" i="2220"/>
  <c r="R40" i="2220"/>
  <c r="D40" i="2220"/>
  <c r="R39" i="2220"/>
  <c r="H39" i="2220"/>
  <c r="D39" i="2220"/>
  <c r="R38" i="2220"/>
  <c r="L9" i="2220" s="1"/>
  <c r="H38" i="2220"/>
  <c r="D38" i="2220"/>
  <c r="R37" i="2220"/>
  <c r="H37" i="2220"/>
  <c r="D37" i="2220"/>
  <c r="R36" i="2220"/>
  <c r="L10" i="2220" s="1"/>
  <c r="D10" i="2220" s="1"/>
  <c r="H36" i="2220"/>
  <c r="D36" i="2220"/>
  <c r="R35" i="2220"/>
  <c r="H35" i="2220"/>
  <c r="G49" i="2220" s="1"/>
  <c r="D35" i="2220"/>
  <c r="R34" i="2220"/>
  <c r="H34" i="2220"/>
  <c r="D34" i="2220"/>
  <c r="R33" i="2220"/>
  <c r="R32" i="2220"/>
  <c r="L11" i="2220" s="1"/>
  <c r="D11" i="2220" s="1"/>
  <c r="R31" i="2220"/>
  <c r="R30" i="2220"/>
  <c r="R29" i="2220"/>
  <c r="R28" i="2220"/>
  <c r="L28" i="2220"/>
  <c r="D28" i="2220"/>
  <c r="R27" i="2220"/>
  <c r="L27" i="2220"/>
  <c r="D27" i="2220" s="1"/>
  <c r="R26" i="2220"/>
  <c r="L26" i="2220"/>
  <c r="D26" i="2220"/>
  <c r="R25" i="2220"/>
  <c r="L25" i="2220"/>
  <c r="D25" i="2220"/>
  <c r="R24" i="2220"/>
  <c r="L24" i="2220"/>
  <c r="D24" i="2220"/>
  <c r="R23" i="2220"/>
  <c r="L23" i="2220"/>
  <c r="D23" i="2220"/>
  <c r="R22" i="2220"/>
  <c r="L20" i="2220" s="1"/>
  <c r="D20" i="2220" s="1"/>
  <c r="L22" i="2220"/>
  <c r="D22" i="2220"/>
  <c r="R21" i="2220"/>
  <c r="L21" i="2220"/>
  <c r="D21" i="2220" s="1"/>
  <c r="R20" i="2220"/>
  <c r="R19" i="2220"/>
  <c r="L19" i="2220"/>
  <c r="D19" i="2220"/>
  <c r="R18" i="2220"/>
  <c r="L18" i="2220"/>
  <c r="D18" i="2220"/>
  <c r="R17" i="2220"/>
  <c r="L17" i="2220"/>
  <c r="D17" i="2220" s="1"/>
  <c r="R16" i="2220"/>
  <c r="R15" i="2220"/>
  <c r="R14" i="2220"/>
  <c r="D14" i="2220"/>
  <c r="R13" i="2220"/>
  <c r="D13" i="2220"/>
  <c r="R12" i="2220"/>
  <c r="L12" i="2220"/>
  <c r="D12" i="2220" s="1"/>
  <c r="R11" i="2220"/>
  <c r="L8" i="2220"/>
  <c r="D8" i="2220"/>
  <c r="L7" i="2220"/>
  <c r="D7" i="2220"/>
  <c r="R6" i="2220"/>
  <c r="L16" i="2220" s="1"/>
  <c r="D16" i="2220" s="1"/>
  <c r="R5" i="2220"/>
  <c r="R4" i="2220"/>
  <c r="L15" i="2220" s="1"/>
  <c r="D15" i="2220" s="1"/>
  <c r="C9" i="2215"/>
  <c r="R52" i="2218"/>
  <c r="R51" i="2218"/>
  <c r="D50" i="2218"/>
  <c r="R49" i="2218"/>
  <c r="D49" i="2218"/>
  <c r="R48" i="2218"/>
  <c r="D48" i="2218"/>
  <c r="D46" i="2218"/>
  <c r="D45" i="2218"/>
  <c r="R44" i="2218"/>
  <c r="D44" i="2218"/>
  <c r="R42" i="2218"/>
  <c r="L6" i="2218" s="1"/>
  <c r="D6" i="2218" s="1"/>
  <c r="D42" i="2218"/>
  <c r="R41" i="2218"/>
  <c r="D41" i="2218"/>
  <c r="R40" i="2218"/>
  <c r="D40" i="2218"/>
  <c r="R39" i="2218"/>
  <c r="H39" i="2218"/>
  <c r="D39" i="2218"/>
  <c r="R38" i="2218"/>
  <c r="L9" i="2218" s="1"/>
  <c r="D9" i="2218" s="1"/>
  <c r="H38" i="2218"/>
  <c r="D38" i="2218"/>
  <c r="R37" i="2218"/>
  <c r="H37" i="2218"/>
  <c r="D37" i="2218"/>
  <c r="R36" i="2218"/>
  <c r="L10" i="2218" s="1"/>
  <c r="D10" i="2218" s="1"/>
  <c r="H36" i="2218"/>
  <c r="D36" i="2218"/>
  <c r="R35" i="2218"/>
  <c r="H35" i="2218"/>
  <c r="D35" i="2218"/>
  <c r="R34" i="2218"/>
  <c r="H34" i="2218"/>
  <c r="G49" i="2218" s="1"/>
  <c r="D34" i="2218"/>
  <c r="D54" i="2218" s="1"/>
  <c r="H14" i="2218" s="1"/>
  <c r="R33" i="2218"/>
  <c r="R32" i="2218"/>
  <c r="L11" i="2218" s="1"/>
  <c r="D11" i="2218" s="1"/>
  <c r="R31" i="2218"/>
  <c r="R30" i="2218"/>
  <c r="R29" i="2218"/>
  <c r="R28" i="2218"/>
  <c r="L28" i="2218"/>
  <c r="D28" i="2218"/>
  <c r="R27" i="2218"/>
  <c r="L27" i="2218"/>
  <c r="D27" i="2218" s="1"/>
  <c r="R26" i="2218"/>
  <c r="L26" i="2218"/>
  <c r="D26" i="2218" s="1"/>
  <c r="R25" i="2218"/>
  <c r="L25" i="2218"/>
  <c r="D25" i="2218"/>
  <c r="R24" i="2218"/>
  <c r="L24" i="2218"/>
  <c r="D24" i="2218" s="1"/>
  <c r="R23" i="2218"/>
  <c r="L23" i="2218"/>
  <c r="D23" i="2218"/>
  <c r="R22" i="2218"/>
  <c r="L20" i="2218" s="1"/>
  <c r="D20" i="2218" s="1"/>
  <c r="L22" i="2218"/>
  <c r="D22" i="2218"/>
  <c r="R21" i="2218"/>
  <c r="D21" i="2218"/>
  <c r="R20" i="2218"/>
  <c r="R19" i="2218"/>
  <c r="L19" i="2218"/>
  <c r="D19" i="2218"/>
  <c r="R18" i="2218"/>
  <c r="L18" i="2218"/>
  <c r="D18" i="2218"/>
  <c r="R17" i="2218"/>
  <c r="L17" i="2218"/>
  <c r="D17" i="2218"/>
  <c r="R16" i="2218"/>
  <c r="R15" i="2218"/>
  <c r="L15" i="2218"/>
  <c r="D15" i="2218"/>
  <c r="R14" i="2218"/>
  <c r="L14" i="2218"/>
  <c r="D14" i="2218"/>
  <c r="R13" i="2218"/>
  <c r="D13" i="2218"/>
  <c r="R12" i="2218"/>
  <c r="L12" i="2218"/>
  <c r="D12" i="2218" s="1"/>
  <c r="R11" i="2218"/>
  <c r="L8" i="2218"/>
  <c r="D8" i="2218"/>
  <c r="L7" i="2218"/>
  <c r="D7" i="2218"/>
  <c r="R6" i="2218"/>
  <c r="L16" i="2218" s="1"/>
  <c r="D16" i="2218" s="1"/>
  <c r="R5" i="2218"/>
  <c r="R4" i="2218"/>
  <c r="V68" i="2217"/>
  <c r="R52" i="2217"/>
  <c r="R51" i="2217"/>
  <c r="D50" i="2217"/>
  <c r="R49" i="2217"/>
  <c r="D49" i="2217"/>
  <c r="R48" i="2217"/>
  <c r="D48" i="2217"/>
  <c r="D46" i="2217"/>
  <c r="D45" i="2217"/>
  <c r="R44" i="2217"/>
  <c r="D44" i="2217"/>
  <c r="R42" i="2217"/>
  <c r="L6" i="2217" s="1"/>
  <c r="D6" i="2217" s="1"/>
  <c r="D42" i="2217"/>
  <c r="R41" i="2217"/>
  <c r="D41" i="2217"/>
  <c r="R40" i="2217"/>
  <c r="D40" i="2217"/>
  <c r="R39" i="2217"/>
  <c r="H39" i="2217"/>
  <c r="D39" i="2217"/>
  <c r="R38" i="2217"/>
  <c r="H38" i="2217"/>
  <c r="D38" i="2217"/>
  <c r="R37" i="2217"/>
  <c r="H37" i="2217"/>
  <c r="D37" i="2217"/>
  <c r="R36" i="2217"/>
  <c r="L10" i="2217" s="1"/>
  <c r="D10" i="2217" s="1"/>
  <c r="H36" i="2217"/>
  <c r="D36" i="2217"/>
  <c r="R35" i="2217"/>
  <c r="H35" i="2217"/>
  <c r="D35" i="2217"/>
  <c r="R34" i="2217"/>
  <c r="L12" i="2217" s="1"/>
  <c r="D12" i="2217" s="1"/>
  <c r="H34" i="2217"/>
  <c r="G49" i="2217" s="1"/>
  <c r="D34" i="2217"/>
  <c r="R33" i="2217"/>
  <c r="R32" i="2217"/>
  <c r="R31" i="2217"/>
  <c r="R30" i="2217"/>
  <c r="R29" i="2217"/>
  <c r="R28" i="2217"/>
  <c r="L28" i="2217"/>
  <c r="D28" i="2217" s="1"/>
  <c r="R27" i="2217"/>
  <c r="L27" i="2217"/>
  <c r="D27" i="2217"/>
  <c r="R26" i="2217"/>
  <c r="L26" i="2217"/>
  <c r="D26" i="2217" s="1"/>
  <c r="R25" i="2217"/>
  <c r="L25" i="2217"/>
  <c r="D25" i="2217"/>
  <c r="R24" i="2217"/>
  <c r="L24" i="2217"/>
  <c r="D24" i="2217"/>
  <c r="R23" i="2217"/>
  <c r="L23" i="2217"/>
  <c r="D23" i="2217"/>
  <c r="R22" i="2217"/>
  <c r="L20" i="2217" s="1"/>
  <c r="D20" i="2217" s="1"/>
  <c r="L22" i="2217"/>
  <c r="D22" i="2217"/>
  <c r="R21" i="2217"/>
  <c r="L21" i="2217"/>
  <c r="D21" i="2217"/>
  <c r="R20" i="2217"/>
  <c r="R19" i="2217"/>
  <c r="L19" i="2217"/>
  <c r="D19" i="2217"/>
  <c r="R18" i="2217"/>
  <c r="L18" i="2217"/>
  <c r="D18" i="2217"/>
  <c r="R17" i="2217"/>
  <c r="L17" i="2217"/>
  <c r="D17" i="2217" s="1"/>
  <c r="R16" i="2217"/>
  <c r="R15" i="2217"/>
  <c r="L15" i="2217"/>
  <c r="D15" i="2217"/>
  <c r="R14" i="2217"/>
  <c r="D14" i="2217"/>
  <c r="R13" i="2217"/>
  <c r="D13" i="2217"/>
  <c r="R12" i="2217"/>
  <c r="R11" i="2217"/>
  <c r="L11" i="2217"/>
  <c r="D11" i="2217"/>
  <c r="L9" i="2217"/>
  <c r="D9" i="2217"/>
  <c r="L8" i="2217"/>
  <c r="D8" i="2217"/>
  <c r="L7" i="2217"/>
  <c r="D7" i="2217"/>
  <c r="R6" i="2217"/>
  <c r="L16" i="2217" s="1"/>
  <c r="R5" i="2217"/>
  <c r="R4" i="2217"/>
  <c r="R52" i="2216"/>
  <c r="R51" i="2216"/>
  <c r="D50" i="2216"/>
  <c r="R49" i="2216"/>
  <c r="G49" i="2216"/>
  <c r="D49" i="2216"/>
  <c r="R48" i="2216"/>
  <c r="D48" i="2216"/>
  <c r="D46" i="2216"/>
  <c r="D45" i="2216"/>
  <c r="D44" i="2216"/>
  <c r="R42" i="2216"/>
  <c r="D42" i="2216"/>
  <c r="R41" i="2216"/>
  <c r="L7" i="2216" s="1"/>
  <c r="D7" i="2216" s="1"/>
  <c r="D41" i="2216"/>
  <c r="R40" i="2216"/>
  <c r="L8" i="2216" s="1"/>
  <c r="D8" i="2216" s="1"/>
  <c r="D40" i="2216"/>
  <c r="R39" i="2216"/>
  <c r="D39" i="2216"/>
  <c r="R38" i="2216"/>
  <c r="D38" i="2216"/>
  <c r="R37" i="2216"/>
  <c r="D37" i="2216"/>
  <c r="R36" i="2216"/>
  <c r="L10" i="2216" s="1"/>
  <c r="D10" i="2216" s="1"/>
  <c r="D36" i="2216"/>
  <c r="D54" i="2216" s="1"/>
  <c r="H14" i="2216" s="1"/>
  <c r="R35" i="2216"/>
  <c r="D35" i="2216"/>
  <c r="R34" i="2216"/>
  <c r="L12" i="2216" s="1"/>
  <c r="D12" i="2216" s="1"/>
  <c r="D34" i="2216"/>
  <c r="R33" i="2216"/>
  <c r="L23" i="2216" s="1"/>
  <c r="D23" i="2216" s="1"/>
  <c r="R32" i="2216"/>
  <c r="L11" i="2216" s="1"/>
  <c r="D11" i="2216" s="1"/>
  <c r="R31" i="2216"/>
  <c r="R30" i="2216"/>
  <c r="R29" i="2216"/>
  <c r="R28" i="2216"/>
  <c r="D28" i="2216"/>
  <c r="R27" i="2216"/>
  <c r="D27" i="2216"/>
  <c r="R26" i="2216"/>
  <c r="L26" i="2216"/>
  <c r="D26" i="2216"/>
  <c r="R25" i="2216"/>
  <c r="L25" i="2216"/>
  <c r="D25" i="2216"/>
  <c r="R24" i="2216"/>
  <c r="D24" i="2216"/>
  <c r="R23" i="2216"/>
  <c r="R22" i="2216"/>
  <c r="L22" i="2216"/>
  <c r="D22" i="2216"/>
  <c r="R21" i="2216"/>
  <c r="D21" i="2216"/>
  <c r="R20" i="2216"/>
  <c r="L20" i="2216"/>
  <c r="D20" i="2216"/>
  <c r="R19" i="2216"/>
  <c r="L19" i="2216"/>
  <c r="D19" i="2216"/>
  <c r="R18" i="2216"/>
  <c r="D18" i="2216"/>
  <c r="R17" i="2216"/>
  <c r="D17" i="2216"/>
  <c r="R16" i="2216"/>
  <c r="L16" i="2216"/>
  <c r="D16" i="2216" s="1"/>
  <c r="S15" i="2216"/>
  <c r="R15" i="2216"/>
  <c r="D15" i="2216"/>
  <c r="S14" i="2216"/>
  <c r="R14" i="2216"/>
  <c r="D14" i="2216"/>
  <c r="R13" i="2216"/>
  <c r="D13" i="2216"/>
  <c r="R12" i="2216"/>
  <c r="R11" i="2216"/>
  <c r="L9" i="2216"/>
  <c r="D9" i="2216" s="1"/>
  <c r="R6" i="2216"/>
  <c r="L6" i="2216"/>
  <c r="D6" i="2216"/>
  <c r="R5" i="2216"/>
  <c r="R4" i="2216"/>
  <c r="H15" i="2224" l="1"/>
  <c r="H29" i="2224" s="1"/>
  <c r="G51" i="2224" s="1"/>
  <c r="H15" i="2223"/>
  <c r="H29" i="2223" s="1"/>
  <c r="G51" i="2223" s="1"/>
  <c r="H15" i="2222"/>
  <c r="H29" i="2222" s="1"/>
  <c r="G51" i="2222" s="1"/>
  <c r="D54" i="2217"/>
  <c r="H14" i="2217" s="1"/>
  <c r="D54" i="2220"/>
  <c r="H14" i="2220" s="1"/>
  <c r="D29" i="2220"/>
  <c r="H13" i="2220" s="1"/>
  <c r="D9" i="2220"/>
  <c r="D29" i="2218"/>
  <c r="H13" i="2218" s="1"/>
  <c r="H15" i="2218" s="1"/>
  <c r="H29" i="2218" s="1"/>
  <c r="G51" i="2218"/>
  <c r="D16" i="2217"/>
  <c r="D29" i="2217" s="1"/>
  <c r="H13" i="2217" s="1"/>
  <c r="D29" i="2216"/>
  <c r="H13" i="2216" s="1"/>
  <c r="H15" i="2216" s="1"/>
  <c r="H29" i="2216" s="1"/>
  <c r="G51" i="2216" s="1"/>
  <c r="R52" i="2215"/>
  <c r="R51" i="2215"/>
  <c r="D50" i="2215"/>
  <c r="R49" i="2215"/>
  <c r="D49" i="2215"/>
  <c r="R48" i="2215"/>
  <c r="D48" i="2215"/>
  <c r="D46" i="2215"/>
  <c r="D45" i="2215"/>
  <c r="R44" i="2215"/>
  <c r="L28" i="2215" s="1"/>
  <c r="D28" i="2215" s="1"/>
  <c r="D44" i="2215"/>
  <c r="R42" i="2215"/>
  <c r="D42" i="2215"/>
  <c r="R41" i="2215"/>
  <c r="D41" i="2215"/>
  <c r="R40" i="2215"/>
  <c r="L8" i="2215" s="1"/>
  <c r="D8" i="2215" s="1"/>
  <c r="D40" i="2215"/>
  <c r="R39" i="2215"/>
  <c r="H39" i="2215"/>
  <c r="D39" i="2215"/>
  <c r="R38" i="2215"/>
  <c r="L9" i="2215" s="1"/>
  <c r="D9" i="2215" s="1"/>
  <c r="H38" i="2215"/>
  <c r="D38" i="2215"/>
  <c r="R37" i="2215"/>
  <c r="H37" i="2215"/>
  <c r="D37" i="2215"/>
  <c r="R36" i="2215"/>
  <c r="H36" i="2215"/>
  <c r="D36" i="2215"/>
  <c r="R35" i="2215"/>
  <c r="L18" i="2215" s="1"/>
  <c r="D18" i="2215" s="1"/>
  <c r="H35" i="2215"/>
  <c r="D35" i="2215"/>
  <c r="R34" i="2215"/>
  <c r="L12" i="2215" s="1"/>
  <c r="D12" i="2215" s="1"/>
  <c r="H34" i="2215"/>
  <c r="D34" i="2215"/>
  <c r="R33" i="2215"/>
  <c r="R32" i="2215"/>
  <c r="R31" i="2215"/>
  <c r="R30" i="2215"/>
  <c r="R29" i="2215"/>
  <c r="R28" i="2215"/>
  <c r="R27" i="2215"/>
  <c r="L27" i="2215"/>
  <c r="D27" i="2215"/>
  <c r="R26" i="2215"/>
  <c r="L26" i="2215"/>
  <c r="D26" i="2215"/>
  <c r="R25" i="2215"/>
  <c r="L25" i="2215"/>
  <c r="D25" i="2215"/>
  <c r="R24" i="2215"/>
  <c r="L24" i="2215"/>
  <c r="D24" i="2215" s="1"/>
  <c r="R23" i="2215"/>
  <c r="L23" i="2215"/>
  <c r="D23" i="2215" s="1"/>
  <c r="R22" i="2215"/>
  <c r="L20" i="2215" s="1"/>
  <c r="D20" i="2215" s="1"/>
  <c r="L22" i="2215"/>
  <c r="D22" i="2215"/>
  <c r="R21" i="2215"/>
  <c r="L17" i="2215" s="1"/>
  <c r="D17" i="2215" s="1"/>
  <c r="L21" i="2215"/>
  <c r="D21" i="2215"/>
  <c r="R20" i="2215"/>
  <c r="R19" i="2215"/>
  <c r="L19" i="2215"/>
  <c r="D19" i="2215"/>
  <c r="R18" i="2215"/>
  <c r="R17" i="2215"/>
  <c r="R16" i="2215"/>
  <c r="L16" i="2215"/>
  <c r="D16" i="2215"/>
  <c r="R15" i="2215"/>
  <c r="L15" i="2215"/>
  <c r="D15" i="2215" s="1"/>
  <c r="R14" i="2215"/>
  <c r="D14" i="2215"/>
  <c r="R13" i="2215"/>
  <c r="D13" i="2215"/>
  <c r="R12" i="2215"/>
  <c r="R11" i="2215"/>
  <c r="L11" i="2215"/>
  <c r="D11" i="2215"/>
  <c r="L10" i="2215"/>
  <c r="D10" i="2215"/>
  <c r="L7" i="2215"/>
  <c r="D7" i="2215" s="1"/>
  <c r="R6" i="2215"/>
  <c r="L6" i="2215"/>
  <c r="D6" i="2215" s="1"/>
  <c r="R5" i="2215"/>
  <c r="R4" i="2215"/>
  <c r="R52" i="2214"/>
  <c r="R51" i="2214"/>
  <c r="D50" i="2214"/>
  <c r="R49" i="2214"/>
  <c r="D49" i="2214"/>
  <c r="R48" i="2214"/>
  <c r="D48" i="2214"/>
  <c r="D46" i="2214"/>
  <c r="D45" i="2214"/>
  <c r="R44" i="2214"/>
  <c r="D44" i="2214"/>
  <c r="R42" i="2214"/>
  <c r="D42" i="2214"/>
  <c r="R41" i="2214"/>
  <c r="D41" i="2214"/>
  <c r="R40" i="2214"/>
  <c r="D40" i="2214"/>
  <c r="R39" i="2214"/>
  <c r="H39" i="2214"/>
  <c r="D39" i="2214"/>
  <c r="R38" i="2214"/>
  <c r="L9" i="2214" s="1"/>
  <c r="D9" i="2214" s="1"/>
  <c r="H38" i="2214"/>
  <c r="D38" i="2214"/>
  <c r="R37" i="2214"/>
  <c r="H37" i="2214"/>
  <c r="D37" i="2214"/>
  <c r="R36" i="2214"/>
  <c r="L10" i="2214" s="1"/>
  <c r="D10" i="2214" s="1"/>
  <c r="H36" i="2214"/>
  <c r="D36" i="2214"/>
  <c r="R35" i="2214"/>
  <c r="H35" i="2214"/>
  <c r="D35" i="2214"/>
  <c r="R34" i="2214"/>
  <c r="H34" i="2214"/>
  <c r="D34" i="2214"/>
  <c r="R33" i="2214"/>
  <c r="R32" i="2214"/>
  <c r="R31" i="2214"/>
  <c r="R30" i="2214"/>
  <c r="R29" i="2214"/>
  <c r="R28" i="2214"/>
  <c r="L28" i="2214"/>
  <c r="D28" i="2214"/>
  <c r="R27" i="2214"/>
  <c r="L27" i="2214"/>
  <c r="D27" i="2214"/>
  <c r="R26" i="2214"/>
  <c r="L26" i="2214"/>
  <c r="D26" i="2214"/>
  <c r="R25" i="2214"/>
  <c r="L25" i="2214"/>
  <c r="D25" i="2214"/>
  <c r="R24" i="2214"/>
  <c r="L24" i="2214"/>
  <c r="D24" i="2214"/>
  <c r="R23" i="2214"/>
  <c r="L23" i="2214"/>
  <c r="D23" i="2214"/>
  <c r="R22" i="2214"/>
  <c r="L20" i="2214" s="1"/>
  <c r="D20" i="2214" s="1"/>
  <c r="L22" i="2214"/>
  <c r="D22" i="2214" s="1"/>
  <c r="R21" i="2214"/>
  <c r="D21" i="2214"/>
  <c r="R20" i="2214"/>
  <c r="R19" i="2214"/>
  <c r="L19" i="2214"/>
  <c r="D19" i="2214"/>
  <c r="R18" i="2214"/>
  <c r="L18" i="2214"/>
  <c r="D18" i="2214"/>
  <c r="R17" i="2214"/>
  <c r="L17" i="2214"/>
  <c r="D17" i="2214"/>
  <c r="R16" i="2214"/>
  <c r="R15" i="2214"/>
  <c r="L15" i="2214"/>
  <c r="D15" i="2214"/>
  <c r="R14" i="2214"/>
  <c r="L14" i="2214"/>
  <c r="D14" i="2214"/>
  <c r="R13" i="2214"/>
  <c r="D13" i="2214"/>
  <c r="R12" i="2214"/>
  <c r="L12" i="2214"/>
  <c r="D12" i="2214" s="1"/>
  <c r="R11" i="2214"/>
  <c r="L11" i="2214"/>
  <c r="D11" i="2214"/>
  <c r="L8" i="2214"/>
  <c r="D8" i="2214"/>
  <c r="L7" i="2214"/>
  <c r="D7" i="2214"/>
  <c r="R6" i="2214"/>
  <c r="L16" i="2214" s="1"/>
  <c r="D16" i="2214" s="1"/>
  <c r="L6" i="2214"/>
  <c r="D6" i="2214"/>
  <c r="R5" i="2214"/>
  <c r="R4" i="2214"/>
  <c r="V68" i="2213"/>
  <c r="R52" i="2213"/>
  <c r="R51" i="2213"/>
  <c r="D50" i="2213"/>
  <c r="R49" i="2213"/>
  <c r="D49" i="2213"/>
  <c r="R48" i="2213"/>
  <c r="D48" i="2213"/>
  <c r="D46" i="2213"/>
  <c r="D45" i="2213"/>
  <c r="R44" i="2213"/>
  <c r="D44" i="2213"/>
  <c r="R42" i="2213"/>
  <c r="D42" i="2213"/>
  <c r="R41" i="2213"/>
  <c r="D41" i="2213"/>
  <c r="R40" i="2213"/>
  <c r="L8" i="2213" s="1"/>
  <c r="D8" i="2213" s="1"/>
  <c r="D40" i="2213"/>
  <c r="R39" i="2213"/>
  <c r="H39" i="2213"/>
  <c r="D39" i="2213"/>
  <c r="R38" i="2213"/>
  <c r="H38" i="2213"/>
  <c r="D38" i="2213"/>
  <c r="R37" i="2213"/>
  <c r="H37" i="2213"/>
  <c r="D37" i="2213"/>
  <c r="R36" i="2213"/>
  <c r="H36" i="2213"/>
  <c r="D36" i="2213"/>
  <c r="R35" i="2213"/>
  <c r="L18" i="2213" s="1"/>
  <c r="D18" i="2213" s="1"/>
  <c r="H35" i="2213"/>
  <c r="D35" i="2213"/>
  <c r="R34" i="2213"/>
  <c r="L12" i="2213" s="1"/>
  <c r="D12" i="2213" s="1"/>
  <c r="H34" i="2213"/>
  <c r="G49" i="2213" s="1"/>
  <c r="D34" i="2213"/>
  <c r="R33" i="2213"/>
  <c r="R32" i="2213"/>
  <c r="R31" i="2213"/>
  <c r="R30" i="2213"/>
  <c r="R29" i="2213"/>
  <c r="R28" i="2213"/>
  <c r="L28" i="2213"/>
  <c r="D28" i="2213"/>
  <c r="R27" i="2213"/>
  <c r="L27" i="2213"/>
  <c r="D27" i="2213"/>
  <c r="R26" i="2213"/>
  <c r="L26" i="2213"/>
  <c r="D26" i="2213"/>
  <c r="R25" i="2213"/>
  <c r="L25" i="2213"/>
  <c r="D25" i="2213"/>
  <c r="R24" i="2213"/>
  <c r="L24" i="2213"/>
  <c r="D24" i="2213"/>
  <c r="R23" i="2213"/>
  <c r="L23" i="2213"/>
  <c r="D23" i="2213"/>
  <c r="R22" i="2213"/>
  <c r="L20" i="2213" s="1"/>
  <c r="D20" i="2213" s="1"/>
  <c r="L22" i="2213"/>
  <c r="D22" i="2213"/>
  <c r="R21" i="2213"/>
  <c r="L17" i="2213" s="1"/>
  <c r="D17" i="2213" s="1"/>
  <c r="L21" i="2213"/>
  <c r="D21" i="2213"/>
  <c r="R20" i="2213"/>
  <c r="R19" i="2213"/>
  <c r="L19" i="2213"/>
  <c r="D19" i="2213"/>
  <c r="R18" i="2213"/>
  <c r="R17" i="2213"/>
  <c r="R16" i="2213"/>
  <c r="L16" i="2213"/>
  <c r="D16" i="2213"/>
  <c r="R15" i="2213"/>
  <c r="R14" i="2213"/>
  <c r="D14" i="2213"/>
  <c r="R13" i="2213"/>
  <c r="D13" i="2213"/>
  <c r="R12" i="2213"/>
  <c r="R11" i="2213"/>
  <c r="L11" i="2213"/>
  <c r="D11" i="2213"/>
  <c r="L10" i="2213"/>
  <c r="D10" i="2213" s="1"/>
  <c r="L9" i="2213"/>
  <c r="D9" i="2213"/>
  <c r="L7" i="2213"/>
  <c r="D7" i="2213" s="1"/>
  <c r="R6" i="2213"/>
  <c r="L6" i="2213"/>
  <c r="D6" i="2213"/>
  <c r="R5" i="2213"/>
  <c r="R4" i="2213"/>
  <c r="L15" i="2213" s="1"/>
  <c r="D15" i="2213" s="1"/>
  <c r="R52" i="2212"/>
  <c r="R51" i="2212"/>
  <c r="D50" i="2212"/>
  <c r="R49" i="2212"/>
  <c r="G49" i="2212"/>
  <c r="D49" i="2212"/>
  <c r="R48" i="2212"/>
  <c r="D48" i="2212"/>
  <c r="D46" i="2212"/>
  <c r="D45" i="2212"/>
  <c r="D44" i="2212"/>
  <c r="R42" i="2212"/>
  <c r="L6" i="2212" s="1"/>
  <c r="D6" i="2212" s="1"/>
  <c r="D42" i="2212"/>
  <c r="R41" i="2212"/>
  <c r="L7" i="2212" s="1"/>
  <c r="D7" i="2212" s="1"/>
  <c r="D41" i="2212"/>
  <c r="R40" i="2212"/>
  <c r="D40" i="2212"/>
  <c r="R39" i="2212"/>
  <c r="D39" i="2212"/>
  <c r="R38" i="2212"/>
  <c r="D38" i="2212"/>
  <c r="R37" i="2212"/>
  <c r="D37" i="2212"/>
  <c r="R36" i="2212"/>
  <c r="D36" i="2212"/>
  <c r="R35" i="2212"/>
  <c r="D35" i="2212"/>
  <c r="R34" i="2212"/>
  <c r="L12" i="2212" s="1"/>
  <c r="D12" i="2212" s="1"/>
  <c r="D34" i="2212"/>
  <c r="D54" i="2212" s="1"/>
  <c r="H14" i="2212" s="1"/>
  <c r="R33" i="2212"/>
  <c r="L23" i="2212" s="1"/>
  <c r="D23" i="2212" s="1"/>
  <c r="R32" i="2212"/>
  <c r="R31" i="2212"/>
  <c r="R30" i="2212"/>
  <c r="R29" i="2212"/>
  <c r="R28" i="2212"/>
  <c r="D28" i="2212"/>
  <c r="R27" i="2212"/>
  <c r="D27" i="2212"/>
  <c r="R26" i="2212"/>
  <c r="L26" i="2212"/>
  <c r="D26" i="2212"/>
  <c r="R25" i="2212"/>
  <c r="L25" i="2212"/>
  <c r="D25" i="2212"/>
  <c r="R24" i="2212"/>
  <c r="D24" i="2212"/>
  <c r="R23" i="2212"/>
  <c r="R22" i="2212"/>
  <c r="L22" i="2212"/>
  <c r="D22" i="2212"/>
  <c r="R21" i="2212"/>
  <c r="D21" i="2212"/>
  <c r="R20" i="2212"/>
  <c r="L20" i="2212"/>
  <c r="D20" i="2212"/>
  <c r="R19" i="2212"/>
  <c r="L19" i="2212"/>
  <c r="D19" i="2212"/>
  <c r="R18" i="2212"/>
  <c r="D18" i="2212"/>
  <c r="R17" i="2212"/>
  <c r="D17" i="2212"/>
  <c r="R16" i="2212"/>
  <c r="L16" i="2212"/>
  <c r="D16" i="2212" s="1"/>
  <c r="S15" i="2212"/>
  <c r="R15" i="2212"/>
  <c r="D15" i="2212"/>
  <c r="S14" i="2212"/>
  <c r="R14" i="2212"/>
  <c r="D14" i="2212"/>
  <c r="R13" i="2212"/>
  <c r="D13" i="2212"/>
  <c r="R12" i="2212"/>
  <c r="R11" i="2212"/>
  <c r="L11" i="2212"/>
  <c r="D11" i="2212"/>
  <c r="L10" i="2212"/>
  <c r="D10" i="2212"/>
  <c r="L9" i="2212"/>
  <c r="D9" i="2212"/>
  <c r="L8" i="2212"/>
  <c r="D8" i="2212"/>
  <c r="R6" i="2212"/>
  <c r="R5" i="2212"/>
  <c r="R4" i="2212"/>
  <c r="H15" i="2217" l="1"/>
  <c r="H29" i="2217" s="1"/>
  <c r="G51" i="2217" s="1"/>
  <c r="G49" i="2215"/>
  <c r="H15" i="2220"/>
  <c r="H29" i="2220" s="1"/>
  <c r="G51" i="2220" s="1"/>
  <c r="D54" i="2215"/>
  <c r="H14" i="2215" s="1"/>
  <c r="G49" i="2214"/>
  <c r="D54" i="2214"/>
  <c r="H14" i="2214" s="1"/>
  <c r="D54" i="2213"/>
  <c r="H14" i="2213" s="1"/>
  <c r="D29" i="2215"/>
  <c r="H13" i="2215" s="1"/>
  <c r="D29" i="2214"/>
  <c r="H13" i="2214" s="1"/>
  <c r="D29" i="2213"/>
  <c r="H13" i="2213" s="1"/>
  <c r="D29" i="2212"/>
  <c r="H13" i="2212" s="1"/>
  <c r="H15" i="2212" s="1"/>
  <c r="H29" i="2212" s="1"/>
  <c r="G51" i="2212" s="1"/>
  <c r="C16" i="2209"/>
  <c r="H15" i="2215" l="1"/>
  <c r="H29" i="2215" s="1"/>
  <c r="G51" i="2215" s="1"/>
  <c r="H15" i="2214"/>
  <c r="H29" i="2214" s="1"/>
  <c r="G51" i="2214" s="1"/>
  <c r="H15" i="2213"/>
  <c r="H29" i="2213" s="1"/>
  <c r="G51" i="2213" s="1"/>
  <c r="R52" i="2211"/>
  <c r="R51" i="2211"/>
  <c r="D50" i="2211"/>
  <c r="R49" i="2211"/>
  <c r="D49" i="2211"/>
  <c r="R48" i="2211"/>
  <c r="D48" i="2211"/>
  <c r="D46" i="2211"/>
  <c r="D45" i="2211"/>
  <c r="R44" i="2211"/>
  <c r="D44" i="2211"/>
  <c r="R42" i="2211"/>
  <c r="D42" i="2211"/>
  <c r="R41" i="2211"/>
  <c r="D41" i="2211"/>
  <c r="R40" i="2211"/>
  <c r="D40" i="2211"/>
  <c r="R39" i="2211"/>
  <c r="H39" i="2211"/>
  <c r="D39" i="2211"/>
  <c r="R38" i="2211"/>
  <c r="H38" i="2211"/>
  <c r="D38" i="2211"/>
  <c r="R37" i="2211"/>
  <c r="H37" i="2211"/>
  <c r="D37" i="2211"/>
  <c r="R36" i="2211"/>
  <c r="H36" i="2211"/>
  <c r="D36" i="2211"/>
  <c r="R35" i="2211"/>
  <c r="H35" i="2211"/>
  <c r="D35" i="2211"/>
  <c r="R34" i="2211"/>
  <c r="L12" i="2211" s="1"/>
  <c r="D12" i="2211" s="1"/>
  <c r="H34" i="2211"/>
  <c r="D34" i="2211"/>
  <c r="R33" i="2211"/>
  <c r="L19" i="2211" s="1"/>
  <c r="D19" i="2211" s="1"/>
  <c r="R32" i="2211"/>
  <c r="L11" i="2211" s="1"/>
  <c r="D11" i="2211" s="1"/>
  <c r="R31" i="2211"/>
  <c r="R30" i="2211"/>
  <c r="R29" i="2211"/>
  <c r="R28" i="2211"/>
  <c r="L28" i="2211"/>
  <c r="D28" i="2211"/>
  <c r="R27" i="2211"/>
  <c r="L27" i="2211"/>
  <c r="D27" i="2211"/>
  <c r="R26" i="2211"/>
  <c r="L26" i="2211"/>
  <c r="D26" i="2211"/>
  <c r="R25" i="2211"/>
  <c r="L25" i="2211"/>
  <c r="D25" i="2211" s="1"/>
  <c r="R24" i="2211"/>
  <c r="L24" i="2211"/>
  <c r="D24" i="2211"/>
  <c r="R23" i="2211"/>
  <c r="L23" i="2211"/>
  <c r="D23" i="2211"/>
  <c r="R22" i="2211"/>
  <c r="L22" i="2211"/>
  <c r="D22" i="2211" s="1"/>
  <c r="R21" i="2211"/>
  <c r="L21" i="2211"/>
  <c r="D21" i="2211"/>
  <c r="R20" i="2211"/>
  <c r="L20" i="2211"/>
  <c r="D20" i="2211" s="1"/>
  <c r="R19" i="2211"/>
  <c r="R18" i="2211"/>
  <c r="L18" i="2211"/>
  <c r="D18" i="2211" s="1"/>
  <c r="R17" i="2211"/>
  <c r="L17" i="2211"/>
  <c r="D17" i="2211" s="1"/>
  <c r="R16" i="2211"/>
  <c r="R15" i="2211"/>
  <c r="L15" i="2211"/>
  <c r="D15" i="2211" s="1"/>
  <c r="R14" i="2211"/>
  <c r="D14" i="2211"/>
  <c r="R13" i="2211"/>
  <c r="D13" i="2211"/>
  <c r="R12" i="2211"/>
  <c r="R11" i="2211"/>
  <c r="L10" i="2211"/>
  <c r="D10" i="2211"/>
  <c r="L9" i="2211"/>
  <c r="D9" i="2211" s="1"/>
  <c r="L8" i="2211"/>
  <c r="D8" i="2211"/>
  <c r="L7" i="2211"/>
  <c r="D7" i="2211" s="1"/>
  <c r="R6" i="2211"/>
  <c r="L16" i="2211" s="1"/>
  <c r="L6" i="2211"/>
  <c r="D6" i="2211"/>
  <c r="R5" i="2211"/>
  <c r="R4" i="2211"/>
  <c r="R52" i="2210"/>
  <c r="R51" i="2210"/>
  <c r="D50" i="2210"/>
  <c r="R49" i="2210"/>
  <c r="D49" i="2210"/>
  <c r="R48" i="2210"/>
  <c r="D48" i="2210"/>
  <c r="D46" i="2210"/>
  <c r="D45" i="2210"/>
  <c r="R44" i="2210"/>
  <c r="D44" i="2210"/>
  <c r="R42" i="2210"/>
  <c r="D42" i="2210"/>
  <c r="R41" i="2210"/>
  <c r="D41" i="2210"/>
  <c r="R40" i="2210"/>
  <c r="D40" i="2210"/>
  <c r="R39" i="2210"/>
  <c r="H39" i="2210"/>
  <c r="D39" i="2210"/>
  <c r="R38" i="2210"/>
  <c r="L9" i="2210" s="1"/>
  <c r="D9" i="2210" s="1"/>
  <c r="H38" i="2210"/>
  <c r="D38" i="2210"/>
  <c r="R37" i="2210"/>
  <c r="H37" i="2210"/>
  <c r="D37" i="2210"/>
  <c r="R36" i="2210"/>
  <c r="L10" i="2210" s="1"/>
  <c r="D10" i="2210" s="1"/>
  <c r="H36" i="2210"/>
  <c r="D36" i="2210"/>
  <c r="R35" i="2210"/>
  <c r="H35" i="2210"/>
  <c r="D35" i="2210"/>
  <c r="R34" i="2210"/>
  <c r="H34" i="2210"/>
  <c r="D34" i="2210"/>
  <c r="R33" i="2210"/>
  <c r="R32" i="2210"/>
  <c r="L11" i="2210" s="1"/>
  <c r="D11" i="2210" s="1"/>
  <c r="R31" i="2210"/>
  <c r="R30" i="2210"/>
  <c r="R29" i="2210"/>
  <c r="R28" i="2210"/>
  <c r="L28" i="2210"/>
  <c r="D28" i="2210"/>
  <c r="R27" i="2210"/>
  <c r="L27" i="2210"/>
  <c r="D27" i="2210" s="1"/>
  <c r="R26" i="2210"/>
  <c r="L26" i="2210"/>
  <c r="D26" i="2210"/>
  <c r="R25" i="2210"/>
  <c r="L25" i="2210"/>
  <c r="D25" i="2210" s="1"/>
  <c r="R24" i="2210"/>
  <c r="L24" i="2210"/>
  <c r="D24" i="2210" s="1"/>
  <c r="R23" i="2210"/>
  <c r="L23" i="2210"/>
  <c r="D23" i="2210" s="1"/>
  <c r="R22" i="2210"/>
  <c r="L20" i="2210" s="1"/>
  <c r="D20" i="2210" s="1"/>
  <c r="L22" i="2210"/>
  <c r="D22" i="2210" s="1"/>
  <c r="R21" i="2210"/>
  <c r="D21" i="2210"/>
  <c r="R20" i="2210"/>
  <c r="R19" i="2210"/>
  <c r="L19" i="2210"/>
  <c r="D19" i="2210"/>
  <c r="R18" i="2210"/>
  <c r="L18" i="2210"/>
  <c r="D18" i="2210"/>
  <c r="R17" i="2210"/>
  <c r="L17" i="2210"/>
  <c r="D17" i="2210"/>
  <c r="R16" i="2210"/>
  <c r="R15" i="2210"/>
  <c r="R14" i="2210"/>
  <c r="L14" i="2210"/>
  <c r="D14" i="2210"/>
  <c r="R13" i="2210"/>
  <c r="D13" i="2210"/>
  <c r="R12" i="2210"/>
  <c r="L12" i="2210"/>
  <c r="D12" i="2210" s="1"/>
  <c r="R11" i="2210"/>
  <c r="L8" i="2210"/>
  <c r="D8" i="2210"/>
  <c r="L7" i="2210"/>
  <c r="D7" i="2210" s="1"/>
  <c r="R6" i="2210"/>
  <c r="L16" i="2210" s="1"/>
  <c r="D16" i="2210" s="1"/>
  <c r="L6" i="2210"/>
  <c r="D6" i="2210"/>
  <c r="R5" i="2210"/>
  <c r="R4" i="2210"/>
  <c r="L15" i="2210" s="1"/>
  <c r="D15" i="2210" s="1"/>
  <c r="V68" i="2209"/>
  <c r="R52" i="2209"/>
  <c r="R51" i="2209"/>
  <c r="D50" i="2209"/>
  <c r="R49" i="2209"/>
  <c r="D49" i="2209"/>
  <c r="R48" i="2209"/>
  <c r="D48" i="2209"/>
  <c r="D46" i="2209"/>
  <c r="D45" i="2209"/>
  <c r="R44" i="2209"/>
  <c r="L28" i="2209" s="1"/>
  <c r="D28" i="2209" s="1"/>
  <c r="D44" i="2209"/>
  <c r="R42" i="2209"/>
  <c r="D42" i="2209"/>
  <c r="R41" i="2209"/>
  <c r="D41" i="2209"/>
  <c r="R40" i="2209"/>
  <c r="D40" i="2209"/>
  <c r="R39" i="2209"/>
  <c r="H39" i="2209"/>
  <c r="D39" i="2209"/>
  <c r="R38" i="2209"/>
  <c r="L9" i="2209" s="1"/>
  <c r="D9" i="2209" s="1"/>
  <c r="H38" i="2209"/>
  <c r="D38" i="2209"/>
  <c r="R37" i="2209"/>
  <c r="H37" i="2209"/>
  <c r="D37" i="2209"/>
  <c r="R36" i="2209"/>
  <c r="H36" i="2209"/>
  <c r="D36" i="2209"/>
  <c r="R35" i="2209"/>
  <c r="H35" i="2209"/>
  <c r="D35" i="2209"/>
  <c r="R34" i="2209"/>
  <c r="L12" i="2209" s="1"/>
  <c r="D12" i="2209" s="1"/>
  <c r="H34" i="2209"/>
  <c r="D34" i="2209"/>
  <c r="R33" i="2209"/>
  <c r="R32" i="2209"/>
  <c r="L11" i="2209" s="1"/>
  <c r="D11" i="2209" s="1"/>
  <c r="R31" i="2209"/>
  <c r="R30" i="2209"/>
  <c r="R29" i="2209"/>
  <c r="R28" i="2209"/>
  <c r="R27" i="2209"/>
  <c r="L27" i="2209"/>
  <c r="D27" i="2209"/>
  <c r="R26" i="2209"/>
  <c r="L26" i="2209"/>
  <c r="D26" i="2209"/>
  <c r="R25" i="2209"/>
  <c r="L25" i="2209"/>
  <c r="D25" i="2209"/>
  <c r="R24" i="2209"/>
  <c r="L24" i="2209"/>
  <c r="D24" i="2209" s="1"/>
  <c r="R23" i="2209"/>
  <c r="L23" i="2209"/>
  <c r="D23" i="2209"/>
  <c r="R22" i="2209"/>
  <c r="L22" i="2209"/>
  <c r="D22" i="2209"/>
  <c r="R21" i="2209"/>
  <c r="L17" i="2209" s="1"/>
  <c r="D17" i="2209" s="1"/>
  <c r="L21" i="2209"/>
  <c r="D21" i="2209"/>
  <c r="R20" i="2209"/>
  <c r="L20" i="2209"/>
  <c r="D20" i="2209"/>
  <c r="R19" i="2209"/>
  <c r="L19" i="2209"/>
  <c r="D19" i="2209" s="1"/>
  <c r="R18" i="2209"/>
  <c r="L18" i="2209"/>
  <c r="D18" i="2209" s="1"/>
  <c r="R17" i="2209"/>
  <c r="R16" i="2209"/>
  <c r="R15" i="2209"/>
  <c r="L15" i="2209"/>
  <c r="D15" i="2209"/>
  <c r="R14" i="2209"/>
  <c r="D14" i="2209"/>
  <c r="R13" i="2209"/>
  <c r="D13" i="2209"/>
  <c r="R12" i="2209"/>
  <c r="R11" i="2209"/>
  <c r="L10" i="2209"/>
  <c r="D10" i="2209"/>
  <c r="L8" i="2209"/>
  <c r="D8" i="2209" s="1"/>
  <c r="L7" i="2209"/>
  <c r="D7" i="2209" s="1"/>
  <c r="R6" i="2209"/>
  <c r="L16" i="2209" s="1"/>
  <c r="D16" i="2209" s="1"/>
  <c r="L6" i="2209"/>
  <c r="D6" i="2209"/>
  <c r="R5" i="2209"/>
  <c r="R4" i="2209"/>
  <c r="C16" i="2207"/>
  <c r="R52" i="2208"/>
  <c r="R51" i="2208"/>
  <c r="D50" i="2208"/>
  <c r="R49" i="2208"/>
  <c r="G49" i="2208"/>
  <c r="D49" i="2208"/>
  <c r="R48" i="2208"/>
  <c r="D48" i="2208"/>
  <c r="D46" i="2208"/>
  <c r="D45" i="2208"/>
  <c r="D44" i="2208"/>
  <c r="R42" i="2208"/>
  <c r="D42" i="2208"/>
  <c r="R41" i="2208"/>
  <c r="L7" i="2208" s="1"/>
  <c r="D7" i="2208" s="1"/>
  <c r="D41" i="2208"/>
  <c r="R40" i="2208"/>
  <c r="D40" i="2208"/>
  <c r="R39" i="2208"/>
  <c r="D39" i="2208"/>
  <c r="D54" i="2208" s="1"/>
  <c r="H14" i="2208" s="1"/>
  <c r="R38" i="2208"/>
  <c r="D38" i="2208"/>
  <c r="R37" i="2208"/>
  <c r="D37" i="2208"/>
  <c r="R36" i="2208"/>
  <c r="L10" i="2208" s="1"/>
  <c r="D10" i="2208" s="1"/>
  <c r="D36" i="2208"/>
  <c r="R35" i="2208"/>
  <c r="D35" i="2208"/>
  <c r="R34" i="2208"/>
  <c r="D34" i="2208"/>
  <c r="R33" i="2208"/>
  <c r="R32" i="2208"/>
  <c r="L11" i="2208" s="1"/>
  <c r="D11" i="2208" s="1"/>
  <c r="R31" i="2208"/>
  <c r="R30" i="2208"/>
  <c r="R29" i="2208"/>
  <c r="R28" i="2208"/>
  <c r="L16" i="2208" s="1"/>
  <c r="D16" i="2208" s="1"/>
  <c r="D28" i="2208"/>
  <c r="R27" i="2208"/>
  <c r="D27" i="2208"/>
  <c r="R26" i="2208"/>
  <c r="L26" i="2208"/>
  <c r="D26" i="2208"/>
  <c r="R25" i="2208"/>
  <c r="L25" i="2208"/>
  <c r="D25" i="2208"/>
  <c r="R24" i="2208"/>
  <c r="D24" i="2208"/>
  <c r="R23" i="2208"/>
  <c r="L23" i="2208"/>
  <c r="D23" i="2208"/>
  <c r="R22" i="2208"/>
  <c r="L22" i="2208"/>
  <c r="D22" i="2208" s="1"/>
  <c r="R21" i="2208"/>
  <c r="D21" i="2208"/>
  <c r="R20" i="2208"/>
  <c r="L20" i="2208"/>
  <c r="D20" i="2208"/>
  <c r="R19" i="2208"/>
  <c r="L19" i="2208"/>
  <c r="D19" i="2208"/>
  <c r="R18" i="2208"/>
  <c r="D18" i="2208"/>
  <c r="R17" i="2208"/>
  <c r="D17" i="2208"/>
  <c r="R16" i="2208"/>
  <c r="S15" i="2208"/>
  <c r="R15" i="2208"/>
  <c r="D15" i="2208"/>
  <c r="S14" i="2208"/>
  <c r="R14" i="2208"/>
  <c r="D14" i="2208"/>
  <c r="R13" i="2208"/>
  <c r="D13" i="2208"/>
  <c r="R12" i="2208"/>
  <c r="L12" i="2208"/>
  <c r="D12" i="2208"/>
  <c r="R11" i="2208"/>
  <c r="L9" i="2208"/>
  <c r="D9" i="2208" s="1"/>
  <c r="L8" i="2208"/>
  <c r="D8" i="2208" s="1"/>
  <c r="R6" i="2208"/>
  <c r="L6" i="2208"/>
  <c r="D6" i="2208"/>
  <c r="D29" i="2208" s="1"/>
  <c r="H13" i="2208" s="1"/>
  <c r="H15" i="2208" s="1"/>
  <c r="H29" i="2208" s="1"/>
  <c r="G51" i="2208" s="1"/>
  <c r="R5" i="2208"/>
  <c r="R4" i="2208"/>
  <c r="R52" i="2207"/>
  <c r="R51" i="2207"/>
  <c r="D50" i="2207"/>
  <c r="R49" i="2207"/>
  <c r="D49" i="2207"/>
  <c r="R48" i="2207"/>
  <c r="D48" i="2207"/>
  <c r="D46" i="2207"/>
  <c r="D45" i="2207"/>
  <c r="R44" i="2207"/>
  <c r="D44" i="2207"/>
  <c r="R42" i="2207"/>
  <c r="L6" i="2207" s="1"/>
  <c r="D6" i="2207" s="1"/>
  <c r="D42" i="2207"/>
  <c r="R41" i="2207"/>
  <c r="D41" i="2207"/>
  <c r="R40" i="2207"/>
  <c r="L8" i="2207" s="1"/>
  <c r="D8" i="2207" s="1"/>
  <c r="D40" i="2207"/>
  <c r="R39" i="2207"/>
  <c r="H39" i="2207"/>
  <c r="D39" i="2207"/>
  <c r="R38" i="2207"/>
  <c r="H38" i="2207"/>
  <c r="D38" i="2207"/>
  <c r="R37" i="2207"/>
  <c r="H37" i="2207"/>
  <c r="D37" i="2207"/>
  <c r="R36" i="2207"/>
  <c r="H36" i="2207"/>
  <c r="D36" i="2207"/>
  <c r="R35" i="2207"/>
  <c r="H35" i="2207"/>
  <c r="D35" i="2207"/>
  <c r="R34" i="2207"/>
  <c r="H34" i="2207"/>
  <c r="D34" i="2207"/>
  <c r="R33" i="2207"/>
  <c r="L19" i="2207" s="1"/>
  <c r="D19" i="2207" s="1"/>
  <c r="R32" i="2207"/>
  <c r="R31" i="2207"/>
  <c r="R30" i="2207"/>
  <c r="R29" i="2207"/>
  <c r="R28" i="2207"/>
  <c r="L28" i="2207"/>
  <c r="D28" i="2207"/>
  <c r="R27" i="2207"/>
  <c r="L27" i="2207"/>
  <c r="D27" i="2207"/>
  <c r="R26" i="2207"/>
  <c r="L26" i="2207"/>
  <c r="D26" i="2207" s="1"/>
  <c r="R25" i="2207"/>
  <c r="L25" i="2207"/>
  <c r="D25" i="2207" s="1"/>
  <c r="R24" i="2207"/>
  <c r="L24" i="2207"/>
  <c r="D24" i="2207"/>
  <c r="R23" i="2207"/>
  <c r="L23" i="2207"/>
  <c r="D23" i="2207"/>
  <c r="R22" i="2207"/>
  <c r="L20" i="2207" s="1"/>
  <c r="D20" i="2207" s="1"/>
  <c r="L22" i="2207"/>
  <c r="D22" i="2207"/>
  <c r="R21" i="2207"/>
  <c r="L21" i="2207"/>
  <c r="D21" i="2207"/>
  <c r="R20" i="2207"/>
  <c r="R19" i="2207"/>
  <c r="R18" i="2207"/>
  <c r="L18" i="2207"/>
  <c r="D18" i="2207" s="1"/>
  <c r="R17" i="2207"/>
  <c r="L17" i="2207"/>
  <c r="D17" i="2207" s="1"/>
  <c r="R16" i="2207"/>
  <c r="R15" i="2207"/>
  <c r="L15" i="2207"/>
  <c r="D15" i="2207" s="1"/>
  <c r="R14" i="2207"/>
  <c r="D14" i="2207"/>
  <c r="R13" i="2207"/>
  <c r="D13" i="2207"/>
  <c r="R12" i="2207"/>
  <c r="L12" i="2207"/>
  <c r="D12" i="2207" s="1"/>
  <c r="R11" i="2207"/>
  <c r="L11" i="2207"/>
  <c r="D11" i="2207"/>
  <c r="L10" i="2207"/>
  <c r="D10" i="2207" s="1"/>
  <c r="L9" i="2207"/>
  <c r="D9" i="2207" s="1"/>
  <c r="L7" i="2207"/>
  <c r="D7" i="2207"/>
  <c r="R6" i="2207"/>
  <c r="L16" i="2207" s="1"/>
  <c r="R5" i="2207"/>
  <c r="R4" i="2207"/>
  <c r="R52" i="2206"/>
  <c r="R51" i="2206"/>
  <c r="D50" i="2206"/>
  <c r="R49" i="2206"/>
  <c r="D49" i="2206"/>
  <c r="R48" i="2206"/>
  <c r="D48" i="2206"/>
  <c r="D46" i="2206"/>
  <c r="D45" i="2206"/>
  <c r="R44" i="2206"/>
  <c r="D44" i="2206"/>
  <c r="R42" i="2206"/>
  <c r="L6" i="2206" s="1"/>
  <c r="D6" i="2206" s="1"/>
  <c r="D42" i="2206"/>
  <c r="R41" i="2206"/>
  <c r="L7" i="2206" s="1"/>
  <c r="D7" i="2206" s="1"/>
  <c r="D41" i="2206"/>
  <c r="R40" i="2206"/>
  <c r="L8" i="2206" s="1"/>
  <c r="D8" i="2206" s="1"/>
  <c r="D40" i="2206"/>
  <c r="R39" i="2206"/>
  <c r="H39" i="2206"/>
  <c r="D39" i="2206"/>
  <c r="R38" i="2206"/>
  <c r="H38" i="2206"/>
  <c r="D38" i="2206"/>
  <c r="R37" i="2206"/>
  <c r="H37" i="2206"/>
  <c r="D37" i="2206"/>
  <c r="R36" i="2206"/>
  <c r="L10" i="2206" s="1"/>
  <c r="D10" i="2206" s="1"/>
  <c r="H36" i="2206"/>
  <c r="D36" i="2206"/>
  <c r="R35" i="2206"/>
  <c r="L18" i="2206" s="1"/>
  <c r="D18" i="2206" s="1"/>
  <c r="H35" i="2206"/>
  <c r="D35" i="2206"/>
  <c r="R34" i="2206"/>
  <c r="H34" i="2206"/>
  <c r="D34" i="2206"/>
  <c r="R33" i="2206"/>
  <c r="L19" i="2206" s="1"/>
  <c r="D19" i="2206" s="1"/>
  <c r="R32" i="2206"/>
  <c r="R31" i="2206"/>
  <c r="R30" i="2206"/>
  <c r="R29" i="2206"/>
  <c r="R28" i="2206"/>
  <c r="L28" i="2206"/>
  <c r="D28" i="2206"/>
  <c r="R27" i="2206"/>
  <c r="L27" i="2206"/>
  <c r="D27" i="2206"/>
  <c r="R26" i="2206"/>
  <c r="L26" i="2206"/>
  <c r="D26" i="2206" s="1"/>
  <c r="R25" i="2206"/>
  <c r="L25" i="2206"/>
  <c r="D25" i="2206"/>
  <c r="R24" i="2206"/>
  <c r="L24" i="2206"/>
  <c r="D24" i="2206"/>
  <c r="R23" i="2206"/>
  <c r="L23" i="2206"/>
  <c r="D23" i="2206"/>
  <c r="R22" i="2206"/>
  <c r="L20" i="2206" s="1"/>
  <c r="D20" i="2206" s="1"/>
  <c r="L22" i="2206"/>
  <c r="D22" i="2206"/>
  <c r="R21" i="2206"/>
  <c r="L17" i="2206" s="1"/>
  <c r="D17" i="2206" s="1"/>
  <c r="D21" i="2206"/>
  <c r="R20" i="2206"/>
  <c r="R19" i="2206"/>
  <c r="R18" i="2206"/>
  <c r="R17" i="2206"/>
  <c r="R16" i="2206"/>
  <c r="L16" i="2206"/>
  <c r="D16" i="2206"/>
  <c r="R15" i="2206"/>
  <c r="R14" i="2206"/>
  <c r="L14" i="2206"/>
  <c r="D14" i="2206"/>
  <c r="R13" i="2206"/>
  <c r="D13" i="2206"/>
  <c r="R12" i="2206"/>
  <c r="L12" i="2206"/>
  <c r="D12" i="2206"/>
  <c r="R11" i="2206"/>
  <c r="L11" i="2206"/>
  <c r="D11" i="2206" s="1"/>
  <c r="L9" i="2206"/>
  <c r="D9" i="2206" s="1"/>
  <c r="R6" i="2206"/>
  <c r="R5" i="2206"/>
  <c r="R4" i="2206"/>
  <c r="L15" i="2206" s="1"/>
  <c r="D15" i="2206" s="1"/>
  <c r="V68" i="2205"/>
  <c r="R52" i="2205"/>
  <c r="R51" i="2205"/>
  <c r="D50" i="2205"/>
  <c r="R49" i="2205"/>
  <c r="D49" i="2205"/>
  <c r="R48" i="2205"/>
  <c r="D48" i="2205"/>
  <c r="D46" i="2205"/>
  <c r="D45" i="2205"/>
  <c r="R44" i="2205"/>
  <c r="D44" i="2205"/>
  <c r="R42" i="2205"/>
  <c r="L6" i="2205" s="1"/>
  <c r="D6" i="2205" s="1"/>
  <c r="D42" i="2205"/>
  <c r="R41" i="2205"/>
  <c r="L7" i="2205" s="1"/>
  <c r="D7" i="2205" s="1"/>
  <c r="D41" i="2205"/>
  <c r="R40" i="2205"/>
  <c r="L8" i="2205" s="1"/>
  <c r="D8" i="2205" s="1"/>
  <c r="D40" i="2205"/>
  <c r="R39" i="2205"/>
  <c r="H39" i="2205"/>
  <c r="D39" i="2205"/>
  <c r="R38" i="2205"/>
  <c r="H38" i="2205"/>
  <c r="D38" i="2205"/>
  <c r="R37" i="2205"/>
  <c r="H37" i="2205"/>
  <c r="D37" i="2205"/>
  <c r="R36" i="2205"/>
  <c r="H36" i="2205"/>
  <c r="D36" i="2205"/>
  <c r="R35" i="2205"/>
  <c r="L18" i="2205" s="1"/>
  <c r="D18" i="2205" s="1"/>
  <c r="H35" i="2205"/>
  <c r="D35" i="2205"/>
  <c r="R34" i="2205"/>
  <c r="L12" i="2205" s="1"/>
  <c r="D12" i="2205" s="1"/>
  <c r="H34" i="2205"/>
  <c r="D34" i="2205"/>
  <c r="R33" i="2205"/>
  <c r="R32" i="2205"/>
  <c r="R31" i="2205"/>
  <c r="R30" i="2205"/>
  <c r="R29" i="2205"/>
  <c r="R28" i="2205"/>
  <c r="L28" i="2205"/>
  <c r="D28" i="2205"/>
  <c r="R27" i="2205"/>
  <c r="L27" i="2205"/>
  <c r="D27" i="2205"/>
  <c r="R26" i="2205"/>
  <c r="L26" i="2205"/>
  <c r="D26" i="2205"/>
  <c r="R25" i="2205"/>
  <c r="L25" i="2205"/>
  <c r="D25" i="2205"/>
  <c r="R24" i="2205"/>
  <c r="L24" i="2205"/>
  <c r="D24" i="2205"/>
  <c r="R23" i="2205"/>
  <c r="L23" i="2205"/>
  <c r="D23" i="2205"/>
  <c r="R22" i="2205"/>
  <c r="L20" i="2205" s="1"/>
  <c r="D20" i="2205" s="1"/>
  <c r="L22" i="2205"/>
  <c r="D22" i="2205"/>
  <c r="R21" i="2205"/>
  <c r="L17" i="2205" s="1"/>
  <c r="D17" i="2205" s="1"/>
  <c r="L21" i="2205"/>
  <c r="D21" i="2205"/>
  <c r="R20" i="2205"/>
  <c r="R19" i="2205"/>
  <c r="L19" i="2205"/>
  <c r="D19" i="2205"/>
  <c r="R18" i="2205"/>
  <c r="R17" i="2205"/>
  <c r="R16" i="2205"/>
  <c r="L16" i="2205"/>
  <c r="D16" i="2205"/>
  <c r="R15" i="2205"/>
  <c r="L15" i="2205"/>
  <c r="D15" i="2205" s="1"/>
  <c r="R14" i="2205"/>
  <c r="D14" i="2205"/>
  <c r="R13" i="2205"/>
  <c r="D13" i="2205"/>
  <c r="R12" i="2205"/>
  <c r="R11" i="2205"/>
  <c r="L11" i="2205"/>
  <c r="D11" i="2205"/>
  <c r="L10" i="2205"/>
  <c r="D10" i="2205"/>
  <c r="L9" i="2205"/>
  <c r="D9" i="2205" s="1"/>
  <c r="R6" i="2205"/>
  <c r="R5" i="2205"/>
  <c r="R4" i="2205"/>
  <c r="D54" i="2210" l="1"/>
  <c r="H14" i="2210" s="1"/>
  <c r="G49" i="2211"/>
  <c r="G49" i="2210"/>
  <c r="G49" i="2209"/>
  <c r="D54" i="2211"/>
  <c r="H14" i="2211" s="1"/>
  <c r="D54" i="2209"/>
  <c r="H14" i="2209" s="1"/>
  <c r="D16" i="2211"/>
  <c r="D29" i="2211" s="1"/>
  <c r="H13" i="2211" s="1"/>
  <c r="D29" i="2210"/>
  <c r="H13" i="2210" s="1"/>
  <c r="D29" i="2209"/>
  <c r="H13" i="2209" s="1"/>
  <c r="D16" i="2207"/>
  <c r="D29" i="2207" s="1"/>
  <c r="H13" i="2207" s="1"/>
  <c r="D54" i="2206"/>
  <c r="H14" i="2206" s="1"/>
  <c r="G49" i="2206"/>
  <c r="D54" i="2207"/>
  <c r="H14" i="2207" s="1"/>
  <c r="G49" i="2207"/>
  <c r="G49" i="2205"/>
  <c r="D54" i="2205"/>
  <c r="H14" i="2205" s="1"/>
  <c r="D29" i="2206"/>
  <c r="H13" i="2206" s="1"/>
  <c r="D29" i="2205"/>
  <c r="H13" i="2205" s="1"/>
  <c r="H29" i="2204"/>
  <c r="R52" i="2204"/>
  <c r="R51" i="2204"/>
  <c r="D50" i="2204"/>
  <c r="R49" i="2204"/>
  <c r="D49" i="2204"/>
  <c r="R48" i="2204"/>
  <c r="D48" i="2204"/>
  <c r="D46" i="2204"/>
  <c r="D45" i="2204"/>
  <c r="R44" i="2204"/>
  <c r="D44" i="2204"/>
  <c r="R42" i="2204"/>
  <c r="L6" i="2204" s="1"/>
  <c r="D6" i="2204" s="1"/>
  <c r="D42" i="2204"/>
  <c r="R41" i="2204"/>
  <c r="D41" i="2204"/>
  <c r="R40" i="2204"/>
  <c r="D40" i="2204"/>
  <c r="R39" i="2204"/>
  <c r="H39" i="2204"/>
  <c r="D39" i="2204"/>
  <c r="R38" i="2204"/>
  <c r="L9" i="2204" s="1"/>
  <c r="D9" i="2204" s="1"/>
  <c r="H38" i="2204"/>
  <c r="D38" i="2204"/>
  <c r="R37" i="2204"/>
  <c r="H37" i="2204"/>
  <c r="D37" i="2204"/>
  <c r="R36" i="2204"/>
  <c r="L10" i="2204" s="1"/>
  <c r="D10" i="2204" s="1"/>
  <c r="H36" i="2204"/>
  <c r="D36" i="2204"/>
  <c r="R35" i="2204"/>
  <c r="H35" i="2204"/>
  <c r="D35" i="2204"/>
  <c r="R34" i="2204"/>
  <c r="H34" i="2204"/>
  <c r="D34" i="2204"/>
  <c r="D54" i="2204" s="1"/>
  <c r="H14" i="2204" s="1"/>
  <c r="R33" i="2204"/>
  <c r="R32" i="2204"/>
  <c r="L11" i="2204" s="1"/>
  <c r="D11" i="2204" s="1"/>
  <c r="R31" i="2204"/>
  <c r="R30" i="2204"/>
  <c r="R29" i="2204"/>
  <c r="R28" i="2204"/>
  <c r="L28" i="2204"/>
  <c r="D28" i="2204"/>
  <c r="R27" i="2204"/>
  <c r="L27" i="2204"/>
  <c r="D27" i="2204"/>
  <c r="R26" i="2204"/>
  <c r="L26" i="2204"/>
  <c r="D26" i="2204"/>
  <c r="R25" i="2204"/>
  <c r="L25" i="2204"/>
  <c r="D25" i="2204" s="1"/>
  <c r="R24" i="2204"/>
  <c r="L24" i="2204"/>
  <c r="D24" i="2204"/>
  <c r="R23" i="2204"/>
  <c r="L23" i="2204"/>
  <c r="D23" i="2204"/>
  <c r="R22" i="2204"/>
  <c r="L20" i="2204" s="1"/>
  <c r="D20" i="2204" s="1"/>
  <c r="L22" i="2204"/>
  <c r="D22" i="2204"/>
  <c r="R21" i="2204"/>
  <c r="L21" i="2204"/>
  <c r="D21" i="2204" s="1"/>
  <c r="R20" i="2204"/>
  <c r="R19" i="2204"/>
  <c r="L19" i="2204"/>
  <c r="D19" i="2204"/>
  <c r="R18" i="2204"/>
  <c r="L18" i="2204"/>
  <c r="D18" i="2204"/>
  <c r="R17" i="2204"/>
  <c r="L17" i="2204"/>
  <c r="D17" i="2204" s="1"/>
  <c r="R16" i="2204"/>
  <c r="R15" i="2204"/>
  <c r="L15" i="2204"/>
  <c r="D15" i="2204"/>
  <c r="R14" i="2204"/>
  <c r="D14" i="2204"/>
  <c r="R13" i="2204"/>
  <c r="D13" i="2204"/>
  <c r="R12" i="2204"/>
  <c r="L12" i="2204"/>
  <c r="D12" i="2204" s="1"/>
  <c r="R11" i="2204"/>
  <c r="L8" i="2204"/>
  <c r="D8" i="2204"/>
  <c r="L7" i="2204"/>
  <c r="D7" i="2204"/>
  <c r="R6" i="2204"/>
  <c r="L16" i="2204" s="1"/>
  <c r="D16" i="2204" s="1"/>
  <c r="R5" i="2204"/>
  <c r="R4" i="2204"/>
  <c r="D54" i="2203"/>
  <c r="H14" i="2203" s="1"/>
  <c r="R52" i="2203"/>
  <c r="R51" i="2203"/>
  <c r="D50" i="2203"/>
  <c r="R49" i="2203"/>
  <c r="G49" i="2203"/>
  <c r="D49" i="2203"/>
  <c r="R48" i="2203"/>
  <c r="D48" i="2203"/>
  <c r="D46" i="2203"/>
  <c r="D45" i="2203"/>
  <c r="D44" i="2203"/>
  <c r="R42" i="2203"/>
  <c r="D42" i="2203"/>
  <c r="R41" i="2203"/>
  <c r="L7" i="2203" s="1"/>
  <c r="D7" i="2203" s="1"/>
  <c r="D41" i="2203"/>
  <c r="R40" i="2203"/>
  <c r="L8" i="2203" s="1"/>
  <c r="D8" i="2203" s="1"/>
  <c r="D40" i="2203"/>
  <c r="R39" i="2203"/>
  <c r="D39" i="2203"/>
  <c r="R38" i="2203"/>
  <c r="D38" i="2203"/>
  <c r="R37" i="2203"/>
  <c r="D37" i="2203"/>
  <c r="R36" i="2203"/>
  <c r="L10" i="2203" s="1"/>
  <c r="D10" i="2203" s="1"/>
  <c r="D36" i="2203"/>
  <c r="R35" i="2203"/>
  <c r="D35" i="2203"/>
  <c r="R34" i="2203"/>
  <c r="L12" i="2203" s="1"/>
  <c r="D12" i="2203" s="1"/>
  <c r="D34" i="2203"/>
  <c r="R33" i="2203"/>
  <c r="L23" i="2203" s="1"/>
  <c r="D23" i="2203" s="1"/>
  <c r="R32" i="2203"/>
  <c r="L11" i="2203" s="1"/>
  <c r="D11" i="2203" s="1"/>
  <c r="R31" i="2203"/>
  <c r="R30" i="2203"/>
  <c r="R29" i="2203"/>
  <c r="R28" i="2203"/>
  <c r="D28" i="2203"/>
  <c r="R27" i="2203"/>
  <c r="D27" i="2203"/>
  <c r="R26" i="2203"/>
  <c r="L26" i="2203"/>
  <c r="D26" i="2203"/>
  <c r="R25" i="2203"/>
  <c r="L25" i="2203"/>
  <c r="D25" i="2203"/>
  <c r="R24" i="2203"/>
  <c r="D24" i="2203"/>
  <c r="R23" i="2203"/>
  <c r="R22" i="2203"/>
  <c r="L22" i="2203"/>
  <c r="D22" i="2203"/>
  <c r="R21" i="2203"/>
  <c r="D21" i="2203"/>
  <c r="R20" i="2203"/>
  <c r="L20" i="2203"/>
  <c r="D20" i="2203"/>
  <c r="R19" i="2203"/>
  <c r="L19" i="2203"/>
  <c r="D19" i="2203"/>
  <c r="R18" i="2203"/>
  <c r="D18" i="2203"/>
  <c r="R17" i="2203"/>
  <c r="D17" i="2203"/>
  <c r="R16" i="2203"/>
  <c r="L16" i="2203"/>
  <c r="D16" i="2203" s="1"/>
  <c r="S15" i="2203"/>
  <c r="R15" i="2203"/>
  <c r="D15" i="2203"/>
  <c r="S14" i="2203"/>
  <c r="R14" i="2203"/>
  <c r="D14" i="2203"/>
  <c r="R13" i="2203"/>
  <c r="D13" i="2203"/>
  <c r="R12" i="2203"/>
  <c r="R11" i="2203"/>
  <c r="L9" i="2203"/>
  <c r="D9" i="2203"/>
  <c r="R6" i="2203"/>
  <c r="L6" i="2203"/>
  <c r="D6" i="2203" s="1"/>
  <c r="R5" i="2203"/>
  <c r="R4" i="2203"/>
  <c r="H15" i="2210" l="1"/>
  <c r="H29" i="2210" s="1"/>
  <c r="G51" i="2210" s="1"/>
  <c r="H15" i="2211"/>
  <c r="H29" i="2211" s="1"/>
  <c r="G51" i="2211" s="1"/>
  <c r="H15" i="2209"/>
  <c r="H29" i="2209" s="1"/>
  <c r="G51" i="2209" s="1"/>
  <c r="H15" i="2205"/>
  <c r="H29" i="2205" s="1"/>
  <c r="H15" i="2207"/>
  <c r="H29" i="2207" s="1"/>
  <c r="G51" i="2207" s="1"/>
  <c r="H15" i="2206"/>
  <c r="H29" i="2206" s="1"/>
  <c r="G51" i="2206" s="1"/>
  <c r="G51" i="2205"/>
  <c r="G49" i="2204"/>
  <c r="F51" i="2204" s="1"/>
  <c r="D29" i="2204"/>
  <c r="H13" i="2204" s="1"/>
  <c r="H15" i="2204" s="1"/>
  <c r="D29" i="2203"/>
  <c r="H13" i="2203" s="1"/>
  <c r="H15" i="2203" s="1"/>
  <c r="H29" i="2203" s="1"/>
  <c r="G51" i="2203" s="1"/>
  <c r="R52" i="2202"/>
  <c r="R51" i="2202"/>
  <c r="D50" i="2202"/>
  <c r="R49" i="2202"/>
  <c r="D49" i="2202"/>
  <c r="R48" i="2202"/>
  <c r="D48" i="2202"/>
  <c r="D46" i="2202"/>
  <c r="D45" i="2202"/>
  <c r="R44" i="2202"/>
  <c r="L28" i="2202" s="1"/>
  <c r="D28" i="2202" s="1"/>
  <c r="D44" i="2202"/>
  <c r="R42" i="2202"/>
  <c r="D42" i="2202"/>
  <c r="R41" i="2202"/>
  <c r="D41" i="2202"/>
  <c r="R40" i="2202"/>
  <c r="D40" i="2202"/>
  <c r="R39" i="2202"/>
  <c r="H39" i="2202"/>
  <c r="D39" i="2202"/>
  <c r="R38" i="2202"/>
  <c r="H38" i="2202"/>
  <c r="D38" i="2202"/>
  <c r="R37" i="2202"/>
  <c r="H37" i="2202"/>
  <c r="D37" i="2202"/>
  <c r="R36" i="2202"/>
  <c r="H36" i="2202"/>
  <c r="D36" i="2202"/>
  <c r="R35" i="2202"/>
  <c r="H35" i="2202"/>
  <c r="D35" i="2202"/>
  <c r="R34" i="2202"/>
  <c r="L12" i="2202" s="1"/>
  <c r="H34" i="2202"/>
  <c r="D34" i="2202"/>
  <c r="R33" i="2202"/>
  <c r="L19" i="2202" s="1"/>
  <c r="D19" i="2202" s="1"/>
  <c r="R32" i="2202"/>
  <c r="L11" i="2202" s="1"/>
  <c r="D11" i="2202" s="1"/>
  <c r="R31" i="2202"/>
  <c r="R30" i="2202"/>
  <c r="R29" i="2202"/>
  <c r="R28" i="2202"/>
  <c r="R27" i="2202"/>
  <c r="L27" i="2202"/>
  <c r="D27" i="2202"/>
  <c r="R26" i="2202"/>
  <c r="L26" i="2202"/>
  <c r="D26" i="2202"/>
  <c r="R25" i="2202"/>
  <c r="L25" i="2202"/>
  <c r="D25" i="2202"/>
  <c r="R24" i="2202"/>
  <c r="L24" i="2202"/>
  <c r="D24" i="2202"/>
  <c r="R23" i="2202"/>
  <c r="L23" i="2202"/>
  <c r="D23" i="2202"/>
  <c r="R22" i="2202"/>
  <c r="L22" i="2202"/>
  <c r="D22" i="2202" s="1"/>
  <c r="R21" i="2202"/>
  <c r="L17" i="2202" s="1"/>
  <c r="D17" i="2202" s="1"/>
  <c r="L21" i="2202"/>
  <c r="D21" i="2202" s="1"/>
  <c r="R20" i="2202"/>
  <c r="L20" i="2202"/>
  <c r="D20" i="2202"/>
  <c r="R19" i="2202"/>
  <c r="R18" i="2202"/>
  <c r="L18" i="2202"/>
  <c r="D18" i="2202" s="1"/>
  <c r="R17" i="2202"/>
  <c r="R16" i="2202"/>
  <c r="L16" i="2202"/>
  <c r="D16" i="2202"/>
  <c r="R15" i="2202"/>
  <c r="L15" i="2202"/>
  <c r="D15" i="2202"/>
  <c r="R14" i="2202"/>
  <c r="D14" i="2202"/>
  <c r="R13" i="2202"/>
  <c r="D13" i="2202"/>
  <c r="R12" i="2202"/>
  <c r="R11" i="2202"/>
  <c r="L10" i="2202"/>
  <c r="D10" i="2202"/>
  <c r="L9" i="2202"/>
  <c r="D9" i="2202" s="1"/>
  <c r="L8" i="2202"/>
  <c r="D8" i="2202"/>
  <c r="L7" i="2202"/>
  <c r="D7" i="2202" s="1"/>
  <c r="R6" i="2202"/>
  <c r="L6" i="2202"/>
  <c r="D6" i="2202"/>
  <c r="R5" i="2202"/>
  <c r="R4" i="2202"/>
  <c r="R52" i="2201"/>
  <c r="R51" i="2201"/>
  <c r="D50" i="2201"/>
  <c r="R49" i="2201"/>
  <c r="D49" i="2201"/>
  <c r="R48" i="2201"/>
  <c r="D48" i="2201"/>
  <c r="D46" i="2201"/>
  <c r="D45" i="2201"/>
  <c r="R44" i="2201"/>
  <c r="L28" i="2201" s="1"/>
  <c r="D28" i="2201" s="1"/>
  <c r="D44" i="2201"/>
  <c r="R42" i="2201"/>
  <c r="L6" i="2201" s="1"/>
  <c r="D6" i="2201" s="1"/>
  <c r="D42" i="2201"/>
  <c r="R41" i="2201"/>
  <c r="D41" i="2201"/>
  <c r="R40" i="2201"/>
  <c r="D40" i="2201"/>
  <c r="R39" i="2201"/>
  <c r="H39" i="2201"/>
  <c r="D39" i="2201"/>
  <c r="R38" i="2201"/>
  <c r="H38" i="2201"/>
  <c r="D38" i="2201"/>
  <c r="R37" i="2201"/>
  <c r="H37" i="2201"/>
  <c r="D37" i="2201"/>
  <c r="R36" i="2201"/>
  <c r="H36" i="2201"/>
  <c r="D36" i="2201"/>
  <c r="R35" i="2201"/>
  <c r="H35" i="2201"/>
  <c r="D35" i="2201"/>
  <c r="R34" i="2201"/>
  <c r="H34" i="2201"/>
  <c r="D34" i="2201"/>
  <c r="R33" i="2201"/>
  <c r="R32" i="2201"/>
  <c r="R31" i="2201"/>
  <c r="R30" i="2201"/>
  <c r="R29" i="2201"/>
  <c r="R28" i="2201"/>
  <c r="R27" i="2201"/>
  <c r="L27" i="2201"/>
  <c r="D27" i="2201"/>
  <c r="R26" i="2201"/>
  <c r="L26" i="2201"/>
  <c r="D26" i="2201" s="1"/>
  <c r="R25" i="2201"/>
  <c r="L25" i="2201"/>
  <c r="D25" i="2201"/>
  <c r="R24" i="2201"/>
  <c r="L24" i="2201"/>
  <c r="D24" i="2201"/>
  <c r="R23" i="2201"/>
  <c r="L23" i="2201"/>
  <c r="D23" i="2201"/>
  <c r="R22" i="2201"/>
  <c r="L20" i="2201" s="1"/>
  <c r="D20" i="2201" s="1"/>
  <c r="L22" i="2201"/>
  <c r="D22" i="2201"/>
  <c r="R21" i="2201"/>
  <c r="D21" i="2201"/>
  <c r="R20" i="2201"/>
  <c r="R19" i="2201"/>
  <c r="L19" i="2201"/>
  <c r="D19" i="2201"/>
  <c r="R18" i="2201"/>
  <c r="L18" i="2201"/>
  <c r="D18" i="2201"/>
  <c r="R17" i="2201"/>
  <c r="L17" i="2201"/>
  <c r="D17" i="2201"/>
  <c r="R16" i="2201"/>
  <c r="R15" i="2201"/>
  <c r="L15" i="2201"/>
  <c r="D15" i="2201" s="1"/>
  <c r="R14" i="2201"/>
  <c r="L14" i="2201"/>
  <c r="D14" i="2201"/>
  <c r="R13" i="2201"/>
  <c r="D13" i="2201"/>
  <c r="R12" i="2201"/>
  <c r="L12" i="2201"/>
  <c r="D12" i="2201" s="1"/>
  <c r="R11" i="2201"/>
  <c r="L11" i="2201"/>
  <c r="D11" i="2201"/>
  <c r="L10" i="2201"/>
  <c r="D10" i="2201" s="1"/>
  <c r="L9" i="2201"/>
  <c r="D9" i="2201"/>
  <c r="L8" i="2201"/>
  <c r="D8" i="2201"/>
  <c r="L7" i="2201"/>
  <c r="D7" i="2201"/>
  <c r="R6" i="2201"/>
  <c r="L16" i="2201" s="1"/>
  <c r="D16" i="2201" s="1"/>
  <c r="R5" i="2201"/>
  <c r="R4" i="2201"/>
  <c r="V68" i="2200"/>
  <c r="R52" i="2200"/>
  <c r="R51" i="2200"/>
  <c r="D50" i="2200"/>
  <c r="R49" i="2200"/>
  <c r="D49" i="2200"/>
  <c r="R48" i="2200"/>
  <c r="D48" i="2200"/>
  <c r="D46" i="2200"/>
  <c r="D45" i="2200"/>
  <c r="R44" i="2200"/>
  <c r="D44" i="2200"/>
  <c r="R42" i="2200"/>
  <c r="L6" i="2200" s="1"/>
  <c r="D6" i="2200" s="1"/>
  <c r="D42" i="2200"/>
  <c r="R41" i="2200"/>
  <c r="D41" i="2200"/>
  <c r="R40" i="2200"/>
  <c r="D40" i="2200"/>
  <c r="R39" i="2200"/>
  <c r="H39" i="2200"/>
  <c r="D39" i="2200"/>
  <c r="R38" i="2200"/>
  <c r="H38" i="2200"/>
  <c r="D38" i="2200"/>
  <c r="R37" i="2200"/>
  <c r="H37" i="2200"/>
  <c r="D37" i="2200"/>
  <c r="R36" i="2200"/>
  <c r="L10" i="2200" s="1"/>
  <c r="D10" i="2200" s="1"/>
  <c r="H36" i="2200"/>
  <c r="D36" i="2200"/>
  <c r="R35" i="2200"/>
  <c r="H35" i="2200"/>
  <c r="D35" i="2200"/>
  <c r="R34" i="2200"/>
  <c r="H34" i="2200"/>
  <c r="D34" i="2200"/>
  <c r="R33" i="2200"/>
  <c r="R32" i="2200"/>
  <c r="R31" i="2200"/>
  <c r="R30" i="2200"/>
  <c r="R29" i="2200"/>
  <c r="R28" i="2200"/>
  <c r="L28" i="2200"/>
  <c r="D28" i="2200" s="1"/>
  <c r="R27" i="2200"/>
  <c r="L27" i="2200"/>
  <c r="D27" i="2200" s="1"/>
  <c r="R26" i="2200"/>
  <c r="L26" i="2200"/>
  <c r="D26" i="2200" s="1"/>
  <c r="R25" i="2200"/>
  <c r="L25" i="2200"/>
  <c r="D25" i="2200"/>
  <c r="R24" i="2200"/>
  <c r="L24" i="2200"/>
  <c r="D24" i="2200"/>
  <c r="R23" i="2200"/>
  <c r="L23" i="2200"/>
  <c r="D23" i="2200"/>
  <c r="R22" i="2200"/>
  <c r="L20" i="2200" s="1"/>
  <c r="D20" i="2200" s="1"/>
  <c r="L22" i="2200"/>
  <c r="D22" i="2200"/>
  <c r="R21" i="2200"/>
  <c r="L21" i="2200"/>
  <c r="D21" i="2200"/>
  <c r="R20" i="2200"/>
  <c r="R19" i="2200"/>
  <c r="L19" i="2200"/>
  <c r="D19" i="2200"/>
  <c r="R18" i="2200"/>
  <c r="L18" i="2200"/>
  <c r="D18" i="2200" s="1"/>
  <c r="R17" i="2200"/>
  <c r="L17" i="2200"/>
  <c r="D17" i="2200"/>
  <c r="R16" i="2200"/>
  <c r="R15" i="2200"/>
  <c r="R14" i="2200"/>
  <c r="D14" i="2200"/>
  <c r="R13" i="2200"/>
  <c r="D13" i="2200"/>
  <c r="R12" i="2200"/>
  <c r="L12" i="2200"/>
  <c r="D12" i="2200"/>
  <c r="R11" i="2200"/>
  <c r="L11" i="2200"/>
  <c r="D11" i="2200"/>
  <c r="L9" i="2200"/>
  <c r="D9" i="2200"/>
  <c r="L8" i="2200"/>
  <c r="D8" i="2200"/>
  <c r="L7" i="2200"/>
  <c r="D7" i="2200"/>
  <c r="R6" i="2200"/>
  <c r="L16" i="2200" s="1"/>
  <c r="R5" i="2200"/>
  <c r="R4" i="2200"/>
  <c r="L15" i="2200" s="1"/>
  <c r="D15" i="2200" s="1"/>
  <c r="R52" i="2199"/>
  <c r="R51" i="2199"/>
  <c r="D50" i="2199"/>
  <c r="R49" i="2199"/>
  <c r="G49" i="2199"/>
  <c r="D49" i="2199"/>
  <c r="R48" i="2199"/>
  <c r="D48" i="2199"/>
  <c r="D46" i="2199"/>
  <c r="D45" i="2199"/>
  <c r="D44" i="2199"/>
  <c r="R42" i="2199"/>
  <c r="L6" i="2199" s="1"/>
  <c r="D6" i="2199" s="1"/>
  <c r="D42" i="2199"/>
  <c r="R41" i="2199"/>
  <c r="L7" i="2199" s="1"/>
  <c r="D7" i="2199" s="1"/>
  <c r="D41" i="2199"/>
  <c r="R40" i="2199"/>
  <c r="D40" i="2199"/>
  <c r="R39" i="2199"/>
  <c r="D39" i="2199"/>
  <c r="R38" i="2199"/>
  <c r="D38" i="2199"/>
  <c r="R37" i="2199"/>
  <c r="D37" i="2199"/>
  <c r="R36" i="2199"/>
  <c r="L10" i="2199" s="1"/>
  <c r="D10" i="2199" s="1"/>
  <c r="D36" i="2199"/>
  <c r="R35" i="2199"/>
  <c r="D35" i="2199"/>
  <c r="R34" i="2199"/>
  <c r="L12" i="2199" s="1"/>
  <c r="D12" i="2199" s="1"/>
  <c r="D34" i="2199"/>
  <c r="D54" i="2199" s="1"/>
  <c r="H14" i="2199" s="1"/>
  <c r="R33" i="2199"/>
  <c r="L23" i="2199" s="1"/>
  <c r="D23" i="2199" s="1"/>
  <c r="R32" i="2199"/>
  <c r="R31" i="2199"/>
  <c r="R30" i="2199"/>
  <c r="R29" i="2199"/>
  <c r="R28" i="2199"/>
  <c r="L16" i="2199" s="1"/>
  <c r="D16" i="2199" s="1"/>
  <c r="D28" i="2199"/>
  <c r="R27" i="2199"/>
  <c r="D27" i="2199"/>
  <c r="R26" i="2199"/>
  <c r="L26" i="2199"/>
  <c r="D26" i="2199"/>
  <c r="R25" i="2199"/>
  <c r="L25" i="2199"/>
  <c r="D25" i="2199"/>
  <c r="R24" i="2199"/>
  <c r="D24" i="2199"/>
  <c r="R23" i="2199"/>
  <c r="R22" i="2199"/>
  <c r="L22" i="2199"/>
  <c r="D22" i="2199"/>
  <c r="R21" i="2199"/>
  <c r="D21" i="2199"/>
  <c r="R20" i="2199"/>
  <c r="L20" i="2199"/>
  <c r="D20" i="2199"/>
  <c r="R19" i="2199"/>
  <c r="L19" i="2199"/>
  <c r="D19" i="2199"/>
  <c r="R18" i="2199"/>
  <c r="D18" i="2199"/>
  <c r="R17" i="2199"/>
  <c r="D17" i="2199"/>
  <c r="R16" i="2199"/>
  <c r="S15" i="2199"/>
  <c r="R15" i="2199"/>
  <c r="D15" i="2199"/>
  <c r="S14" i="2199"/>
  <c r="R14" i="2199"/>
  <c r="D14" i="2199"/>
  <c r="R13" i="2199"/>
  <c r="D13" i="2199"/>
  <c r="R12" i="2199"/>
  <c r="R11" i="2199"/>
  <c r="L11" i="2199"/>
  <c r="D11" i="2199"/>
  <c r="L9" i="2199"/>
  <c r="D9" i="2199" s="1"/>
  <c r="L8" i="2199"/>
  <c r="D8" i="2199"/>
  <c r="R6" i="2199"/>
  <c r="R5" i="2199"/>
  <c r="R4" i="2199"/>
  <c r="G51" i="2204" l="1"/>
  <c r="G49" i="2202"/>
  <c r="D54" i="2202"/>
  <c r="H14" i="2202" s="1"/>
  <c r="D54" i="2201"/>
  <c r="H14" i="2201" s="1"/>
  <c r="G49" i="2201"/>
  <c r="G49" i="2200"/>
  <c r="D54" i="2200"/>
  <c r="H14" i="2200" s="1"/>
  <c r="D12" i="2202"/>
  <c r="D29" i="2202" s="1"/>
  <c r="H13" i="2202" s="1"/>
  <c r="D29" i="2201"/>
  <c r="H13" i="2201" s="1"/>
  <c r="D16" i="2200"/>
  <c r="D29" i="2200"/>
  <c r="H13" i="2200" s="1"/>
  <c r="D29" i="2199"/>
  <c r="H13" i="2199" s="1"/>
  <c r="H15" i="2199" s="1"/>
  <c r="H29" i="2199" s="1"/>
  <c r="G51" i="2199"/>
  <c r="H16" i="2197"/>
  <c r="H15" i="2202" l="1"/>
  <c r="H29" i="2202" s="1"/>
  <c r="G51" i="2202" s="1"/>
  <c r="H15" i="2201"/>
  <c r="H29" i="2201" s="1"/>
  <c r="G51" i="2201" s="1"/>
  <c r="H15" i="2200"/>
  <c r="H29" i="2200" s="1"/>
  <c r="G51" i="2200" s="1"/>
  <c r="C16" i="2195"/>
  <c r="V68" i="2195" l="1"/>
  <c r="R52" i="2197" l="1"/>
  <c r="R51" i="2197"/>
  <c r="D50" i="2197"/>
  <c r="R49" i="2197"/>
  <c r="D49" i="2197"/>
  <c r="R48" i="2197"/>
  <c r="D48" i="2197"/>
  <c r="D46" i="2197"/>
  <c r="D45" i="2197"/>
  <c r="R44" i="2197"/>
  <c r="L28" i="2197" s="1"/>
  <c r="D28" i="2197" s="1"/>
  <c r="D44" i="2197"/>
  <c r="R42" i="2197"/>
  <c r="D42" i="2197"/>
  <c r="R41" i="2197"/>
  <c r="L7" i="2197" s="1"/>
  <c r="D7" i="2197" s="1"/>
  <c r="D41" i="2197"/>
  <c r="R40" i="2197"/>
  <c r="D40" i="2197"/>
  <c r="R39" i="2197"/>
  <c r="H39" i="2197"/>
  <c r="D39" i="2197"/>
  <c r="R38" i="2197"/>
  <c r="L9" i="2197" s="1"/>
  <c r="D9" i="2197" s="1"/>
  <c r="H38" i="2197"/>
  <c r="D38" i="2197"/>
  <c r="R37" i="2197"/>
  <c r="H37" i="2197"/>
  <c r="D37" i="2197"/>
  <c r="R36" i="2197"/>
  <c r="L10" i="2197" s="1"/>
  <c r="D10" i="2197" s="1"/>
  <c r="H36" i="2197"/>
  <c r="D36" i="2197"/>
  <c r="R35" i="2197"/>
  <c r="L18" i="2197" s="1"/>
  <c r="D18" i="2197" s="1"/>
  <c r="H35" i="2197"/>
  <c r="D35" i="2197"/>
  <c r="R34" i="2197"/>
  <c r="H34" i="2197"/>
  <c r="D34" i="2197"/>
  <c r="R33" i="2197"/>
  <c r="R32" i="2197"/>
  <c r="L11" i="2197" s="1"/>
  <c r="D11" i="2197" s="1"/>
  <c r="R31" i="2197"/>
  <c r="R30" i="2197"/>
  <c r="R29" i="2197"/>
  <c r="R28" i="2197"/>
  <c r="R27" i="2197"/>
  <c r="L27" i="2197"/>
  <c r="D27" i="2197" s="1"/>
  <c r="R26" i="2197"/>
  <c r="L26" i="2197"/>
  <c r="D26" i="2197"/>
  <c r="R25" i="2197"/>
  <c r="L25" i="2197"/>
  <c r="D25" i="2197"/>
  <c r="R24" i="2197"/>
  <c r="L24" i="2197"/>
  <c r="D24" i="2197"/>
  <c r="R23" i="2197"/>
  <c r="L23" i="2197"/>
  <c r="D23" i="2197" s="1"/>
  <c r="R22" i="2197"/>
  <c r="L20" i="2197" s="1"/>
  <c r="D20" i="2197" s="1"/>
  <c r="L22" i="2197"/>
  <c r="D22" i="2197"/>
  <c r="R21" i="2197"/>
  <c r="L21" i="2197"/>
  <c r="D21" i="2197"/>
  <c r="R20" i="2197"/>
  <c r="R19" i="2197"/>
  <c r="L19" i="2197"/>
  <c r="D19" i="2197" s="1"/>
  <c r="R18" i="2197"/>
  <c r="R17" i="2197"/>
  <c r="L17" i="2197"/>
  <c r="D17" i="2197"/>
  <c r="R16" i="2197"/>
  <c r="R15" i="2197"/>
  <c r="R14" i="2197"/>
  <c r="D14" i="2197"/>
  <c r="R13" i="2197"/>
  <c r="D13" i="2197"/>
  <c r="R12" i="2197"/>
  <c r="L12" i="2197"/>
  <c r="D12" i="2197"/>
  <c r="R11" i="2197"/>
  <c r="L8" i="2197"/>
  <c r="D8" i="2197"/>
  <c r="R6" i="2197"/>
  <c r="L16" i="2197" s="1"/>
  <c r="D16" i="2197" s="1"/>
  <c r="L6" i="2197"/>
  <c r="D6" i="2197" s="1"/>
  <c r="R5" i="2197"/>
  <c r="R4" i="2197"/>
  <c r="L15" i="2197" s="1"/>
  <c r="D15" i="2197" s="1"/>
  <c r="R52" i="2196"/>
  <c r="R51" i="2196"/>
  <c r="D50" i="2196"/>
  <c r="R49" i="2196"/>
  <c r="D49" i="2196"/>
  <c r="R48" i="2196"/>
  <c r="D48" i="2196"/>
  <c r="D46" i="2196"/>
  <c r="D45" i="2196"/>
  <c r="R44" i="2196"/>
  <c r="D44" i="2196"/>
  <c r="R42" i="2196"/>
  <c r="D42" i="2196"/>
  <c r="R41" i="2196"/>
  <c r="D41" i="2196"/>
  <c r="R40" i="2196"/>
  <c r="L8" i="2196" s="1"/>
  <c r="D8" i="2196" s="1"/>
  <c r="D40" i="2196"/>
  <c r="R39" i="2196"/>
  <c r="H39" i="2196"/>
  <c r="D39" i="2196"/>
  <c r="R38" i="2196"/>
  <c r="L9" i="2196" s="1"/>
  <c r="D9" i="2196" s="1"/>
  <c r="H38" i="2196"/>
  <c r="D38" i="2196"/>
  <c r="R37" i="2196"/>
  <c r="H37" i="2196"/>
  <c r="D37" i="2196"/>
  <c r="R36" i="2196"/>
  <c r="L10" i="2196" s="1"/>
  <c r="D10" i="2196" s="1"/>
  <c r="H36" i="2196"/>
  <c r="D36" i="2196"/>
  <c r="R35" i="2196"/>
  <c r="H35" i="2196"/>
  <c r="D35" i="2196"/>
  <c r="R34" i="2196"/>
  <c r="H34" i="2196"/>
  <c r="D34" i="2196"/>
  <c r="R33" i="2196"/>
  <c r="R32" i="2196"/>
  <c r="R31" i="2196"/>
  <c r="R30" i="2196"/>
  <c r="R29" i="2196"/>
  <c r="R28" i="2196"/>
  <c r="L28" i="2196"/>
  <c r="D28" i="2196"/>
  <c r="R27" i="2196"/>
  <c r="L27" i="2196"/>
  <c r="D27" i="2196"/>
  <c r="R26" i="2196"/>
  <c r="L26" i="2196"/>
  <c r="D26" i="2196"/>
  <c r="R25" i="2196"/>
  <c r="L25" i="2196"/>
  <c r="D25" i="2196" s="1"/>
  <c r="R24" i="2196"/>
  <c r="L24" i="2196"/>
  <c r="D24" i="2196"/>
  <c r="R23" i="2196"/>
  <c r="L23" i="2196"/>
  <c r="D23" i="2196" s="1"/>
  <c r="R22" i="2196"/>
  <c r="L20" i="2196" s="1"/>
  <c r="D20" i="2196" s="1"/>
  <c r="L22" i="2196"/>
  <c r="D22" i="2196"/>
  <c r="R21" i="2196"/>
  <c r="L17" i="2196" s="1"/>
  <c r="D17" i="2196" s="1"/>
  <c r="D21" i="2196"/>
  <c r="R20" i="2196"/>
  <c r="R19" i="2196"/>
  <c r="L19" i="2196"/>
  <c r="D19" i="2196"/>
  <c r="R18" i="2196"/>
  <c r="L18" i="2196"/>
  <c r="D18" i="2196" s="1"/>
  <c r="R17" i="2196"/>
  <c r="R16" i="2196"/>
  <c r="R15" i="2196"/>
  <c r="L15" i="2196"/>
  <c r="D15" i="2196" s="1"/>
  <c r="R14" i="2196"/>
  <c r="L14" i="2196"/>
  <c r="D14" i="2196"/>
  <c r="R13" i="2196"/>
  <c r="D13" i="2196"/>
  <c r="R12" i="2196"/>
  <c r="L12" i="2196"/>
  <c r="D12" i="2196" s="1"/>
  <c r="R11" i="2196"/>
  <c r="L11" i="2196"/>
  <c r="D11" i="2196" s="1"/>
  <c r="L7" i="2196"/>
  <c r="D7" i="2196"/>
  <c r="R6" i="2196"/>
  <c r="L16" i="2196" s="1"/>
  <c r="D16" i="2196" s="1"/>
  <c r="L6" i="2196"/>
  <c r="D6" i="2196" s="1"/>
  <c r="R5" i="2196"/>
  <c r="R4" i="2196"/>
  <c r="R52" i="2195"/>
  <c r="R51" i="2195"/>
  <c r="D50" i="2195"/>
  <c r="R49" i="2195"/>
  <c r="D49" i="2195"/>
  <c r="R48" i="2195"/>
  <c r="D48" i="2195"/>
  <c r="D46" i="2195"/>
  <c r="D45" i="2195"/>
  <c r="R44" i="2195"/>
  <c r="D44" i="2195"/>
  <c r="R42" i="2195"/>
  <c r="L6" i="2195" s="1"/>
  <c r="D6" i="2195" s="1"/>
  <c r="D42" i="2195"/>
  <c r="R41" i="2195"/>
  <c r="D41" i="2195"/>
  <c r="R40" i="2195"/>
  <c r="D40" i="2195"/>
  <c r="R39" i="2195"/>
  <c r="H39" i="2195"/>
  <c r="D39" i="2195"/>
  <c r="R38" i="2195"/>
  <c r="L9" i="2195" s="1"/>
  <c r="D9" i="2195" s="1"/>
  <c r="H38" i="2195"/>
  <c r="D38" i="2195"/>
  <c r="R37" i="2195"/>
  <c r="H37" i="2195"/>
  <c r="D37" i="2195"/>
  <c r="R36" i="2195"/>
  <c r="L10" i="2195" s="1"/>
  <c r="D10" i="2195" s="1"/>
  <c r="H36" i="2195"/>
  <c r="D36" i="2195"/>
  <c r="R35" i="2195"/>
  <c r="H35" i="2195"/>
  <c r="D35" i="2195"/>
  <c r="R34" i="2195"/>
  <c r="H34" i="2195"/>
  <c r="D34" i="2195"/>
  <c r="R33" i="2195"/>
  <c r="R32" i="2195"/>
  <c r="L11" i="2195" s="1"/>
  <c r="D11" i="2195" s="1"/>
  <c r="R31" i="2195"/>
  <c r="R30" i="2195"/>
  <c r="R29" i="2195"/>
  <c r="R28" i="2195"/>
  <c r="L28" i="2195"/>
  <c r="D28" i="2195"/>
  <c r="R27" i="2195"/>
  <c r="L27" i="2195"/>
  <c r="D27" i="2195"/>
  <c r="R26" i="2195"/>
  <c r="L26" i="2195"/>
  <c r="D26" i="2195"/>
  <c r="R25" i="2195"/>
  <c r="L25" i="2195"/>
  <c r="D25" i="2195"/>
  <c r="R24" i="2195"/>
  <c r="L24" i="2195"/>
  <c r="D24" i="2195"/>
  <c r="R23" i="2195"/>
  <c r="L23" i="2195"/>
  <c r="D23" i="2195"/>
  <c r="R22" i="2195"/>
  <c r="L20" i="2195" s="1"/>
  <c r="D20" i="2195" s="1"/>
  <c r="L22" i="2195"/>
  <c r="D22" i="2195" s="1"/>
  <c r="R21" i="2195"/>
  <c r="L21" i="2195"/>
  <c r="D21" i="2195"/>
  <c r="R20" i="2195"/>
  <c r="R19" i="2195"/>
  <c r="L19" i="2195"/>
  <c r="D19" i="2195"/>
  <c r="R18" i="2195"/>
  <c r="L18" i="2195"/>
  <c r="D18" i="2195"/>
  <c r="R17" i="2195"/>
  <c r="L17" i="2195"/>
  <c r="D17" i="2195" s="1"/>
  <c r="R16" i="2195"/>
  <c r="R15" i="2195"/>
  <c r="L15" i="2195"/>
  <c r="D15" i="2195"/>
  <c r="R14" i="2195"/>
  <c r="D14" i="2195"/>
  <c r="R13" i="2195"/>
  <c r="D13" i="2195"/>
  <c r="R12" i="2195"/>
  <c r="L12" i="2195"/>
  <c r="D12" i="2195" s="1"/>
  <c r="R11" i="2195"/>
  <c r="L8" i="2195"/>
  <c r="D8" i="2195"/>
  <c r="L7" i="2195"/>
  <c r="D7" i="2195"/>
  <c r="R6" i="2195"/>
  <c r="L16" i="2195" s="1"/>
  <c r="D16" i="2195" s="1"/>
  <c r="R5" i="2195"/>
  <c r="R4" i="2195"/>
  <c r="R52" i="2194"/>
  <c r="R51" i="2194"/>
  <c r="D50" i="2194"/>
  <c r="R49" i="2194"/>
  <c r="G49" i="2194"/>
  <c r="D49" i="2194"/>
  <c r="R48" i="2194"/>
  <c r="D48" i="2194"/>
  <c r="D46" i="2194"/>
  <c r="D45" i="2194"/>
  <c r="D44" i="2194"/>
  <c r="R42" i="2194"/>
  <c r="L6" i="2194" s="1"/>
  <c r="D6" i="2194" s="1"/>
  <c r="D42" i="2194"/>
  <c r="R41" i="2194"/>
  <c r="L7" i="2194" s="1"/>
  <c r="D7" i="2194" s="1"/>
  <c r="D41" i="2194"/>
  <c r="R40" i="2194"/>
  <c r="D40" i="2194"/>
  <c r="R39" i="2194"/>
  <c r="D39" i="2194"/>
  <c r="R38" i="2194"/>
  <c r="D38" i="2194"/>
  <c r="R37" i="2194"/>
  <c r="D37" i="2194"/>
  <c r="R36" i="2194"/>
  <c r="L10" i="2194" s="1"/>
  <c r="D10" i="2194" s="1"/>
  <c r="D36" i="2194"/>
  <c r="R35" i="2194"/>
  <c r="L19" i="2194" s="1"/>
  <c r="D19" i="2194" s="1"/>
  <c r="D35" i="2194"/>
  <c r="R34" i="2194"/>
  <c r="L12" i="2194" s="1"/>
  <c r="D12" i="2194" s="1"/>
  <c r="D34" i="2194"/>
  <c r="D54" i="2194" s="1"/>
  <c r="H14" i="2194" s="1"/>
  <c r="R33" i="2194"/>
  <c r="L23" i="2194" s="1"/>
  <c r="D23" i="2194" s="1"/>
  <c r="R32" i="2194"/>
  <c r="R31" i="2194"/>
  <c r="R30" i="2194"/>
  <c r="R29" i="2194"/>
  <c r="R28" i="2194"/>
  <c r="L16" i="2194" s="1"/>
  <c r="D16" i="2194" s="1"/>
  <c r="D28" i="2194"/>
  <c r="R27" i="2194"/>
  <c r="D27" i="2194"/>
  <c r="R26" i="2194"/>
  <c r="L26" i="2194"/>
  <c r="D26" i="2194" s="1"/>
  <c r="R25" i="2194"/>
  <c r="L25" i="2194"/>
  <c r="D25" i="2194"/>
  <c r="R24" i="2194"/>
  <c r="D24" i="2194"/>
  <c r="R23" i="2194"/>
  <c r="R22" i="2194"/>
  <c r="L22" i="2194"/>
  <c r="D22" i="2194"/>
  <c r="R21" i="2194"/>
  <c r="D21" i="2194"/>
  <c r="R20" i="2194"/>
  <c r="L20" i="2194"/>
  <c r="D20" i="2194" s="1"/>
  <c r="R19" i="2194"/>
  <c r="R18" i="2194"/>
  <c r="D18" i="2194"/>
  <c r="R17" i="2194"/>
  <c r="D17" i="2194"/>
  <c r="R16" i="2194"/>
  <c r="S15" i="2194"/>
  <c r="R15" i="2194"/>
  <c r="D15" i="2194"/>
  <c r="S14" i="2194"/>
  <c r="R14" i="2194"/>
  <c r="D14" i="2194"/>
  <c r="R13" i="2194"/>
  <c r="D13" i="2194"/>
  <c r="R12" i="2194"/>
  <c r="R11" i="2194"/>
  <c r="L11" i="2194"/>
  <c r="D11" i="2194"/>
  <c r="L9" i="2194"/>
  <c r="D9" i="2194"/>
  <c r="L8" i="2194"/>
  <c r="D8" i="2194"/>
  <c r="R6" i="2194"/>
  <c r="R5" i="2194"/>
  <c r="R4" i="2194"/>
  <c r="R52" i="2193"/>
  <c r="R51" i="2193"/>
  <c r="D50" i="2193"/>
  <c r="R49" i="2193"/>
  <c r="D49" i="2193"/>
  <c r="R48" i="2193"/>
  <c r="D48" i="2193"/>
  <c r="D46" i="2193"/>
  <c r="D45" i="2193"/>
  <c r="R44" i="2193"/>
  <c r="D44" i="2193"/>
  <c r="R42" i="2193"/>
  <c r="D42" i="2193"/>
  <c r="R41" i="2193"/>
  <c r="L7" i="2193" s="1"/>
  <c r="D7" i="2193" s="1"/>
  <c r="D41" i="2193"/>
  <c r="R40" i="2193"/>
  <c r="D40" i="2193"/>
  <c r="R39" i="2193"/>
  <c r="H39" i="2193"/>
  <c r="D39" i="2193"/>
  <c r="R38" i="2193"/>
  <c r="H38" i="2193"/>
  <c r="D38" i="2193"/>
  <c r="R37" i="2193"/>
  <c r="H37" i="2193"/>
  <c r="D37" i="2193"/>
  <c r="R36" i="2193"/>
  <c r="H36" i="2193"/>
  <c r="D36" i="2193"/>
  <c r="R35" i="2193"/>
  <c r="L18" i="2193" s="1"/>
  <c r="D18" i="2193" s="1"/>
  <c r="H35" i="2193"/>
  <c r="G49" i="2193" s="1"/>
  <c r="D35" i="2193"/>
  <c r="R34" i="2193"/>
  <c r="L12" i="2193" s="1"/>
  <c r="H34" i="2193"/>
  <c r="D34" i="2193"/>
  <c r="R33" i="2193"/>
  <c r="L19" i="2193" s="1"/>
  <c r="D19" i="2193" s="1"/>
  <c r="R32" i="2193"/>
  <c r="R31" i="2193"/>
  <c r="R30" i="2193"/>
  <c r="R29" i="2193"/>
  <c r="R28" i="2193"/>
  <c r="L28" i="2193"/>
  <c r="D28" i="2193"/>
  <c r="R27" i="2193"/>
  <c r="L27" i="2193"/>
  <c r="D27" i="2193"/>
  <c r="R26" i="2193"/>
  <c r="L26" i="2193"/>
  <c r="D26" i="2193"/>
  <c r="R25" i="2193"/>
  <c r="L25" i="2193"/>
  <c r="D25" i="2193"/>
  <c r="R24" i="2193"/>
  <c r="L24" i="2193"/>
  <c r="D24" i="2193" s="1"/>
  <c r="R23" i="2193"/>
  <c r="L23" i="2193"/>
  <c r="D23" i="2193" s="1"/>
  <c r="R22" i="2193"/>
  <c r="L22" i="2193"/>
  <c r="D22" i="2193"/>
  <c r="R21" i="2193"/>
  <c r="L17" i="2193" s="1"/>
  <c r="D17" i="2193" s="1"/>
  <c r="L21" i="2193"/>
  <c r="D21" i="2193"/>
  <c r="R20" i="2193"/>
  <c r="L20" i="2193"/>
  <c r="D20" i="2193" s="1"/>
  <c r="R19" i="2193"/>
  <c r="R18" i="2193"/>
  <c r="R17" i="2193"/>
  <c r="R16" i="2193"/>
  <c r="L16" i="2193"/>
  <c r="D16" i="2193"/>
  <c r="R15" i="2193"/>
  <c r="L15" i="2193"/>
  <c r="D15" i="2193" s="1"/>
  <c r="R14" i="2193"/>
  <c r="D14" i="2193"/>
  <c r="R13" i="2193"/>
  <c r="D13" i="2193"/>
  <c r="R12" i="2193"/>
  <c r="R11" i="2193"/>
  <c r="L11" i="2193"/>
  <c r="D11" i="2193"/>
  <c r="L10" i="2193"/>
  <c r="D10" i="2193" s="1"/>
  <c r="L9" i="2193"/>
  <c r="D9" i="2193"/>
  <c r="L8" i="2193"/>
  <c r="D8" i="2193" s="1"/>
  <c r="R6" i="2193"/>
  <c r="L6" i="2193"/>
  <c r="D6" i="2193"/>
  <c r="R5" i="2193"/>
  <c r="R4" i="2193"/>
  <c r="R52" i="2192"/>
  <c r="R51" i="2192"/>
  <c r="D50" i="2192"/>
  <c r="R49" i="2192"/>
  <c r="D49" i="2192"/>
  <c r="R48" i="2192"/>
  <c r="D48" i="2192"/>
  <c r="D46" i="2192"/>
  <c r="D45" i="2192"/>
  <c r="R44" i="2192"/>
  <c r="L28" i="2192" s="1"/>
  <c r="D28" i="2192" s="1"/>
  <c r="D44" i="2192"/>
  <c r="R42" i="2192"/>
  <c r="D42" i="2192"/>
  <c r="R41" i="2192"/>
  <c r="D41" i="2192"/>
  <c r="R40" i="2192"/>
  <c r="D40" i="2192"/>
  <c r="R39" i="2192"/>
  <c r="H39" i="2192"/>
  <c r="D39" i="2192"/>
  <c r="R38" i="2192"/>
  <c r="H38" i="2192"/>
  <c r="D38" i="2192"/>
  <c r="R37" i="2192"/>
  <c r="H37" i="2192"/>
  <c r="D37" i="2192"/>
  <c r="R36" i="2192"/>
  <c r="H36" i="2192"/>
  <c r="D36" i="2192"/>
  <c r="R35" i="2192"/>
  <c r="H35" i="2192"/>
  <c r="D35" i="2192"/>
  <c r="R34" i="2192"/>
  <c r="L12" i="2192" s="1"/>
  <c r="D12" i="2192" s="1"/>
  <c r="H34" i="2192"/>
  <c r="G49" i="2192" s="1"/>
  <c r="D34" i="2192"/>
  <c r="R33" i="2192"/>
  <c r="L19" i="2192" s="1"/>
  <c r="D19" i="2192" s="1"/>
  <c r="R32" i="2192"/>
  <c r="R31" i="2192"/>
  <c r="R30" i="2192"/>
  <c r="R29" i="2192"/>
  <c r="R28" i="2192"/>
  <c r="R27" i="2192"/>
  <c r="L27" i="2192"/>
  <c r="D27" i="2192"/>
  <c r="R26" i="2192"/>
  <c r="L26" i="2192"/>
  <c r="D26" i="2192"/>
  <c r="R25" i="2192"/>
  <c r="L25" i="2192"/>
  <c r="D25" i="2192"/>
  <c r="R24" i="2192"/>
  <c r="L24" i="2192"/>
  <c r="D24" i="2192"/>
  <c r="R23" i="2192"/>
  <c r="L23" i="2192"/>
  <c r="D23" i="2192"/>
  <c r="R22" i="2192"/>
  <c r="L22" i="2192"/>
  <c r="D22" i="2192" s="1"/>
  <c r="R21" i="2192"/>
  <c r="L17" i="2192" s="1"/>
  <c r="D17" i="2192" s="1"/>
  <c r="D21" i="2192"/>
  <c r="R20" i="2192"/>
  <c r="L20" i="2192"/>
  <c r="D20" i="2192"/>
  <c r="R19" i="2192"/>
  <c r="R18" i="2192"/>
  <c r="L18" i="2192"/>
  <c r="D18" i="2192"/>
  <c r="R17" i="2192"/>
  <c r="R16" i="2192"/>
  <c r="R15" i="2192"/>
  <c r="L15" i="2192"/>
  <c r="D15" i="2192"/>
  <c r="R14" i="2192"/>
  <c r="L14" i="2192"/>
  <c r="D14" i="2192" s="1"/>
  <c r="R13" i="2192"/>
  <c r="D13" i="2192"/>
  <c r="R12" i="2192"/>
  <c r="R11" i="2192"/>
  <c r="L11" i="2192"/>
  <c r="D11" i="2192"/>
  <c r="L10" i="2192"/>
  <c r="D10" i="2192"/>
  <c r="L9" i="2192"/>
  <c r="D9" i="2192" s="1"/>
  <c r="L8" i="2192"/>
  <c r="D8" i="2192" s="1"/>
  <c r="L7" i="2192"/>
  <c r="D7" i="2192"/>
  <c r="R6" i="2192"/>
  <c r="L16" i="2192" s="1"/>
  <c r="D16" i="2192" s="1"/>
  <c r="L6" i="2192"/>
  <c r="D6" i="2192"/>
  <c r="R5" i="2192"/>
  <c r="R4" i="2192"/>
  <c r="R52" i="2191"/>
  <c r="R51" i="2191"/>
  <c r="D50" i="2191"/>
  <c r="R49" i="2191"/>
  <c r="D49" i="2191"/>
  <c r="R48" i="2191"/>
  <c r="D48" i="2191"/>
  <c r="D46" i="2191"/>
  <c r="D45" i="2191"/>
  <c r="R44" i="2191"/>
  <c r="D44" i="2191"/>
  <c r="R42" i="2191"/>
  <c r="D42" i="2191"/>
  <c r="R41" i="2191"/>
  <c r="D41" i="2191"/>
  <c r="R40" i="2191"/>
  <c r="L8" i="2191" s="1"/>
  <c r="D8" i="2191" s="1"/>
  <c r="D40" i="2191"/>
  <c r="R39" i="2191"/>
  <c r="H39" i="2191"/>
  <c r="D39" i="2191"/>
  <c r="R38" i="2191"/>
  <c r="H38" i="2191"/>
  <c r="D38" i="2191"/>
  <c r="R37" i="2191"/>
  <c r="H37" i="2191"/>
  <c r="D37" i="2191"/>
  <c r="R36" i="2191"/>
  <c r="L10" i="2191" s="1"/>
  <c r="D10" i="2191" s="1"/>
  <c r="H36" i="2191"/>
  <c r="D36" i="2191"/>
  <c r="R35" i="2191"/>
  <c r="H35" i="2191"/>
  <c r="D35" i="2191"/>
  <c r="R34" i="2191"/>
  <c r="L12" i="2191" s="1"/>
  <c r="D12" i="2191" s="1"/>
  <c r="H34" i="2191"/>
  <c r="D34" i="2191"/>
  <c r="R33" i="2191"/>
  <c r="L19" i="2191" s="1"/>
  <c r="D19" i="2191" s="1"/>
  <c r="R32" i="2191"/>
  <c r="L11" i="2191" s="1"/>
  <c r="D11" i="2191" s="1"/>
  <c r="R31" i="2191"/>
  <c r="R30" i="2191"/>
  <c r="R29" i="2191"/>
  <c r="R28" i="2191"/>
  <c r="L28" i="2191"/>
  <c r="D28" i="2191"/>
  <c r="R27" i="2191"/>
  <c r="L27" i="2191"/>
  <c r="D27" i="2191"/>
  <c r="R26" i="2191"/>
  <c r="L26" i="2191"/>
  <c r="D26" i="2191" s="1"/>
  <c r="R25" i="2191"/>
  <c r="L25" i="2191"/>
  <c r="D25" i="2191" s="1"/>
  <c r="R24" i="2191"/>
  <c r="L24" i="2191"/>
  <c r="D24" i="2191"/>
  <c r="R23" i="2191"/>
  <c r="L23" i="2191"/>
  <c r="D23" i="2191"/>
  <c r="R22" i="2191"/>
  <c r="L20" i="2191" s="1"/>
  <c r="D20" i="2191" s="1"/>
  <c r="L22" i="2191"/>
  <c r="D22" i="2191"/>
  <c r="R21" i="2191"/>
  <c r="L21" i="2191"/>
  <c r="D21" i="2191"/>
  <c r="R20" i="2191"/>
  <c r="R19" i="2191"/>
  <c r="R18" i="2191"/>
  <c r="L18" i="2191"/>
  <c r="D18" i="2191"/>
  <c r="R17" i="2191"/>
  <c r="L17" i="2191"/>
  <c r="D17" i="2191" s="1"/>
  <c r="R16" i="2191"/>
  <c r="R15" i="2191"/>
  <c r="L15" i="2191"/>
  <c r="D15" i="2191"/>
  <c r="R14" i="2191"/>
  <c r="D14" i="2191"/>
  <c r="R13" i="2191"/>
  <c r="D13" i="2191"/>
  <c r="R12" i="2191"/>
  <c r="R11" i="2191"/>
  <c r="L9" i="2191"/>
  <c r="D9" i="2191" s="1"/>
  <c r="L7" i="2191"/>
  <c r="D7" i="2191"/>
  <c r="R6" i="2191"/>
  <c r="L16" i="2191" s="1"/>
  <c r="D16" i="2191" s="1"/>
  <c r="L6" i="2191"/>
  <c r="D6" i="2191"/>
  <c r="R5" i="2191"/>
  <c r="R4" i="2191"/>
  <c r="R52" i="2190"/>
  <c r="R51" i="2190"/>
  <c r="D50" i="2190"/>
  <c r="R49" i="2190"/>
  <c r="G49" i="2190"/>
  <c r="D49" i="2190"/>
  <c r="R48" i="2190"/>
  <c r="D48" i="2190"/>
  <c r="D46" i="2190"/>
  <c r="D45" i="2190"/>
  <c r="D44" i="2190"/>
  <c r="R42" i="2190"/>
  <c r="D42" i="2190"/>
  <c r="R41" i="2190"/>
  <c r="L7" i="2190" s="1"/>
  <c r="D7" i="2190" s="1"/>
  <c r="D41" i="2190"/>
  <c r="R40" i="2190"/>
  <c r="L8" i="2190" s="1"/>
  <c r="D8" i="2190" s="1"/>
  <c r="D40" i="2190"/>
  <c r="R39" i="2190"/>
  <c r="D39" i="2190"/>
  <c r="R38" i="2190"/>
  <c r="D38" i="2190"/>
  <c r="R37" i="2190"/>
  <c r="D37" i="2190"/>
  <c r="R36" i="2190"/>
  <c r="L10" i="2190" s="1"/>
  <c r="D10" i="2190" s="1"/>
  <c r="D36" i="2190"/>
  <c r="R35" i="2190"/>
  <c r="D35" i="2190"/>
  <c r="R34" i="2190"/>
  <c r="L12" i="2190" s="1"/>
  <c r="D12" i="2190" s="1"/>
  <c r="D34" i="2190"/>
  <c r="D54" i="2190" s="1"/>
  <c r="H14" i="2190" s="1"/>
  <c r="R33" i="2190"/>
  <c r="L23" i="2190" s="1"/>
  <c r="D23" i="2190" s="1"/>
  <c r="R32" i="2190"/>
  <c r="L11" i="2190" s="1"/>
  <c r="D11" i="2190" s="1"/>
  <c r="R31" i="2190"/>
  <c r="R30" i="2190"/>
  <c r="R29" i="2190"/>
  <c r="R28" i="2190"/>
  <c r="D28" i="2190"/>
  <c r="R27" i="2190"/>
  <c r="D27" i="2190"/>
  <c r="R26" i="2190"/>
  <c r="L26" i="2190"/>
  <c r="D26" i="2190"/>
  <c r="R25" i="2190"/>
  <c r="L25" i="2190"/>
  <c r="D25" i="2190"/>
  <c r="R24" i="2190"/>
  <c r="D24" i="2190"/>
  <c r="R23" i="2190"/>
  <c r="R22" i="2190"/>
  <c r="L22" i="2190"/>
  <c r="D22" i="2190"/>
  <c r="R21" i="2190"/>
  <c r="D21" i="2190"/>
  <c r="R20" i="2190"/>
  <c r="L20" i="2190"/>
  <c r="D20" i="2190"/>
  <c r="R19" i="2190"/>
  <c r="L19" i="2190"/>
  <c r="D19" i="2190"/>
  <c r="R18" i="2190"/>
  <c r="D18" i="2190"/>
  <c r="R17" i="2190"/>
  <c r="D17" i="2190"/>
  <c r="R16" i="2190"/>
  <c r="L16" i="2190"/>
  <c r="D16" i="2190" s="1"/>
  <c r="S15" i="2190"/>
  <c r="R15" i="2190"/>
  <c r="D15" i="2190"/>
  <c r="S14" i="2190"/>
  <c r="R14" i="2190"/>
  <c r="D14" i="2190"/>
  <c r="R13" i="2190"/>
  <c r="D13" i="2190"/>
  <c r="R12" i="2190"/>
  <c r="R11" i="2190"/>
  <c r="L9" i="2190"/>
  <c r="D9" i="2190"/>
  <c r="R6" i="2190"/>
  <c r="L6" i="2190"/>
  <c r="D6" i="2190" s="1"/>
  <c r="R5" i="2190"/>
  <c r="R4" i="2190"/>
  <c r="G49" i="2197" l="1"/>
  <c r="G49" i="2196"/>
  <c r="G49" i="2195"/>
  <c r="D54" i="2195"/>
  <c r="H14" i="2195" s="1"/>
  <c r="D29" i="2195"/>
  <c r="H13" i="2195" s="1"/>
  <c r="D54" i="2197"/>
  <c r="H14" i="2197" s="1"/>
  <c r="D29" i="2197"/>
  <c r="H13" i="2197" s="1"/>
  <c r="H15" i="2197" s="1"/>
  <c r="H29" i="2197" s="1"/>
  <c r="D54" i="2196"/>
  <c r="H14" i="2196" s="1"/>
  <c r="D29" i="2196"/>
  <c r="H13" i="2196" s="1"/>
  <c r="D29" i="2194"/>
  <c r="H13" i="2194" s="1"/>
  <c r="H15" i="2194" s="1"/>
  <c r="H29" i="2194" s="1"/>
  <c r="G51" i="2194" s="1"/>
  <c r="D54" i="2193"/>
  <c r="H14" i="2193" s="1"/>
  <c r="D54" i="2192"/>
  <c r="H14" i="2192" s="1"/>
  <c r="G49" i="2191"/>
  <c r="D54" i="2191"/>
  <c r="H14" i="2191" s="1"/>
  <c r="D12" i="2193"/>
  <c r="D29" i="2193"/>
  <c r="H13" i="2193" s="1"/>
  <c r="D29" i="2192"/>
  <c r="H13" i="2192" s="1"/>
  <c r="D29" i="2191"/>
  <c r="H13" i="2191" s="1"/>
  <c r="H15" i="2191" s="1"/>
  <c r="H29" i="2191" s="1"/>
  <c r="D29" i="2190"/>
  <c r="H13" i="2190" s="1"/>
  <c r="H15" i="2190" s="1"/>
  <c r="H29" i="2190" s="1"/>
  <c r="G51" i="2190" s="1"/>
  <c r="H16" i="2189"/>
  <c r="G51" i="2197" l="1"/>
  <c r="H15" i="2195"/>
  <c r="H29" i="2195" s="1"/>
  <c r="G51" i="2195" s="1"/>
  <c r="H15" i="2196"/>
  <c r="H29" i="2196" s="1"/>
  <c r="G51" i="2196" s="1"/>
  <c r="H15" i="2193"/>
  <c r="H29" i="2193" s="1"/>
  <c r="G51" i="2193" s="1"/>
  <c r="H15" i="2192"/>
  <c r="H29" i="2192" s="1"/>
  <c r="G51" i="2192" s="1"/>
  <c r="G51" i="2191"/>
  <c r="L21" i="2189"/>
  <c r="L21" i="2187"/>
  <c r="D21" i="2189" l="1"/>
  <c r="C12" i="2189"/>
  <c r="D21" i="2187"/>
  <c r="C15" i="2187"/>
  <c r="R52" i="2189"/>
  <c r="R51" i="2189"/>
  <c r="D50" i="2189"/>
  <c r="R49" i="2189"/>
  <c r="D49" i="2189"/>
  <c r="R48" i="2189"/>
  <c r="D48" i="2189"/>
  <c r="D46" i="2189"/>
  <c r="D45" i="2189"/>
  <c r="R44" i="2189"/>
  <c r="D44" i="2189"/>
  <c r="R42" i="2189"/>
  <c r="D42" i="2189"/>
  <c r="R41" i="2189"/>
  <c r="L7" i="2189" s="1"/>
  <c r="D7" i="2189" s="1"/>
  <c r="D41" i="2189"/>
  <c r="R40" i="2189"/>
  <c r="D40" i="2189"/>
  <c r="R39" i="2189"/>
  <c r="H39" i="2189"/>
  <c r="D39" i="2189"/>
  <c r="R38" i="2189"/>
  <c r="L9" i="2189" s="1"/>
  <c r="D9" i="2189" s="1"/>
  <c r="H38" i="2189"/>
  <c r="D38" i="2189"/>
  <c r="R37" i="2189"/>
  <c r="H37" i="2189"/>
  <c r="D37" i="2189"/>
  <c r="R36" i="2189"/>
  <c r="L10" i="2189" s="1"/>
  <c r="D10" i="2189" s="1"/>
  <c r="H36" i="2189"/>
  <c r="D36" i="2189"/>
  <c r="R35" i="2189"/>
  <c r="L18" i="2189" s="1"/>
  <c r="D18" i="2189" s="1"/>
  <c r="H35" i="2189"/>
  <c r="D35" i="2189"/>
  <c r="R34" i="2189"/>
  <c r="H34" i="2189"/>
  <c r="D34" i="2189"/>
  <c r="R33" i="2189"/>
  <c r="L19" i="2189" s="1"/>
  <c r="D19" i="2189" s="1"/>
  <c r="R32" i="2189"/>
  <c r="L11" i="2189" s="1"/>
  <c r="D11" i="2189" s="1"/>
  <c r="R31" i="2189"/>
  <c r="R30" i="2189"/>
  <c r="R29" i="2189"/>
  <c r="R28" i="2189"/>
  <c r="L28" i="2189"/>
  <c r="D28" i="2189"/>
  <c r="R27" i="2189"/>
  <c r="L27" i="2189"/>
  <c r="D27" i="2189"/>
  <c r="R26" i="2189"/>
  <c r="L26" i="2189"/>
  <c r="D26" i="2189"/>
  <c r="R25" i="2189"/>
  <c r="L25" i="2189"/>
  <c r="D25" i="2189"/>
  <c r="R24" i="2189"/>
  <c r="L24" i="2189"/>
  <c r="D24" i="2189" s="1"/>
  <c r="R23" i="2189"/>
  <c r="L23" i="2189"/>
  <c r="D23" i="2189" s="1"/>
  <c r="R22" i="2189"/>
  <c r="L20" i="2189" s="1"/>
  <c r="D20" i="2189" s="1"/>
  <c r="L22" i="2189"/>
  <c r="D22" i="2189" s="1"/>
  <c r="R21" i="2189"/>
  <c r="R20" i="2189"/>
  <c r="R19" i="2189"/>
  <c r="R18" i="2189"/>
  <c r="R17" i="2189"/>
  <c r="L17" i="2189"/>
  <c r="D17" i="2189"/>
  <c r="R16" i="2189"/>
  <c r="R15" i="2189"/>
  <c r="R14" i="2189"/>
  <c r="D14" i="2189"/>
  <c r="R13" i="2189"/>
  <c r="D13" i="2189"/>
  <c r="R12" i="2189"/>
  <c r="L12" i="2189"/>
  <c r="D12" i="2189"/>
  <c r="R11" i="2189"/>
  <c r="L8" i="2189"/>
  <c r="D8" i="2189" s="1"/>
  <c r="R6" i="2189"/>
  <c r="L16" i="2189" s="1"/>
  <c r="D16" i="2189" s="1"/>
  <c r="L6" i="2189"/>
  <c r="D6" i="2189" s="1"/>
  <c r="R5" i="2189"/>
  <c r="R4" i="2189"/>
  <c r="L15" i="2189" s="1"/>
  <c r="D15" i="2189" s="1"/>
  <c r="R52" i="2188"/>
  <c r="R51" i="2188"/>
  <c r="D50" i="2188"/>
  <c r="R49" i="2188"/>
  <c r="D49" i="2188"/>
  <c r="R48" i="2188"/>
  <c r="D48" i="2188"/>
  <c r="D46" i="2188"/>
  <c r="D45" i="2188"/>
  <c r="R44" i="2188"/>
  <c r="D44" i="2188"/>
  <c r="R42" i="2188"/>
  <c r="D42" i="2188"/>
  <c r="R41" i="2188"/>
  <c r="L7" i="2188" s="1"/>
  <c r="D7" i="2188" s="1"/>
  <c r="D41" i="2188"/>
  <c r="R40" i="2188"/>
  <c r="L8" i="2188" s="1"/>
  <c r="D8" i="2188" s="1"/>
  <c r="D40" i="2188"/>
  <c r="R39" i="2188"/>
  <c r="H39" i="2188"/>
  <c r="D39" i="2188"/>
  <c r="R38" i="2188"/>
  <c r="H38" i="2188"/>
  <c r="D38" i="2188"/>
  <c r="R37" i="2188"/>
  <c r="H37" i="2188"/>
  <c r="D37" i="2188"/>
  <c r="R36" i="2188"/>
  <c r="L10" i="2188" s="1"/>
  <c r="D10" i="2188" s="1"/>
  <c r="H36" i="2188"/>
  <c r="D36" i="2188"/>
  <c r="R35" i="2188"/>
  <c r="L18" i="2188" s="1"/>
  <c r="D18" i="2188" s="1"/>
  <c r="H35" i="2188"/>
  <c r="D35" i="2188"/>
  <c r="R34" i="2188"/>
  <c r="H34" i="2188"/>
  <c r="D34" i="2188"/>
  <c r="R33" i="2188"/>
  <c r="R32" i="2188"/>
  <c r="L11" i="2188" s="1"/>
  <c r="D11" i="2188" s="1"/>
  <c r="R31" i="2188"/>
  <c r="R30" i="2188"/>
  <c r="R29" i="2188"/>
  <c r="R28" i="2188"/>
  <c r="L28" i="2188"/>
  <c r="D28" i="2188"/>
  <c r="R27" i="2188"/>
  <c r="L27" i="2188"/>
  <c r="D27" i="2188"/>
  <c r="R26" i="2188"/>
  <c r="L26" i="2188"/>
  <c r="D26" i="2188"/>
  <c r="R25" i="2188"/>
  <c r="L25" i="2188"/>
  <c r="D25" i="2188"/>
  <c r="R24" i="2188"/>
  <c r="L24" i="2188"/>
  <c r="D24" i="2188" s="1"/>
  <c r="R23" i="2188"/>
  <c r="L23" i="2188"/>
  <c r="D23" i="2188" s="1"/>
  <c r="R22" i="2188"/>
  <c r="L20" i="2188" s="1"/>
  <c r="D20" i="2188" s="1"/>
  <c r="L22" i="2188"/>
  <c r="D22" i="2188"/>
  <c r="R21" i="2188"/>
  <c r="L17" i="2188" s="1"/>
  <c r="D17" i="2188" s="1"/>
  <c r="D21" i="2188"/>
  <c r="R20" i="2188"/>
  <c r="R19" i="2188"/>
  <c r="L19" i="2188"/>
  <c r="D19" i="2188"/>
  <c r="R18" i="2188"/>
  <c r="R17" i="2188"/>
  <c r="R16" i="2188"/>
  <c r="L16" i="2188"/>
  <c r="D16" i="2188"/>
  <c r="R15" i="2188"/>
  <c r="R14" i="2188"/>
  <c r="L14" i="2188"/>
  <c r="D14" i="2188"/>
  <c r="R13" i="2188"/>
  <c r="D13" i="2188"/>
  <c r="R12" i="2188"/>
  <c r="L12" i="2188"/>
  <c r="D12" i="2188"/>
  <c r="R11" i="2188"/>
  <c r="L9" i="2188"/>
  <c r="D9" i="2188"/>
  <c r="R6" i="2188"/>
  <c r="L6" i="2188"/>
  <c r="D6" i="2188"/>
  <c r="R5" i="2188"/>
  <c r="R4" i="2188"/>
  <c r="L15" i="2188" s="1"/>
  <c r="D15" i="2188" s="1"/>
  <c r="R52" i="2187"/>
  <c r="R51" i="2187"/>
  <c r="D50" i="2187"/>
  <c r="R49" i="2187"/>
  <c r="D49" i="2187"/>
  <c r="R48" i="2187"/>
  <c r="D48" i="2187"/>
  <c r="D46" i="2187"/>
  <c r="D45" i="2187"/>
  <c r="R44" i="2187"/>
  <c r="D44" i="2187"/>
  <c r="R42" i="2187"/>
  <c r="D42" i="2187"/>
  <c r="R41" i="2187"/>
  <c r="D41" i="2187"/>
  <c r="R40" i="2187"/>
  <c r="L8" i="2187" s="1"/>
  <c r="D8" i="2187" s="1"/>
  <c r="D40" i="2187"/>
  <c r="R39" i="2187"/>
  <c r="H39" i="2187"/>
  <c r="D39" i="2187"/>
  <c r="R38" i="2187"/>
  <c r="H38" i="2187"/>
  <c r="D38" i="2187"/>
  <c r="R37" i="2187"/>
  <c r="H37" i="2187"/>
  <c r="D37" i="2187"/>
  <c r="R36" i="2187"/>
  <c r="H36" i="2187"/>
  <c r="D36" i="2187"/>
  <c r="R35" i="2187"/>
  <c r="H35" i="2187"/>
  <c r="D35" i="2187"/>
  <c r="R34" i="2187"/>
  <c r="H34" i="2187"/>
  <c r="D34" i="2187"/>
  <c r="R33" i="2187"/>
  <c r="R32" i="2187"/>
  <c r="R31" i="2187"/>
  <c r="R30" i="2187"/>
  <c r="R29" i="2187"/>
  <c r="R28" i="2187"/>
  <c r="L28" i="2187"/>
  <c r="D28" i="2187"/>
  <c r="R27" i="2187"/>
  <c r="L27" i="2187"/>
  <c r="D27" i="2187"/>
  <c r="R26" i="2187"/>
  <c r="L26" i="2187"/>
  <c r="D26" i="2187"/>
  <c r="R25" i="2187"/>
  <c r="L25" i="2187"/>
  <c r="D25" i="2187" s="1"/>
  <c r="R24" i="2187"/>
  <c r="L24" i="2187"/>
  <c r="D24" i="2187"/>
  <c r="R23" i="2187"/>
  <c r="L23" i="2187"/>
  <c r="D23" i="2187"/>
  <c r="R22" i="2187"/>
  <c r="L20" i="2187" s="1"/>
  <c r="D20" i="2187" s="1"/>
  <c r="L22" i="2187"/>
  <c r="D22" i="2187"/>
  <c r="R21" i="2187"/>
  <c r="R20" i="2187"/>
  <c r="R19" i="2187"/>
  <c r="L19" i="2187"/>
  <c r="D19" i="2187"/>
  <c r="R18" i="2187"/>
  <c r="L18" i="2187"/>
  <c r="D18" i="2187"/>
  <c r="R17" i="2187"/>
  <c r="L17" i="2187"/>
  <c r="D17" i="2187" s="1"/>
  <c r="R16" i="2187"/>
  <c r="R15" i="2187"/>
  <c r="L15" i="2187"/>
  <c r="D15" i="2187" s="1"/>
  <c r="R14" i="2187"/>
  <c r="D14" i="2187"/>
  <c r="R13" i="2187"/>
  <c r="D13" i="2187"/>
  <c r="R12" i="2187"/>
  <c r="L12" i="2187"/>
  <c r="D12" i="2187" s="1"/>
  <c r="R11" i="2187"/>
  <c r="L11" i="2187"/>
  <c r="D11" i="2187"/>
  <c r="L10" i="2187"/>
  <c r="D10" i="2187"/>
  <c r="L9" i="2187"/>
  <c r="D9" i="2187"/>
  <c r="L7" i="2187"/>
  <c r="D7" i="2187"/>
  <c r="R6" i="2187"/>
  <c r="L16" i="2187" s="1"/>
  <c r="D16" i="2187" s="1"/>
  <c r="L6" i="2187"/>
  <c r="D6" i="2187"/>
  <c r="R5" i="2187"/>
  <c r="R4" i="2187"/>
  <c r="G49" i="2187" l="1"/>
  <c r="D54" i="2189"/>
  <c r="H14" i="2189" s="1"/>
  <c r="D29" i="2189"/>
  <c r="H13" i="2189" s="1"/>
  <c r="G49" i="2189"/>
  <c r="D54" i="2188"/>
  <c r="H14" i="2188" s="1"/>
  <c r="G49" i="2188"/>
  <c r="D54" i="2187"/>
  <c r="H14" i="2187" s="1"/>
  <c r="D29" i="2188"/>
  <c r="H13" i="2188" s="1"/>
  <c r="H15" i="2188" s="1"/>
  <c r="H29" i="2188" s="1"/>
  <c r="D29" i="2187"/>
  <c r="H13" i="2187" s="1"/>
  <c r="D54" i="2186"/>
  <c r="H14" i="2186" s="1"/>
  <c r="R52" i="2186"/>
  <c r="R51" i="2186"/>
  <c r="D50" i="2186"/>
  <c r="R49" i="2186"/>
  <c r="G49" i="2186"/>
  <c r="D49" i="2186"/>
  <c r="R48" i="2186"/>
  <c r="D48" i="2186"/>
  <c r="D46" i="2186"/>
  <c r="D45" i="2186"/>
  <c r="D44" i="2186"/>
  <c r="R42" i="2186"/>
  <c r="D42" i="2186"/>
  <c r="R41" i="2186"/>
  <c r="L7" i="2186" s="1"/>
  <c r="D7" i="2186" s="1"/>
  <c r="D41" i="2186"/>
  <c r="R40" i="2186"/>
  <c r="L8" i="2186" s="1"/>
  <c r="D8" i="2186" s="1"/>
  <c r="D40" i="2186"/>
  <c r="R39" i="2186"/>
  <c r="D39" i="2186"/>
  <c r="R38" i="2186"/>
  <c r="D38" i="2186"/>
  <c r="R37" i="2186"/>
  <c r="D37" i="2186"/>
  <c r="R36" i="2186"/>
  <c r="L10" i="2186" s="1"/>
  <c r="D10" i="2186" s="1"/>
  <c r="D36" i="2186"/>
  <c r="R35" i="2186"/>
  <c r="D35" i="2186"/>
  <c r="R34" i="2186"/>
  <c r="L12" i="2186" s="1"/>
  <c r="D12" i="2186" s="1"/>
  <c r="D34" i="2186"/>
  <c r="R33" i="2186"/>
  <c r="L23" i="2186" s="1"/>
  <c r="D23" i="2186" s="1"/>
  <c r="R32" i="2186"/>
  <c r="L11" i="2186" s="1"/>
  <c r="D11" i="2186" s="1"/>
  <c r="R31" i="2186"/>
  <c r="R30" i="2186"/>
  <c r="R29" i="2186"/>
  <c r="R28" i="2186"/>
  <c r="L16" i="2186" s="1"/>
  <c r="D16" i="2186" s="1"/>
  <c r="D28" i="2186"/>
  <c r="R27" i="2186"/>
  <c r="D27" i="2186"/>
  <c r="R26" i="2186"/>
  <c r="L26" i="2186"/>
  <c r="D26" i="2186" s="1"/>
  <c r="R25" i="2186"/>
  <c r="L25" i="2186"/>
  <c r="D25" i="2186"/>
  <c r="R24" i="2186"/>
  <c r="D24" i="2186"/>
  <c r="R23" i="2186"/>
  <c r="R22" i="2186"/>
  <c r="L22" i="2186"/>
  <c r="D22" i="2186" s="1"/>
  <c r="R21" i="2186"/>
  <c r="D21" i="2186"/>
  <c r="R20" i="2186"/>
  <c r="L20" i="2186"/>
  <c r="D20" i="2186"/>
  <c r="R19" i="2186"/>
  <c r="L19" i="2186"/>
  <c r="D19" i="2186"/>
  <c r="R18" i="2186"/>
  <c r="D18" i="2186"/>
  <c r="R17" i="2186"/>
  <c r="D17" i="2186"/>
  <c r="R16" i="2186"/>
  <c r="S15" i="2186"/>
  <c r="R15" i="2186"/>
  <c r="D15" i="2186"/>
  <c r="S14" i="2186"/>
  <c r="R14" i="2186"/>
  <c r="D14" i="2186"/>
  <c r="R13" i="2186"/>
  <c r="D13" i="2186"/>
  <c r="R12" i="2186"/>
  <c r="R11" i="2186"/>
  <c r="L9" i="2186"/>
  <c r="D9" i="2186"/>
  <c r="R6" i="2186"/>
  <c r="L6" i="2186"/>
  <c r="D6" i="2186" s="1"/>
  <c r="R5" i="2186"/>
  <c r="R4" i="2186"/>
  <c r="G49" i="2183"/>
  <c r="R52" i="2185"/>
  <c r="R51" i="2185"/>
  <c r="D50" i="2185"/>
  <c r="R49" i="2185"/>
  <c r="D49" i="2185"/>
  <c r="R48" i="2185"/>
  <c r="D48" i="2185"/>
  <c r="D46" i="2185"/>
  <c r="D45" i="2185"/>
  <c r="R44" i="2185"/>
  <c r="D44" i="2185"/>
  <c r="R42" i="2185"/>
  <c r="L6" i="2185" s="1"/>
  <c r="D6" i="2185" s="1"/>
  <c r="D42" i="2185"/>
  <c r="R41" i="2185"/>
  <c r="L7" i="2185" s="1"/>
  <c r="D7" i="2185" s="1"/>
  <c r="D41" i="2185"/>
  <c r="R40" i="2185"/>
  <c r="L8" i="2185" s="1"/>
  <c r="D8" i="2185" s="1"/>
  <c r="D40" i="2185"/>
  <c r="R39" i="2185"/>
  <c r="H39" i="2185"/>
  <c r="D39" i="2185"/>
  <c r="R38" i="2185"/>
  <c r="L9" i="2185" s="1"/>
  <c r="D9" i="2185" s="1"/>
  <c r="H38" i="2185"/>
  <c r="D38" i="2185"/>
  <c r="R37" i="2185"/>
  <c r="H37" i="2185"/>
  <c r="D37" i="2185"/>
  <c r="R36" i="2185"/>
  <c r="L10" i="2185" s="1"/>
  <c r="D10" i="2185" s="1"/>
  <c r="H36" i="2185"/>
  <c r="D36" i="2185"/>
  <c r="R35" i="2185"/>
  <c r="L18" i="2185" s="1"/>
  <c r="D18" i="2185" s="1"/>
  <c r="H35" i="2185"/>
  <c r="D35" i="2185"/>
  <c r="R34" i="2185"/>
  <c r="L12" i="2185" s="1"/>
  <c r="D12" i="2185" s="1"/>
  <c r="H34" i="2185"/>
  <c r="D34" i="2185"/>
  <c r="R33" i="2185"/>
  <c r="R32" i="2185"/>
  <c r="R31" i="2185"/>
  <c r="R30" i="2185"/>
  <c r="R29" i="2185"/>
  <c r="R28" i="2185"/>
  <c r="L28" i="2185"/>
  <c r="D28" i="2185"/>
  <c r="R27" i="2185"/>
  <c r="L27" i="2185"/>
  <c r="D27" i="2185"/>
  <c r="R26" i="2185"/>
  <c r="L26" i="2185"/>
  <c r="D26" i="2185"/>
  <c r="R25" i="2185"/>
  <c r="L25" i="2185"/>
  <c r="D25" i="2185"/>
  <c r="R24" i="2185"/>
  <c r="L24" i="2185"/>
  <c r="D24" i="2185" s="1"/>
  <c r="R23" i="2185"/>
  <c r="L23" i="2185"/>
  <c r="D23" i="2185"/>
  <c r="R22" i="2185"/>
  <c r="L20" i="2185" s="1"/>
  <c r="D20" i="2185" s="1"/>
  <c r="L22" i="2185"/>
  <c r="D22" i="2185"/>
  <c r="R21" i="2185"/>
  <c r="L17" i="2185" s="1"/>
  <c r="D17" i="2185" s="1"/>
  <c r="L21" i="2185"/>
  <c r="D21" i="2185" s="1"/>
  <c r="R20" i="2185"/>
  <c r="R19" i="2185"/>
  <c r="L19" i="2185"/>
  <c r="D19" i="2185"/>
  <c r="R18" i="2185"/>
  <c r="R17" i="2185"/>
  <c r="R16" i="2185"/>
  <c r="L16" i="2185"/>
  <c r="D16" i="2185"/>
  <c r="R15" i="2185"/>
  <c r="R14" i="2185"/>
  <c r="D14" i="2185"/>
  <c r="R13" i="2185"/>
  <c r="D13" i="2185"/>
  <c r="R12" i="2185"/>
  <c r="R11" i="2185"/>
  <c r="L11" i="2185"/>
  <c r="D11" i="2185"/>
  <c r="R6" i="2185"/>
  <c r="R5" i="2185"/>
  <c r="R4" i="2185"/>
  <c r="L15" i="2185" s="1"/>
  <c r="D15" i="2185" s="1"/>
  <c r="R52" i="2184"/>
  <c r="R51" i="2184"/>
  <c r="D50" i="2184"/>
  <c r="R49" i="2184"/>
  <c r="D49" i="2184"/>
  <c r="R48" i="2184"/>
  <c r="D48" i="2184"/>
  <c r="D46" i="2184"/>
  <c r="D45" i="2184"/>
  <c r="R44" i="2184"/>
  <c r="D44" i="2184"/>
  <c r="R42" i="2184"/>
  <c r="D42" i="2184"/>
  <c r="R41" i="2184"/>
  <c r="D41" i="2184"/>
  <c r="R40" i="2184"/>
  <c r="D40" i="2184"/>
  <c r="R39" i="2184"/>
  <c r="H39" i="2184"/>
  <c r="D39" i="2184"/>
  <c r="R38" i="2184"/>
  <c r="H38" i="2184"/>
  <c r="D38" i="2184"/>
  <c r="R37" i="2184"/>
  <c r="H37" i="2184"/>
  <c r="G49" i="2184" s="1"/>
  <c r="D37" i="2184"/>
  <c r="R36" i="2184"/>
  <c r="H36" i="2184"/>
  <c r="D36" i="2184"/>
  <c r="R35" i="2184"/>
  <c r="H35" i="2184"/>
  <c r="D35" i="2184"/>
  <c r="R34" i="2184"/>
  <c r="L12" i="2184" s="1"/>
  <c r="H34" i="2184"/>
  <c r="D34" i="2184"/>
  <c r="R33" i="2184"/>
  <c r="L19" i="2184" s="1"/>
  <c r="D19" i="2184" s="1"/>
  <c r="R32" i="2184"/>
  <c r="R31" i="2184"/>
  <c r="R30" i="2184"/>
  <c r="R29" i="2184"/>
  <c r="R28" i="2184"/>
  <c r="L28" i="2184"/>
  <c r="D28" i="2184"/>
  <c r="R27" i="2184"/>
  <c r="L27" i="2184"/>
  <c r="D27" i="2184"/>
  <c r="R26" i="2184"/>
  <c r="L26" i="2184"/>
  <c r="D26" i="2184" s="1"/>
  <c r="R25" i="2184"/>
  <c r="L25" i="2184"/>
  <c r="D25" i="2184"/>
  <c r="R24" i="2184"/>
  <c r="L24" i="2184"/>
  <c r="D24" i="2184"/>
  <c r="R23" i="2184"/>
  <c r="L23" i="2184"/>
  <c r="D23" i="2184"/>
  <c r="R22" i="2184"/>
  <c r="L22" i="2184"/>
  <c r="D22" i="2184"/>
  <c r="R21" i="2184"/>
  <c r="L17" i="2184" s="1"/>
  <c r="D17" i="2184" s="1"/>
  <c r="D21" i="2184"/>
  <c r="R20" i="2184"/>
  <c r="L20" i="2184"/>
  <c r="D20" i="2184"/>
  <c r="R19" i="2184"/>
  <c r="R18" i="2184"/>
  <c r="L18" i="2184"/>
  <c r="D18" i="2184" s="1"/>
  <c r="R17" i="2184"/>
  <c r="R16" i="2184"/>
  <c r="L16" i="2184"/>
  <c r="D16" i="2184"/>
  <c r="R15" i="2184"/>
  <c r="L15" i="2184"/>
  <c r="D15" i="2184"/>
  <c r="R14" i="2184"/>
  <c r="L14" i="2184"/>
  <c r="D14" i="2184"/>
  <c r="R13" i="2184"/>
  <c r="D13" i="2184"/>
  <c r="R12" i="2184"/>
  <c r="D12" i="2184"/>
  <c r="R11" i="2184"/>
  <c r="L11" i="2184"/>
  <c r="D11" i="2184" s="1"/>
  <c r="L10" i="2184"/>
  <c r="D10" i="2184"/>
  <c r="L9" i="2184"/>
  <c r="D9" i="2184"/>
  <c r="L8" i="2184"/>
  <c r="D8" i="2184" s="1"/>
  <c r="L7" i="2184"/>
  <c r="D7" i="2184" s="1"/>
  <c r="R6" i="2184"/>
  <c r="L6" i="2184"/>
  <c r="D6" i="2184"/>
  <c r="R5" i="2184"/>
  <c r="R4" i="2184"/>
  <c r="R52" i="2183"/>
  <c r="R51" i="2183"/>
  <c r="D50" i="2183"/>
  <c r="R49" i="2183"/>
  <c r="D49" i="2183"/>
  <c r="R48" i="2183"/>
  <c r="D48" i="2183"/>
  <c r="D46" i="2183"/>
  <c r="D45" i="2183"/>
  <c r="R44" i="2183"/>
  <c r="D44" i="2183"/>
  <c r="R42" i="2183"/>
  <c r="L6" i="2183" s="1"/>
  <c r="D6" i="2183" s="1"/>
  <c r="D42" i="2183"/>
  <c r="R41" i="2183"/>
  <c r="L7" i="2183" s="1"/>
  <c r="D7" i="2183" s="1"/>
  <c r="D41" i="2183"/>
  <c r="R40" i="2183"/>
  <c r="L8" i="2183" s="1"/>
  <c r="D8" i="2183" s="1"/>
  <c r="D40" i="2183"/>
  <c r="R39" i="2183"/>
  <c r="H39" i="2183"/>
  <c r="D39" i="2183"/>
  <c r="R38" i="2183"/>
  <c r="L9" i="2183" s="1"/>
  <c r="D9" i="2183" s="1"/>
  <c r="H38" i="2183"/>
  <c r="D38" i="2183"/>
  <c r="R37" i="2183"/>
  <c r="H37" i="2183"/>
  <c r="D37" i="2183"/>
  <c r="R36" i="2183"/>
  <c r="L10" i="2183" s="1"/>
  <c r="D10" i="2183" s="1"/>
  <c r="H36" i="2183"/>
  <c r="D36" i="2183"/>
  <c r="R35" i="2183"/>
  <c r="L18" i="2183" s="1"/>
  <c r="D18" i="2183" s="1"/>
  <c r="H35" i="2183"/>
  <c r="D35" i="2183"/>
  <c r="R34" i="2183"/>
  <c r="L12" i="2183" s="1"/>
  <c r="D12" i="2183" s="1"/>
  <c r="H34" i="2183"/>
  <c r="D34" i="2183"/>
  <c r="R33" i="2183"/>
  <c r="R32" i="2183"/>
  <c r="R31" i="2183"/>
  <c r="R30" i="2183"/>
  <c r="R29" i="2183"/>
  <c r="R28" i="2183"/>
  <c r="L28" i="2183"/>
  <c r="D28" i="2183"/>
  <c r="R27" i="2183"/>
  <c r="L27" i="2183"/>
  <c r="D27" i="2183"/>
  <c r="R26" i="2183"/>
  <c r="L26" i="2183"/>
  <c r="D26" i="2183" s="1"/>
  <c r="R25" i="2183"/>
  <c r="L25" i="2183"/>
  <c r="D25" i="2183"/>
  <c r="R24" i="2183"/>
  <c r="L24" i="2183"/>
  <c r="D24" i="2183" s="1"/>
  <c r="R23" i="2183"/>
  <c r="L23" i="2183"/>
  <c r="D23" i="2183"/>
  <c r="R22" i="2183"/>
  <c r="L20" i="2183" s="1"/>
  <c r="D20" i="2183" s="1"/>
  <c r="L22" i="2183"/>
  <c r="D22" i="2183"/>
  <c r="R21" i="2183"/>
  <c r="L17" i="2183" s="1"/>
  <c r="D17" i="2183" s="1"/>
  <c r="L21" i="2183"/>
  <c r="D21" i="2183" s="1"/>
  <c r="R20" i="2183"/>
  <c r="R19" i="2183"/>
  <c r="L19" i="2183"/>
  <c r="D19" i="2183"/>
  <c r="R18" i="2183"/>
  <c r="R17" i="2183"/>
  <c r="R16" i="2183"/>
  <c r="L16" i="2183"/>
  <c r="D16" i="2183"/>
  <c r="R15" i="2183"/>
  <c r="R14" i="2183"/>
  <c r="D14" i="2183"/>
  <c r="R13" i="2183"/>
  <c r="D13" i="2183"/>
  <c r="R12" i="2183"/>
  <c r="R11" i="2183"/>
  <c r="L11" i="2183"/>
  <c r="D11" i="2183"/>
  <c r="R6" i="2183"/>
  <c r="R5" i="2183"/>
  <c r="R4" i="2183"/>
  <c r="L15" i="2183" s="1"/>
  <c r="D15" i="2183" s="1"/>
  <c r="G51" i="2188" l="1"/>
  <c r="H15" i="2189"/>
  <c r="H29" i="2189" s="1"/>
  <c r="G51" i="2189" s="1"/>
  <c r="H15" i="2187"/>
  <c r="H29" i="2187" s="1"/>
  <c r="G51" i="2187" s="1"/>
  <c r="D29" i="2186"/>
  <c r="H13" i="2186" s="1"/>
  <c r="H15" i="2186" s="1"/>
  <c r="H29" i="2186" s="1"/>
  <c r="G51" i="2186"/>
  <c r="D54" i="2184"/>
  <c r="H14" i="2184" s="1"/>
  <c r="D54" i="2185"/>
  <c r="H14" i="2185" s="1"/>
  <c r="G49" i="2185"/>
  <c r="D54" i="2183"/>
  <c r="H14" i="2183" s="1"/>
  <c r="D29" i="2185"/>
  <c r="H13" i="2185" s="1"/>
  <c r="D29" i="2184"/>
  <c r="H13" i="2184" s="1"/>
  <c r="H15" i="2184" s="1"/>
  <c r="H29" i="2184" s="1"/>
  <c r="G51" i="2184" s="1"/>
  <c r="D29" i="2183"/>
  <c r="H13" i="2183" s="1"/>
  <c r="L14" i="2180"/>
  <c r="C12" i="2180"/>
  <c r="G49" i="2181"/>
  <c r="R52" i="2182"/>
  <c r="R51" i="2182"/>
  <c r="D50" i="2182"/>
  <c r="R49" i="2182"/>
  <c r="G49" i="2182"/>
  <c r="D49" i="2182"/>
  <c r="R48" i="2182"/>
  <c r="D48" i="2182"/>
  <c r="D46" i="2182"/>
  <c r="D45" i="2182"/>
  <c r="D44" i="2182"/>
  <c r="R42" i="2182"/>
  <c r="L6" i="2182" s="1"/>
  <c r="D6" i="2182" s="1"/>
  <c r="D42" i="2182"/>
  <c r="R41" i="2182"/>
  <c r="L7" i="2182" s="1"/>
  <c r="D7" i="2182" s="1"/>
  <c r="D41" i="2182"/>
  <c r="R40" i="2182"/>
  <c r="D40" i="2182"/>
  <c r="R39" i="2182"/>
  <c r="D39" i="2182"/>
  <c r="R38" i="2182"/>
  <c r="D38" i="2182"/>
  <c r="R37" i="2182"/>
  <c r="D37" i="2182"/>
  <c r="R36" i="2182"/>
  <c r="L10" i="2182" s="1"/>
  <c r="D10" i="2182" s="1"/>
  <c r="D36" i="2182"/>
  <c r="R35" i="2182"/>
  <c r="D35" i="2182"/>
  <c r="R34" i="2182"/>
  <c r="D34" i="2182"/>
  <c r="D54" i="2182" s="1"/>
  <c r="H14" i="2182" s="1"/>
  <c r="R33" i="2182"/>
  <c r="L23" i="2182" s="1"/>
  <c r="D23" i="2182" s="1"/>
  <c r="R32" i="2182"/>
  <c r="R31" i="2182"/>
  <c r="R30" i="2182"/>
  <c r="R29" i="2182"/>
  <c r="R28" i="2182"/>
  <c r="D28" i="2182"/>
  <c r="R27" i="2182"/>
  <c r="D27" i="2182"/>
  <c r="R26" i="2182"/>
  <c r="L26" i="2182"/>
  <c r="D26" i="2182"/>
  <c r="R25" i="2182"/>
  <c r="L25" i="2182"/>
  <c r="D25" i="2182"/>
  <c r="R24" i="2182"/>
  <c r="D24" i="2182"/>
  <c r="R23" i="2182"/>
  <c r="R22" i="2182"/>
  <c r="L22" i="2182"/>
  <c r="D22" i="2182"/>
  <c r="R21" i="2182"/>
  <c r="D21" i="2182"/>
  <c r="R20" i="2182"/>
  <c r="L20" i="2182"/>
  <c r="D20" i="2182"/>
  <c r="R19" i="2182"/>
  <c r="L19" i="2182"/>
  <c r="D19" i="2182"/>
  <c r="R18" i="2182"/>
  <c r="D18" i="2182"/>
  <c r="R17" i="2182"/>
  <c r="D17" i="2182"/>
  <c r="R16" i="2182"/>
  <c r="L16" i="2182"/>
  <c r="D16" i="2182" s="1"/>
  <c r="S15" i="2182"/>
  <c r="R15" i="2182"/>
  <c r="D15" i="2182"/>
  <c r="S14" i="2182"/>
  <c r="R14" i="2182"/>
  <c r="D14" i="2182"/>
  <c r="R13" i="2182"/>
  <c r="D13" i="2182"/>
  <c r="R12" i="2182"/>
  <c r="L12" i="2182"/>
  <c r="D12" i="2182"/>
  <c r="R11" i="2182"/>
  <c r="L11" i="2182"/>
  <c r="D11" i="2182"/>
  <c r="L9" i="2182"/>
  <c r="D9" i="2182"/>
  <c r="L8" i="2182"/>
  <c r="D8" i="2182"/>
  <c r="R6" i="2182"/>
  <c r="R5" i="2182"/>
  <c r="R4" i="2182"/>
  <c r="H15" i="2185" l="1"/>
  <c r="H29" i="2185" s="1"/>
  <c r="G51" i="2185" s="1"/>
  <c r="H15" i="2183"/>
  <c r="H29" i="2183" s="1"/>
  <c r="G51" i="2183" s="1"/>
  <c r="D29" i="2182"/>
  <c r="H13" i="2182" s="1"/>
  <c r="H15" i="2182" s="1"/>
  <c r="H29" i="2182" s="1"/>
  <c r="G51" i="2182" s="1"/>
  <c r="R52" i="2181"/>
  <c r="R51" i="2181"/>
  <c r="D50" i="2181"/>
  <c r="R49" i="2181"/>
  <c r="D49" i="2181"/>
  <c r="R48" i="2181"/>
  <c r="D48" i="2181"/>
  <c r="D46" i="2181"/>
  <c r="D45" i="2181"/>
  <c r="R44" i="2181"/>
  <c r="L28" i="2181" s="1"/>
  <c r="D28" i="2181" s="1"/>
  <c r="D44" i="2181"/>
  <c r="R42" i="2181"/>
  <c r="D42" i="2181"/>
  <c r="R41" i="2181"/>
  <c r="D41" i="2181"/>
  <c r="R40" i="2181"/>
  <c r="L8" i="2181" s="1"/>
  <c r="D8" i="2181" s="1"/>
  <c r="D40" i="2181"/>
  <c r="R39" i="2181"/>
  <c r="H39" i="2181"/>
  <c r="D39" i="2181"/>
  <c r="R38" i="2181"/>
  <c r="L9" i="2181" s="1"/>
  <c r="D9" i="2181" s="1"/>
  <c r="H38" i="2181"/>
  <c r="D38" i="2181"/>
  <c r="R37" i="2181"/>
  <c r="H37" i="2181"/>
  <c r="D37" i="2181"/>
  <c r="R36" i="2181"/>
  <c r="L10" i="2181" s="1"/>
  <c r="D10" i="2181" s="1"/>
  <c r="H36" i="2181"/>
  <c r="D36" i="2181"/>
  <c r="R35" i="2181"/>
  <c r="H35" i="2181"/>
  <c r="D35" i="2181"/>
  <c r="R34" i="2181"/>
  <c r="L12" i="2181" s="1"/>
  <c r="D12" i="2181" s="1"/>
  <c r="H34" i="2181"/>
  <c r="D34" i="2181"/>
  <c r="R33" i="2181"/>
  <c r="R32" i="2181"/>
  <c r="R31" i="2181"/>
  <c r="R30" i="2181"/>
  <c r="R29" i="2181"/>
  <c r="R28" i="2181"/>
  <c r="R27" i="2181"/>
  <c r="L27" i="2181"/>
  <c r="D27" i="2181"/>
  <c r="R26" i="2181"/>
  <c r="L26" i="2181"/>
  <c r="D26" i="2181" s="1"/>
  <c r="R25" i="2181"/>
  <c r="L25" i="2181"/>
  <c r="D25" i="2181" s="1"/>
  <c r="R24" i="2181"/>
  <c r="L24" i="2181"/>
  <c r="D24" i="2181"/>
  <c r="R23" i="2181"/>
  <c r="L23" i="2181"/>
  <c r="D23" i="2181" s="1"/>
  <c r="R22" i="2181"/>
  <c r="L20" i="2181" s="1"/>
  <c r="D20" i="2181" s="1"/>
  <c r="L22" i="2181"/>
  <c r="D22" i="2181" s="1"/>
  <c r="R21" i="2181"/>
  <c r="L21" i="2181"/>
  <c r="D21" i="2181" s="1"/>
  <c r="R20" i="2181"/>
  <c r="R19" i="2181"/>
  <c r="L19" i="2181"/>
  <c r="D19" i="2181"/>
  <c r="R18" i="2181"/>
  <c r="L18" i="2181"/>
  <c r="D18" i="2181"/>
  <c r="R17" i="2181"/>
  <c r="L17" i="2181"/>
  <c r="D17" i="2181" s="1"/>
  <c r="R16" i="2181"/>
  <c r="R15" i="2181"/>
  <c r="R14" i="2181"/>
  <c r="D14" i="2181"/>
  <c r="R13" i="2181"/>
  <c r="D13" i="2181"/>
  <c r="R12" i="2181"/>
  <c r="R11" i="2181"/>
  <c r="L11" i="2181"/>
  <c r="D11" i="2181"/>
  <c r="L7" i="2181"/>
  <c r="D7" i="2181"/>
  <c r="R6" i="2181"/>
  <c r="L16" i="2181" s="1"/>
  <c r="D16" i="2181" s="1"/>
  <c r="L6" i="2181"/>
  <c r="D6" i="2181" s="1"/>
  <c r="R5" i="2181"/>
  <c r="R4" i="2181"/>
  <c r="L15" i="2181" s="1"/>
  <c r="D15" i="2181" s="1"/>
  <c r="R52" i="2180"/>
  <c r="R51" i="2180"/>
  <c r="D50" i="2180"/>
  <c r="R49" i="2180"/>
  <c r="D49" i="2180"/>
  <c r="R48" i="2180"/>
  <c r="D48" i="2180"/>
  <c r="D46" i="2180"/>
  <c r="D45" i="2180"/>
  <c r="R44" i="2180"/>
  <c r="D44" i="2180"/>
  <c r="R42" i="2180"/>
  <c r="L6" i="2180" s="1"/>
  <c r="D6" i="2180" s="1"/>
  <c r="D42" i="2180"/>
  <c r="R41" i="2180"/>
  <c r="D41" i="2180"/>
  <c r="R40" i="2180"/>
  <c r="L8" i="2180" s="1"/>
  <c r="D8" i="2180" s="1"/>
  <c r="D40" i="2180"/>
  <c r="R39" i="2180"/>
  <c r="H39" i="2180"/>
  <c r="D39" i="2180"/>
  <c r="R38" i="2180"/>
  <c r="H38" i="2180"/>
  <c r="D38" i="2180"/>
  <c r="R37" i="2180"/>
  <c r="H37" i="2180"/>
  <c r="D37" i="2180"/>
  <c r="R36" i="2180"/>
  <c r="L10" i="2180" s="1"/>
  <c r="D10" i="2180" s="1"/>
  <c r="H36" i="2180"/>
  <c r="D36" i="2180"/>
  <c r="R35" i="2180"/>
  <c r="H35" i="2180"/>
  <c r="D35" i="2180"/>
  <c r="R34" i="2180"/>
  <c r="H34" i="2180"/>
  <c r="D34" i="2180"/>
  <c r="R33" i="2180"/>
  <c r="L19" i="2180" s="1"/>
  <c r="D19" i="2180" s="1"/>
  <c r="R32" i="2180"/>
  <c r="R31" i="2180"/>
  <c r="R30" i="2180"/>
  <c r="R29" i="2180"/>
  <c r="R28" i="2180"/>
  <c r="L28" i="2180"/>
  <c r="D28" i="2180" s="1"/>
  <c r="R27" i="2180"/>
  <c r="L27" i="2180"/>
  <c r="D27" i="2180"/>
  <c r="R26" i="2180"/>
  <c r="L26" i="2180"/>
  <c r="D26" i="2180" s="1"/>
  <c r="R25" i="2180"/>
  <c r="L25" i="2180"/>
  <c r="D25" i="2180"/>
  <c r="R24" i="2180"/>
  <c r="L24" i="2180"/>
  <c r="D24" i="2180"/>
  <c r="R23" i="2180"/>
  <c r="L23" i="2180"/>
  <c r="D23" i="2180"/>
  <c r="R22" i="2180"/>
  <c r="L20" i="2180" s="1"/>
  <c r="D20" i="2180" s="1"/>
  <c r="L22" i="2180"/>
  <c r="D22" i="2180"/>
  <c r="R21" i="2180"/>
  <c r="D21" i="2180"/>
  <c r="R20" i="2180"/>
  <c r="R19" i="2180"/>
  <c r="R18" i="2180"/>
  <c r="L18" i="2180"/>
  <c r="D18" i="2180" s="1"/>
  <c r="R17" i="2180"/>
  <c r="L17" i="2180"/>
  <c r="D17" i="2180" s="1"/>
  <c r="R16" i="2180"/>
  <c r="R15" i="2180"/>
  <c r="R14" i="2180"/>
  <c r="D14" i="2180"/>
  <c r="R13" i="2180"/>
  <c r="D13" i="2180"/>
  <c r="R12" i="2180"/>
  <c r="L12" i="2180"/>
  <c r="D12" i="2180" s="1"/>
  <c r="R11" i="2180"/>
  <c r="L11" i="2180"/>
  <c r="D11" i="2180"/>
  <c r="L9" i="2180"/>
  <c r="D9" i="2180"/>
  <c r="L7" i="2180"/>
  <c r="D7" i="2180"/>
  <c r="R6" i="2180"/>
  <c r="L16" i="2180" s="1"/>
  <c r="D16" i="2180" s="1"/>
  <c r="R5" i="2180"/>
  <c r="R4" i="2180"/>
  <c r="L15" i="2180" s="1"/>
  <c r="D15" i="2180" s="1"/>
  <c r="R52" i="2179"/>
  <c r="R51" i="2179"/>
  <c r="D50" i="2179"/>
  <c r="R49" i="2179"/>
  <c r="D49" i="2179"/>
  <c r="R48" i="2179"/>
  <c r="D48" i="2179"/>
  <c r="D46" i="2179"/>
  <c r="D45" i="2179"/>
  <c r="R44" i="2179"/>
  <c r="L28" i="2179" s="1"/>
  <c r="D28" i="2179" s="1"/>
  <c r="D44" i="2179"/>
  <c r="R42" i="2179"/>
  <c r="D42" i="2179"/>
  <c r="R41" i="2179"/>
  <c r="L7" i="2179" s="1"/>
  <c r="D7" i="2179" s="1"/>
  <c r="D41" i="2179"/>
  <c r="R40" i="2179"/>
  <c r="L8" i="2179" s="1"/>
  <c r="D8" i="2179" s="1"/>
  <c r="D40" i="2179"/>
  <c r="R39" i="2179"/>
  <c r="H39" i="2179"/>
  <c r="D39" i="2179"/>
  <c r="R38" i="2179"/>
  <c r="L9" i="2179" s="1"/>
  <c r="D9" i="2179" s="1"/>
  <c r="H38" i="2179"/>
  <c r="D38" i="2179"/>
  <c r="R37" i="2179"/>
  <c r="H37" i="2179"/>
  <c r="D37" i="2179"/>
  <c r="R36" i="2179"/>
  <c r="L10" i="2179" s="1"/>
  <c r="D10" i="2179" s="1"/>
  <c r="H36" i="2179"/>
  <c r="D36" i="2179"/>
  <c r="R35" i="2179"/>
  <c r="L18" i="2179" s="1"/>
  <c r="D18" i="2179" s="1"/>
  <c r="H35" i="2179"/>
  <c r="D35" i="2179"/>
  <c r="R34" i="2179"/>
  <c r="H34" i="2179"/>
  <c r="D34" i="2179"/>
  <c r="R33" i="2179"/>
  <c r="R32" i="2179"/>
  <c r="R31" i="2179"/>
  <c r="R30" i="2179"/>
  <c r="R29" i="2179"/>
  <c r="R28" i="2179"/>
  <c r="R27" i="2179"/>
  <c r="L27" i="2179"/>
  <c r="D27" i="2179"/>
  <c r="R26" i="2179"/>
  <c r="L26" i="2179"/>
  <c r="D26" i="2179"/>
  <c r="R25" i="2179"/>
  <c r="L25" i="2179"/>
  <c r="D25" i="2179" s="1"/>
  <c r="R24" i="2179"/>
  <c r="L24" i="2179"/>
  <c r="D24" i="2179"/>
  <c r="R23" i="2179"/>
  <c r="L23" i="2179"/>
  <c r="D23" i="2179" s="1"/>
  <c r="R22" i="2179"/>
  <c r="L20" i="2179" s="1"/>
  <c r="D20" i="2179" s="1"/>
  <c r="L22" i="2179"/>
  <c r="D22" i="2179" s="1"/>
  <c r="R21" i="2179"/>
  <c r="L21" i="2179"/>
  <c r="D21" i="2179" s="1"/>
  <c r="R20" i="2179"/>
  <c r="R19" i="2179"/>
  <c r="L19" i="2179"/>
  <c r="D19" i="2179" s="1"/>
  <c r="R18" i="2179"/>
  <c r="R17" i="2179"/>
  <c r="L17" i="2179"/>
  <c r="D17" i="2179"/>
  <c r="R16" i="2179"/>
  <c r="R15" i="2179"/>
  <c r="R14" i="2179"/>
  <c r="D14" i="2179"/>
  <c r="R13" i="2179"/>
  <c r="D13" i="2179"/>
  <c r="R12" i="2179"/>
  <c r="L12" i="2179"/>
  <c r="D12" i="2179"/>
  <c r="R11" i="2179"/>
  <c r="L11" i="2179"/>
  <c r="D11" i="2179"/>
  <c r="R6" i="2179"/>
  <c r="L16" i="2179" s="1"/>
  <c r="D16" i="2179" s="1"/>
  <c r="L6" i="2179"/>
  <c r="D6" i="2179" s="1"/>
  <c r="R5" i="2179"/>
  <c r="R4" i="2179"/>
  <c r="L15" i="2179" s="1"/>
  <c r="D15" i="2179" s="1"/>
  <c r="R52" i="2178"/>
  <c r="R51" i="2178"/>
  <c r="D50" i="2178"/>
  <c r="R49" i="2178"/>
  <c r="G49" i="2178"/>
  <c r="D49" i="2178"/>
  <c r="R48" i="2178"/>
  <c r="D48" i="2178"/>
  <c r="D46" i="2178"/>
  <c r="D45" i="2178"/>
  <c r="D44" i="2178"/>
  <c r="R42" i="2178"/>
  <c r="D42" i="2178"/>
  <c r="R41" i="2178"/>
  <c r="L7" i="2178" s="1"/>
  <c r="D7" i="2178" s="1"/>
  <c r="D41" i="2178"/>
  <c r="R40" i="2178"/>
  <c r="L8" i="2178" s="1"/>
  <c r="D8" i="2178" s="1"/>
  <c r="D40" i="2178"/>
  <c r="R39" i="2178"/>
  <c r="D39" i="2178"/>
  <c r="R38" i="2178"/>
  <c r="L9" i="2178" s="1"/>
  <c r="D9" i="2178" s="1"/>
  <c r="D38" i="2178"/>
  <c r="D54" i="2178" s="1"/>
  <c r="H14" i="2178" s="1"/>
  <c r="R37" i="2178"/>
  <c r="D37" i="2178"/>
  <c r="R36" i="2178"/>
  <c r="D36" i="2178"/>
  <c r="R35" i="2178"/>
  <c r="D35" i="2178"/>
  <c r="R34" i="2178"/>
  <c r="L12" i="2178" s="1"/>
  <c r="D12" i="2178" s="1"/>
  <c r="D34" i="2178"/>
  <c r="R33" i="2178"/>
  <c r="L23" i="2178" s="1"/>
  <c r="D23" i="2178" s="1"/>
  <c r="R32" i="2178"/>
  <c r="R31" i="2178"/>
  <c r="R30" i="2178"/>
  <c r="R29" i="2178"/>
  <c r="R28" i="2178"/>
  <c r="L16" i="2178" s="1"/>
  <c r="D16" i="2178" s="1"/>
  <c r="D28" i="2178"/>
  <c r="R27" i="2178"/>
  <c r="D27" i="2178"/>
  <c r="R26" i="2178"/>
  <c r="L26" i="2178"/>
  <c r="D26" i="2178" s="1"/>
  <c r="R25" i="2178"/>
  <c r="L25" i="2178"/>
  <c r="D25" i="2178"/>
  <c r="R24" i="2178"/>
  <c r="D24" i="2178"/>
  <c r="R23" i="2178"/>
  <c r="R22" i="2178"/>
  <c r="L22" i="2178"/>
  <c r="D22" i="2178" s="1"/>
  <c r="R21" i="2178"/>
  <c r="D21" i="2178"/>
  <c r="R20" i="2178"/>
  <c r="L20" i="2178"/>
  <c r="D20" i="2178"/>
  <c r="R19" i="2178"/>
  <c r="L19" i="2178"/>
  <c r="D19" i="2178"/>
  <c r="R18" i="2178"/>
  <c r="D18" i="2178"/>
  <c r="R17" i="2178"/>
  <c r="D17" i="2178"/>
  <c r="R16" i="2178"/>
  <c r="S15" i="2178"/>
  <c r="R15" i="2178"/>
  <c r="D15" i="2178"/>
  <c r="S14" i="2178"/>
  <c r="R14" i="2178"/>
  <c r="D14" i="2178"/>
  <c r="R13" i="2178"/>
  <c r="D13" i="2178"/>
  <c r="R12" i="2178"/>
  <c r="R11" i="2178"/>
  <c r="L11" i="2178"/>
  <c r="D11" i="2178" s="1"/>
  <c r="L10" i="2178"/>
  <c r="D10" i="2178" s="1"/>
  <c r="R6" i="2178"/>
  <c r="L6" i="2178"/>
  <c r="D6" i="2178"/>
  <c r="R5" i="2178"/>
  <c r="R4" i="2178"/>
  <c r="G49" i="2179" l="1"/>
  <c r="G49" i="2180"/>
  <c r="D54" i="2181"/>
  <c r="H14" i="2181" s="1"/>
  <c r="D29" i="2181"/>
  <c r="H13" i="2181" s="1"/>
  <c r="D54" i="2180"/>
  <c r="H14" i="2180" s="1"/>
  <c r="D54" i="2179"/>
  <c r="H14" i="2179" s="1"/>
  <c r="D29" i="2180"/>
  <c r="H13" i="2180" s="1"/>
  <c r="D29" i="2179"/>
  <c r="H13" i="2179" s="1"/>
  <c r="D29" i="2178"/>
  <c r="H13" i="2178" s="1"/>
  <c r="H15" i="2178" s="1"/>
  <c r="H29" i="2178" s="1"/>
  <c r="G51" i="2178" s="1"/>
  <c r="H15" i="2181" l="1"/>
  <c r="H29" i="2181" s="1"/>
  <c r="G51" i="2181" s="1"/>
  <c r="H15" i="2180"/>
  <c r="H29" i="2180" s="1"/>
  <c r="G51" i="2180" s="1"/>
  <c r="H15" i="2179"/>
  <c r="H29" i="2179" s="1"/>
  <c r="G51" i="217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4FBD165B-5D34-4D9A-B076-F1055C50DB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FBA1
FBL3
FBLY2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" authorId="0" shapeId="0" xr:uid="{4CEADFAF-3ED9-47DC-8D09-F6FC41D344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CC2
CIC1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0" authorId="0" shapeId="0" xr:uid="{2908270C-D2FC-49C7-8F03-F7209B3120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WELDING FEE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0" authorId="0" shapeId="0" xr:uid="{6B5E073F-D38B-4574-85D6-2796F3A7EE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RTWFA INCENTIVES HENSON</t>
        </r>
      </text>
    </comment>
  </commentList>
</comments>
</file>

<file path=xl/sharedStrings.xml><?xml version="1.0" encoding="utf-8"?>
<sst xmlns="http://schemas.openxmlformats.org/spreadsheetml/2006/main" count="14839" uniqueCount="223">
  <si>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</si>
  <si>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</si>
  <si>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</si>
  <si>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</si>
  <si>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</si>
  <si>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</si>
  <si>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</si>
  <si>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</si>
  <si>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</si>
  <si>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</si>
  <si>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</si>
  <si>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</si>
  <si>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</si>
  <si>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</si>
  <si>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</si>
  <si>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</si>
  <si>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</si>
  <si>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</si>
  <si>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</si>
  <si>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</si>
  <si>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</si>
  <si>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</si>
  <si>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</si>
  <si>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</si>
  <si>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</si>
  <si>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</si>
  <si>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</si>
  <si>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</si>
  <si>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</si>
  <si>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</si>
  <si>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</si>
  <si>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</si>
  <si>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</si>
  <si>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</si>
  <si>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</si>
  <si>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</si>
  <si>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</si>
  <si>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</si>
  <si>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</si>
  <si>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</si>
  <si>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</si>
  <si>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</si>
  <si>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</si>
  <si>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</si>
  <si>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</si>
  <si>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</si>
  <si>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</si>
  <si>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</si>
  <si>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</si>
  <si>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</si>
  <si>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</si>
  <si>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</si>
  <si>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</si>
  <si>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</si>
  <si>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</si>
  <si>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</si>
  <si>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</si>
  <si>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</si>
  <si>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</si>
  <si>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</si>
  <si>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</si>
  <si>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</si>
  <si>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</si>
  <si>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</si>
  <si>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</si>
  <si>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</si>
  <si>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</si>
  <si>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</si>
  <si>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</si>
  <si>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</si>
  <si>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</si>
  <si>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</si>
  <si>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</si>
  <si>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</si>
  <si>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</si>
  <si>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</si>
  <si>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</si>
  <si>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</si>
  <si>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</si>
  <si>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</si>
  <si>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</si>
  <si>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</si>
  <si>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</si>
  <si>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</si>
  <si>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</si>
  <si>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</si>
  <si>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</si>
  <si>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</si>
  <si>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</si>
  <si>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</si>
  <si>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</si>
  <si>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</si>
  <si>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RHSL</t>
  </si>
  <si>
    <t>S.I. NO.</t>
  </si>
  <si>
    <t>LESS: CREDIT</t>
  </si>
  <si>
    <t>ADD: COLLECTION</t>
  </si>
  <si>
    <t>CHOCO LAGER CAN</t>
  </si>
  <si>
    <t>RED HORSE 500 CAN</t>
  </si>
  <si>
    <t>RED HORSE SUPER 1000</t>
  </si>
  <si>
    <t>DANDAYO, RONNEL</t>
  </si>
  <si>
    <t>ENCLONAR, JEROME</t>
  </si>
  <si>
    <t>SALIG, JOVANI</t>
  </si>
  <si>
    <t>OTHERS/PROMO</t>
  </si>
  <si>
    <t>RHS BOTT.</t>
  </si>
  <si>
    <t>RHSL BOTT.</t>
  </si>
  <si>
    <t>SMLC/PPC/RHC</t>
  </si>
  <si>
    <t>SHORT / OVER</t>
  </si>
  <si>
    <t>PORMENTO, ESTEMARK</t>
  </si>
  <si>
    <t>BAOC, PRECILLANO</t>
  </si>
  <si>
    <t>GOMORA, JURLAN</t>
  </si>
  <si>
    <t>CC/CIC/C10C</t>
  </si>
  <si>
    <t>SAN MIG FREE 330ml</t>
  </si>
  <si>
    <t>SAN MIG HARD SELTZER CAN 330ml</t>
  </si>
  <si>
    <t>GICA, GRACE</t>
  </si>
  <si>
    <t xml:space="preserve">                            GRACE B. GICA</t>
  </si>
  <si>
    <t>SALIG, JULIVEN</t>
  </si>
  <si>
    <t>PP BOTT.</t>
  </si>
  <si>
    <t>CB/CIB</t>
  </si>
  <si>
    <t>PAMB/CBB/SDB/CNB</t>
  </si>
  <si>
    <t>RACAZA, ALEXANDER</t>
  </si>
  <si>
    <t>FBAC/FBLC/FBLYC</t>
  </si>
  <si>
    <t>PAMC/CBC/SDC/CLC</t>
  </si>
  <si>
    <t>SMLB BOTT.</t>
  </si>
  <si>
    <t>FB BOTT</t>
  </si>
  <si>
    <t>RHP BOTT.</t>
  </si>
  <si>
    <t>SMFB BOTT.</t>
  </si>
  <si>
    <t>RH500C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</si>
  <si>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</si>
  <si>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 xml:space="preserve">                        ESTEMARK PORMENTO</t>
  </si>
  <si>
    <t xml:space="preserve">                           RONNEL, DANDAYO</t>
  </si>
  <si>
    <t>1VB</t>
  </si>
  <si>
    <t>5089442</t>
  </si>
  <si>
    <t>PNB</t>
  </si>
  <si>
    <t>2000006163</t>
  </si>
  <si>
    <t>2000003190</t>
  </si>
  <si>
    <t>2000008306</t>
  </si>
  <si>
    <t>G-CASH</t>
  </si>
  <si>
    <t>BANK TRANSFER</t>
  </si>
  <si>
    <t>SOUND CHECK</t>
  </si>
  <si>
    <t>BDO</t>
  </si>
  <si>
    <t>51164</t>
  </si>
  <si>
    <t xml:space="preserve">                            ESTEMARK, PORMENTO</t>
  </si>
  <si>
    <r>
      <rPr>
        <sz val="11"/>
        <color theme="1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/ </t>
    </r>
    <r>
      <rPr>
        <u/>
        <sz val="11"/>
        <rFont val="Calibri"/>
        <family val="2"/>
        <scheme val="minor"/>
      </rPr>
      <t>OVER</t>
    </r>
  </si>
  <si>
    <t>SMLB  BOTT.</t>
  </si>
  <si>
    <t>150949</t>
  </si>
  <si>
    <t>PSBC</t>
  </si>
  <si>
    <t>2130022113</t>
  </si>
  <si>
    <t>2000008311</t>
  </si>
  <si>
    <t>2000003196</t>
  </si>
  <si>
    <r>
      <rPr>
        <sz val="11"/>
        <color theme="1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/</t>
    </r>
    <r>
      <rPr>
        <u/>
        <sz val="11"/>
        <rFont val="Calibri"/>
        <family val="2"/>
        <scheme val="minor"/>
      </rPr>
      <t xml:space="preserve"> OVER</t>
    </r>
  </si>
  <si>
    <t>SHORT OVER</t>
  </si>
  <si>
    <t>NET SALES</t>
  </si>
  <si>
    <t>151125</t>
  </si>
  <si>
    <t>132786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</si>
  <si>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/ OVER</t>
    </r>
  </si>
  <si>
    <t>2000006174</t>
  </si>
  <si>
    <t>2000003203</t>
  </si>
  <si>
    <t>2000008313</t>
  </si>
  <si>
    <t>LOPEZ, GINA GRACE</t>
  </si>
  <si>
    <t xml:space="preserve">                            GINA GARCE, LOPEZ</t>
  </si>
  <si>
    <t>51166</t>
  </si>
  <si>
    <t>60662</t>
  </si>
  <si>
    <t>2120013351</t>
  </si>
  <si>
    <t>150706</t>
  </si>
  <si>
    <t>5089445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</si>
  <si>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</si>
  <si>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BALWARTE</t>
  </si>
  <si>
    <t>2000003208</t>
  </si>
  <si>
    <t>51173</t>
  </si>
  <si>
    <t xml:space="preserve">                            RONNEL DANDAYO</t>
  </si>
  <si>
    <t>FB BOTT.</t>
  </si>
  <si>
    <t>151158</t>
  </si>
  <si>
    <t>2130022129</t>
  </si>
  <si>
    <t>2000003220</t>
  </si>
  <si>
    <t>2000008336</t>
  </si>
  <si>
    <t>51177</t>
  </si>
  <si>
    <t>PODIOTAN, AIR JOHN</t>
  </si>
  <si>
    <t xml:space="preserve">                           AIR JOHN PODIOTAN</t>
  </si>
  <si>
    <t>2000003235</t>
  </si>
  <si>
    <t>2000006213</t>
  </si>
  <si>
    <t>2120013363</t>
  </si>
  <si>
    <t>2130022150</t>
  </si>
  <si>
    <t>51179</t>
  </si>
  <si>
    <t>150755</t>
  </si>
  <si>
    <t>151001</t>
  </si>
  <si>
    <t>MGYZ</t>
  </si>
  <si>
    <t>2000003242</t>
  </si>
  <si>
    <t>2000008360</t>
  </si>
  <si>
    <t>5089450</t>
  </si>
  <si>
    <t xml:space="preserve">                            AIR JOHN PODIOTAN</t>
  </si>
  <si>
    <t xml:space="preserve">                        AIR JOHN PODIOTAN</t>
  </si>
  <si>
    <t>151193</t>
  </si>
  <si>
    <t>148084</t>
  </si>
  <si>
    <t>SMZB</t>
  </si>
  <si>
    <t>2130022053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</si>
  <si>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rFont val="Calibri"/>
        <family val="2"/>
        <scheme val="minor"/>
      </rPr>
      <t xml:space="preserve"> / OVER</t>
    </r>
  </si>
  <si>
    <t xml:space="preserve">                           PODIOTAN, AIR JOHN</t>
  </si>
  <si>
    <t>000060700</t>
  </si>
  <si>
    <t>2000003246</t>
  </si>
  <si>
    <t>SMLC500C/RH500C</t>
  </si>
  <si>
    <t xml:space="preserve">                        RONNEL DANDAYO</t>
  </si>
  <si>
    <t xml:space="preserve">PNB </t>
  </si>
  <si>
    <t>2120013235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</si>
  <si>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</si>
  <si>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150765</t>
  </si>
  <si>
    <t>000051186</t>
  </si>
  <si>
    <t>000051921</t>
  </si>
  <si>
    <t>2120013239</t>
  </si>
  <si>
    <t>2130022060</t>
  </si>
  <si>
    <t>000051189</t>
  </si>
  <si>
    <t>000060707</t>
  </si>
  <si>
    <t>2000003264</t>
  </si>
  <si>
    <t>2000008375</t>
  </si>
  <si>
    <t>150770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</si>
  <si>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</si>
  <si>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151021</t>
  </si>
  <si>
    <t>5252203</t>
  </si>
  <si>
    <t>000051191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</si>
  <si>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</si>
  <si>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r>
      <rPr>
        <sz val="11"/>
        <color theme="1"/>
        <rFont val="Calibri"/>
        <family val="2"/>
        <scheme val="minor"/>
      </rPr>
      <t>SHORT / OVER</t>
    </r>
  </si>
  <si>
    <t>1551223</t>
  </si>
  <si>
    <t>000060717</t>
  </si>
  <si>
    <t>2000003269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</si>
</sst>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5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21" fillId="0" borderId="16" xfId="0" applyFont="1" applyBorder="1"/>
    <xf numFmtId="0" fontId="20" fillId="0" borderId="21" xfId="0" applyFont="1" applyBorder="1"/>
    <xf numFmtId="0" fontId="20" fillId="0" borderId="0" xfId="0" applyFont="1"/>
    <xf numFmtId="0" fontId="20" fillId="0" borderId="10" xfId="0" applyFont="1" applyBorder="1"/>
    <xf numFmtId="0" fontId="20" fillId="0" borderId="16" xfId="0" applyFont="1" applyBorder="1"/>
    <xf numFmtId="49" fontId="20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165" fontId="22" fillId="0" borderId="6" xfId="0" applyNumberFormat="1" applyFont="1" applyBorder="1" applyAlignment="1">
      <alignment horizontal="left" vertical="center"/>
    </xf>
    <xf numFmtId="165" fontId="22" fillId="0" borderId="4" xfId="0" applyNumberFormat="1" applyFont="1" applyBorder="1" applyAlignment="1">
      <alignment horizontal="left" vertical="center"/>
    </xf>
    <xf numFmtId="165" fontId="22" fillId="0" borderId="7" xfId="0" applyNumberFormat="1" applyFont="1" applyBorder="1" applyAlignment="1">
      <alignment horizontal="left" vertical="center"/>
    </xf>
    <xf numFmtId="165" fontId="22" fillId="0" borderId="50" xfId="0" applyNumberFormat="1" applyFont="1" applyBorder="1" applyAlignment="1">
      <alignment horizontal="left" vertical="center"/>
    </xf>
    <xf numFmtId="165" fontId="22" fillId="0" borderId="51" xfId="0" applyNumberFormat="1" applyFont="1" applyBorder="1" applyAlignment="1">
      <alignment horizontal="left" vertical="center"/>
    </xf>
    <xf numFmtId="165" fontId="22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12" fillId="3" borderId="16" xfId="0" applyNumberFormat="1" applyFont="1" applyFill="1" applyBorder="1" applyAlignment="1">
      <alignment horizontal="right"/>
    </xf>
    <xf numFmtId="4" fontId="12" fillId="0" borderId="23" xfId="0" applyNumberFormat="1" applyFont="1" applyBorder="1" applyAlignment="1">
      <alignment horizontal="right"/>
    </xf>
    <xf numFmtId="165" fontId="8" fillId="0" borderId="6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165" fontId="8" fillId="0" borderId="50" xfId="0" applyNumberFormat="1" applyFont="1" applyBorder="1" applyAlignment="1">
      <alignment horizontal="left" vertical="center"/>
    </xf>
    <xf numFmtId="165" fontId="8" fillId="0" borderId="51" xfId="0" applyNumberFormat="1" applyFont="1" applyBorder="1" applyAlignment="1">
      <alignment horizontal="left" vertical="center"/>
    </xf>
    <xf numFmtId="165" fontId="8" fillId="0" borderId="52" xfId="0" applyNumberFormat="1" applyFont="1" applyBorder="1" applyAlignment="1">
      <alignment horizontal="left" vertical="center"/>
    </xf>
    <xf numFmtId="4" fontId="4" fillId="0" borderId="12" xfId="0" applyNumberFormat="1" applyFont="1" applyBorder="1" applyAlignment="1">
      <alignment horizontal="right"/>
    </xf>
    <xf numFmtId="4" fontId="4" fillId="0" borderId="28" xfId="0" applyNumberFormat="1" applyFont="1" applyBorder="1" applyAlignment="1">
      <alignment horizontal="right"/>
    </xf>
    <xf numFmtId="0" fontId="0" fillId="0" borderId="10" xfId="0" applyFont="1" applyBorder="1" applyAlignment="1">
      <alignment horizontal="right" vertical="center" wrapText="1"/>
    </xf>
    <xf numFmtId="0" fontId="0" fillId="0" borderId="21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2">
    <dxf>
      <fill>
        <patternFill>
          <bgColor rgb="FFFFC000"/>
        </patternFill>
      </fill>
    </dxf>
    <dxf>
      <font>
        <u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36A6C-4D81-4EF4-A7C5-FF7671AB4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EF49B-AF8A-46CA-8D4B-EF0C84266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BE59-46B6-47B2-996F-5B95BE38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007AB-4B02-4298-A879-14D08E2F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8228E-D065-405F-B5BA-45B17BA4B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EB04B-73BC-48FD-A575-BBC681683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46</xdr:row>
      <xdr:rowOff>171450</xdr:rowOff>
    </xdr:from>
    <xdr:to>
      <xdr:col>4</xdr:col>
      <xdr:colOff>19050</xdr:colOff>
      <xdr:row>66</xdr:row>
      <xdr:rowOff>45467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459C06-ABE3-4BE4-9852-0141FA037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153525"/>
          <a:ext cx="2800350" cy="37316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46</xdr:row>
      <xdr:rowOff>161925</xdr:rowOff>
    </xdr:from>
    <xdr:to>
      <xdr:col>4</xdr:col>
      <xdr:colOff>47625</xdr:colOff>
      <xdr:row>66</xdr:row>
      <xdr:rowOff>35942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2D3F9A-22A7-407A-B6C6-552EE8B84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15290-839C-4F6D-A761-7AA74CCC6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453C5-49F1-4AB5-952E-21A2F0BBF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6FD9F-73ED-4DF5-8D20-3C95F7D92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2C0BE-7748-4C1D-9941-6303EF8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12A1AB-F694-48F6-9C06-4A48B15A5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71CB7-C465-4C57-BE1E-130BF1CA6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3213A-F69B-4248-83D1-92142DE7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C2FFC-C63D-4DF0-A7BE-94FEF7D3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798FB-8158-42ED-B1CA-7FC51B71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2342A-6DA9-46C9-8B2B-D59C90568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09757-1175-4AB1-904F-9B9D44DE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54</xdr:row>
      <xdr:rowOff>69745</xdr:rowOff>
    </xdr:from>
    <xdr:to>
      <xdr:col>3</xdr:col>
      <xdr:colOff>161924</xdr:colOff>
      <xdr:row>58</xdr:row>
      <xdr:rowOff>57149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0F0C59-BC94-4AA9-9F8B-8D946DACB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10623445"/>
          <a:ext cx="895349" cy="74940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14D32-927B-429E-BCE3-1FCBFEB5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3D75E-5400-4442-B801-3FAAA87DA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F75FD-A81E-4F04-8199-85DD9E33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11B6C-8D7B-426B-8C1F-D2D263DDB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CD43EC-CBB6-447A-A76F-6C2F96A56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B5D14-2E15-45E6-A794-1650BE1D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EA5CD-5CEE-4EF4-BB4D-3F0C697E3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B1740-4AAD-4DEF-88C7-A19EFC96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2B7A9-5320-4154-8FD9-26B8FE519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600DF-4A6E-47E2-9C4E-A29391FF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96D95-A1CC-4629-80A3-AEAF83F9C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BE843-264B-4E0A-9FFA-1CE6F634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1A0512-76EC-4184-9099-F816FB5E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C06F7-46C1-4AED-8E28-EB6F12C4F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EB152-B1D7-4D62-B6D2-C2FE69C3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2A424-C36A-4B9C-929E-4A2ACFF57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54</xdr:row>
      <xdr:rowOff>71345</xdr:rowOff>
    </xdr:from>
    <xdr:to>
      <xdr:col>3</xdr:col>
      <xdr:colOff>619125</xdr:colOff>
      <xdr:row>57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A9A33-C336-47A1-B43F-B88FA48B1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977767">
          <a:off x="571500" y="10625045"/>
          <a:ext cx="1857375" cy="66207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9E978-DE37-4921-9B47-CF9AA6D5A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6E0F2-3DA7-48C8-8869-55AF02C8E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EA42C-6177-4A0E-B424-C4B3CFBA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8BFA0-702B-44E8-AB3F-7874F2D7E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0B9A0-14BE-4462-91A3-87A97158F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BAE38-EA1C-4A8C-B483-8005E2F16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D2407-3FC2-4E3A-A201-C346FF4D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E7452-094F-4497-994C-AD3B1EDDD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F6840-31F9-4267-A8B1-13E78D4EA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36E09-6F8C-427D-B50B-1967B98A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3B8D8-3EBE-4F4E-A0EC-5E42329D9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C0950-C583-4D49-853D-565158BF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BCE85-11F9-49A0-8283-36179E23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1D300-D311-43B2-BF07-D94FF2E3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17620-A944-49DC-BC3D-A8C7BC3F8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A2DCF-E008-4CF7-B88E-F4FAFB1D9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7DECA-5238-4229-83C6-FA9C9D81C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C80A8-EC86-4C70-92D5-8AC9D9AD8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A18A78-FBC2-4635-925D-5FE06AB35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91EE5-AF6B-4E23-9761-976F499E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A0D4B-6484-4311-9D34-F76B7EC98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B34EC-8C64-4403-BD96-EDA89CAC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7B75F-46ED-4AFD-9145-8B94ED5A2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8F89A-39A7-4140-B2C7-2C4085663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AC3E2-2EB3-4D95-B55B-DDBF6AA0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01B87-3BB5-43A1-936C-8818BE7C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624D2-5C6D-4694-9AB8-87C60C901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D830F-AC8D-4B47-B48B-AF801AC85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255FA-5A6F-487C-9043-AB0F902ED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EEF1F-D14B-445D-BDCF-53B2E0D6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776D6-2F85-4497-96A5-0608C3A0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6C58A-5920-4D82-8527-DE1889ECD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DF8EE-DA71-458E-904F-4356AEAF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C054A-3B58-4C7A-80D7-F62D3A6D1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B3E67-C128-4CA3-B2BF-73A88301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48</xdr:row>
      <xdr:rowOff>104775</xdr:rowOff>
    </xdr:from>
    <xdr:to>
      <xdr:col>3</xdr:col>
      <xdr:colOff>870424</xdr:colOff>
      <xdr:row>63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636625-92CC-46EB-B3B3-5C019DDE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9477375"/>
          <a:ext cx="2194398" cy="292417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D4612-D521-4F58-8FDB-D5DB580F6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42063-AD65-4953-B953-6DD7FA3D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E31A3-BAFD-42D0-A094-C05D45A87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6ED8F-9E34-4625-B371-95B69A3C0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F3977-DCBF-4A29-BA78-FCC264BE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B91E4-29E1-43E1-A7B8-903B01B3B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6BBD-E999-4CA5-BA79-D2CC9442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4FB8C-78FE-4F12-B91D-BCAE96365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C4770-ED5C-4211-9664-23E6286B8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11C7B-B48F-448C-816C-31F1EA020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694657-26B7-467D-885E-2A533837F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438151</xdr:colOff>
      <xdr:row>49</xdr:row>
      <xdr:rowOff>71361</xdr:rowOff>
    </xdr:from>
    <xdr:to>
      <xdr:col>3</xdr:col>
      <xdr:colOff>781051</xdr:colOff>
      <xdr:row>62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49367-CE4A-4F92-B5AD-F78095105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1" y="9643986"/>
          <a:ext cx="1962150" cy="261468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9FCCB-9DE7-4430-A73D-F8858770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FE6D0-6727-4F34-B1D6-12E2DEBF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6B252-B861-4ABA-A783-4057C52D0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9A105-A54E-4304-B4D4-FF8803D5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E9EB5-8D41-4DF4-8597-60509B4B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3293B-6BFF-4D2C-94F6-B84DDDD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D08B1-CFF0-490E-BE2A-B6B02E5A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49</xdr:row>
      <xdr:rowOff>163333</xdr:rowOff>
    </xdr:from>
    <xdr:to>
      <xdr:col>3</xdr:col>
      <xdr:colOff>695326</xdr:colOff>
      <xdr:row>62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01EE7C-C115-49F6-8B60-86358EB89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6" y="9735958"/>
          <a:ext cx="1828800" cy="2436992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C6871-1627-4B4F-9BD4-50968181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F0B71-E359-40A4-BE1A-001CF533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04AF7-432C-4837-9C72-FAEC2B6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2CFE6-30BD-4473-A910-EF67287A0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6BA68-AF55-4C0A-8349-11D00D9B0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23F45-6197-4193-866A-CE1C72F21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43D66-3777-4191-9334-FB96D54EE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4DA54-D16E-4602-9D0A-71435710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23EA8-03AC-4572-AA03-8B6344E89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0E75F-E3A6-4E2B-8E2B-202BE2AC8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81C99-F082-4515-BE31-C8181342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6F2180-CD6A-4981-878B-6733D3F7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25AD8D-6346-432A-8CCA-C37023B4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54</xdr:row>
      <xdr:rowOff>93791</xdr:rowOff>
    </xdr:from>
    <xdr:to>
      <xdr:col>3</xdr:col>
      <xdr:colOff>333375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78874-A7C2-4928-A773-2D357520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5275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FA4B-2A52-443C-AB2F-3F9B8D829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790576</xdr:colOff>
      <xdr:row>54</xdr:row>
      <xdr:rowOff>29152</xdr:rowOff>
    </xdr:from>
    <xdr:to>
      <xdr:col>3</xdr:col>
      <xdr:colOff>333376</xdr:colOff>
      <xdr:row>56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928FA-8327-407D-86CC-824E4B3E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0582852"/>
          <a:ext cx="1162050" cy="408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3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4.x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M33" sqref="M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80C1-BAF8-4624-BBEB-E3A6AFF72D92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89" t="s">
        <v>2</v>
      </c>
      <c r="Q1" s="8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90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88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3C86-0588-40A2-9536-AD9EA8EF961A}">
  <dimension ref="A1:R59"/>
  <sheetViews>
    <sheetView zoomScaleNormal="100" zoomScaleSheetLayoutView="85" workbookViewId="0">
      <selection activeCell="L6" sqref="L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89" t="s">
        <v>2</v>
      </c>
      <c r="Q1" s="8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46204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88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90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8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B02E-AAEE-4424-A624-B6AE0C20BABD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89" t="s">
        <v>2</v>
      </c>
      <c r="Q1" s="8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46204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256</v>
      </c>
      <c r="D6" s="13">
        <f t="shared" ref="D6:D28" si="1">C6*L6</f>
        <v>194816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8</v>
      </c>
      <c r="D7" s="13">
        <f t="shared" si="1"/>
        <v>6248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54</v>
      </c>
      <c r="D9" s="13">
        <f t="shared" si="1"/>
        <v>39582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5+1</f>
        <v>6</v>
      </c>
      <c r="D12" s="48">
        <f t="shared" si="1"/>
        <v>5952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249800.5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36771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213029.5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1644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90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249800.5</v>
      </c>
      <c r="F29" s="154" t="s">
        <v>54</v>
      </c>
      <c r="G29" s="216"/>
      <c r="H29" s="176">
        <f>H15-H16-H17-H18-H19-H20-H22-H23-H24+H26+H27</f>
        <v>211385.5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111</v>
      </c>
      <c r="H34" s="198">
        <f>F34*G34</f>
        <v>111000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131</v>
      </c>
      <c r="H35" s="198">
        <f>F35*G35</f>
        <v>65500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7</v>
      </c>
      <c r="H36" s="198">
        <f t="shared" ref="H36:H39" si="2">F36*G36</f>
        <v>1400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316</v>
      </c>
      <c r="D37" s="12">
        <f>C37*111</f>
        <v>35076</v>
      </c>
      <c r="F37" s="12">
        <v>100</v>
      </c>
      <c r="G37" s="39">
        <v>249</v>
      </c>
      <c r="H37" s="198">
        <f t="shared" si="2"/>
        <v>24900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150</v>
      </c>
      <c r="H38" s="198">
        <f t="shared" si="2"/>
        <v>7500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312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8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</v>
      </c>
      <c r="D44" s="12">
        <f>C44*120</f>
        <v>480</v>
      </c>
      <c r="F44" s="37"/>
      <c r="G44" s="75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6</v>
      </c>
      <c r="D49" s="12">
        <f>C49*42</f>
        <v>252</v>
      </c>
      <c r="F49" s="174" t="s">
        <v>85</v>
      </c>
      <c r="G49" s="176">
        <f>H34+H35+H36+H37+H38+H39+H40+H41+G42+H44+H45+H46</f>
        <v>210612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9</v>
      </c>
      <c r="D50" s="12">
        <f>C50*1.5</f>
        <v>13.5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-773.5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36771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B21B-14D5-4047-9C14-9C190E47670A}">
  <dimension ref="A1:R59"/>
  <sheetViews>
    <sheetView topLeftCell="A34" zoomScaleNormal="100" zoomScaleSheetLayoutView="85" workbookViewId="0">
      <selection activeCell="N63" sqref="N6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89" t="s">
        <v>2</v>
      </c>
      <c r="Q1" s="8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46204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378</v>
      </c>
      <c r="D6" s="13">
        <f t="shared" ref="D6:D28" si="1">C6*L6</f>
        <v>287658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2</v>
      </c>
      <c r="D7" s="13">
        <f t="shared" si="1"/>
        <v>1562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5</v>
      </c>
      <c r="D12" s="48">
        <f t="shared" si="1"/>
        <v>4960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12</v>
      </c>
      <c r="D13" s="48">
        <f t="shared" si="1"/>
        <v>3684</v>
      </c>
      <c r="F13" s="282" t="s">
        <v>36</v>
      </c>
      <c r="G13" s="246"/>
      <c r="H13" s="237">
        <f>D29</f>
        <v>297996.5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57754.5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240242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1350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90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297996.5</v>
      </c>
      <c r="F29" s="154" t="s">
        <v>54</v>
      </c>
      <c r="G29" s="216"/>
      <c r="H29" s="176">
        <f>H15-H16-H17-H18-H19-H20-H22-H23-H24+H26+H27</f>
        <v>238892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25</v>
      </c>
      <c r="H34" s="198">
        <f>F34*G34</f>
        <v>25000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198">
        <f>F35*G35</f>
        <v>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98">
        <f t="shared" ref="H36:H39" si="2">F36*G36</f>
        <v>200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502</v>
      </c>
      <c r="D37" s="12">
        <f>C37*111</f>
        <v>55722</v>
      </c>
      <c r="F37" s="12">
        <v>100</v>
      </c>
      <c r="G37" s="39">
        <v>11</v>
      </c>
      <c r="H37" s="198">
        <f t="shared" si="2"/>
        <v>1100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8</v>
      </c>
      <c r="D38" s="12">
        <f>C38*84</f>
        <v>672</v>
      </c>
      <c r="F38" s="30">
        <v>50</v>
      </c>
      <c r="G38" s="39">
        <v>5</v>
      </c>
      <c r="H38" s="198">
        <f t="shared" si="2"/>
        <v>250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2</v>
      </c>
      <c r="D42" s="12">
        <f>C42*2.25</f>
        <v>4.5</v>
      </c>
      <c r="F42" s="39" t="s">
        <v>78</v>
      </c>
      <c r="G42" s="198">
        <v>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8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</v>
      </c>
      <c r="D44" s="12">
        <f>C44*120</f>
        <v>480</v>
      </c>
      <c r="F44" s="37" t="s">
        <v>130</v>
      </c>
      <c r="G44" s="75" t="s">
        <v>131</v>
      </c>
      <c r="H44" s="193">
        <v>66129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75" t="s">
        <v>133</v>
      </c>
      <c r="H45" s="193">
        <v>31468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 t="s">
        <v>132</v>
      </c>
      <c r="G46" s="75" t="s">
        <v>134</v>
      </c>
      <c r="H46" s="193">
        <v>81560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 t="s">
        <v>132</v>
      </c>
      <c r="G47" s="75" t="s">
        <v>135</v>
      </c>
      <c r="H47" s="193">
        <v>32658</v>
      </c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4</v>
      </c>
      <c r="D49" s="12">
        <f>C49*42</f>
        <v>168</v>
      </c>
      <c r="F49" s="174" t="s">
        <v>85</v>
      </c>
      <c r="G49" s="176">
        <f>H34+H35+H36+H37+H38+H39+H40+H41+G42+H44+H45+H46+H47</f>
        <v>238871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</v>
      </c>
      <c r="D50" s="12">
        <f>C50*1.5</f>
        <v>1.5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-21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57754.5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4FEF-6516-4408-813B-DC6B51F9884F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94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5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92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7124-5D53-45E9-AEB1-84CF6BFF3938}">
  <dimension ref="A1:R59"/>
  <sheetViews>
    <sheetView topLeftCell="A13" zoomScaleNormal="100" zoomScaleSheetLayoutView="85" workbookViewId="0">
      <selection activeCell="L21" sqref="L2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46205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282</v>
      </c>
      <c r="D6" s="13">
        <f t="shared" ref="D6:D28" si="1">C6*L6</f>
        <v>214602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</v>
      </c>
      <c r="D7" s="13">
        <f t="shared" si="1"/>
        <v>7810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46</v>
      </c>
      <c r="D8" s="13">
        <f t="shared" si="1"/>
        <v>50278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25</v>
      </c>
      <c r="D9" s="13">
        <f t="shared" si="1"/>
        <v>18325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2</v>
      </c>
      <c r="D12" s="48">
        <f t="shared" si="1"/>
        <v>1984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5</v>
      </c>
      <c r="D13" s="48">
        <f t="shared" si="1"/>
        <v>1535</v>
      </c>
      <c r="F13" s="282" t="s">
        <v>36</v>
      </c>
      <c r="G13" s="246"/>
      <c r="H13" s="237">
        <f>D29</f>
        <v>298036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47379.75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250656.25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>
        <v>127.68</v>
      </c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 t="s">
        <v>138</v>
      </c>
      <c r="G22" s="72">
        <v>11198</v>
      </c>
      <c r="H22" s="223">
        <v>43785</v>
      </c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99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97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298036</v>
      </c>
      <c r="F29" s="154" t="s">
        <v>54</v>
      </c>
      <c r="G29" s="216"/>
      <c r="H29" s="176">
        <f>H15-H16-H17-H18-H19-H20-H22-H23-H24+H26+H27+H28</f>
        <v>206743.57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116</v>
      </c>
      <c r="H34" s="198">
        <f t="shared" ref="H34:H39" si="2">F34*G34</f>
        <v>116000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26</v>
      </c>
      <c r="H35" s="198">
        <f t="shared" si="2"/>
        <v>13000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18</v>
      </c>
      <c r="D36" s="12">
        <f>C36*1.5</f>
        <v>27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348</v>
      </c>
      <c r="D37" s="12">
        <f>C37*111</f>
        <v>38628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13</v>
      </c>
      <c r="D38" s="12">
        <f>C38*84</f>
        <v>1092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2</v>
      </c>
      <c r="H39" s="198">
        <f t="shared" si="2"/>
        <v>40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11</v>
      </c>
      <c r="D42" s="12">
        <f>C42*2.25</f>
        <v>24.75</v>
      </c>
      <c r="F42" s="39" t="s">
        <v>78</v>
      </c>
      <c r="G42" s="198">
        <v>25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99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48</v>
      </c>
      <c r="D44" s="12">
        <f>C44*120</f>
        <v>5760</v>
      </c>
      <c r="F44" s="37" t="s">
        <v>136</v>
      </c>
      <c r="G44" s="62"/>
      <c r="H44" s="193">
        <v>11747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2</v>
      </c>
      <c r="D45" s="12">
        <f>C45*84</f>
        <v>168</v>
      </c>
      <c r="F45" s="37" t="s">
        <v>136</v>
      </c>
      <c r="G45" s="87"/>
      <c r="H45" s="193">
        <v>6000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 t="s">
        <v>136</v>
      </c>
      <c r="G46" s="62"/>
      <c r="H46" s="193">
        <v>1500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 t="s">
        <v>132</v>
      </c>
      <c r="G47" s="104" t="s">
        <v>137</v>
      </c>
      <c r="H47" s="193">
        <v>58200</v>
      </c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206862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16</v>
      </c>
      <c r="D50" s="12">
        <f>C50*1.5</f>
        <v>24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142</v>
      </c>
      <c r="G51" s="295">
        <f>G49-H29</f>
        <v>118.42999999999302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47379.75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A25D-4652-4877-99B2-B0AA2E23B93F}">
  <dimension ref="A1:R59"/>
  <sheetViews>
    <sheetView topLeftCell="A13" zoomScaleNormal="100" zoomScaleSheetLayoutView="85" workbookViewId="0">
      <selection activeCell="G63" sqref="G6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46205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97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99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D311-CD3D-42C9-B876-A592FBC17B46}">
  <dimension ref="A1:R59"/>
  <sheetViews>
    <sheetView zoomScaleNormal="100" zoomScaleSheetLayoutView="85" workbookViewId="0">
      <selection activeCell="N42" sqref="N4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46205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271</v>
      </c>
      <c r="D6" s="13">
        <f t="shared" ref="D6:D28" si="1">C6*L6</f>
        <v>206231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6</v>
      </c>
      <c r="D7" s="13">
        <f t="shared" si="1"/>
        <v>4686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53</v>
      </c>
      <c r="D9" s="13">
        <f t="shared" si="1"/>
        <v>38849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253346.5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38410.5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214936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1722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>
        <v>50</v>
      </c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97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253346.5</v>
      </c>
      <c r="F29" s="154" t="s">
        <v>54</v>
      </c>
      <c r="G29" s="216"/>
      <c r="H29" s="176">
        <f>H15-H16-H17-H18-H19-H20-H22-H23-H24+H26+H27</f>
        <v>213164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138</v>
      </c>
      <c r="H34" s="198">
        <f>F34*G34</f>
        <v>138000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20</v>
      </c>
      <c r="H35" s="198">
        <f>F35*G35</f>
        <v>10000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323</v>
      </c>
      <c r="D37" s="12">
        <f>C37*111</f>
        <v>35853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2</v>
      </c>
      <c r="H38" s="198">
        <f t="shared" si="2"/>
        <v>100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16</v>
      </c>
      <c r="D40" s="12">
        <f>C40*111</f>
        <v>1776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53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99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139</v>
      </c>
      <c r="G44" s="75" t="s">
        <v>140</v>
      </c>
      <c r="H44" s="193">
        <v>64858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4</v>
      </c>
      <c r="D49" s="12">
        <f>C49*42</f>
        <v>168</v>
      </c>
      <c r="F49" s="174" t="s">
        <v>85</v>
      </c>
      <c r="G49" s="176">
        <f>H34+H35+H36+H37+H38+H39+H40+H41+G42+H44+H45+H46+H47</f>
        <v>213211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17</v>
      </c>
      <c r="D50" s="12">
        <f>C50*1.5</f>
        <v>25.5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142</v>
      </c>
      <c r="G51" s="295">
        <f>G49-H29</f>
        <v>47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38410.5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EB79-D4DB-4DCC-829D-1182BC8D8F08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96" t="s">
        <v>2</v>
      </c>
      <c r="Q1" s="9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97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99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6EA6-5D3C-4593-BC60-4CE77AE21D2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46206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404</v>
      </c>
      <c r="D6" s="13">
        <f t="shared" ref="D6:D28" si="1">C6*L6</f>
        <v>307444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16</v>
      </c>
      <c r="D7" s="13">
        <f t="shared" si="1"/>
        <v>12496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1</v>
      </c>
      <c r="D8" s="13">
        <f t="shared" si="1"/>
        <v>1093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8</v>
      </c>
      <c r="D9" s="13">
        <f t="shared" si="1"/>
        <v>5864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6</v>
      </c>
      <c r="D13" s="48">
        <f t="shared" si="1"/>
        <v>1842</v>
      </c>
      <c r="F13" s="282" t="s">
        <v>36</v>
      </c>
      <c r="G13" s="246"/>
      <c r="H13" s="237">
        <f>D29</f>
        <v>331281.5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54570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f>1+1</f>
        <v>2</v>
      </c>
      <c r="D15" s="31">
        <f t="shared" si="1"/>
        <v>1240</v>
      </c>
      <c r="F15" s="245" t="s">
        <v>39</v>
      </c>
      <c r="G15" s="246"/>
      <c r="H15" s="247">
        <f>H13-H14</f>
        <v>276711.5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2040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00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2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331281.5</v>
      </c>
      <c r="F29" s="154" t="s">
        <v>54</v>
      </c>
      <c r="G29" s="216"/>
      <c r="H29" s="176">
        <f>H15-H16-H17-H18-H19-H20-H22-H23-H24+H26+H27+H28</f>
        <v>274671.5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40">
        <v>46</v>
      </c>
      <c r="H34" s="198">
        <f t="shared" ref="H34:H39" si="2">F34*G34</f>
        <v>46000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22</v>
      </c>
      <c r="H35" s="198">
        <f t="shared" si="2"/>
        <v>11000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460</v>
      </c>
      <c r="D37" s="12">
        <f>C37*111</f>
        <v>51060</v>
      </c>
      <c r="F37" s="12">
        <v>100</v>
      </c>
      <c r="G37" s="39">
        <v>3</v>
      </c>
      <c r="H37" s="198">
        <f t="shared" si="2"/>
        <v>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27</v>
      </c>
      <c r="D38" s="12">
        <f>C38*84</f>
        <v>2268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20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</v>
      </c>
      <c r="D44" s="12">
        <f>C44*120</f>
        <v>480</v>
      </c>
      <c r="F44" s="37" t="s">
        <v>139</v>
      </c>
      <c r="G44" s="62" t="s">
        <v>144</v>
      </c>
      <c r="H44" s="193">
        <v>215413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272883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3</v>
      </c>
      <c r="D50" s="12">
        <f>C50*1.5</f>
        <v>4.5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-1788.5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54570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3873-BED2-443D-B72B-68E89F0ACA5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46206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322</v>
      </c>
      <c r="D6" s="13">
        <f t="shared" ref="D6:D28" si="1">C6*L6</f>
        <v>245042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2</v>
      </c>
      <c r="D7" s="13">
        <f t="shared" si="1"/>
        <v>1562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30</v>
      </c>
      <c r="D9" s="13">
        <f t="shared" si="1"/>
        <v>21990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272174.5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39799.5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232375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1308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2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272174.5</v>
      </c>
      <c r="F29" s="154" t="s">
        <v>54</v>
      </c>
      <c r="G29" s="216"/>
      <c r="H29" s="176">
        <f>H15-H16-H17-H18-H19-H20-H22-H23-H24+H26+H27</f>
        <v>231067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81</v>
      </c>
      <c r="H34" s="198">
        <f>F34*G34</f>
        <v>81000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11</v>
      </c>
      <c r="H35" s="198">
        <f>F35*G35</f>
        <v>5500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353</v>
      </c>
      <c r="D37" s="12">
        <f>C37*111</f>
        <v>39183</v>
      </c>
      <c r="F37" s="12">
        <v>100</v>
      </c>
      <c r="G37" s="39">
        <v>23</v>
      </c>
      <c r="H37" s="198">
        <f t="shared" si="2"/>
        <v>2300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9</v>
      </c>
      <c r="H38" s="198">
        <f t="shared" si="2"/>
        <v>450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>
        <v>3</v>
      </c>
      <c r="H39" s="198">
        <f t="shared" si="2"/>
        <v>60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145</v>
      </c>
      <c r="G44" s="75" t="s">
        <v>146</v>
      </c>
      <c r="H44" s="193">
        <v>142274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231584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11</v>
      </c>
      <c r="D50" s="12">
        <f>C50*1.5</f>
        <v>16.5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142</v>
      </c>
      <c r="G51" s="295">
        <f>G49-H29</f>
        <v>517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39799.5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31D-E0E1-48E4-A5AD-C6B40AF2568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46206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466</v>
      </c>
      <c r="D6" s="13">
        <f t="shared" ref="D6:D28" si="1">C6*L6</f>
        <v>354626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30</v>
      </c>
      <c r="D7" s="13">
        <f t="shared" si="1"/>
        <v>23430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2</v>
      </c>
      <c r="D8" s="13">
        <f t="shared" si="1"/>
        <v>2186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54</v>
      </c>
      <c r="D9" s="13">
        <f t="shared" si="1"/>
        <v>39582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2</v>
      </c>
      <c r="D11" s="13">
        <f t="shared" si="1"/>
        <v>2340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10+1+1</f>
        <v>12</v>
      </c>
      <c r="D12" s="48">
        <f t="shared" si="1"/>
        <v>11904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13</v>
      </c>
      <c r="D13" s="48">
        <f t="shared" si="1"/>
        <v>3991</v>
      </c>
      <c r="F13" s="282" t="s">
        <v>36</v>
      </c>
      <c r="G13" s="246"/>
      <c r="H13" s="237">
        <f>D29</f>
        <v>438059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35264.25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402794.75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f>648</f>
        <v>648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2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438059</v>
      </c>
      <c r="F29" s="154" t="s">
        <v>54</v>
      </c>
      <c r="G29" s="216"/>
      <c r="H29" s="176">
        <f>H15-H16-H17-H18-H19-H20-H22-H23-H24+H26+H27</f>
        <v>402146.75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3">
        <v>40</v>
      </c>
      <c r="H34" s="198">
        <f>F34*G34</f>
        <v>40000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2</v>
      </c>
      <c r="D35" s="30">
        <f>C35*84</f>
        <v>168</v>
      </c>
      <c r="F35" s="58">
        <v>500</v>
      </c>
      <c r="G35" s="41">
        <v>11</v>
      </c>
      <c r="H35" s="198">
        <f>F35*G35</f>
        <v>5500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23</v>
      </c>
      <c r="D36" s="12">
        <f>C36*1.5</f>
        <v>34.5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244</v>
      </c>
      <c r="D37" s="12">
        <f>C37*111</f>
        <v>27084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28</v>
      </c>
      <c r="D38" s="12">
        <f>C38*84</f>
        <v>2352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8</v>
      </c>
      <c r="D41" s="12">
        <f>C41*84</f>
        <v>672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3</v>
      </c>
      <c r="D42" s="12">
        <f>C42*2.25</f>
        <v>6.75</v>
      </c>
      <c r="F42" s="39" t="s">
        <v>78</v>
      </c>
      <c r="G42" s="198">
        <v>26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25</v>
      </c>
      <c r="D44" s="12">
        <f>C44*120</f>
        <v>3000</v>
      </c>
      <c r="F44" s="37" t="s">
        <v>132</v>
      </c>
      <c r="G44" s="75" t="s">
        <v>147</v>
      </c>
      <c r="H44" s="193">
        <v>78324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6</v>
      </c>
      <c r="D45" s="12">
        <f>C45*84</f>
        <v>504</v>
      </c>
      <c r="F45" s="37" t="s">
        <v>132</v>
      </c>
      <c r="G45" s="75" t="s">
        <v>148</v>
      </c>
      <c r="H45" s="193">
        <v>278214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10</v>
      </c>
      <c r="D46" s="12">
        <f>C46*1.5</f>
        <v>15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402214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16</v>
      </c>
      <c r="D50" s="12">
        <f>C50*1.5</f>
        <v>24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149</v>
      </c>
      <c r="G51" s="295">
        <f>G49-H29</f>
        <v>67.25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35264.25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86B3-E205-4486-B8AF-02048FDE889B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06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EA86-93A4-4DB6-BEC4-6CE3178C3B88}">
  <dimension ref="A1:R59"/>
  <sheetViews>
    <sheetView topLeftCell="B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46207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 t="s">
        <v>138</v>
      </c>
      <c r="G26" s="65">
        <v>11198</v>
      </c>
      <c r="H26" s="193">
        <v>43785</v>
      </c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08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6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43785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43</v>
      </c>
      <c r="H34" s="198">
        <f t="shared" ref="H34:H39" si="2">F34*G34</f>
        <v>43000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198">
        <f t="shared" si="2"/>
        <v>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35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43785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F4CB-AC77-43C9-9150-0D1C07EDC68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46207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6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142</v>
      </c>
      <c r="G51" s="295">
        <f>G49-H29</f>
        <v>0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18DD-E174-45CC-A776-C6A8B4DD130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46207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6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149</v>
      </c>
      <c r="G51" s="295">
        <f>G49-H29</f>
        <v>0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F1F4-66C1-4A9F-93A1-7BD85257103A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06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6C05-6406-4EDD-A719-126118B3EB7E}">
  <dimension ref="A1:V68"/>
  <sheetViews>
    <sheetView topLeftCell="A22" zoomScaleNormal="100" zoomScaleSheetLayoutView="85" workbookViewId="0">
      <selection activeCell="N32" sqref="N3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46209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293</v>
      </c>
      <c r="D6" s="13">
        <f t="shared" ref="D6:D28" si="1">C6*L6</f>
        <v>222973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</v>
      </c>
      <c r="D9" s="13">
        <f t="shared" si="1"/>
        <v>2199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5</v>
      </c>
      <c r="D11" s="13">
        <f t="shared" si="1"/>
        <v>5850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5</v>
      </c>
      <c r="D13" s="48">
        <f t="shared" si="1"/>
        <v>1535</v>
      </c>
      <c r="F13" s="282" t="s">
        <v>36</v>
      </c>
      <c r="G13" s="246"/>
      <c r="H13" s="237">
        <f>D29</f>
        <v>233857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36858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196999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>
        <v>1326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08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6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233857</v>
      </c>
      <c r="F29" s="154" t="s">
        <v>54</v>
      </c>
      <c r="G29" s="216"/>
      <c r="H29" s="176">
        <f>H15-H16-H17-H18-H19-H20-H22-H23-H24+H26+H27+H28</f>
        <v>195673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40">
        <v>42</v>
      </c>
      <c r="H34" s="198">
        <f t="shared" ref="H34:H39" si="2">F34*G34</f>
        <v>42000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17</v>
      </c>
      <c r="H35" s="198">
        <f t="shared" si="2"/>
        <v>8500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1</v>
      </c>
      <c r="D36" s="12">
        <f>C36*1.5</f>
        <v>1.5</v>
      </c>
      <c r="F36" s="12">
        <v>200</v>
      </c>
      <c r="G36" s="37">
        <v>6</v>
      </c>
      <c r="H36" s="198">
        <f t="shared" si="2"/>
        <v>1200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299</v>
      </c>
      <c r="D37" s="12">
        <f>C37*111</f>
        <v>33189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6</v>
      </c>
      <c r="D39" s="31">
        <f>C39*4.5</f>
        <v>27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6</v>
      </c>
      <c r="D42" s="12">
        <f>C42*2.25</f>
        <v>13.5</v>
      </c>
      <c r="F42" s="39" t="s">
        <v>78</v>
      </c>
      <c r="G42" s="198">
        <v>90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3</v>
      </c>
      <c r="D44" s="12">
        <f>C44*120</f>
        <v>360</v>
      </c>
      <c r="F44" s="37" t="s">
        <v>139</v>
      </c>
      <c r="G44" s="62" t="s">
        <v>152</v>
      </c>
      <c r="H44" s="193">
        <v>145329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2</v>
      </c>
      <c r="D45" s="12">
        <f>C45*84</f>
        <v>168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33</v>
      </c>
      <c r="D46" s="12">
        <f>C46*1.5</f>
        <v>49.5</v>
      </c>
      <c r="F46" s="37"/>
      <c r="G46" s="62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10</v>
      </c>
      <c r="D49" s="12">
        <f>C49*42</f>
        <v>420</v>
      </c>
      <c r="F49" s="174" t="s">
        <v>85</v>
      </c>
      <c r="G49" s="176">
        <f>H34+H35+H36+H37+H38+H39+H40+H41+G42+H44+H45+H46</f>
        <v>197369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19</v>
      </c>
      <c r="D50" s="12">
        <f>C50*1.5</f>
        <v>28.5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142</v>
      </c>
      <c r="G51" s="295">
        <f>G49-H29</f>
        <v>1696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36858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E698-7955-490E-8041-B702441A5F85}">
  <dimension ref="A1:R59"/>
  <sheetViews>
    <sheetView topLeftCell="A22" zoomScaleNormal="100" zoomScaleSheetLayoutView="85" workbookViewId="0">
      <selection activeCell="M49" sqref="M49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46209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306</v>
      </c>
      <c r="D6" s="13">
        <f t="shared" ref="D6:D28" si="1">C6*L6</f>
        <v>232866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25</v>
      </c>
      <c r="D9" s="13">
        <f t="shared" si="1"/>
        <v>18325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255013.5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41607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v>1</v>
      </c>
      <c r="D15" s="31">
        <f t="shared" si="1"/>
        <v>620</v>
      </c>
      <c r="F15" s="245" t="s">
        <v>39</v>
      </c>
      <c r="G15" s="246"/>
      <c r="H15" s="247">
        <f>H13-H14</f>
        <v>213406.5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1950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6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255013.5</v>
      </c>
      <c r="F29" s="154" t="s">
        <v>54</v>
      </c>
      <c r="G29" s="216"/>
      <c r="H29" s="176">
        <f>H15-H16-H17-H18-H19-H20-H22-H23-H24+H26+H27</f>
        <v>211456.5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3">
        <v>3</v>
      </c>
      <c r="H34" s="198">
        <f>F34*G34</f>
        <v>3000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198">
        <f>F35*G35</f>
        <v>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6</v>
      </c>
      <c r="D36" s="12">
        <f>C36*1.5</f>
        <v>9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360</v>
      </c>
      <c r="D37" s="12">
        <f>C37*111</f>
        <v>39960</v>
      </c>
      <c r="F37" s="12">
        <v>100</v>
      </c>
      <c r="G37" s="39">
        <v>3</v>
      </c>
      <c r="H37" s="198">
        <f t="shared" si="2"/>
        <v>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25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139</v>
      </c>
      <c r="G44" s="75" t="s">
        <v>153</v>
      </c>
      <c r="H44" s="193">
        <v>206816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8</v>
      </c>
      <c r="D49" s="12">
        <f>C49*42</f>
        <v>336</v>
      </c>
      <c r="F49" s="174" t="s">
        <v>85</v>
      </c>
      <c r="G49" s="176">
        <f>H34+H35+H36+H37+H38+H39+H40+H41+G42+H44+H45+H46</f>
        <v>210691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-765.5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41607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B1B4-7510-48B7-91E3-6A5B47D8F9C4}">
  <dimension ref="A1:R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46209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366</v>
      </c>
      <c r="D6" s="13">
        <f t="shared" ref="D6:D28" si="1">C6*L6</f>
        <v>278526</v>
      </c>
      <c r="F6" s="261" t="s">
        <v>16</v>
      </c>
      <c r="G6" s="263" t="s">
        <v>158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20</v>
      </c>
      <c r="D9" s="13">
        <f t="shared" si="1"/>
        <v>14660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2</v>
      </c>
      <c r="D11" s="13">
        <f t="shared" si="1"/>
        <v>2340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14</v>
      </c>
      <c r="D13" s="48">
        <f t="shared" si="1"/>
        <v>4298</v>
      </c>
      <c r="F13" s="282" t="s">
        <v>36</v>
      </c>
      <c r="G13" s="246"/>
      <c r="H13" s="237">
        <f>D29</f>
        <v>299824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49732.5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250091.5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f>612+768+648+300</f>
        <v>2328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06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299824</v>
      </c>
      <c r="F29" s="154" t="s">
        <v>54</v>
      </c>
      <c r="G29" s="216"/>
      <c r="H29" s="176">
        <f>H15-H16-H17-H18-H19-H20-H22-H23-H24+H26+H27</f>
        <v>247763.5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7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24</v>
      </c>
      <c r="H34" s="198">
        <f>F34*G34</f>
        <v>24000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17</v>
      </c>
      <c r="H35" s="198">
        <f>F35*G35</f>
        <v>8500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437</v>
      </c>
      <c r="D37" s="12">
        <f>C37*111</f>
        <v>48507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4</v>
      </c>
      <c r="D42" s="12">
        <f>C42*2.25</f>
        <v>9</v>
      </c>
      <c r="F42" s="39" t="s">
        <v>78</v>
      </c>
      <c r="G42" s="198">
        <v>19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08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 t="s">
        <v>132</v>
      </c>
      <c r="G44" s="75" t="s">
        <v>155</v>
      </c>
      <c r="H44" s="193">
        <v>61854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75" t="s">
        <v>156</v>
      </c>
      <c r="H45" s="193">
        <v>82788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 t="s">
        <v>132</v>
      </c>
      <c r="G46" s="75" t="s">
        <v>157</v>
      </c>
      <c r="H46" s="193">
        <v>70468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247729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3</v>
      </c>
      <c r="D50" s="12">
        <f>C50*1.5</f>
        <v>4.5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-34.5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49732.5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143-275E-4BA3-BC48-7421D76C6A34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10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12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A55F-3C9F-4C5E-A93F-AD9532577421}">
  <dimension ref="A1:V68"/>
  <sheetViews>
    <sheetView topLeftCell="A16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324</v>
      </c>
      <c r="D6" s="13">
        <f t="shared" ref="D6:D28" si="1">C6*L6</f>
        <v>246564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11</v>
      </c>
      <c r="D9" s="13">
        <f t="shared" si="1"/>
        <v>8063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12</v>
      </c>
      <c r="D13" s="48">
        <f t="shared" si="1"/>
        <v>3684</v>
      </c>
      <c r="F13" s="282" t="s">
        <v>36</v>
      </c>
      <c r="G13" s="246"/>
      <c r="H13" s="237">
        <f>D29</f>
        <v>258311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37968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220343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2010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12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0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258311</v>
      </c>
      <c r="F29" s="154" t="s">
        <v>54</v>
      </c>
      <c r="G29" s="216"/>
      <c r="H29" s="176">
        <f>H15-H16-H17-H18-H19-H20-H22-H23-H24+H26+H27+H28</f>
        <v>218333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174</v>
      </c>
      <c r="H34" s="198">
        <f t="shared" ref="H34:H39" si="2">F34*G34</f>
        <v>174000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88</v>
      </c>
      <c r="H35" s="198">
        <f t="shared" si="2"/>
        <v>44000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332</v>
      </c>
      <c r="D37" s="12">
        <f>C37*111</f>
        <v>36852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2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12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3</v>
      </c>
      <c r="D49" s="12">
        <f>C49*42</f>
        <v>126</v>
      </c>
      <c r="F49" s="174" t="s">
        <v>85</v>
      </c>
      <c r="G49" s="176">
        <f>H34+H35+H36+H37+H38+H39+H40+H41+G42+H44+H45+H46</f>
        <v>218252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21</v>
      </c>
      <c r="D50" s="12">
        <f>C50*1.5</f>
        <v>31.5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-81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37968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CA19-9F3E-46F5-9C4B-6D84D7789D0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356</v>
      </c>
      <c r="D6" s="13">
        <f t="shared" ref="D6:D28" si="1">C6*L6</f>
        <v>270916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70</v>
      </c>
      <c r="D9" s="13">
        <f t="shared" si="1"/>
        <v>51310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12</v>
      </c>
      <c r="D13" s="48">
        <f t="shared" si="1"/>
        <v>3684</v>
      </c>
      <c r="F13" s="282" t="s">
        <v>36</v>
      </c>
      <c r="G13" s="246"/>
      <c r="H13" s="237">
        <f>D29</f>
        <v>325910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48928.5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276981.5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2496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0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325910</v>
      </c>
      <c r="F29" s="154" t="s">
        <v>54</v>
      </c>
      <c r="G29" s="216"/>
      <c r="H29" s="176">
        <f>H15-H16-H17-H18-H19-H20-H22-H23-H24+H26+H27</f>
        <v>274485.5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170</v>
      </c>
      <c r="H34" s="198">
        <f>F34*G34</f>
        <v>170000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145</v>
      </c>
      <c r="H35" s="198">
        <f>F35*G35</f>
        <v>72500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431</v>
      </c>
      <c r="D37" s="12">
        <f>C37*111</f>
        <v>47841</v>
      </c>
      <c r="F37" s="12">
        <v>100</v>
      </c>
      <c r="G37" s="39">
        <v>300</v>
      </c>
      <c r="H37" s="198">
        <f t="shared" si="2"/>
        <v>30000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9</v>
      </c>
      <c r="H38" s="198">
        <f t="shared" si="2"/>
        <v>450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3</v>
      </c>
      <c r="H39" s="198">
        <f t="shared" si="2"/>
        <v>60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220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12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16</v>
      </c>
      <c r="D49" s="12">
        <f>C49*42</f>
        <v>672</v>
      </c>
      <c r="F49" s="174" t="s">
        <v>85</v>
      </c>
      <c r="G49" s="176">
        <f>H34+H35+H36+H37+H38+H39+H40+H41+G42+H44+H45+H46</f>
        <v>273230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2</v>
      </c>
      <c r="D50" s="12">
        <f>C50*1.5</f>
        <v>3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-1255.5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48928.5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5C5D-9D82-4092-BFEB-988FF7208DC4}">
  <dimension ref="A1:R59"/>
  <sheetViews>
    <sheetView zoomScaleNormal="100" zoomScaleSheetLayoutView="85" workbookViewId="0">
      <selection activeCell="H44" sqref="F44:J4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279</v>
      </c>
      <c r="D6" s="13">
        <f t="shared" ref="D6:D28" si="1">C6*L6</f>
        <v>212319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</v>
      </c>
      <c r="D7" s="13">
        <f t="shared" si="1"/>
        <v>781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89</v>
      </c>
      <c r="D9" s="13">
        <f t="shared" si="1"/>
        <v>65237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2</v>
      </c>
      <c r="D10" s="13">
        <f t="shared" si="1"/>
        <v>2064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4</v>
      </c>
      <c r="D12" s="48">
        <f t="shared" si="1"/>
        <v>3968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9</v>
      </c>
      <c r="D13" s="48">
        <f t="shared" si="1"/>
        <v>2763</v>
      </c>
      <c r="F13" s="282" t="s">
        <v>36</v>
      </c>
      <c r="G13" s="246"/>
      <c r="H13" s="237">
        <f>D29</f>
        <v>287132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41759.25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245372.75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1824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0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287132</v>
      </c>
      <c r="F29" s="154" t="s">
        <v>54</v>
      </c>
      <c r="G29" s="216"/>
      <c r="H29" s="176">
        <f>H15-H16-H17-H18-H19-H20-H22-H23-H24+H26+H27</f>
        <v>243548.75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1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40</v>
      </c>
      <c r="H34" s="198">
        <f>F34*G34</f>
        <v>40000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9</v>
      </c>
      <c r="H35" s="198">
        <f>F35*G35</f>
        <v>4500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347</v>
      </c>
      <c r="D37" s="12">
        <f>C37*111</f>
        <v>38517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9</v>
      </c>
      <c r="D38" s="12">
        <f>C38*84</f>
        <v>756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11</v>
      </c>
      <c r="D42" s="12">
        <f>C42*2.25</f>
        <v>24.75</v>
      </c>
      <c r="F42" s="39" t="s">
        <v>78</v>
      </c>
      <c r="G42" s="198">
        <v>26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12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139</v>
      </c>
      <c r="G44" s="62" t="s">
        <v>160</v>
      </c>
      <c r="H44" s="193">
        <v>118725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 t="s">
        <v>139</v>
      </c>
      <c r="G45" s="62" t="s">
        <v>161</v>
      </c>
      <c r="H45" s="193">
        <v>77904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19</v>
      </c>
      <c r="D46" s="12">
        <f>C46*1.5</f>
        <v>28.5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241405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11</v>
      </c>
      <c r="D50" s="12">
        <f>C50*1.5</f>
        <v>16.5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-2143.75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41759.25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8145-22BF-42CB-8724-24A5F33AE019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15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13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DA43-E317-4410-A892-2629E8596237}">
  <dimension ref="A1:R59"/>
  <sheetViews>
    <sheetView topLeftCell="A21" zoomScaleNormal="100" zoomScaleSheetLayoutView="85" workbookViewId="0">
      <selection activeCell="F51" sqref="F51:F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279</v>
      </c>
      <c r="D6" s="13">
        <f t="shared" ref="D6:D28" si="1">C6*L6</f>
        <v>212319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</v>
      </c>
      <c r="D7" s="13">
        <f t="shared" si="1"/>
        <v>781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89</v>
      </c>
      <c r="D9" s="13">
        <f t="shared" si="1"/>
        <v>65237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2</v>
      </c>
      <c r="D10" s="13">
        <f t="shared" si="1"/>
        <v>2064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4</v>
      </c>
      <c r="D12" s="48">
        <f t="shared" si="1"/>
        <v>3968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9</v>
      </c>
      <c r="D13" s="48">
        <f t="shared" si="1"/>
        <v>2763</v>
      </c>
      <c r="F13" s="282" t="s">
        <v>36</v>
      </c>
      <c r="G13" s="246"/>
      <c r="H13" s="237">
        <f>D29</f>
        <v>287132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41759.25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245372.75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1824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>
        <v>43955.25</v>
      </c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287132</v>
      </c>
      <c r="F29" s="154" t="s">
        <v>54</v>
      </c>
      <c r="G29" s="216"/>
      <c r="H29" s="176">
        <f>H15-H16-H17-H18-H19-H20-H22-H23-H24+H26+H27+H28</f>
        <v>287504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40</v>
      </c>
      <c r="H34" s="198">
        <f>F34*G34</f>
        <v>40000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9</v>
      </c>
      <c r="H35" s="198">
        <f>F35*G35</f>
        <v>4500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347</v>
      </c>
      <c r="D37" s="12">
        <f>C37*111</f>
        <v>38517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9</v>
      </c>
      <c r="D38" s="12">
        <f>C38*84</f>
        <v>756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11</v>
      </c>
      <c r="D42" s="12">
        <f>C42*2.25</f>
        <v>24.75</v>
      </c>
      <c r="F42" s="39" t="s">
        <v>78</v>
      </c>
      <c r="G42" s="198">
        <v>26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1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139</v>
      </c>
      <c r="G44" s="62" t="s">
        <v>160</v>
      </c>
      <c r="H44" s="193">
        <v>118725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 t="s">
        <v>139</v>
      </c>
      <c r="G45" s="62" t="s">
        <v>161</v>
      </c>
      <c r="H45" s="193">
        <v>77904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19</v>
      </c>
      <c r="D46" s="12">
        <f>C46*1.5</f>
        <v>28.5</v>
      </c>
      <c r="F46" s="37"/>
      <c r="G46" s="75"/>
      <c r="H46" s="193">
        <v>645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>
        <v>45454</v>
      </c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287504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11</v>
      </c>
      <c r="D50" s="12">
        <f>C50*1.5</f>
        <v>16.5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tr">
        <f>_xlfn.IFS(H29&gt;G49, "SHORT", H29&lt;G49, "OVER", H29&lt;=G49, " ")</f>
        <v xml:space="preserve"> 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41759.25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expression" dxfId="1" priority="3">
      <formula>$F51="SHORT"</formula>
    </cfRule>
    <cfRule type="expression" dxfId="0" priority="2">
      <formula>$F51="OVER"</formula>
    </cfRule>
    <cfRule type="expression" priority="1">
      <formula>$F51=""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828F-F0B6-49C0-AD0A-C5E44B581EDB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289</v>
      </c>
      <c r="D6" s="13">
        <f t="shared" ref="D6:D28" si="1">C6*L6</f>
        <v>219929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45</v>
      </c>
      <c r="D8" s="13">
        <f t="shared" si="1"/>
        <v>49185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20</v>
      </c>
      <c r="D9" s="13">
        <f t="shared" si="1"/>
        <v>14660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5</v>
      </c>
      <c r="D10" s="13">
        <f t="shared" si="1"/>
        <v>5160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290058.5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41350.5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248708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 t="s">
        <v>138</v>
      </c>
      <c r="G22" s="72">
        <v>11030</v>
      </c>
      <c r="H22" s="223">
        <v>48345</v>
      </c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20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290058.5</v>
      </c>
      <c r="F29" s="154" t="s">
        <v>54</v>
      </c>
      <c r="G29" s="216"/>
      <c r="H29" s="176">
        <f>H15-H16-H17-H18-H19-H20-H22-H23-H24+H26+H27+H28</f>
        <v>200363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62</v>
      </c>
      <c r="H34" s="198">
        <f t="shared" ref="H34:H39" si="2">F34*G34</f>
        <v>62000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41</v>
      </c>
      <c r="H35" s="198">
        <f t="shared" si="2"/>
        <v>20500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307</v>
      </c>
      <c r="D37" s="12">
        <f>C37*111</f>
        <v>34077</v>
      </c>
      <c r="F37" s="12">
        <v>100</v>
      </c>
      <c r="G37" s="39">
        <v>5</v>
      </c>
      <c r="H37" s="198">
        <f t="shared" si="2"/>
        <v>500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2</v>
      </c>
      <c r="H38" s="198">
        <f t="shared" si="2"/>
        <v>100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276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50</v>
      </c>
      <c r="D44" s="12">
        <f>C44*120</f>
        <v>6000</v>
      </c>
      <c r="F44" s="37" t="s">
        <v>136</v>
      </c>
      <c r="G44" s="62"/>
      <c r="H44" s="193">
        <v>7408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 t="s">
        <v>132</v>
      </c>
      <c r="G45" s="87" t="s">
        <v>137</v>
      </c>
      <c r="H45" s="193">
        <v>38000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 t="s">
        <v>145</v>
      </c>
      <c r="G46" s="121" t="s">
        <v>162</v>
      </c>
      <c r="H46" s="193">
        <v>71444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200248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4</v>
      </c>
      <c r="D50" s="12">
        <f>C50*1.5</f>
        <v>6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-115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41350.5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E41C-80D9-4918-BBE5-1A43525F305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254</v>
      </c>
      <c r="D6" s="13">
        <f t="shared" ref="D6:D28" si="1">C6*L6</f>
        <v>193294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1</v>
      </c>
      <c r="D8" s="13">
        <f t="shared" si="1"/>
        <v>1093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26</v>
      </c>
      <c r="D9" s="13">
        <f t="shared" si="1"/>
        <v>19058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217925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31179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186746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1206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217925</v>
      </c>
      <c r="F29" s="154" t="s">
        <v>54</v>
      </c>
      <c r="G29" s="216"/>
      <c r="H29" s="176">
        <f>H15-H16-H17-H18-H19-H20-H22-H23-H24+H26+H27</f>
        <v>185540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39</v>
      </c>
      <c r="H34" s="198">
        <f>F34*G34</f>
        <v>39000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24</v>
      </c>
      <c r="H35" s="198">
        <f>F35*G35</f>
        <v>12000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264</v>
      </c>
      <c r="D37" s="12">
        <f>C37*111</f>
        <v>29304</v>
      </c>
      <c r="F37" s="12">
        <v>100</v>
      </c>
      <c r="G37" s="39">
        <v>11</v>
      </c>
      <c r="H37" s="198">
        <f t="shared" si="2"/>
        <v>1100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32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3</v>
      </c>
      <c r="D44" s="12">
        <f>C44*120</f>
        <v>360</v>
      </c>
      <c r="F44" s="37" t="s">
        <v>139</v>
      </c>
      <c r="G44" s="62" t="s">
        <v>163</v>
      </c>
      <c r="H44" s="193">
        <v>133410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5</v>
      </c>
      <c r="D49" s="12">
        <f>C49*42</f>
        <v>210</v>
      </c>
      <c r="F49" s="174" t="s">
        <v>85</v>
      </c>
      <c r="G49" s="176">
        <f>H34+H35+H36+H37+H38+H39+H40+H41+G42+H44+H45+H46</f>
        <v>185592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5</v>
      </c>
      <c r="D50" s="12">
        <f>C50*1.5</f>
        <v>7.5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52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31179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CF44-2AC9-4918-B221-1AFB15DC7D1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374</v>
      </c>
      <c r="D6" s="13">
        <f t="shared" ref="D6:D28" si="1">C6*L6</f>
        <v>284614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55</v>
      </c>
      <c r="D9" s="13">
        <f t="shared" si="1"/>
        <v>40315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12</v>
      </c>
      <c r="D13" s="48">
        <f t="shared" si="1"/>
        <v>3684</v>
      </c>
      <c r="F13" s="282" t="s">
        <v>36</v>
      </c>
      <c r="G13" s="246"/>
      <c r="H13" s="237">
        <f>D29</f>
        <v>349413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44041.5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305371.5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15+17</f>
        <v>32</v>
      </c>
      <c r="D16" s="48">
        <f t="shared" si="1"/>
        <v>20800</v>
      </c>
      <c r="F16" s="67" t="s">
        <v>41</v>
      </c>
      <c r="G16" s="66" t="s">
        <v>42</v>
      </c>
      <c r="H16" s="207">
        <v>300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>
        <v>50</v>
      </c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349413</v>
      </c>
      <c r="F29" s="154" t="s">
        <v>54</v>
      </c>
      <c r="G29" s="216"/>
      <c r="H29" s="176">
        <f>H15-H16-H17-H18-H19-H20-H22-H23-H24+H26+H27</f>
        <v>305021.5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128</v>
      </c>
      <c r="H34" s="198">
        <f>F34*G34</f>
        <v>128000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44</v>
      </c>
      <c r="H35" s="198">
        <f>F35*G35</f>
        <v>22000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391</v>
      </c>
      <c r="D37" s="12">
        <f>C37*111</f>
        <v>43401</v>
      </c>
      <c r="F37" s="12">
        <v>100</v>
      </c>
      <c r="G37" s="39">
        <v>6</v>
      </c>
      <c r="H37" s="198">
        <f t="shared" si="2"/>
        <v>600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2</v>
      </c>
      <c r="H38" s="198">
        <f t="shared" si="2"/>
        <v>100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2</v>
      </c>
      <c r="D42" s="12">
        <f>C42*2.25</f>
        <v>4.5</v>
      </c>
      <c r="F42" s="39" t="s">
        <v>78</v>
      </c>
      <c r="G42" s="198">
        <v>38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130</v>
      </c>
      <c r="G44" s="62" t="s">
        <v>164</v>
      </c>
      <c r="H44" s="193">
        <v>152154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302892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21</v>
      </c>
      <c r="D50" s="12">
        <f>C50*1.5</f>
        <v>31.5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-2129.5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44041.5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E420-6564-41E7-A116-8ED10145BAB3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1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0D8D-BF83-4A63-9A77-0D5C506539A3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46212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356</v>
      </c>
      <c r="D6" s="13">
        <f t="shared" ref="D6:D28" si="1">C6*L6</f>
        <v>270916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20</v>
      </c>
      <c r="D9" s="13">
        <f t="shared" si="1"/>
        <v>14660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295573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43912.5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251660.5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 t="s">
        <v>166</v>
      </c>
      <c r="G22" s="72">
        <v>11033</v>
      </c>
      <c r="H22" s="223">
        <v>95886</v>
      </c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 t="s">
        <v>166</v>
      </c>
      <c r="G26" s="65">
        <v>11180</v>
      </c>
      <c r="H26" s="193">
        <v>84261</v>
      </c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20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3</v>
      </c>
      <c r="D28" s="48">
        <f t="shared" si="1"/>
        <v>2433</v>
      </c>
      <c r="F28" s="11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295573</v>
      </c>
      <c r="F29" s="154" t="s">
        <v>54</v>
      </c>
      <c r="G29" s="216"/>
      <c r="H29" s="176">
        <f>H15-H16-H17-H18-H19-H20-H22-H23-H24+H26+H27+H28</f>
        <v>240035.5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133</v>
      </c>
      <c r="H34" s="198">
        <f t="shared" ref="H34:H39" si="2">F34*G34</f>
        <v>133000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43</v>
      </c>
      <c r="H35" s="198">
        <f t="shared" si="2"/>
        <v>21500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378</v>
      </c>
      <c r="D37" s="12">
        <f>C37*111</f>
        <v>41958</v>
      </c>
      <c r="F37" s="12">
        <v>100</v>
      </c>
      <c r="G37" s="39">
        <v>9</v>
      </c>
      <c r="H37" s="198">
        <f t="shared" si="2"/>
        <v>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4</v>
      </c>
      <c r="D41" s="12">
        <f>C41*84</f>
        <v>336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50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 t="s">
        <v>132</v>
      </c>
      <c r="G44" s="87" t="s">
        <v>137</v>
      </c>
      <c r="H44" s="193">
        <v>84261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5</v>
      </c>
      <c r="D46" s="12">
        <f>C46*1.5</f>
        <v>7.5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</f>
        <v>239761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</v>
      </c>
      <c r="D50" s="12">
        <f>C50*1.5</f>
        <v>1.5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-274.5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43912.5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EB8-F5FD-4CDC-9BB9-05C517A98A9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292</v>
      </c>
      <c r="D6" s="13">
        <f t="shared" ref="D6:D28" si="1">C6*L6</f>
        <v>222212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10</v>
      </c>
      <c r="D9" s="13">
        <f t="shared" si="1"/>
        <v>7330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2</v>
      </c>
      <c r="D12" s="48">
        <f t="shared" si="1"/>
        <v>1984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236707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34542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202165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207">
        <v>1296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1</v>
      </c>
      <c r="D28" s="48">
        <f t="shared" si="1"/>
        <v>811</v>
      </c>
      <c r="F28" s="11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236707</v>
      </c>
      <c r="F29" s="154" t="s">
        <v>54</v>
      </c>
      <c r="G29" s="216"/>
      <c r="H29" s="176">
        <f>H15-H16-H17-H18-H19-H20-H22-H23-H24+H26+H27</f>
        <v>200869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145</v>
      </c>
      <c r="H34" s="198">
        <f>F34*G34</f>
        <v>145000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104</v>
      </c>
      <c r="H35" s="198">
        <f>F35*G35</f>
        <v>52000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301</v>
      </c>
      <c r="D37" s="12">
        <f>C37*111</f>
        <v>33411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2</v>
      </c>
      <c r="D42" s="12">
        <f>C42*2.25</f>
        <v>4.5</v>
      </c>
      <c r="F42" s="39" t="s">
        <v>78</v>
      </c>
      <c r="G42" s="198">
        <v>3565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7</v>
      </c>
      <c r="D46" s="12">
        <f>C46*1.5</f>
        <v>10.5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5</v>
      </c>
      <c r="D49" s="12">
        <f>C49*42</f>
        <v>210</v>
      </c>
      <c r="F49" s="174" t="s">
        <v>85</v>
      </c>
      <c r="G49" s="176">
        <f>H34+H35+H36+H37+H38+H39+H40+H41+G42+H44+H45+H46</f>
        <v>200665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11</v>
      </c>
      <c r="D50" s="12">
        <f>C50*1.5</f>
        <v>16.5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-204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34542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9BAD-2F68-4688-AA1F-CBC9732B5A8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46212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133</v>
      </c>
      <c r="D6" s="13">
        <f t="shared" ref="D6:D28" si="1">C6*L6</f>
        <v>101213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9</v>
      </c>
      <c r="D9" s="13">
        <f t="shared" si="1"/>
        <v>6597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4</v>
      </c>
      <c r="D12" s="48">
        <f t="shared" si="1"/>
        <v>3968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3</v>
      </c>
      <c r="D13" s="48">
        <f t="shared" si="1"/>
        <v>921</v>
      </c>
      <c r="F13" s="282" t="s">
        <v>36</v>
      </c>
      <c r="G13" s="246"/>
      <c r="H13" s="237">
        <f>D29</f>
        <v>112831.5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18193.5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94638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300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1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112831.5</v>
      </c>
      <c r="F29" s="154" t="s">
        <v>54</v>
      </c>
      <c r="G29" s="216"/>
      <c r="H29" s="176">
        <f>H15-H16-H17-H18-H19-H20-H22-H23-H24+H26+H27</f>
        <v>94338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55</v>
      </c>
      <c r="H34" s="198">
        <f>F34*G34</f>
        <v>55000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18</v>
      </c>
      <c r="H35" s="198">
        <f>F35*G35</f>
        <v>9000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154</v>
      </c>
      <c r="D37" s="12">
        <f>C37*111</f>
        <v>17094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8</v>
      </c>
      <c r="D42" s="12">
        <f>C42*2.25</f>
        <v>18</v>
      </c>
      <c r="F42" s="39" t="s">
        <v>78</v>
      </c>
      <c r="G42" s="198">
        <v>32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</v>
      </c>
      <c r="D44" s="12">
        <f>C44*120</f>
        <v>480</v>
      </c>
      <c r="F44" s="37" t="s">
        <v>132</v>
      </c>
      <c r="G44" s="121" t="s">
        <v>167</v>
      </c>
      <c r="H44" s="193">
        <v>32200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96432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7</v>
      </c>
      <c r="D50" s="12">
        <f>C50*1.5</f>
        <v>10.5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2094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18193.5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E740-B645-4650-B215-A9F9CDB86D74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22" t="s">
        <v>2</v>
      </c>
      <c r="Q1" s="12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23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4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5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10DC-ED33-4EE2-8CB9-805A7427519F}">
  <dimension ref="A1:V68"/>
  <sheetViews>
    <sheetView zoomScaleNormal="100" zoomScaleSheetLayoutView="85" workbookViewId="0">
      <selection activeCell="C34" sqref="C34:C5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22" t="s">
        <v>2</v>
      </c>
      <c r="Q1" s="12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25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23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4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5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F60D-BC10-430E-9A67-FB5BF0A1EE7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22" t="s">
        <v>2</v>
      </c>
      <c r="Q1" s="12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23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4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5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3754-F676-4DAF-9638-EDFA5406881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22" t="s">
        <v>2</v>
      </c>
      <c r="Q1" s="12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276</v>
      </c>
      <c r="D6" s="13">
        <f t="shared" ref="D6:D28" si="1">C6*L6</f>
        <v>210036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2</v>
      </c>
      <c r="D8" s="13">
        <f t="shared" si="1"/>
        <v>2186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f>54-8</f>
        <v>46</v>
      </c>
      <c r="D9" s="13">
        <f t="shared" si="1"/>
        <v>33718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4</v>
      </c>
      <c r="D13" s="48">
        <f t="shared" si="1"/>
        <v>1228</v>
      </c>
      <c r="F13" s="282" t="s">
        <v>36</v>
      </c>
      <c r="G13" s="246"/>
      <c r="H13" s="237">
        <f>D29</f>
        <v>249944.5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37193.25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v>1</v>
      </c>
      <c r="D15" s="31">
        <f t="shared" si="1"/>
        <v>620</v>
      </c>
      <c r="F15" s="245" t="s">
        <v>39</v>
      </c>
      <c r="G15" s="246"/>
      <c r="H15" s="247">
        <f>H13-H14</f>
        <v>212751.25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942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>
        <v>50</v>
      </c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23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249944.5</v>
      </c>
      <c r="F29" s="154" t="s">
        <v>54</v>
      </c>
      <c r="G29" s="216"/>
      <c r="H29" s="176">
        <f>H15-H16-H17-H18-H19-H20-H22-H23-H24+H26+H27</f>
        <v>211759.25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4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97</v>
      </c>
      <c r="H34" s="198">
        <f>F34*G34</f>
        <v>97000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21</v>
      </c>
      <c r="H35" s="198">
        <f>F35*G35</f>
        <v>10500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315</v>
      </c>
      <c r="D37" s="12">
        <f>C37*111</f>
        <v>34965</v>
      </c>
      <c r="F37" s="12">
        <v>100</v>
      </c>
      <c r="G37" s="39">
        <v>25</v>
      </c>
      <c r="H37" s="198">
        <f t="shared" si="2"/>
        <v>2500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2</v>
      </c>
      <c r="H38" s="198">
        <f t="shared" si="2"/>
        <v>100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7</v>
      </c>
      <c r="D42" s="12">
        <f>C42*2.25</f>
        <v>15.75</v>
      </c>
      <c r="F42" s="39" t="s">
        <v>78</v>
      </c>
      <c r="G42" s="198">
        <v>106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5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</v>
      </c>
      <c r="D44" s="12">
        <f>C44*120</f>
        <v>480</v>
      </c>
      <c r="F44" s="37" t="s">
        <v>139</v>
      </c>
      <c r="G44" s="62" t="s">
        <v>168</v>
      </c>
      <c r="H44" s="193">
        <v>101566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211772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10</v>
      </c>
      <c r="D50" s="12">
        <f>C50*1.5</f>
        <v>15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12.75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37193.25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169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DDD2-B6E6-49AD-B9F7-B1DA856B245F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27" t="s">
        <v>2</v>
      </c>
      <c r="Q1" s="12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2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952F-7DB8-4F73-9145-9D89A5D98F48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27" t="s">
        <v>2</v>
      </c>
      <c r="Q1" s="12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 t="s">
        <v>138</v>
      </c>
      <c r="G26" s="65">
        <v>11030</v>
      </c>
      <c r="H26" s="193">
        <v>48345</v>
      </c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2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2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48345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48</v>
      </c>
      <c r="H34" s="198">
        <f t="shared" ref="H34:H39" si="2">F34*G34</f>
        <v>48000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3</v>
      </c>
      <c r="H37" s="198">
        <f t="shared" si="2"/>
        <v>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45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48345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1E35-16F3-4E95-9CB8-BF766B3BAC4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27" t="s">
        <v>2</v>
      </c>
      <c r="Q1" s="12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2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745-6262-4766-9890-5D65F718A66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27" t="s">
        <v>2</v>
      </c>
      <c r="Q1" s="12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2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2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6D3A-0DE8-4400-9A94-0369BB2BAF55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31" t="s">
        <v>2</v>
      </c>
      <c r="Q1" s="13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32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0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6DF9-3B65-4CA9-B7BF-2CE5B9E8ABBA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1" t="s">
        <v>2</v>
      </c>
      <c r="Q1" s="13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321</v>
      </c>
      <c r="D6" s="13">
        <f t="shared" ref="D6:D28" si="1">C6*L6</f>
        <v>244281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10</v>
      </c>
      <c r="D9" s="13">
        <f t="shared" si="1"/>
        <v>7330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10</v>
      </c>
      <c r="D10" s="13">
        <f t="shared" si="1"/>
        <v>10320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5</v>
      </c>
      <c r="D13" s="48">
        <f t="shared" si="1"/>
        <v>1535</v>
      </c>
      <c r="F13" s="282" t="s">
        <v>36</v>
      </c>
      <c r="G13" s="246"/>
      <c r="H13" s="237">
        <f>D29</f>
        <v>265548.5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37806.75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227741.75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1+2</f>
        <v>3</v>
      </c>
      <c r="D16" s="48">
        <f t="shared" si="1"/>
        <v>1950</v>
      </c>
      <c r="F16" s="67" t="s">
        <v>41</v>
      </c>
      <c r="G16" s="66" t="s">
        <v>42</v>
      </c>
      <c r="H16" s="207">
        <v>1356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30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2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265548.5</v>
      </c>
      <c r="F29" s="154" t="s">
        <v>54</v>
      </c>
      <c r="G29" s="216"/>
      <c r="H29" s="176">
        <f>H15-H16-H17-H18-H19-H20-H22-H23-H24+H26+H27+H28</f>
        <v>226385.75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48</v>
      </c>
      <c r="H34" s="198">
        <f t="shared" ref="H34:H39" si="2">F34*G34</f>
        <v>48000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30</v>
      </c>
      <c r="H35" s="198">
        <f t="shared" si="2"/>
        <v>15000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22</v>
      </c>
      <c r="D36" s="12">
        <f>C36*1.5</f>
        <v>33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306</v>
      </c>
      <c r="D37" s="12">
        <f>C37*111</f>
        <v>33966</v>
      </c>
      <c r="F37" s="12">
        <v>100</v>
      </c>
      <c r="G37" s="39">
        <v>19</v>
      </c>
      <c r="H37" s="198">
        <f t="shared" si="2"/>
        <v>1900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11</v>
      </c>
      <c r="D38" s="12">
        <f>C38*84</f>
        <v>924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15</v>
      </c>
      <c r="D40" s="12">
        <f>C40*111</f>
        <v>1665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7</v>
      </c>
      <c r="D42" s="12">
        <f>C42*2.25</f>
        <v>15.75</v>
      </c>
      <c r="F42" s="39" t="s">
        <v>78</v>
      </c>
      <c r="G42" s="198">
        <v>33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136</v>
      </c>
      <c r="G44" s="62"/>
      <c r="H44" s="193">
        <v>10588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139</v>
      </c>
      <c r="G45" s="62" t="s">
        <v>171</v>
      </c>
      <c r="H45" s="193">
        <v>150514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10</v>
      </c>
      <c r="D49" s="12">
        <f>C49*42</f>
        <v>420</v>
      </c>
      <c r="F49" s="174" t="s">
        <v>85</v>
      </c>
      <c r="G49" s="176">
        <f>H34+H35+H36+H37+H38+H39+H40+H41+G42+H44+H45+H46</f>
        <v>226085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3</v>
      </c>
      <c r="D50" s="12">
        <f>C50*1.5</f>
        <v>4.5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-300.75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37806.75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9EB9-5B3B-46BA-89CA-1392A1E2374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1" t="s">
        <v>2</v>
      </c>
      <c r="Q1" s="13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317</v>
      </c>
      <c r="D6" s="13">
        <f t="shared" ref="D6:D28" si="1">C6*L6</f>
        <v>241237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27</v>
      </c>
      <c r="D9" s="13">
        <f t="shared" si="1"/>
        <v>19791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9</v>
      </c>
      <c r="D13" s="48">
        <f t="shared" si="1"/>
        <v>2763</v>
      </c>
      <c r="F13" s="282" t="s">
        <v>36</v>
      </c>
      <c r="G13" s="246"/>
      <c r="H13" s="237">
        <f>D29</f>
        <v>264783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39594.75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225188.25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1548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170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2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264783</v>
      </c>
      <c r="F29" s="154" t="s">
        <v>54</v>
      </c>
      <c r="G29" s="216"/>
      <c r="H29" s="176">
        <f>H15-H16-H17-H18-H19-H20-H22-H23-H24+H26+H27</f>
        <v>223640.25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113</v>
      </c>
      <c r="H34" s="198">
        <f>F34*G34</f>
        <v>113000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76</v>
      </c>
      <c r="H35" s="198">
        <f>F35*G35</f>
        <v>38000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341</v>
      </c>
      <c r="D37" s="12">
        <f>C37*111</f>
        <v>37851</v>
      </c>
      <c r="F37" s="12">
        <v>100</v>
      </c>
      <c r="G37" s="39">
        <v>9</v>
      </c>
      <c r="H37" s="198">
        <f t="shared" si="2"/>
        <v>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24</v>
      </c>
      <c r="H38" s="198">
        <f t="shared" si="2"/>
        <v>1200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4</v>
      </c>
      <c r="D41" s="12">
        <f>C41*84</f>
        <v>336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3</v>
      </c>
      <c r="D42" s="12">
        <f>C42*2.25</f>
        <v>6.75</v>
      </c>
      <c r="F42" s="39" t="s">
        <v>78</v>
      </c>
      <c r="G42" s="198">
        <v>152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145</v>
      </c>
      <c r="G44" s="121" t="s">
        <v>172</v>
      </c>
      <c r="H44" s="193">
        <v>70239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8</v>
      </c>
      <c r="D46" s="12">
        <f>C46*1.5</f>
        <v>12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5</v>
      </c>
      <c r="D49" s="12">
        <f>C49*42</f>
        <v>210</v>
      </c>
      <c r="F49" s="174" t="s">
        <v>85</v>
      </c>
      <c r="G49" s="176">
        <f>H34+H35+H36+H37+H38+H39+H40+H41+G42+H44+H45+H46</f>
        <v>223491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-149.25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39594.75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4A31-F420-45FE-AB9B-C14F2AD91B6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1" t="s">
        <v>2</v>
      </c>
      <c r="Q1" s="13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438</v>
      </c>
      <c r="D6" s="13">
        <f t="shared" ref="D6:D28" si="1">C6*L6</f>
        <v>333318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59</v>
      </c>
      <c r="D9" s="13">
        <f t="shared" si="1"/>
        <v>43247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3</v>
      </c>
      <c r="D11" s="13">
        <f t="shared" si="1"/>
        <v>3510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17</v>
      </c>
      <c r="D13" s="48">
        <f t="shared" si="1"/>
        <v>5219</v>
      </c>
      <c r="F13" s="282" t="s">
        <v>36</v>
      </c>
      <c r="G13" s="246"/>
      <c r="H13" s="237">
        <f>D29</f>
        <v>386726.5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62607.75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324118.75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>
        <v>1296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2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386726.5</v>
      </c>
      <c r="F29" s="154" t="s">
        <v>54</v>
      </c>
      <c r="G29" s="216"/>
      <c r="H29" s="176">
        <f>H15-H16-H17-H18-H19-H20-H22-H23-H24+H26+H27</f>
        <v>322822.75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75</v>
      </c>
      <c r="H34" s="198">
        <f>F34*G34</f>
        <v>75000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9</v>
      </c>
      <c r="H35" s="198">
        <f>F35*G35</f>
        <v>4500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551</v>
      </c>
      <c r="D37" s="12">
        <f>C37*111</f>
        <v>61161</v>
      </c>
      <c r="F37" s="12">
        <v>100</v>
      </c>
      <c r="G37" s="39">
        <v>6</v>
      </c>
      <c r="H37" s="198">
        <f t="shared" si="2"/>
        <v>600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5</v>
      </c>
      <c r="D38" s="12">
        <f>C38*84</f>
        <v>420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11</v>
      </c>
      <c r="D42" s="12">
        <f>C42*2.25</f>
        <v>24.75</v>
      </c>
      <c r="F42" s="39" t="s">
        <v>78</v>
      </c>
      <c r="G42" s="198">
        <v>107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0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3</v>
      </c>
      <c r="D44" s="12">
        <f>C44*120</f>
        <v>360</v>
      </c>
      <c r="F44" s="37" t="s">
        <v>132</v>
      </c>
      <c r="G44" s="121" t="s">
        <v>173</v>
      </c>
      <c r="H44" s="193">
        <v>168625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121" t="s">
        <v>174</v>
      </c>
      <c r="H45" s="193">
        <v>70468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</v>
      </c>
      <c r="D46" s="12">
        <f>C46*1.5</f>
        <v>1.5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319300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-3522.75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62607.75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85FD-4CDA-4EEA-8175-F11EA4F8EBFB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35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A1F7-3383-4D54-B795-653E64A10135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324</v>
      </c>
      <c r="D6" s="13">
        <f t="shared" ref="D6:D28" si="1">C6*L6</f>
        <v>246564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20</v>
      </c>
      <c r="D9" s="13">
        <f t="shared" si="1"/>
        <v>14660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263812.5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40404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223408.5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f>234*6</f>
        <v>1404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37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263812.5</v>
      </c>
      <c r="F29" s="154" t="s">
        <v>54</v>
      </c>
      <c r="G29" s="216"/>
      <c r="H29" s="176">
        <f>H15-H16-H17-H18-H19-H20-H22-H23-H24+H26+H27+H28</f>
        <v>222004.5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154</v>
      </c>
      <c r="H34" s="198">
        <f t="shared" ref="H34:H39" si="2">F34*G34</f>
        <v>154000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93</v>
      </c>
      <c r="H35" s="198">
        <f t="shared" si="2"/>
        <v>46500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356</v>
      </c>
      <c r="D37" s="12">
        <f>C37*111</f>
        <v>39516</v>
      </c>
      <c r="F37" s="12">
        <v>100</v>
      </c>
      <c r="G37" s="39">
        <v>9</v>
      </c>
      <c r="H37" s="198">
        <f t="shared" si="2"/>
        <v>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10</v>
      </c>
      <c r="D42" s="12">
        <f>C42*2.25</f>
        <v>22.5</v>
      </c>
      <c r="F42" s="39" t="s">
        <v>78</v>
      </c>
      <c r="G42" s="198">
        <v>17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132</v>
      </c>
      <c r="G44" s="87" t="s">
        <v>137</v>
      </c>
      <c r="H44" s="193">
        <v>21000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7</v>
      </c>
      <c r="D49" s="12">
        <f>C49*42</f>
        <v>294</v>
      </c>
      <c r="F49" s="174" t="s">
        <v>85</v>
      </c>
      <c r="G49" s="176">
        <f>H34+H35+H36+H37+H38+H39+H40+H41+G42+H44+H45+H46</f>
        <v>222467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</v>
      </c>
      <c r="D50" s="12">
        <f>C50*1.5</f>
        <v>3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462.5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40404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15CD-85FA-4F8A-991D-409B2046A19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301</v>
      </c>
      <c r="D6" s="13">
        <f t="shared" ref="D6:D28" si="1">C6*L6</f>
        <v>229061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15</v>
      </c>
      <c r="D9" s="13">
        <f t="shared" si="1"/>
        <v>10995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244360.33333333334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37830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206530.33333333334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1296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>
        <v>2</v>
      </c>
      <c r="D25" s="48">
        <f t="shared" si="1"/>
        <v>242.33333333333334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244360.33333333334</v>
      </c>
      <c r="F29" s="154" t="s">
        <v>54</v>
      </c>
      <c r="G29" s="216"/>
      <c r="H29" s="176">
        <f>H15-H16-H17-H18-H19-H20-H22-H23-H24+H26+H27</f>
        <v>205234.33333333334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48</v>
      </c>
      <c r="H34" s="198">
        <f>F34*G34</f>
        <v>48000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314</v>
      </c>
      <c r="H35" s="198">
        <f>F35*G35</f>
        <v>157000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333</v>
      </c>
      <c r="D37" s="12">
        <f>C37*111</f>
        <v>36963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41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10</v>
      </c>
      <c r="D49" s="12">
        <f>C49*42</f>
        <v>420</v>
      </c>
      <c r="F49" s="174" t="s">
        <v>85</v>
      </c>
      <c r="G49" s="176">
        <f>H34+H35+H36+H37+H38+H39+H40+H41+G42+H44+H45+H46</f>
        <v>205041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6</v>
      </c>
      <c r="D50" s="12">
        <f>C50*1.5</f>
        <v>9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-193.33333333334303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37830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CAFB-A752-4905-8223-03F7554A18A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245</v>
      </c>
      <c r="D6" s="13">
        <f t="shared" ref="D6:D28" si="1">C6*L6</f>
        <v>186445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46</v>
      </c>
      <c r="D9" s="13">
        <f t="shared" si="1"/>
        <v>33718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3</v>
      </c>
      <c r="D12" s="48">
        <f t="shared" si="1"/>
        <v>2976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226895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34360.5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192534.5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207">
        <f>1446</f>
        <v>1446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>
        <v>50</v>
      </c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226895</v>
      </c>
      <c r="F29" s="154" t="s">
        <v>54</v>
      </c>
      <c r="G29" s="216"/>
      <c r="H29" s="176">
        <f>H15-H16-H17-H18-H19-H20-H22-H23-H24+H26+H27</f>
        <v>191038.5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48</v>
      </c>
      <c r="H34" s="198">
        <f>F34*G34</f>
        <v>48000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103</v>
      </c>
      <c r="H35" s="198">
        <f>F35*G35</f>
        <v>51500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293</v>
      </c>
      <c r="D37" s="12">
        <f>C37*111</f>
        <v>32523</v>
      </c>
      <c r="F37" s="12">
        <v>100</v>
      </c>
      <c r="G37" s="39">
        <v>51</v>
      </c>
      <c r="H37" s="198">
        <f t="shared" si="2"/>
        <v>5100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11</v>
      </c>
      <c r="H38" s="198">
        <f t="shared" si="2"/>
        <v>550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165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139</v>
      </c>
      <c r="G44" s="62" t="s">
        <v>175</v>
      </c>
      <c r="H44" s="193">
        <v>86830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11</v>
      </c>
      <c r="D49" s="12">
        <f>C49*42</f>
        <v>462</v>
      </c>
      <c r="F49" s="174" t="s">
        <v>85</v>
      </c>
      <c r="G49" s="176">
        <f>H34+H35+H36+H37+H38+H39+H40+H41+G42+H44+H45+H46+H47</f>
        <v>192145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1106.5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34360.5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2902-7B74-4A6F-B4D8-730E59B6C63D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35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987D-9792-4B2F-A672-1F6DB9C73CCA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46218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188</v>
      </c>
      <c r="D6" s="13">
        <f t="shared" ref="D6:D28" si="1">C6*L6</f>
        <v>143068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55</v>
      </c>
      <c r="D8" s="13">
        <f t="shared" si="1"/>
        <v>60115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18</v>
      </c>
      <c r="D9" s="13">
        <f t="shared" si="1"/>
        <v>13194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5</v>
      </c>
      <c r="D11" s="13">
        <f t="shared" si="1"/>
        <v>5850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1+3+2</f>
        <v>6</v>
      </c>
      <c r="D12" s="48">
        <f t="shared" si="1"/>
        <v>5952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2</v>
      </c>
      <c r="D13" s="48">
        <f t="shared" si="1"/>
        <v>614</v>
      </c>
      <c r="F13" s="282" t="s">
        <v>36</v>
      </c>
      <c r="G13" s="246"/>
      <c r="H13" s="237">
        <f>D29</f>
        <v>230785.5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30391.5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v>3</v>
      </c>
      <c r="D15" s="31">
        <f t="shared" si="1"/>
        <v>1860</v>
      </c>
      <c r="F15" s="245" t="s">
        <v>39</v>
      </c>
      <c r="G15" s="246"/>
      <c r="H15" s="247">
        <f>H13-H14</f>
        <v>200394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 t="s">
        <v>138</v>
      </c>
      <c r="G22" s="72">
        <v>11463</v>
      </c>
      <c r="H22" s="223">
        <v>62203</v>
      </c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37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230785.5</v>
      </c>
      <c r="F29" s="154" t="s">
        <v>54</v>
      </c>
      <c r="G29" s="216"/>
      <c r="H29" s="176">
        <f>H15-H16-H17-H18-H19-H20-H22-H23-H24+H26+H27+H28</f>
        <v>138191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95</v>
      </c>
      <c r="H34" s="198">
        <f t="shared" ref="H34:H39" si="2">F34*G34</f>
        <v>95000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52</v>
      </c>
      <c r="H35" s="198">
        <f t="shared" si="2"/>
        <v>26000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2</v>
      </c>
      <c r="H36" s="198">
        <f t="shared" si="2"/>
        <v>400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177</v>
      </c>
      <c r="D37" s="12">
        <f>C37*111</f>
        <v>19647</v>
      </c>
      <c r="F37" s="12">
        <v>100</v>
      </c>
      <c r="G37" s="39">
        <v>25</v>
      </c>
      <c r="H37" s="198">
        <f t="shared" si="2"/>
        <v>2500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20</v>
      </c>
      <c r="D38" s="12">
        <f>C38*84</f>
        <v>1680</v>
      </c>
      <c r="F38" s="30">
        <v>50</v>
      </c>
      <c r="G38" s="39">
        <v>14</v>
      </c>
      <c r="H38" s="198">
        <f t="shared" si="2"/>
        <v>700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8</v>
      </c>
      <c r="D42" s="12">
        <f>C42*2.25</f>
        <v>18</v>
      </c>
      <c r="F42" s="39" t="s">
        <v>78</v>
      </c>
      <c r="G42" s="198">
        <v>84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68</v>
      </c>
      <c r="D44" s="12">
        <f>C44*120</f>
        <v>8160</v>
      </c>
      <c r="F44" s="37" t="s">
        <v>136</v>
      </c>
      <c r="G44" s="62"/>
      <c r="H44" s="193">
        <v>13622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18</v>
      </c>
      <c r="D46" s="12">
        <f>C46*1.5</f>
        <v>27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138306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115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30391.5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177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75BA-FE8E-4A99-B06C-D563F40597C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46218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170</v>
      </c>
      <c r="D6" s="13">
        <f t="shared" ref="D6:D28" si="1">C6*L6</f>
        <v>129370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22</v>
      </c>
      <c r="D9" s="13">
        <f t="shared" si="1"/>
        <v>16126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151113.33333333334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20823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130290.33333333334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2+1</f>
        <v>3</v>
      </c>
      <c r="D16" s="48">
        <f t="shared" si="1"/>
        <v>1950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>
        <v>2</v>
      </c>
      <c r="D25" s="48">
        <f t="shared" si="1"/>
        <v>242.33333333333334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3</v>
      </c>
      <c r="D28" s="48">
        <f t="shared" si="1"/>
        <v>2433</v>
      </c>
      <c r="F28" s="13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151113.33333333334</v>
      </c>
      <c r="F29" s="154" t="s">
        <v>54</v>
      </c>
      <c r="G29" s="216"/>
      <c r="H29" s="176">
        <f>H15-H16-H17-H18-H19-H20-H22-H23-H24+H26+H27</f>
        <v>130290.33333333334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108</v>
      </c>
      <c r="H34" s="198">
        <f>F34*G34</f>
        <v>108000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40</v>
      </c>
      <c r="H35" s="198">
        <f>F35*G35</f>
        <v>20000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183</v>
      </c>
      <c r="D37" s="12">
        <f>C37*111</f>
        <v>20313</v>
      </c>
      <c r="F37" s="12">
        <v>100</v>
      </c>
      <c r="G37" s="39">
        <v>17</v>
      </c>
      <c r="H37" s="198">
        <f t="shared" si="2"/>
        <v>1700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4</v>
      </c>
      <c r="D42" s="12">
        <f>C42*2.25</f>
        <v>9</v>
      </c>
      <c r="F42" s="39" t="s">
        <v>78</v>
      </c>
      <c r="G42" s="198">
        <v>230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129930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-360.33333333334303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20823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782A-003E-4C65-A7F8-70F00DBBF93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4" t="s">
        <v>2</v>
      </c>
      <c r="Q1" s="13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46218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373</v>
      </c>
      <c r="D6" s="13">
        <f t="shared" ref="D6:D28" si="1">C6*L6</f>
        <v>283853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72</v>
      </c>
      <c r="D9" s="13">
        <f t="shared" si="1"/>
        <v>52776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16</v>
      </c>
      <c r="D13" s="48">
        <f t="shared" si="1"/>
        <v>4912</v>
      </c>
      <c r="F13" s="282" t="s">
        <v>36</v>
      </c>
      <c r="G13" s="246"/>
      <c r="H13" s="237">
        <f>D29</f>
        <v>341541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60203.25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281337.75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1896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5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341541</v>
      </c>
      <c r="F29" s="154" t="s">
        <v>54</v>
      </c>
      <c r="G29" s="216"/>
      <c r="H29" s="176">
        <f>H15-H16-H17-H18-H19-H20-H22-H23-H24+H26+H27</f>
        <v>279441.75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6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65</v>
      </c>
      <c r="H34" s="198">
        <f>F34*G34</f>
        <v>65000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23</v>
      </c>
      <c r="H35" s="198">
        <f>F35*G35</f>
        <v>11500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484</v>
      </c>
      <c r="D37" s="12">
        <f>C37*111</f>
        <v>53724</v>
      </c>
      <c r="F37" s="12">
        <v>100</v>
      </c>
      <c r="G37" s="39">
        <v>13</v>
      </c>
      <c r="H37" s="198">
        <f t="shared" si="2"/>
        <v>1300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37</v>
      </c>
      <c r="D38" s="12">
        <f>C38*84</f>
        <v>3108</v>
      </c>
      <c r="F38" s="30">
        <v>50</v>
      </c>
      <c r="G38" s="39">
        <v>13</v>
      </c>
      <c r="H38" s="198">
        <f t="shared" si="2"/>
        <v>650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4</v>
      </c>
      <c r="D39" s="31">
        <f>C39*4.5</f>
        <v>18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19</v>
      </c>
      <c r="D40" s="12">
        <f>C40*111</f>
        <v>2109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5</v>
      </c>
      <c r="D42" s="12">
        <f>C42*2.25</f>
        <v>11.25</v>
      </c>
      <c r="F42" s="39" t="s">
        <v>78</v>
      </c>
      <c r="G42" s="198">
        <v>248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37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132</v>
      </c>
      <c r="G44" s="121" t="s">
        <v>178</v>
      </c>
      <c r="H44" s="193">
        <v>139765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121" t="s">
        <v>179</v>
      </c>
      <c r="H45" s="193">
        <v>58086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7</v>
      </c>
      <c r="D49" s="12">
        <f>C49*42</f>
        <v>294</v>
      </c>
      <c r="F49" s="174" t="s">
        <v>85</v>
      </c>
      <c r="G49" s="176">
        <f>H34+H35+H36+H37+H38+H39+H40+H41+G42+H44+H45+H46+H47</f>
        <v>276569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</v>
      </c>
      <c r="D50" s="12">
        <f>C50*1.5</f>
        <v>3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-2872.75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60203.25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E3AE-08B3-485E-92C5-E60AC1F88392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39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CDF8-E3C6-4D7D-BEDD-9690258706EA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46219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281</v>
      </c>
      <c r="D6" s="13">
        <f t="shared" ref="D6:D28" si="1">C6*L6</f>
        <v>213841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28</v>
      </c>
      <c r="D9" s="13">
        <f t="shared" si="1"/>
        <v>20524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2</v>
      </c>
      <c r="D12" s="48">
        <f t="shared" si="1"/>
        <v>1984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3</v>
      </c>
      <c r="D13" s="48">
        <f t="shared" si="1"/>
        <v>921</v>
      </c>
      <c r="F13" s="282" t="s">
        <v>36</v>
      </c>
      <c r="G13" s="246"/>
      <c r="H13" s="237">
        <f>D29</f>
        <v>249733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35281.5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v>1</v>
      </c>
      <c r="D15" s="31">
        <f t="shared" si="1"/>
        <v>620</v>
      </c>
      <c r="F15" s="245" t="s">
        <v>39</v>
      </c>
      <c r="G15" s="246"/>
      <c r="H15" s="247">
        <f>H13-H14</f>
        <v>214451.5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>
        <v>684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1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13</v>
      </c>
      <c r="D28" s="48">
        <f t="shared" si="1"/>
        <v>10543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249733</v>
      </c>
      <c r="F29" s="154" t="s">
        <v>54</v>
      </c>
      <c r="G29" s="216"/>
      <c r="H29" s="176">
        <f>H15-H16-H17-H18-H19-H20-H22-H23-H24+H26+H27+H28</f>
        <v>213767.5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111</v>
      </c>
      <c r="H34" s="198">
        <f t="shared" ref="H34:H39" si="2">F34*G34</f>
        <v>111000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23</v>
      </c>
      <c r="H35" s="198">
        <f t="shared" si="2"/>
        <v>11500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310</v>
      </c>
      <c r="D37" s="12">
        <f>C37*111</f>
        <v>34410</v>
      </c>
      <c r="F37" s="12">
        <v>100</v>
      </c>
      <c r="G37" s="39">
        <v>21</v>
      </c>
      <c r="H37" s="198">
        <f t="shared" si="2"/>
        <v>2100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6</v>
      </c>
      <c r="H38" s="198">
        <f t="shared" si="2"/>
        <v>300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4</v>
      </c>
      <c r="D42" s="12">
        <f>C42*2.25</f>
        <v>9</v>
      </c>
      <c r="F42" s="39" t="s">
        <v>78</v>
      </c>
      <c r="G42" s="198">
        <v>66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136</v>
      </c>
      <c r="G44" s="62"/>
      <c r="H44" s="193">
        <v>9072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136</v>
      </c>
      <c r="G45" s="87"/>
      <c r="H45" s="193">
        <v>1110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4</v>
      </c>
      <c r="D46" s="12">
        <f>C46*1.5</f>
        <v>6</v>
      </c>
      <c r="F46" s="37" t="s">
        <v>145</v>
      </c>
      <c r="G46" s="121" t="s">
        <v>180</v>
      </c>
      <c r="H46" s="193">
        <v>80340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</f>
        <v>215508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13</v>
      </c>
      <c r="D50" s="12">
        <f>C50*1.5</f>
        <v>19.5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1740.5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35281.5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48E4-64F1-44B4-8FD0-980770B0405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46219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346</v>
      </c>
      <c r="D6" s="13">
        <f t="shared" ref="D6:D28" si="1">C6*L6</f>
        <v>263306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13</v>
      </c>
      <c r="D9" s="13">
        <f t="shared" si="1"/>
        <v>9529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278011.66666666669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31288.5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246723.16666666669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f>2004</f>
        <v>2004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>
        <v>4</v>
      </c>
      <c r="D25" s="48">
        <f t="shared" si="1"/>
        <v>484.66666666666669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2</v>
      </c>
      <c r="D28" s="48">
        <f t="shared" si="1"/>
        <v>1622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278011.66666666669</v>
      </c>
      <c r="F29" s="154" t="s">
        <v>54</v>
      </c>
      <c r="G29" s="216"/>
      <c r="H29" s="176">
        <f>H15-H16-H17-H18-H19-H20-H22-H23-H24+H26+H27</f>
        <v>244719.16666666669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171</v>
      </c>
      <c r="H34" s="198">
        <f>F34*G34</f>
        <v>171000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5</v>
      </c>
      <c r="H35" s="198">
        <f>F35*G35</f>
        <v>2500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98">
        <f t="shared" ref="H36:H39" si="2">F36*G36</f>
        <v>200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269</v>
      </c>
      <c r="D37" s="12">
        <f>C37*111</f>
        <v>29859</v>
      </c>
      <c r="F37" s="12">
        <v>100</v>
      </c>
      <c r="G37" s="39">
        <v>9</v>
      </c>
      <c r="H37" s="198">
        <f t="shared" si="2"/>
        <v>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4</v>
      </c>
      <c r="H38" s="198">
        <f t="shared" si="2"/>
        <v>200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6</v>
      </c>
      <c r="D42" s="12">
        <f>C42*2.25</f>
        <v>13.5</v>
      </c>
      <c r="F42" s="39" t="s">
        <v>78</v>
      </c>
      <c r="G42" s="198">
        <v>34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145</v>
      </c>
      <c r="G44" s="121" t="s">
        <v>181</v>
      </c>
      <c r="H44" s="193">
        <v>69781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4</v>
      </c>
      <c r="D49" s="12">
        <f>C49*42</f>
        <v>168</v>
      </c>
      <c r="F49" s="174" t="s">
        <v>85</v>
      </c>
      <c r="G49" s="176">
        <f>H34+H35+H36+H37+H38+H39+H40+H41+G42+H44+H45+H46</f>
        <v>244635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15</v>
      </c>
      <c r="D50" s="12">
        <f>C50*1.5</f>
        <v>22.5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-84.166666666686069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31288.5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D2AC-7BAE-43D8-B6F9-37555ABA627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46219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123</v>
      </c>
      <c r="D6" s="13">
        <f t="shared" ref="D6:D28" si="1">C6*L6</f>
        <v>93603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50</v>
      </c>
      <c r="D9" s="13">
        <f t="shared" si="1"/>
        <v>36650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2</v>
      </c>
      <c r="D11" s="13">
        <f t="shared" si="1"/>
        <v>2340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2+1</f>
        <v>3</v>
      </c>
      <c r="D12" s="48">
        <f t="shared" si="1"/>
        <v>2976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4</v>
      </c>
      <c r="D13" s="48">
        <f t="shared" si="1"/>
        <v>1228</v>
      </c>
      <c r="F13" s="282" t="s">
        <v>36</v>
      </c>
      <c r="G13" s="246"/>
      <c r="H13" s="237">
        <f>D29</f>
        <v>142129.5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19758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122371.5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8</v>
      </c>
      <c r="D16" s="48">
        <f t="shared" si="1"/>
        <v>5200</v>
      </c>
      <c r="F16" s="67" t="s">
        <v>41</v>
      </c>
      <c r="G16" s="66" t="s">
        <v>42</v>
      </c>
      <c r="H16" s="207">
        <f>780</f>
        <v>780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>
        <v>50</v>
      </c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>
        <v>100</v>
      </c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142129.5</v>
      </c>
      <c r="F29" s="154" t="s">
        <v>54</v>
      </c>
      <c r="G29" s="216"/>
      <c r="H29" s="176">
        <f>H15-H16-H17-H18-H19-H20-H22-H23-H24+H26+H27</f>
        <v>121441.5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37</v>
      </c>
      <c r="H34" s="198">
        <f>F34*G34</f>
        <v>37000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198">
        <f>F35*G35</f>
        <v>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176</v>
      </c>
      <c r="D37" s="12">
        <f>C37*111</f>
        <v>19536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116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139</v>
      </c>
      <c r="G44" s="62" t="s">
        <v>182</v>
      </c>
      <c r="H44" s="193">
        <v>83368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136</v>
      </c>
      <c r="G45" s="62"/>
      <c r="H45" s="193">
        <v>2900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5</v>
      </c>
      <c r="D49" s="12">
        <f>C49*42</f>
        <v>210</v>
      </c>
      <c r="F49" s="174" t="s">
        <v>85</v>
      </c>
      <c r="G49" s="176">
        <f>H34+H35+H36+H37+H38+H39+H40+H41+G42+H44+H45+H46+H47</f>
        <v>123884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8</v>
      </c>
      <c r="D50" s="12">
        <f>C50*1.5</f>
        <v>12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2442.5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19758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C9EF-C9F3-4084-8B2A-8B7D3D707FE6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39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2325-8DEA-48EE-8E5C-A1858ACFA733}">
  <dimension ref="A1:V68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580</v>
      </c>
      <c r="D6" s="13">
        <f t="shared" ref="D6:D28" si="1">C6*L6</f>
        <v>441380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</v>
      </c>
      <c r="D7" s="13">
        <f t="shared" si="1"/>
        <v>7810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1</v>
      </c>
      <c r="D8" s="13">
        <f t="shared" si="1"/>
        <v>1093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10</v>
      </c>
      <c r="D9" s="13">
        <f t="shared" si="1"/>
        <v>7330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2+2</f>
        <v>4</v>
      </c>
      <c r="D12" s="48">
        <f t="shared" si="1"/>
        <v>3968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476545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65450.25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411094.75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2622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185</v>
      </c>
      <c r="C21" s="10">
        <v>1</v>
      </c>
      <c r="D21" s="48">
        <f t="shared" si="1"/>
        <v>1582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1582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 t="s">
        <v>166</v>
      </c>
      <c r="G22" s="72">
        <v>11426</v>
      </c>
      <c r="H22" s="223">
        <v>82890</v>
      </c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 t="s">
        <v>166</v>
      </c>
      <c r="G26" s="65">
        <v>11033</v>
      </c>
      <c r="H26" s="193">
        <v>95886</v>
      </c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1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10</v>
      </c>
      <c r="D28" s="48">
        <f t="shared" si="1"/>
        <v>8110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476545</v>
      </c>
      <c r="F29" s="154" t="s">
        <v>54</v>
      </c>
      <c r="G29" s="216"/>
      <c r="H29" s="176">
        <f>H15-H16-H17-H18-H19-H20-H22-H23-H24+H26+H27+H28</f>
        <v>421468.75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5</v>
      </c>
      <c r="D34" s="30">
        <f>C34*120</f>
        <v>600</v>
      </c>
      <c r="F34" s="12">
        <v>1000</v>
      </c>
      <c r="G34" s="40">
        <v>19</v>
      </c>
      <c r="H34" s="198">
        <f t="shared" ref="H34:H39" si="2">F34*G34</f>
        <v>19000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21</v>
      </c>
      <c r="H35" s="198">
        <f t="shared" si="2"/>
        <v>10500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505</v>
      </c>
      <c r="D37" s="12">
        <f>C37*111</f>
        <v>56055</v>
      </c>
      <c r="F37" s="12">
        <v>100</v>
      </c>
      <c r="G37" s="39">
        <v>7</v>
      </c>
      <c r="H37" s="198">
        <f t="shared" si="2"/>
        <v>700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19</v>
      </c>
      <c r="D38" s="12">
        <f>C38*84</f>
        <v>1596</v>
      </c>
      <c r="F38" s="30">
        <v>50</v>
      </c>
      <c r="G38" s="39">
        <v>6</v>
      </c>
      <c r="H38" s="198">
        <f t="shared" si="2"/>
        <v>300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50</v>
      </c>
      <c r="D40" s="12">
        <f>C40*111</f>
        <v>5550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7</v>
      </c>
      <c r="D42" s="12">
        <f>C42*2.25</f>
        <v>15.75</v>
      </c>
      <c r="F42" s="39" t="s">
        <v>78</v>
      </c>
      <c r="G42" s="198">
        <v>50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5</v>
      </c>
      <c r="D44" s="12">
        <f>C44*120</f>
        <v>600</v>
      </c>
      <c r="F44" s="37" t="s">
        <v>139</v>
      </c>
      <c r="G44" s="62" t="s">
        <v>184</v>
      </c>
      <c r="H44" s="193">
        <v>286340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136</v>
      </c>
      <c r="G45" s="87"/>
      <c r="H45" s="193">
        <v>8361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 t="s">
        <v>132</v>
      </c>
      <c r="G46" s="87" t="s">
        <v>137</v>
      </c>
      <c r="H46" s="193">
        <v>95886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</f>
        <v>421157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22</v>
      </c>
      <c r="D50" s="12">
        <f>C50*1.5</f>
        <v>33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-311.75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65450.25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174A-D44F-4B57-88DF-6989271679BA}">
  <dimension ref="A1:R59"/>
  <sheetViews>
    <sheetView topLeftCell="A22" zoomScaleNormal="100" zoomScaleSheetLayoutView="85" workbookViewId="0">
      <selection activeCell="M51" sqref="M5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290</v>
      </c>
      <c r="D6" s="13">
        <f t="shared" ref="D6:D28" si="1">C6*L6</f>
        <v>220690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</v>
      </c>
      <c r="D7" s="13">
        <f t="shared" si="1"/>
        <v>7810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1</v>
      </c>
      <c r="D8" s="13">
        <f t="shared" si="1"/>
        <v>1093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33</v>
      </c>
      <c r="D9" s="13">
        <f t="shared" si="1"/>
        <v>24189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3</v>
      </c>
      <c r="D12" s="48">
        <f t="shared" si="1"/>
        <v>2976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7</v>
      </c>
      <c r="D13" s="48">
        <f t="shared" si="1"/>
        <v>2149</v>
      </c>
      <c r="F13" s="282" t="s">
        <v>36</v>
      </c>
      <c r="G13" s="246"/>
      <c r="H13" s="237">
        <f>D29</f>
        <v>270113.33333333331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41731.5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228381.83333333331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5+5</f>
        <v>10</v>
      </c>
      <c r="D16" s="48">
        <f t="shared" si="1"/>
        <v>6500</v>
      </c>
      <c r="F16" s="67" t="s">
        <v>41</v>
      </c>
      <c r="G16" s="66" t="s">
        <v>42</v>
      </c>
      <c r="H16" s="207">
        <v>972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>
        <v>1</v>
      </c>
      <c r="D21" s="48">
        <f t="shared" si="1"/>
        <v>1667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>
        <v>2</v>
      </c>
      <c r="D25" s="48">
        <f t="shared" si="1"/>
        <v>242.33333333333334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2</v>
      </c>
      <c r="D28" s="48">
        <f t="shared" si="1"/>
        <v>1622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270113.33333333331</v>
      </c>
      <c r="F29" s="154" t="s">
        <v>54</v>
      </c>
      <c r="G29" s="216"/>
      <c r="H29" s="176">
        <f>H15-H16-H17-H18-H19-H20-H22-H23-H24+H26+H27</f>
        <v>227409.83333333331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104</v>
      </c>
      <c r="H34" s="198">
        <f>F34*G34</f>
        <v>104000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8</v>
      </c>
      <c r="H35" s="198">
        <f>F35*G35</f>
        <v>4000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98">
        <f t="shared" ref="H36:H39" si="2">F36*G36</f>
        <v>200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348</v>
      </c>
      <c r="D37" s="12">
        <f>C37*111</f>
        <v>38628</v>
      </c>
      <c r="F37" s="12">
        <v>100</v>
      </c>
      <c r="G37" s="39">
        <v>40</v>
      </c>
      <c r="H37" s="198">
        <f t="shared" si="2"/>
        <v>4000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30</v>
      </c>
      <c r="H38" s="198">
        <f t="shared" si="2"/>
        <v>1500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8</v>
      </c>
      <c r="D39" s="31">
        <f>C39*4.5</f>
        <v>36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8</v>
      </c>
      <c r="D42" s="12">
        <f>C42*2.25</f>
        <v>18</v>
      </c>
      <c r="F42" s="39" t="s">
        <v>78</v>
      </c>
      <c r="G42" s="198">
        <v>40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16</v>
      </c>
      <c r="D44" s="12">
        <f>C44*120</f>
        <v>1920</v>
      </c>
      <c r="F44" s="37" t="s">
        <v>139</v>
      </c>
      <c r="G44" s="62" t="s">
        <v>183</v>
      </c>
      <c r="H44" s="193">
        <v>113742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22</v>
      </c>
      <c r="D46" s="12">
        <f>C46*1.5</f>
        <v>33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</f>
        <v>227482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23</v>
      </c>
      <c r="D50" s="12">
        <f>C50*1.5</f>
        <v>34.5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72.166666666686069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41731.5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4F62-81BE-4F99-BD7A-520C68B07818}">
  <dimension ref="A1:R59"/>
  <sheetViews>
    <sheetView topLeftCell="A25" zoomScaleNormal="100" zoomScaleSheetLayoutView="85" workbookViewId="0">
      <selection activeCell="M52" sqref="M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641</v>
      </c>
      <c r="D6" s="13">
        <f t="shared" ref="D6:D28" si="1">C6*L6</f>
        <v>487801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15</v>
      </c>
      <c r="D9" s="13">
        <f t="shared" si="1"/>
        <v>10995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11</v>
      </c>
      <c r="D13" s="48">
        <f t="shared" si="1"/>
        <v>3377</v>
      </c>
      <c r="F13" s="282" t="s">
        <v>36</v>
      </c>
      <c r="G13" s="246"/>
      <c r="H13" s="237">
        <f>D29</f>
        <v>507045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62094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444951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2+3</f>
        <v>5</v>
      </c>
      <c r="D16" s="48">
        <f t="shared" si="1"/>
        <v>3250</v>
      </c>
      <c r="F16" s="67" t="s">
        <v>41</v>
      </c>
      <c r="G16" s="66" t="s">
        <v>42</v>
      </c>
      <c r="H16" s="207">
        <f>1296*2</f>
        <v>2592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2</v>
      </c>
      <c r="D28" s="48">
        <f t="shared" si="1"/>
        <v>1622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507045</v>
      </c>
      <c r="F29" s="154" t="s">
        <v>54</v>
      </c>
      <c r="G29" s="216"/>
      <c r="H29" s="176">
        <f>H15-H16-H17-H18-H19-H20-H22-H23-H24+H26+H27</f>
        <v>442359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4</v>
      </c>
      <c r="H34" s="198">
        <f>F34*G34</f>
        <v>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3</v>
      </c>
      <c r="H35" s="198">
        <f>F35*G35</f>
        <v>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538</v>
      </c>
      <c r="D37" s="12">
        <f>C37*111</f>
        <v>59718</v>
      </c>
      <c r="F37" s="12">
        <v>100</v>
      </c>
      <c r="G37" s="39">
        <v>4</v>
      </c>
      <c r="H37" s="198">
        <f t="shared" si="2"/>
        <v>400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14</v>
      </c>
      <c r="D40" s="12">
        <f>C40*111</f>
        <v>1554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1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132</v>
      </c>
      <c r="G44" s="121" t="s">
        <v>186</v>
      </c>
      <c r="H44" s="193">
        <v>139104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121" t="s">
        <v>187</v>
      </c>
      <c r="H45" s="193">
        <v>143957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 t="s">
        <v>130</v>
      </c>
      <c r="G46" s="62" t="s">
        <v>188</v>
      </c>
      <c r="H46" s="193">
        <v>153182</v>
      </c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442294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-65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62094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189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2998-3B69-4029-98BD-BD9E18561165}">
  <dimension ref="A1:S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39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81E5-409B-4A4A-B645-7D25DD19A4CE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 t="s">
        <v>138</v>
      </c>
      <c r="G26" s="65">
        <v>11463</v>
      </c>
      <c r="H26" s="193">
        <v>62203</v>
      </c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1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62203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41</v>
      </c>
      <c r="H34" s="198">
        <f t="shared" ref="H34:H39" si="2">F34*G34</f>
        <v>41000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42</v>
      </c>
      <c r="H35" s="198">
        <f t="shared" si="2"/>
        <v>21000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2</v>
      </c>
      <c r="H37" s="198">
        <f t="shared" si="2"/>
        <v>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87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62203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2DB7-FFA9-480E-8273-41BA6FD99A2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E822-2C94-4EE2-958E-94ACFEBEF81A}">
  <dimension ref="A1:R59"/>
  <sheetViews>
    <sheetView topLeftCell="A22" zoomScaleNormal="100" zoomScaleSheetLayoutView="85" workbookViewId="0">
      <selection activeCell="L42" sqref="L4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113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143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39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1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48FD-60BD-4A72-B8B7-5A589E15257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3" t="s">
        <v>2</v>
      </c>
      <c r="Q1" s="14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4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5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2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9D43-104C-4F17-851E-E920EEC166D4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3" t="s">
        <v>2</v>
      </c>
      <c r="Q1" s="14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347</v>
      </c>
      <c r="D6" s="13">
        <f t="shared" ref="D6:D28" si="1">C6*L6</f>
        <v>264067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60</v>
      </c>
      <c r="D7" s="13">
        <f t="shared" si="1"/>
        <v>46860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70</v>
      </c>
      <c r="D9" s="13">
        <f t="shared" si="1"/>
        <v>51310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10</v>
      </c>
      <c r="D10" s="13">
        <f t="shared" si="1"/>
        <v>10320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30+10</f>
        <v>40</v>
      </c>
      <c r="D12" s="48">
        <f t="shared" si="1"/>
        <v>39680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446877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63564.75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383312.25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10+10+1</f>
        <v>21</v>
      </c>
      <c r="D16" s="48">
        <f t="shared" si="1"/>
        <v>13650</v>
      </c>
      <c r="F16" s="67" t="s">
        <v>41</v>
      </c>
      <c r="G16" s="66" t="s">
        <v>42</v>
      </c>
      <c r="H16" s="207">
        <v>1656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>
        <f>1+1</f>
        <v>2</v>
      </c>
      <c r="D18" s="48">
        <f t="shared" si="1"/>
        <v>2204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>
        <f>2+3+1</f>
        <v>6</v>
      </c>
      <c r="D19" s="48">
        <f t="shared" si="1"/>
        <v>7050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>
        <v>1</v>
      </c>
      <c r="D21" s="48">
        <f t="shared" si="1"/>
        <v>1277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>
        <v>2</v>
      </c>
      <c r="D22" s="48">
        <f t="shared" si="1"/>
        <v>3334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2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5</v>
      </c>
      <c r="D28" s="48">
        <f t="shared" si="1"/>
        <v>4055</v>
      </c>
      <c r="F28" s="144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446877</v>
      </c>
      <c r="F29" s="154" t="s">
        <v>54</v>
      </c>
      <c r="G29" s="216"/>
      <c r="H29" s="176">
        <f>H15-H16-H17-H18-H19-H20-H22-H23-H24+H26+H27+H28</f>
        <v>381656.25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5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7</v>
      </c>
      <c r="D34" s="30">
        <f>C34*120</f>
        <v>840</v>
      </c>
      <c r="F34" s="12">
        <v>1000</v>
      </c>
      <c r="G34" s="40">
        <v>11</v>
      </c>
      <c r="H34" s="198">
        <f t="shared" ref="H34:H39" si="2">F34*G34</f>
        <v>11000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7</v>
      </c>
      <c r="D35" s="30">
        <f>C35*84</f>
        <v>588</v>
      </c>
      <c r="F35" s="58">
        <v>500</v>
      </c>
      <c r="G35" s="41">
        <v>8</v>
      </c>
      <c r="H35" s="198">
        <f t="shared" si="2"/>
        <v>4000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6</v>
      </c>
      <c r="D36" s="12">
        <f>C36*1.5</f>
        <v>9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312</v>
      </c>
      <c r="D37" s="12">
        <f>C37*111</f>
        <v>34632</v>
      </c>
      <c r="F37" s="12">
        <v>100</v>
      </c>
      <c r="G37" s="39">
        <v>5</v>
      </c>
      <c r="H37" s="198">
        <f t="shared" si="2"/>
        <v>500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224</v>
      </c>
      <c r="D38" s="12">
        <f>C38*84</f>
        <v>18816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14</v>
      </c>
      <c r="D40" s="12">
        <f>C40*111</f>
        <v>1554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28</v>
      </c>
      <c r="D41" s="12">
        <f>C41*84</f>
        <v>2352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5</v>
      </c>
      <c r="D42" s="12">
        <f>C42*2.25</f>
        <v>11.25</v>
      </c>
      <c r="F42" s="39" t="s">
        <v>78</v>
      </c>
      <c r="G42" s="198">
        <v>25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2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5</v>
      </c>
      <c r="D44" s="12">
        <f>C44*120</f>
        <v>600</v>
      </c>
      <c r="F44" s="37" t="s">
        <v>139</v>
      </c>
      <c r="G44" s="62" t="s">
        <v>191</v>
      </c>
      <c r="H44" s="193">
        <v>178353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36</v>
      </c>
      <c r="D45" s="12">
        <f>C45*84</f>
        <v>3024</v>
      </c>
      <c r="F45" s="37" t="s">
        <v>139</v>
      </c>
      <c r="G45" s="62" t="s">
        <v>192</v>
      </c>
      <c r="H45" s="193">
        <v>187770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17</v>
      </c>
      <c r="D46" s="12">
        <f>C46*1.5</f>
        <v>25.5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11</v>
      </c>
      <c r="D49" s="12">
        <f>C49*42</f>
        <v>462</v>
      </c>
      <c r="F49" s="174" t="s">
        <v>85</v>
      </c>
      <c r="G49" s="176">
        <f>H34+H35+H36+H37+H38+H39+H40+H41+G42+H44+H45+H46</f>
        <v>381648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6</v>
      </c>
      <c r="D50" s="12">
        <f>C50*1.5</f>
        <v>9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-8.25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63564.75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0145-934A-48F9-966C-C1DF6CF6977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3" t="s">
        <v>2</v>
      </c>
      <c r="Q1" s="14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330</v>
      </c>
      <c r="D6" s="13">
        <f t="shared" ref="D6:D28" si="1">C6*L6</f>
        <v>251130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14</v>
      </c>
      <c r="D7" s="13">
        <f t="shared" si="1"/>
        <v>10934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27</v>
      </c>
      <c r="D9" s="13">
        <f t="shared" si="1"/>
        <v>19791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5</v>
      </c>
      <c r="D13" s="48">
        <f t="shared" si="1"/>
        <v>1535</v>
      </c>
      <c r="F13" s="282" t="s">
        <v>36</v>
      </c>
      <c r="G13" s="246"/>
      <c r="H13" s="237">
        <f>D29</f>
        <v>283390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43471.5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239918.5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1776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4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283390</v>
      </c>
      <c r="F29" s="154" t="s">
        <v>54</v>
      </c>
      <c r="G29" s="216"/>
      <c r="H29" s="176">
        <f>H15-H16-H17-H18-H19-H20-H22-H23-H24+H26+H27</f>
        <v>238142.5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5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116</v>
      </c>
      <c r="H34" s="198">
        <f>F34*G34</f>
        <v>116000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80</v>
      </c>
      <c r="H35" s="198">
        <f>F35*G35</f>
        <v>40000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368</v>
      </c>
      <c r="D37" s="12">
        <f>C37*111</f>
        <v>40848</v>
      </c>
      <c r="F37" s="12">
        <v>100</v>
      </c>
      <c r="G37" s="39">
        <v>49</v>
      </c>
      <c r="H37" s="198">
        <f t="shared" si="2"/>
        <v>4900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17</v>
      </c>
      <c r="D38" s="12">
        <f>C38*84</f>
        <v>1428</v>
      </c>
      <c r="F38" s="30">
        <v>50</v>
      </c>
      <c r="G38" s="39">
        <v>138</v>
      </c>
      <c r="H38" s="198">
        <f t="shared" si="2"/>
        <v>6900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8</v>
      </c>
      <c r="D42" s="12">
        <f>C42*2.25</f>
        <v>18</v>
      </c>
      <c r="F42" s="39" t="s">
        <v>78</v>
      </c>
      <c r="G42" s="198">
        <v>69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2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145</v>
      </c>
      <c r="G44" s="121" t="s">
        <v>194</v>
      </c>
      <c r="H44" s="193">
        <v>69552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</v>
      </c>
      <c r="D46" s="12">
        <f>C46*1.5</f>
        <v>1.5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10</v>
      </c>
      <c r="D49" s="12">
        <f>C49*42</f>
        <v>420</v>
      </c>
      <c r="F49" s="174" t="s">
        <v>85</v>
      </c>
      <c r="G49" s="176">
        <f>H34+H35+H36+H37+H38+H39+H40+H41+G42+H44+H45+H46</f>
        <v>237421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9</v>
      </c>
      <c r="D50" s="12">
        <f>C50*1.5</f>
        <v>13.5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-721.5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43471.5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89FD-9230-421D-B8E4-FB2A663DD10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3" t="s">
        <v>2</v>
      </c>
      <c r="Q1" s="14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494</v>
      </c>
      <c r="D6" s="13">
        <f t="shared" ref="D6:D28" si="1">C6*L6</f>
        <v>375934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40</v>
      </c>
      <c r="D7" s="13">
        <f t="shared" si="1"/>
        <v>31240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108</v>
      </c>
      <c r="D9" s="13">
        <f t="shared" si="1"/>
        <v>79164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2</v>
      </c>
      <c r="D10" s="13">
        <f t="shared" si="1"/>
        <v>2064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1+1</f>
        <v>2</v>
      </c>
      <c r="D12" s="48">
        <f t="shared" si="1"/>
        <v>1984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17</v>
      </c>
      <c r="D13" s="48">
        <f t="shared" si="1"/>
        <v>5219</v>
      </c>
      <c r="F13" s="282" t="s">
        <v>36</v>
      </c>
      <c r="G13" s="246"/>
      <c r="H13" s="237">
        <f>D29</f>
        <v>510270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73458.75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436811.25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10</v>
      </c>
      <c r="D16" s="48">
        <f t="shared" si="1"/>
        <v>6500</v>
      </c>
      <c r="F16" s="67" t="s">
        <v>41</v>
      </c>
      <c r="G16" s="66" t="s">
        <v>42</v>
      </c>
      <c r="H16" s="207">
        <v>1584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>
        <v>2</v>
      </c>
      <c r="D20" s="13">
        <f t="shared" si="1"/>
        <v>3164</v>
      </c>
      <c r="F20" s="57"/>
      <c r="G20" s="70" t="s">
        <v>102</v>
      </c>
      <c r="H20" s="207">
        <v>50</v>
      </c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>
        <f>2+1</f>
        <v>3</v>
      </c>
      <c r="D21" s="48">
        <f t="shared" si="1"/>
        <v>5001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4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510270</v>
      </c>
      <c r="F29" s="154" t="s">
        <v>54</v>
      </c>
      <c r="G29" s="216"/>
      <c r="H29" s="176">
        <f>H15-H16-H17-H18-H19-H20-H22-H23-H24+H26+H27</f>
        <v>435177.25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5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47</v>
      </c>
      <c r="H34" s="198">
        <f>F34*G34</f>
        <v>47000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151</v>
      </c>
      <c r="H35" s="198">
        <f>F35*G35</f>
        <v>75500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4</v>
      </c>
      <c r="D36" s="12">
        <f>C36*1.5</f>
        <v>6</v>
      </c>
      <c r="F36" s="12">
        <v>200</v>
      </c>
      <c r="G36" s="37">
        <v>1</v>
      </c>
      <c r="H36" s="198">
        <f t="shared" ref="H36:H39" si="2">F36*G36</f>
        <v>200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606</v>
      </c>
      <c r="D37" s="12">
        <f>C37*111</f>
        <v>67266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3</v>
      </c>
      <c r="H39" s="198">
        <f t="shared" si="2"/>
        <v>60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35</v>
      </c>
      <c r="D40" s="12">
        <f>C40*111</f>
        <v>3885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5</v>
      </c>
      <c r="D42" s="12">
        <f>C42*2.25</f>
        <v>11.25</v>
      </c>
      <c r="F42" s="39" t="s">
        <v>78</v>
      </c>
      <c r="G42" s="198">
        <v>23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2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139</v>
      </c>
      <c r="G44" s="62" t="s">
        <v>197</v>
      </c>
      <c r="H44" s="193">
        <v>71480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121" t="s">
        <v>198</v>
      </c>
      <c r="H45" s="193">
        <v>240519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13</v>
      </c>
      <c r="D46" s="12">
        <f>C46*1.5</f>
        <v>19.5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6</v>
      </c>
      <c r="D49" s="12">
        <f>C49*42</f>
        <v>252</v>
      </c>
      <c r="F49" s="174" t="s">
        <v>85</v>
      </c>
      <c r="G49" s="176">
        <f>H34+H35+H36+H37+H38+H39+H40+H41+G42+H44+H45+H46+H47</f>
        <v>435032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12</v>
      </c>
      <c r="D50" s="12">
        <f>C50*1.5</f>
        <v>18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-145.25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73458.75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BE68-FFFF-4050-BA4C-B54EAEB7FD2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38A8-9F22-4E1C-A090-03C87968B010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269</v>
      </c>
      <c r="D6" s="13">
        <f t="shared" ref="D6:D28" si="1">C6*L6</f>
        <v>204709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</v>
      </c>
      <c r="D7" s="13">
        <f t="shared" si="1"/>
        <v>7810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37</v>
      </c>
      <c r="D9" s="13">
        <f t="shared" si="1"/>
        <v>27121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4</v>
      </c>
      <c r="D13" s="48">
        <f t="shared" si="1"/>
        <v>1228</v>
      </c>
      <c r="F13" s="282" t="s">
        <v>36</v>
      </c>
      <c r="G13" s="246"/>
      <c r="H13" s="237">
        <f>D29</f>
        <v>240956.33333333334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8</v>
      </c>
      <c r="D14" s="31">
        <f t="shared" si="1"/>
        <v>88.333333333333329</v>
      </c>
      <c r="F14" s="240" t="s">
        <v>38</v>
      </c>
      <c r="G14" s="241"/>
      <c r="H14" s="242">
        <f>D54</f>
        <v>35332.5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205623.83333333334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240956.33333333334</v>
      </c>
      <c r="F29" s="154" t="s">
        <v>54</v>
      </c>
      <c r="G29" s="216"/>
      <c r="H29" s="176">
        <f>H15-H16-H17-H18-H19-H20-H22-H23-H24+H26+H27+H28</f>
        <v>205623.83333333334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17</v>
      </c>
      <c r="H34" s="198">
        <f t="shared" ref="H34:H39" si="2">F34*G34</f>
        <v>17000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198">
        <f t="shared" si="2"/>
        <v>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310</v>
      </c>
      <c r="D37" s="12">
        <f>C37*111</f>
        <v>34410</v>
      </c>
      <c r="F37" s="12">
        <v>100</v>
      </c>
      <c r="G37" s="39">
        <v>3</v>
      </c>
      <c r="H37" s="198">
        <f t="shared" si="2"/>
        <v>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5</v>
      </c>
      <c r="H38" s="198">
        <f t="shared" si="2"/>
        <v>250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6</v>
      </c>
      <c r="D42" s="12">
        <f>C42*2.25</f>
        <v>13.5</v>
      </c>
      <c r="F42" s="39" t="s">
        <v>78</v>
      </c>
      <c r="G42" s="198">
        <v>72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201</v>
      </c>
      <c r="G44" s="87" t="s">
        <v>137</v>
      </c>
      <c r="H44" s="193">
        <v>54000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145</v>
      </c>
      <c r="G45" s="121" t="s">
        <v>202</v>
      </c>
      <c r="H45" s="193">
        <v>133550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</f>
        <v>205672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10</v>
      </c>
      <c r="D50" s="12">
        <f>C50*1.5</f>
        <v>15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303" t="s">
        <v>203</v>
      </c>
      <c r="G51" s="295">
        <f>G49-H29</f>
        <v>48.166666666656965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304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35332.5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928A-4750-479C-B4D3-C1BCF2A8239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120</v>
      </c>
      <c r="D6" s="13">
        <f t="shared" ref="D6:D28" si="1">C6*L6</f>
        <v>91320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21</v>
      </c>
      <c r="D7" s="13">
        <f t="shared" si="1"/>
        <v>16401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36</v>
      </c>
      <c r="D9" s="13">
        <f t="shared" si="1"/>
        <v>26388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2</v>
      </c>
      <c r="D10" s="13">
        <f t="shared" si="1"/>
        <v>2064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6</v>
      </c>
      <c r="D12" s="48">
        <f t="shared" si="1"/>
        <v>5952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3</v>
      </c>
      <c r="D13" s="48">
        <f t="shared" si="1"/>
        <v>921</v>
      </c>
      <c r="F13" s="282" t="s">
        <v>36</v>
      </c>
      <c r="G13" s="246"/>
      <c r="H13" s="237">
        <f>D29</f>
        <v>151595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26974.5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v>1</v>
      </c>
      <c r="D15" s="31">
        <f t="shared" si="1"/>
        <v>620</v>
      </c>
      <c r="F15" s="245" t="s">
        <v>39</v>
      </c>
      <c r="G15" s="246"/>
      <c r="H15" s="247">
        <f>H13-H14</f>
        <v>124620.5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4+3</f>
        <v>7</v>
      </c>
      <c r="D16" s="48">
        <f t="shared" si="1"/>
        <v>4550</v>
      </c>
      <c r="F16" s="67" t="s">
        <v>41</v>
      </c>
      <c r="G16" s="66" t="s">
        <v>42</v>
      </c>
      <c r="H16" s="207">
        <v>252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>
        <v>2</v>
      </c>
      <c r="D18" s="48">
        <f t="shared" si="1"/>
        <v>2204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151595</v>
      </c>
      <c r="F29" s="154" t="s">
        <v>54</v>
      </c>
      <c r="G29" s="216"/>
      <c r="H29" s="176">
        <f>H15-H16-H17-H18-H19-H20-H22-H23-H24+H26+H27</f>
        <v>124368.5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84</v>
      </c>
      <c r="H34" s="198">
        <f>F34*G34</f>
        <v>84000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14</v>
      </c>
      <c r="H35" s="198">
        <f>F35*G35</f>
        <v>7000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4</v>
      </c>
      <c r="D36" s="12">
        <f>C36*1.5</f>
        <v>6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229</v>
      </c>
      <c r="D37" s="12">
        <f>C37*111</f>
        <v>25419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165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 t="s">
        <v>139</v>
      </c>
      <c r="G44" s="62" t="s">
        <v>204</v>
      </c>
      <c r="H44" s="193">
        <v>32799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6</v>
      </c>
      <c r="D49" s="12">
        <f>C49*42</f>
        <v>252</v>
      </c>
      <c r="F49" s="174" t="s">
        <v>85</v>
      </c>
      <c r="G49" s="176">
        <f>H34+H35+H36+H37+H38+H39+H40+H41+G42+H44+H45+H46</f>
        <v>124134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9</v>
      </c>
      <c r="D50" s="12">
        <f>C50*1.5</f>
        <v>13.5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-234.5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26974.5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75AC-82C8-44FE-B710-007995CA11C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282</v>
      </c>
      <c r="D6" s="13">
        <f t="shared" ref="D6:D28" si="1">C6*L6</f>
        <v>214602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20</v>
      </c>
      <c r="D7" s="13">
        <f t="shared" si="1"/>
        <v>15620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2</v>
      </c>
      <c r="D8" s="13">
        <f t="shared" si="1"/>
        <v>2186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140</v>
      </c>
      <c r="D9" s="13">
        <f t="shared" si="1"/>
        <v>102620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4</v>
      </c>
      <c r="D12" s="48">
        <f t="shared" si="1"/>
        <v>3968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16</v>
      </c>
      <c r="D13" s="48">
        <f t="shared" si="1"/>
        <v>4912</v>
      </c>
      <c r="F13" s="282" t="s">
        <v>36</v>
      </c>
      <c r="G13" s="246"/>
      <c r="H13" s="237">
        <f>D29</f>
        <v>344940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56106.75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288833.25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1104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>
        <v>24757.5</v>
      </c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344940</v>
      </c>
      <c r="F29" s="154" t="s">
        <v>54</v>
      </c>
      <c r="G29" s="216"/>
      <c r="H29" s="176">
        <f>H15-H16-H17-H18-H19-H20-H22-H23-H24+H26+H27</f>
        <v>262971.75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126</v>
      </c>
      <c r="H34" s="198">
        <f>F34*G34</f>
        <v>126000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25</v>
      </c>
      <c r="H35" s="198">
        <f>F35*G35</f>
        <v>12500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3</v>
      </c>
      <c r="H36" s="198">
        <f t="shared" ref="H36:H39" si="2">F36*G36</f>
        <v>600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470</v>
      </c>
      <c r="D37" s="12">
        <f>C37*111</f>
        <v>52170</v>
      </c>
      <c r="F37" s="12">
        <v>100</v>
      </c>
      <c r="G37" s="39">
        <v>32</v>
      </c>
      <c r="H37" s="198">
        <f t="shared" si="2"/>
        <v>3200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2</v>
      </c>
      <c r="H38" s="198">
        <f t="shared" si="2"/>
        <v>100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13</v>
      </c>
      <c r="D40" s="12">
        <f>C40*111</f>
        <v>1443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7</v>
      </c>
      <c r="D42" s="12">
        <f>C42*2.25</f>
        <v>15.75</v>
      </c>
      <c r="F42" s="39" t="s">
        <v>78</v>
      </c>
      <c r="G42" s="198">
        <v>243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3</v>
      </c>
      <c r="D44" s="12">
        <f>C44*120</f>
        <v>360</v>
      </c>
      <c r="F44" s="37" t="s">
        <v>139</v>
      </c>
      <c r="G44" s="62" t="s">
        <v>205</v>
      </c>
      <c r="H44" s="193">
        <v>120224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2</v>
      </c>
      <c r="D45" s="12">
        <f>C45*84</f>
        <v>168</v>
      </c>
      <c r="F45" s="37"/>
      <c r="G45" s="121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20</v>
      </c>
      <c r="D46" s="12">
        <f>C46*1.5</f>
        <v>30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15</v>
      </c>
      <c r="D48" s="12">
        <f>C48*78</f>
        <v>1170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262867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-104.75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56106.75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EBEE-DD9D-4B19-9C39-B497583C9E3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087C-1321-4B78-96FD-260E86497214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46225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246</v>
      </c>
      <c r="D6" s="13">
        <f t="shared" ref="D6:D28" si="1">C6*L6</f>
        <v>187206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6</v>
      </c>
      <c r="D7" s="13">
        <f t="shared" si="1"/>
        <v>4686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31</v>
      </c>
      <c r="D9" s="13">
        <f t="shared" si="1"/>
        <v>22723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2+1</f>
        <v>3</v>
      </c>
      <c r="D12" s="48">
        <f t="shared" si="1"/>
        <v>2976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2</v>
      </c>
      <c r="D13" s="48">
        <f t="shared" si="1"/>
        <v>614</v>
      </c>
      <c r="F13" s="282" t="s">
        <v>36</v>
      </c>
      <c r="G13" s="246"/>
      <c r="H13" s="237">
        <f>D29</f>
        <v>222100.5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12</v>
      </c>
      <c r="D14" s="31">
        <f t="shared" si="1"/>
        <v>132.5</v>
      </c>
      <c r="F14" s="240" t="s">
        <v>38</v>
      </c>
      <c r="G14" s="241"/>
      <c r="H14" s="242">
        <f>D54</f>
        <v>32248.5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v>1</v>
      </c>
      <c r="D15" s="31">
        <f t="shared" si="1"/>
        <v>620</v>
      </c>
      <c r="F15" s="245" t="s">
        <v>39</v>
      </c>
      <c r="G15" s="246"/>
      <c r="H15" s="247">
        <f>H13-H14</f>
        <v>189852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>
        <v>92.86</v>
      </c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1</v>
      </c>
      <c r="D28" s="48">
        <f t="shared" si="1"/>
        <v>811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222100.5</v>
      </c>
      <c r="F29" s="154" t="s">
        <v>54</v>
      </c>
      <c r="G29" s="216"/>
      <c r="H29" s="176">
        <f>H15-H16-H17-H18-H19-H20-H22-H23-H24+H26+H27+H28</f>
        <v>189759.14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145</v>
      </c>
      <c r="H34" s="198">
        <f t="shared" ref="H34:H39" si="2">F34*G34</f>
        <v>145000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55</v>
      </c>
      <c r="H35" s="198">
        <f t="shared" si="2"/>
        <v>27500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274</v>
      </c>
      <c r="D37" s="12">
        <f>C37*111</f>
        <v>30414</v>
      </c>
      <c r="F37" s="12">
        <v>100</v>
      </c>
      <c r="G37" s="39">
        <v>22</v>
      </c>
      <c r="H37" s="198">
        <f t="shared" si="2"/>
        <v>2200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12</v>
      </c>
      <c r="H38" s="198">
        <f t="shared" si="2"/>
        <v>600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10</v>
      </c>
      <c r="D42" s="12">
        <f>C42*2.25</f>
        <v>22.5</v>
      </c>
      <c r="F42" s="39" t="s">
        <v>78</v>
      </c>
      <c r="G42" s="198">
        <v>51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3</v>
      </c>
      <c r="D44" s="12">
        <f>C44*120</f>
        <v>360</v>
      </c>
      <c r="F44" s="37" t="s">
        <v>136</v>
      </c>
      <c r="G44" s="62"/>
      <c r="H44" s="193">
        <v>7840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 t="s">
        <v>136</v>
      </c>
      <c r="G45" s="62"/>
      <c r="H45" s="193">
        <v>5220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</f>
        <v>188431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9</v>
      </c>
      <c r="D50" s="12">
        <f>C50*1.5</f>
        <v>13.5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-1328.140000000014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32248.5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D7B4-FA63-4BC0-9525-7EA3A614850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46225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233</v>
      </c>
      <c r="D6" s="13">
        <f t="shared" ref="D6:D28" si="1">C6*L6</f>
        <v>177313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12</v>
      </c>
      <c r="D7" s="13">
        <f t="shared" si="1"/>
        <v>9372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50</v>
      </c>
      <c r="D9" s="13">
        <f t="shared" si="1"/>
        <v>36650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2</v>
      </c>
      <c r="D12" s="48">
        <f t="shared" si="1"/>
        <v>1984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230482.54166666666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13</v>
      </c>
      <c r="D14" s="31">
        <f t="shared" si="1"/>
        <v>143.54166666666666</v>
      </c>
      <c r="F14" s="240" t="s">
        <v>38</v>
      </c>
      <c r="G14" s="241"/>
      <c r="H14" s="242">
        <f>D54</f>
        <v>34132.5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196350.04166666666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3</v>
      </c>
      <c r="D16" s="48">
        <f t="shared" si="1"/>
        <v>1950</v>
      </c>
      <c r="F16" s="67" t="s">
        <v>41</v>
      </c>
      <c r="G16" s="66" t="s">
        <v>42</v>
      </c>
      <c r="H16" s="207">
        <v>1668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230482.54166666666</v>
      </c>
      <c r="F29" s="154" t="s">
        <v>54</v>
      </c>
      <c r="G29" s="216"/>
      <c r="H29" s="176">
        <f>H15-H16-H17-H18-H19-H20-H22-H23-H24+H26+H27</f>
        <v>194682.04166666666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191</v>
      </c>
      <c r="H34" s="198">
        <f>F34*G34</f>
        <v>191000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</v>
      </c>
      <c r="H35" s="198">
        <f>F35*G35</f>
        <v>2000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296</v>
      </c>
      <c r="D37" s="12">
        <f>C37*111</f>
        <v>32856</v>
      </c>
      <c r="F37" s="12">
        <v>100</v>
      </c>
      <c r="G37" s="39">
        <v>5</v>
      </c>
      <c r="H37" s="198">
        <f t="shared" si="2"/>
        <v>500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>
        <v>5</v>
      </c>
      <c r="H38" s="198">
        <f t="shared" si="2"/>
        <v>250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8</v>
      </c>
      <c r="D42" s="12">
        <f>C42*2.25</f>
        <v>18</v>
      </c>
      <c r="F42" s="39" t="s">
        <v>78</v>
      </c>
      <c r="G42" s="198">
        <v>633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2</v>
      </c>
      <c r="D44" s="12">
        <f>C44*120</f>
        <v>240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5</v>
      </c>
      <c r="D46" s="12">
        <f>C46*1.5</f>
        <v>7.5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15</v>
      </c>
      <c r="D49" s="12">
        <f>C49*42</f>
        <v>630</v>
      </c>
      <c r="F49" s="174" t="s">
        <v>85</v>
      </c>
      <c r="G49" s="176">
        <f>H34+H35+H36+H37+H38+H39+H40+H41+G42+H44+H45+H46</f>
        <v>194383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7</v>
      </c>
      <c r="D50" s="12">
        <f>C50*1.5</f>
        <v>10.5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-299.04166666665697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34132.5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147E-ADCA-46CA-B8F7-BBF32BE5BDF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46225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306</v>
      </c>
      <c r="D6" s="13">
        <f t="shared" ref="D6:D28" si="1">C6*L6</f>
        <v>232866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40</v>
      </c>
      <c r="D7" s="13">
        <f t="shared" si="1"/>
        <v>31240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2</v>
      </c>
      <c r="D8" s="13">
        <f t="shared" si="1"/>
        <v>2186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100</v>
      </c>
      <c r="D9" s="13">
        <f t="shared" si="1"/>
        <v>73300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10</v>
      </c>
      <c r="D10" s="13">
        <f t="shared" si="1"/>
        <v>10320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5</v>
      </c>
      <c r="D11" s="13">
        <f t="shared" si="1"/>
        <v>5850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f>6+3</f>
        <v>9</v>
      </c>
      <c r="D12" s="48">
        <f t="shared" si="1"/>
        <v>8928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408168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36995.25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>
        <f>15+10</f>
        <v>25</v>
      </c>
      <c r="D15" s="31">
        <f t="shared" si="1"/>
        <v>15500</v>
      </c>
      <c r="F15" s="245" t="s">
        <v>39</v>
      </c>
      <c r="G15" s="246"/>
      <c r="H15" s="247">
        <f>H13-H14</f>
        <v>371172.75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10+5</f>
        <v>15</v>
      </c>
      <c r="D16" s="48">
        <f t="shared" si="1"/>
        <v>9750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>
        <f>2+1</f>
        <v>3</v>
      </c>
      <c r="D18" s="48">
        <f t="shared" si="1"/>
        <v>3306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185</v>
      </c>
      <c r="C22" s="10">
        <v>1</v>
      </c>
      <c r="D22" s="48">
        <f t="shared" si="1"/>
        <v>1582</v>
      </c>
      <c r="F22" s="76"/>
      <c r="G22" s="72"/>
      <c r="H22" s="223"/>
      <c r="I22" s="223"/>
      <c r="J22" s="223"/>
      <c r="L22" s="7">
        <v>1582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15</v>
      </c>
      <c r="D28" s="48">
        <f t="shared" si="1"/>
        <v>12165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408168</v>
      </c>
      <c r="F29" s="154" t="s">
        <v>54</v>
      </c>
      <c r="G29" s="216"/>
      <c r="H29" s="176">
        <f>H15-H16-H17-H18-H19-H20-H22-H23-H24+H26+H27</f>
        <v>371172.75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37</v>
      </c>
      <c r="H34" s="198">
        <f>F34*G34</f>
        <v>37000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8</v>
      </c>
      <c r="D35" s="30">
        <f>C35*84</f>
        <v>672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86</v>
      </c>
      <c r="D37" s="12">
        <f>C37*111</f>
        <v>9546</v>
      </c>
      <c r="F37" s="12">
        <v>100</v>
      </c>
      <c r="G37" s="39">
        <v>3</v>
      </c>
      <c r="H37" s="198">
        <f t="shared" si="2"/>
        <v>300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235</v>
      </c>
      <c r="D38" s="12">
        <f>C38*84</f>
        <v>19740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24</v>
      </c>
      <c r="D41" s="12">
        <f>C41*84</f>
        <v>2016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9</v>
      </c>
      <c r="D42" s="12">
        <f>C42*2.25</f>
        <v>20.25</v>
      </c>
      <c r="F42" s="39" t="s">
        <v>78</v>
      </c>
      <c r="G42" s="198">
        <v>23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 t="s">
        <v>139</v>
      </c>
      <c r="G44" s="62" t="s">
        <v>206</v>
      </c>
      <c r="H44" s="193">
        <v>333849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58</v>
      </c>
      <c r="D45" s="12">
        <f>C45*84</f>
        <v>4872</v>
      </c>
      <c r="F45" s="37"/>
      <c r="G45" s="121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6</v>
      </c>
      <c r="D46" s="12">
        <f>C46*1.5</f>
        <v>9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371172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-0.75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36995.25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A07A-8719-48D3-AC09-E062AFA3068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7CF1-EEC4-495F-9990-B43999E82C5F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296</v>
      </c>
      <c r="D6" s="13">
        <f t="shared" ref="D6:D28" si="1">C6*L6</f>
        <v>225256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</v>
      </c>
      <c r="D7" s="13">
        <f t="shared" si="1"/>
        <v>7810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40</v>
      </c>
      <c r="D8" s="13">
        <f t="shared" si="1"/>
        <v>43720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4</v>
      </c>
      <c r="D9" s="13">
        <f t="shared" si="1"/>
        <v>2932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282218.16666666669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4</v>
      </c>
      <c r="D14" s="31">
        <f t="shared" si="1"/>
        <v>44.166666666666664</v>
      </c>
      <c r="F14" s="240" t="s">
        <v>38</v>
      </c>
      <c r="G14" s="241"/>
      <c r="H14" s="242">
        <f>D54</f>
        <v>43779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238439.16666666669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1296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 t="s">
        <v>138</v>
      </c>
      <c r="G22" s="72">
        <v>11485</v>
      </c>
      <c r="H22" s="223">
        <v>38920</v>
      </c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282218.16666666669</v>
      </c>
      <c r="F29" s="154" t="s">
        <v>54</v>
      </c>
      <c r="G29" s="216"/>
      <c r="H29" s="176">
        <f>H15-H16-H17-H18-H19-H20-H22-H23-H24+H26+H27+H28</f>
        <v>198223.16666666669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134</v>
      </c>
      <c r="H34" s="198">
        <f t="shared" ref="H34:H39" si="2">F34*G34</f>
        <v>134000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39</v>
      </c>
      <c r="H35" s="198">
        <f t="shared" si="2"/>
        <v>19500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341</v>
      </c>
      <c r="D37" s="12">
        <f>C37*111</f>
        <v>37851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2</v>
      </c>
      <c r="H38" s="198">
        <f t="shared" si="2"/>
        <v>100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8</v>
      </c>
      <c r="D42" s="12">
        <f>C42*2.25</f>
        <v>18</v>
      </c>
      <c r="F42" s="39" t="s">
        <v>78</v>
      </c>
      <c r="G42" s="198">
        <v>101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43</v>
      </c>
      <c r="D44" s="12">
        <f>C44*120</f>
        <v>5160</v>
      </c>
      <c r="F44" s="37" t="s">
        <v>145</v>
      </c>
      <c r="G44" s="121" t="s">
        <v>207</v>
      </c>
      <c r="H44" s="193">
        <v>44300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6</v>
      </c>
      <c r="D49" s="12">
        <f>C49*42</f>
        <v>252</v>
      </c>
      <c r="F49" s="174" t="s">
        <v>85</v>
      </c>
      <c r="G49" s="176">
        <f>H34+H35+H36+H37+H38+H39+H40+H41+G42+H44+H45+H46</f>
        <v>198121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3</v>
      </c>
      <c r="D50" s="12">
        <f>C50*1.5</f>
        <v>4.5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-102.16666666668607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43779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EAE7-C3D8-469B-93E5-7ACED934E09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217</v>
      </c>
      <c r="D6" s="13">
        <f t="shared" ref="D6:D28" si="1">C6*L6</f>
        <v>165137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12</v>
      </c>
      <c r="D7" s="13">
        <f t="shared" si="1"/>
        <v>9372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64</v>
      </c>
      <c r="D9" s="13">
        <f t="shared" si="1"/>
        <v>46912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6</v>
      </c>
      <c r="D13" s="48">
        <f t="shared" si="1"/>
        <v>1842</v>
      </c>
      <c r="F13" s="282" t="s">
        <v>36</v>
      </c>
      <c r="G13" s="246"/>
      <c r="H13" s="237">
        <f>D29</f>
        <v>223968.875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21</v>
      </c>
      <c r="D14" s="31">
        <f t="shared" si="1"/>
        <v>231.875</v>
      </c>
      <c r="F14" s="240" t="s">
        <v>38</v>
      </c>
      <c r="G14" s="241"/>
      <c r="H14" s="242">
        <f>D54</f>
        <v>33555.75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190413.125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1008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>
        <v>12</v>
      </c>
      <c r="D23" s="48">
        <f t="shared" si="1"/>
        <v>474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223968.875</v>
      </c>
      <c r="F29" s="154" t="s">
        <v>54</v>
      </c>
      <c r="G29" s="216"/>
      <c r="H29" s="176">
        <f>H15-H16-H17-H18-H19-H20-H22-H23-H24+H26+H27</f>
        <v>189405.125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51</v>
      </c>
      <c r="H34" s="198">
        <f>F34*G34</f>
        <v>51000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47</v>
      </c>
      <c r="H35" s="198">
        <f>F35*G35</f>
        <v>23500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98">
        <f t="shared" ref="H36:H39" si="2">F36*G36</f>
        <v>200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290</v>
      </c>
      <c r="D37" s="12">
        <f>C37*111</f>
        <v>32190</v>
      </c>
      <c r="F37" s="12">
        <v>100</v>
      </c>
      <c r="G37" s="39">
        <v>44</v>
      </c>
      <c r="H37" s="198">
        <f t="shared" si="2"/>
        <v>4400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20</v>
      </c>
      <c r="H38" s="198">
        <f t="shared" si="2"/>
        <v>1000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7</v>
      </c>
      <c r="D42" s="12">
        <f>C42*2.25</f>
        <v>15.75</v>
      </c>
      <c r="F42" s="39" t="s">
        <v>78</v>
      </c>
      <c r="G42" s="198">
        <v>490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145</v>
      </c>
      <c r="G44" s="121" t="s">
        <v>208</v>
      </c>
      <c r="H44" s="193">
        <v>107980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8</v>
      </c>
      <c r="D46" s="12">
        <f>C46*1.5</f>
        <v>12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8</v>
      </c>
      <c r="D49" s="12">
        <f>C49*42</f>
        <v>336</v>
      </c>
      <c r="F49" s="174" t="s">
        <v>85</v>
      </c>
      <c r="G49" s="176">
        <f>H34+H35+H36+H37+H38+H39+H40+H41+G42+H44+H45+H46</f>
        <v>188570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1</v>
      </c>
      <c r="D50" s="12">
        <f>C50*1.5</f>
        <v>1.5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-835.125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33555.75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705D-C49F-492E-A17F-976BAC699746}">
  <dimension ref="A1:R59"/>
  <sheetViews>
    <sheetView topLeftCell="A13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46226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375</v>
      </c>
      <c r="D6" s="13">
        <f t="shared" ref="D6:D28" si="1">C6*L6</f>
        <v>285375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31</v>
      </c>
      <c r="D7" s="13">
        <f t="shared" si="1"/>
        <v>24211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116</v>
      </c>
      <c r="D9" s="13">
        <f t="shared" si="1"/>
        <v>85028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2</v>
      </c>
      <c r="D10" s="13">
        <f t="shared" si="1"/>
        <v>2064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3</v>
      </c>
      <c r="D12" s="48">
        <f t="shared" si="1"/>
        <v>2976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13</v>
      </c>
      <c r="D13" s="48">
        <f t="shared" si="1"/>
        <v>3991</v>
      </c>
      <c r="F13" s="282" t="s">
        <v>36</v>
      </c>
      <c r="G13" s="246"/>
      <c r="H13" s="237">
        <f>D29</f>
        <v>407248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65151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342097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f>133*6+57*6</f>
        <v>1140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>
        <v>50</v>
      </c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>
        <v>3</v>
      </c>
      <c r="D28" s="48">
        <f t="shared" si="1"/>
        <v>2433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407248</v>
      </c>
      <c r="F29" s="154" t="s">
        <v>54</v>
      </c>
      <c r="G29" s="216"/>
      <c r="H29" s="176">
        <f>H15-H16-H17-H18-H19-H20-H22-H23-H24+H26+H27</f>
        <v>340907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177</v>
      </c>
      <c r="H34" s="198">
        <f>F34*G34</f>
        <v>177000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78</v>
      </c>
      <c r="H35" s="198">
        <f>F35*G35</f>
        <v>39000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20</v>
      </c>
      <c r="D36" s="12">
        <f>C36*1.5</f>
        <v>30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550</v>
      </c>
      <c r="D37" s="12">
        <f>C37*111</f>
        <v>61050</v>
      </c>
      <c r="F37" s="12">
        <v>100</v>
      </c>
      <c r="G37" s="39">
        <v>9</v>
      </c>
      <c r="H37" s="198">
        <f t="shared" si="2"/>
        <v>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5</v>
      </c>
      <c r="H38" s="198">
        <f t="shared" si="2"/>
        <v>250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21</v>
      </c>
      <c r="D40" s="12">
        <f>C40*111</f>
        <v>2331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18</v>
      </c>
      <c r="D42" s="12">
        <f>C42*2.25</f>
        <v>40.5</v>
      </c>
      <c r="F42" s="39" t="s">
        <v>78</v>
      </c>
      <c r="G42" s="198">
        <v>87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139</v>
      </c>
      <c r="G44" s="62" t="s">
        <v>209</v>
      </c>
      <c r="H44" s="193">
        <v>86416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2</v>
      </c>
      <c r="D45" s="12">
        <f>C45*84</f>
        <v>168</v>
      </c>
      <c r="F45" s="37" t="s">
        <v>139</v>
      </c>
      <c r="G45" s="62" t="s">
        <v>210</v>
      </c>
      <c r="H45" s="193">
        <v>37306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20</v>
      </c>
      <c r="D46" s="12">
        <f>C46*1.5</f>
        <v>30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2</v>
      </c>
      <c r="D49" s="12">
        <f>C49*42</f>
        <v>84</v>
      </c>
      <c r="F49" s="174" t="s">
        <v>85</v>
      </c>
      <c r="G49" s="176">
        <f>H34+H35+H36+H37+H38+H39+H40+H41+G42+H44+H45+H46+H47</f>
        <v>340959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52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65151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0CC8-6EA5-495D-BF4F-476BBDDB023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D8CC-1E7C-4B45-A8F7-BA2AB0DDDB53}">
  <dimension ref="A1:V68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433</v>
      </c>
      <c r="D6" s="13">
        <f t="shared" ref="D6:D28" si="1">C6*L6</f>
        <v>329513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100</v>
      </c>
      <c r="D7" s="13">
        <f t="shared" si="1"/>
        <v>78100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223</v>
      </c>
      <c r="D9" s="13">
        <f t="shared" si="1"/>
        <v>163459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39</v>
      </c>
      <c r="D12" s="48">
        <f t="shared" si="1"/>
        <v>38688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10</v>
      </c>
      <c r="D13" s="48">
        <f t="shared" si="1"/>
        <v>3070</v>
      </c>
      <c r="F13" s="282" t="s">
        <v>36</v>
      </c>
      <c r="G13" s="246"/>
      <c r="H13" s="237">
        <f>D29</f>
        <v>612830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37818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575012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4698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612830</v>
      </c>
      <c r="F29" s="154" t="s">
        <v>54</v>
      </c>
      <c r="G29" s="216"/>
      <c r="H29" s="176">
        <f>H15-H16-H17-H18-H19-H20-H22-H23-H24+H26+H27+H28</f>
        <v>570314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7</v>
      </c>
      <c r="H35" s="198">
        <f t="shared" si="2"/>
        <v>3500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302</v>
      </c>
      <c r="D37" s="12">
        <f>C37*111</f>
        <v>33522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6</v>
      </c>
      <c r="D42" s="12">
        <f>C42*2.25</f>
        <v>13.5</v>
      </c>
      <c r="F42" s="39" t="s">
        <v>78</v>
      </c>
      <c r="G42" s="198">
        <v>34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4</v>
      </c>
      <c r="D44" s="12">
        <f>C44*120</f>
        <v>480</v>
      </c>
      <c r="F44" s="37" t="s">
        <v>139</v>
      </c>
      <c r="G44" s="62" t="s">
        <v>215</v>
      </c>
      <c r="H44" s="193">
        <v>566737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15</v>
      </c>
      <c r="D48" s="12">
        <f>C48*78</f>
        <v>1170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30</v>
      </c>
      <c r="D49" s="12">
        <f>C49*42</f>
        <v>1260</v>
      </c>
      <c r="F49" s="174" t="s">
        <v>85</v>
      </c>
      <c r="G49" s="176">
        <f>H34+H35+H36+H37+H38+H39+H40+H41+G42+H44+H45+H46</f>
        <v>570321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303" t="s">
        <v>214</v>
      </c>
      <c r="G51" s="295">
        <f>G49-H29</f>
        <v>7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304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37818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A435-2E94-4956-8540-457F18E6B4E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270</v>
      </c>
      <c r="D6" s="13">
        <f t="shared" ref="D6:D28" si="1">C6*L6</f>
        <v>205470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4</v>
      </c>
      <c r="D7" s="13">
        <f t="shared" si="1"/>
        <v>3124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15</v>
      </c>
      <c r="D9" s="13">
        <f t="shared" si="1"/>
        <v>10995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6</v>
      </c>
      <c r="D13" s="48">
        <f t="shared" si="1"/>
        <v>1842</v>
      </c>
      <c r="F13" s="282" t="s">
        <v>36</v>
      </c>
      <c r="G13" s="246"/>
      <c r="H13" s="237">
        <f>D29</f>
        <v>222577.58333333334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14</v>
      </c>
      <c r="D14" s="31">
        <f t="shared" si="1"/>
        <v>154.58333333333331</v>
      </c>
      <c r="F14" s="240" t="s">
        <v>38</v>
      </c>
      <c r="G14" s="241"/>
      <c r="H14" s="242">
        <f>D54</f>
        <v>31733.25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190844.33333333334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1380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222577.58333333334</v>
      </c>
      <c r="F29" s="154" t="s">
        <v>54</v>
      </c>
      <c r="G29" s="216"/>
      <c r="H29" s="176">
        <f>H15-H16-H17-H18-H19-H20-H22-H23-H24+H26+H27</f>
        <v>189464.33333333334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72</v>
      </c>
      <c r="H34" s="198">
        <f>F34*G34</f>
        <v>72000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23</v>
      </c>
      <c r="H35" s="198">
        <f>F35*G35</f>
        <v>11500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258</v>
      </c>
      <c r="D37" s="12">
        <f>C37*111</f>
        <v>28638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8</v>
      </c>
      <c r="D38" s="12">
        <f>C38*84</f>
        <v>672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14</v>
      </c>
      <c r="D40" s="12">
        <f>C40*111</f>
        <v>1554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4</v>
      </c>
      <c r="D41" s="12">
        <f>C41*84</f>
        <v>336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5</v>
      </c>
      <c r="D42" s="12">
        <f>C42*2.25</f>
        <v>11.25</v>
      </c>
      <c r="F42" s="39" t="s">
        <v>78</v>
      </c>
      <c r="G42" s="198">
        <v>168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 t="s">
        <v>139</v>
      </c>
      <c r="G44" s="62" t="s">
        <v>213</v>
      </c>
      <c r="H44" s="193">
        <v>106278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5</v>
      </c>
      <c r="D49" s="12">
        <f>C49*42</f>
        <v>210</v>
      </c>
      <c r="F49" s="174" t="s">
        <v>85</v>
      </c>
      <c r="G49" s="176">
        <f>H34+H35+H36+H37+H38+H39+H40+H41+G42+H44+H45+H46</f>
        <v>190096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10</v>
      </c>
      <c r="D50" s="12">
        <f>C50*1.5</f>
        <v>15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303" t="s">
        <v>214</v>
      </c>
      <c r="G51" s="295">
        <f>G49-H29</f>
        <v>631.66666666665697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304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31733.25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A898-F899-42A2-AB15-43925EDF6102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46227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578</v>
      </c>
      <c r="D6" s="13">
        <f t="shared" ref="D6:D28" si="1">C6*L6</f>
        <v>439858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27</v>
      </c>
      <c r="D7" s="13">
        <f t="shared" si="1"/>
        <v>21087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>
        <v>2</v>
      </c>
      <c r="D8" s="13">
        <f t="shared" si="1"/>
        <v>2186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44</v>
      </c>
      <c r="D9" s="13">
        <f t="shared" si="1"/>
        <v>32252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>
        <v>1</v>
      </c>
      <c r="D12" s="48">
        <f t="shared" si="1"/>
        <v>992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17</v>
      </c>
      <c r="D13" s="48">
        <f t="shared" si="1"/>
        <v>5219</v>
      </c>
      <c r="F13" s="282" t="s">
        <v>36</v>
      </c>
      <c r="G13" s="246"/>
      <c r="H13" s="237">
        <f>D29</f>
        <v>505296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70018.5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435277.5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2+2</f>
        <v>4</v>
      </c>
      <c r="D16" s="48">
        <f t="shared" si="1"/>
        <v>2600</v>
      </c>
      <c r="F16" s="67" t="s">
        <v>41</v>
      </c>
      <c r="G16" s="66" t="s">
        <v>42</v>
      </c>
      <c r="H16" s="207">
        <v>2946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>
        <v>1</v>
      </c>
      <c r="D18" s="48">
        <f t="shared" si="1"/>
        <v>1102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505296</v>
      </c>
      <c r="F29" s="154" t="s">
        <v>54</v>
      </c>
      <c r="G29" s="216"/>
      <c r="H29" s="176">
        <f>H15-H16-H17-H18-H19-H20-H22-H23-H24+H26+H27</f>
        <v>432331.5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87</v>
      </c>
      <c r="H34" s="198">
        <f>F34*G34</f>
        <v>87000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40</v>
      </c>
      <c r="H35" s="198">
        <f>F35*G35</f>
        <v>20000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5</v>
      </c>
      <c r="D36" s="12">
        <f>C36*1.5</f>
        <v>7.5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592</v>
      </c>
      <c r="D37" s="12">
        <f>C37*111</f>
        <v>65712</v>
      </c>
      <c r="F37" s="12">
        <v>100</v>
      </c>
      <c r="G37" s="39">
        <v>4</v>
      </c>
      <c r="H37" s="198">
        <f t="shared" si="2"/>
        <v>400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18</v>
      </c>
      <c r="D38" s="12">
        <f>C38*84</f>
        <v>1512</v>
      </c>
      <c r="F38" s="30">
        <v>50</v>
      </c>
      <c r="G38" s="39">
        <v>57</v>
      </c>
      <c r="H38" s="198">
        <f t="shared" si="2"/>
        <v>2850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24</v>
      </c>
      <c r="D42" s="12">
        <f>C42*2.25</f>
        <v>54</v>
      </c>
      <c r="F42" s="39" t="s">
        <v>78</v>
      </c>
      <c r="G42" s="198">
        <v>25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5</v>
      </c>
      <c r="D44" s="12">
        <f>C44*120</f>
        <v>600</v>
      </c>
      <c r="F44" s="37" t="s">
        <v>132</v>
      </c>
      <c r="G44" s="121" t="s">
        <v>211</v>
      </c>
      <c r="H44" s="193">
        <v>162595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 t="s">
        <v>132</v>
      </c>
      <c r="G45" s="121" t="s">
        <v>212</v>
      </c>
      <c r="H45" s="193">
        <v>159416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17</v>
      </c>
      <c r="D46" s="12">
        <f>C46*1.5</f>
        <v>25.5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</v>
      </c>
      <c r="D49" s="12">
        <f>C49*42</f>
        <v>42</v>
      </c>
      <c r="F49" s="174" t="s">
        <v>85</v>
      </c>
      <c r="G49" s="176">
        <f>H34+H35+H36+H37+H38+H39+H40+H41+G42+H44+H45+H46+H47</f>
        <v>432286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3</v>
      </c>
      <c r="D50" s="12">
        <f>C50*1.5</f>
        <v>4.5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-45.5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70018.5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0281-94C5-4B48-B7E1-2B2B28DCE05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534C-7CDB-4685-B653-58F25054648E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46228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 t="s">
        <v>138</v>
      </c>
      <c r="G26" s="65">
        <v>11485</v>
      </c>
      <c r="H26" s="193">
        <v>38920</v>
      </c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38920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29</v>
      </c>
      <c r="H34" s="198">
        <f t="shared" ref="H34:H39" si="2">F34*G34</f>
        <v>29000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19</v>
      </c>
      <c r="H35" s="198">
        <f t="shared" si="2"/>
        <v>9500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4</v>
      </c>
      <c r="H37" s="198">
        <f t="shared" si="2"/>
        <v>400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>
        <v>20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38920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303" t="s">
        <v>219</v>
      </c>
      <c r="G51" s="295">
        <f>G49-H29</f>
        <v>0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304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94CC-EC3B-49E0-BFAC-B2A433CF2B2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46228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6D9B-8BF4-413A-9B09-D30FF81B0F1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46228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500</v>
      </c>
      <c r="D6" s="13">
        <f t="shared" ref="D6:D28" si="1">C6*L6</f>
        <v>380500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10</v>
      </c>
      <c r="D7" s="13">
        <f t="shared" si="1"/>
        <v>7810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118</v>
      </c>
      <c r="D9" s="13">
        <f t="shared" si="1"/>
        <v>86494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15</v>
      </c>
      <c r="D13" s="48">
        <f t="shared" si="1"/>
        <v>4605</v>
      </c>
      <c r="F13" s="282" t="s">
        <v>36</v>
      </c>
      <c r="G13" s="246"/>
      <c r="H13" s="237">
        <f>D29</f>
        <v>482911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39293.25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443617.75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>
        <v>1608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482911</v>
      </c>
      <c r="F29" s="154" t="s">
        <v>54</v>
      </c>
      <c r="G29" s="216"/>
      <c r="H29" s="176">
        <f>H15-H16-H17-H18-H19-H20-H22-H23-H24+H26+H27</f>
        <v>442009.75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45</v>
      </c>
      <c r="H34" s="198">
        <f>F34*G34</f>
        <v>45000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5</v>
      </c>
      <c r="H35" s="198">
        <f>F35*G35</f>
        <v>2500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22</v>
      </c>
      <c r="D36" s="12">
        <f>C36*1.5</f>
        <v>33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339</v>
      </c>
      <c r="D37" s="12">
        <f>C37*111</f>
        <v>37629</v>
      </c>
      <c r="F37" s="12">
        <v>100</v>
      </c>
      <c r="G37" s="39">
        <v>9</v>
      </c>
      <c r="H37" s="198">
        <f t="shared" si="2"/>
        <v>900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7</v>
      </c>
      <c r="D42" s="12">
        <f>C42*2.25</f>
        <v>15.75</v>
      </c>
      <c r="F42" s="39" t="s">
        <v>78</v>
      </c>
      <c r="G42" s="198">
        <v>40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 t="s">
        <v>130</v>
      </c>
      <c r="G44" s="62" t="s">
        <v>216</v>
      </c>
      <c r="H44" s="193">
        <v>238091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139</v>
      </c>
      <c r="G45" s="121" t="s">
        <v>217</v>
      </c>
      <c r="H45" s="193">
        <v>155457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442038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</v>
      </c>
      <c r="D50" s="12">
        <f>C50*1.5</f>
        <v>3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303" t="s">
        <v>218</v>
      </c>
      <c r="G51" s="295">
        <f>G49-H29</f>
        <v>28.25</v>
      </c>
      <c r="H51" s="296"/>
      <c r="I51" s="296"/>
      <c r="J51" s="297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304"/>
      <c r="G52" s="298"/>
      <c r="H52" s="299"/>
      <c r="I52" s="299"/>
      <c r="J52" s="300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39293.25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B7A0-4739-4E4F-B3CA-51AB973E0BE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48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24C1-D8D4-49F1-8A2A-CFD5EF84EBDF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46230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289</v>
      </c>
      <c r="D6" s="13">
        <f t="shared" ref="D6:D28" si="1">C6*L6</f>
        <v>219929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23</v>
      </c>
      <c r="D7" s="13">
        <f t="shared" si="1"/>
        <v>17963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20</v>
      </c>
      <c r="D9" s="13">
        <f t="shared" si="1"/>
        <v>14660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5</v>
      </c>
      <c r="D10" s="13">
        <f t="shared" si="1"/>
        <v>5160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8</v>
      </c>
      <c r="D13" s="48">
        <f t="shared" si="1"/>
        <v>2456</v>
      </c>
      <c r="F13" s="282" t="s">
        <v>36</v>
      </c>
      <c r="G13" s="246"/>
      <c r="H13" s="237">
        <f>D29</f>
        <v>260818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41525.25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219292.75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207">
        <f>42+1560</f>
        <v>1602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46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260818</v>
      </c>
      <c r="F29" s="154" t="s">
        <v>54</v>
      </c>
      <c r="G29" s="216"/>
      <c r="H29" s="176">
        <f>H15-H16-H17-H18-H19-H20-H22-H23-H24+H26+H27+H28</f>
        <v>217690.75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40">
        <v>42</v>
      </c>
      <c r="H34" s="198">
        <f t="shared" ref="H34:H39" si="2">F34*G34</f>
        <v>42000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>
        <v>1</v>
      </c>
      <c r="D35" s="30">
        <f>C35*84</f>
        <v>84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>
        <v>18</v>
      </c>
      <c r="D36" s="12">
        <f>C36*1.5</f>
        <v>27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335</v>
      </c>
      <c r="D37" s="12">
        <f>C37*111</f>
        <v>37185</v>
      </c>
      <c r="F37" s="12">
        <v>100</v>
      </c>
      <c r="G37" s="39">
        <v>1</v>
      </c>
      <c r="H37" s="198">
        <f t="shared" si="2"/>
        <v>100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3</v>
      </c>
      <c r="H38" s="198">
        <f t="shared" si="2"/>
        <v>150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5</v>
      </c>
      <c r="D39" s="31">
        <f>C39*4.5</f>
        <v>22.5</v>
      </c>
      <c r="F39" s="12">
        <v>20</v>
      </c>
      <c r="G39" s="37">
        <v>2</v>
      </c>
      <c r="H39" s="198">
        <f t="shared" si="2"/>
        <v>40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18</v>
      </c>
      <c r="D40" s="12">
        <f>C40*111</f>
        <v>1998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11</v>
      </c>
      <c r="D42" s="12">
        <f>C42*2.25</f>
        <v>24.75</v>
      </c>
      <c r="F42" s="39" t="s">
        <v>78</v>
      </c>
      <c r="G42" s="198">
        <v>33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5</v>
      </c>
      <c r="D44" s="12">
        <f>C44*120</f>
        <v>600</v>
      </c>
      <c r="F44" s="37" t="s">
        <v>139</v>
      </c>
      <c r="G44" s="62" t="s">
        <v>220</v>
      </c>
      <c r="H44" s="193">
        <v>168440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 t="s">
        <v>136</v>
      </c>
      <c r="G45" s="62"/>
      <c r="H45" s="193">
        <v>7142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6</v>
      </c>
      <c r="D46" s="12">
        <f>C46*1.5</f>
        <v>9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8</v>
      </c>
      <c r="D49" s="12">
        <f>C49*42</f>
        <v>336</v>
      </c>
      <c r="F49" s="174" t="s">
        <v>85</v>
      </c>
      <c r="G49" s="176">
        <f>H34+H35+H36+H37+H38+H39+H40+H41+G42+H44+H45+H46</f>
        <v>217905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2</v>
      </c>
      <c r="D50" s="12">
        <f>C50*1.5</f>
        <v>3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165</v>
      </c>
      <c r="G51" s="184">
        <f>G49-H29</f>
        <v>214.25</v>
      </c>
      <c r="H51" s="185"/>
      <c r="I51" s="185"/>
      <c r="J51" s="18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41525.25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03BC-0FD0-43B2-AC2A-5A94F82429F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46230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309</v>
      </c>
      <c r="D6" s="13">
        <f t="shared" ref="D6:D28" si="1">C6*L6</f>
        <v>235149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5</v>
      </c>
      <c r="D7" s="13">
        <f t="shared" si="1"/>
        <v>3905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56</v>
      </c>
      <c r="D9" s="13">
        <f t="shared" si="1"/>
        <v>41048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>
        <v>1</v>
      </c>
      <c r="D10" s="13">
        <f t="shared" si="1"/>
        <v>1032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>
        <v>1</v>
      </c>
      <c r="D11" s="13">
        <f t="shared" si="1"/>
        <v>1170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14</v>
      </c>
      <c r="D13" s="48">
        <f t="shared" si="1"/>
        <v>4298</v>
      </c>
      <c r="F13" s="282" t="s">
        <v>36</v>
      </c>
      <c r="G13" s="246"/>
      <c r="H13" s="237">
        <f>D29</f>
        <v>286690.33333333331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8</v>
      </c>
      <c r="D14" s="31">
        <f t="shared" si="1"/>
        <v>88.333333333333329</v>
      </c>
      <c r="F14" s="240" t="s">
        <v>38</v>
      </c>
      <c r="G14" s="241"/>
      <c r="H14" s="242">
        <f>D54</f>
        <v>43648.5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243041.83333333331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>
        <v>1596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286690.33333333331</v>
      </c>
      <c r="F29" s="154" t="s">
        <v>54</v>
      </c>
      <c r="G29" s="216"/>
      <c r="H29" s="176">
        <f>H15-H16-H17-H18-H19-H20-H22-H23-H24+H26+H27</f>
        <v>241445.83333333331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229</v>
      </c>
      <c r="H34" s="198">
        <f>F34*G34</f>
        <v>229000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23</v>
      </c>
      <c r="H35" s="198">
        <f>F35*G35</f>
        <v>11500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372</v>
      </c>
      <c r="D37" s="12">
        <f>C37*111</f>
        <v>41292</v>
      </c>
      <c r="F37" s="12">
        <v>100</v>
      </c>
      <c r="G37" s="39">
        <v>8</v>
      </c>
      <c r="H37" s="198">
        <f t="shared" si="2"/>
        <v>800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</v>
      </c>
      <c r="H38" s="198">
        <f t="shared" si="2"/>
        <v>50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1</v>
      </c>
      <c r="H39" s="198">
        <f t="shared" si="2"/>
        <v>20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>
        <v>4</v>
      </c>
      <c r="D41" s="12">
        <f>C41*84</f>
        <v>336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20</v>
      </c>
      <c r="D42" s="12">
        <f>C42*2.25</f>
        <v>45</v>
      </c>
      <c r="F42" s="39" t="s">
        <v>78</v>
      </c>
      <c r="G42" s="198">
        <v>25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>
        <v>1</v>
      </c>
      <c r="D44" s="12">
        <f>C44*120</f>
        <v>120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>
        <v>1</v>
      </c>
      <c r="D45" s="12">
        <f>C45*84</f>
        <v>84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14</v>
      </c>
      <c r="D49" s="12">
        <f>C49*42</f>
        <v>588</v>
      </c>
      <c r="F49" s="174" t="s">
        <v>85</v>
      </c>
      <c r="G49" s="176">
        <f>H34+H35+H36+H37+H38+H39+H40+H41+G42+H44+H45+H46</f>
        <v>241395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>
        <v>37</v>
      </c>
      <c r="D50" s="12">
        <f>C50*1.5</f>
        <v>55.5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-50.833333333313931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43648.5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DA1F-F631-4FEF-A9AF-1F7A4212B443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47" t="s">
        <v>2</v>
      </c>
      <c r="Q1" s="14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46230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>
        <v>273</v>
      </c>
      <c r="D6" s="13">
        <f t="shared" ref="D6:D28" si="1">C6*L6</f>
        <v>207753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>
        <v>11</v>
      </c>
      <c r="D7" s="13">
        <f t="shared" si="1"/>
        <v>8591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>
        <v>31</v>
      </c>
      <c r="D9" s="13">
        <f t="shared" si="1"/>
        <v>22723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>
        <v>9</v>
      </c>
      <c r="D13" s="48">
        <f t="shared" si="1"/>
        <v>2763</v>
      </c>
      <c r="F13" s="282" t="s">
        <v>36</v>
      </c>
      <c r="G13" s="246"/>
      <c r="H13" s="237">
        <f>D29</f>
        <v>243284.58333333334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>
        <v>14</v>
      </c>
      <c r="D14" s="31">
        <f t="shared" si="1"/>
        <v>154.58333333333331</v>
      </c>
      <c r="F14" s="240" t="s">
        <v>38</v>
      </c>
      <c r="G14" s="241"/>
      <c r="H14" s="242">
        <f>D54</f>
        <v>35348.25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207936.33333333334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207">
        <f>1248</f>
        <v>1248</v>
      </c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>
        <v>50</v>
      </c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48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243284.58333333334</v>
      </c>
      <c r="F29" s="154" t="s">
        <v>54</v>
      </c>
      <c r="G29" s="216"/>
      <c r="H29" s="176">
        <f>H15-H16-H17-H18-H19-H20-H22-H23-H24+H26+H27</f>
        <v>206638.33333333334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9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64</v>
      </c>
      <c r="H34" s="198">
        <f>F34*G34</f>
        <v>64000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>
        <v>9</v>
      </c>
      <c r="H35" s="198">
        <f>F35*G35</f>
        <v>4500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>
        <v>308</v>
      </c>
      <c r="D37" s="12">
        <f>C37*111</f>
        <v>34188</v>
      </c>
      <c r="F37" s="12">
        <v>100</v>
      </c>
      <c r="G37" s="39">
        <v>5</v>
      </c>
      <c r="H37" s="198">
        <f t="shared" si="2"/>
        <v>500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16</v>
      </c>
      <c r="H38" s="198">
        <f t="shared" si="2"/>
        <v>800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>
        <v>1</v>
      </c>
      <c r="D42" s="12">
        <f>C42*2.25</f>
        <v>2.25</v>
      </c>
      <c r="F42" s="39" t="s">
        <v>78</v>
      </c>
      <c r="G42" s="198">
        <v>50</v>
      </c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46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 t="s">
        <v>139</v>
      </c>
      <c r="G44" s="62" t="s">
        <v>221</v>
      </c>
      <c r="H44" s="193">
        <v>66128</v>
      </c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 t="s">
        <v>132</v>
      </c>
      <c r="G45" s="121" t="s">
        <v>222</v>
      </c>
      <c r="H45" s="193">
        <v>70612</v>
      </c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>
        <v>2</v>
      </c>
      <c r="D46" s="12">
        <f>C46*1.5</f>
        <v>3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>
        <v>6</v>
      </c>
      <c r="D49" s="12">
        <f>C49*42</f>
        <v>252</v>
      </c>
      <c r="F49" s="174" t="s">
        <v>85</v>
      </c>
      <c r="G49" s="176">
        <f>H34+H35+H36+H37+H38+H39+H40+H41+G42+H44+H45+H46+H47</f>
        <v>206590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>
        <v>12</v>
      </c>
      <c r="D50" s="12">
        <f>C50*1.5</f>
        <v>18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-48.333333333343035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35348.25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25AE-9ED1-4085-993D-8283713F65D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51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D6DA-1D6F-4348-8059-A1819C1B8201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46231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53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D790-8712-4983-A4B4-50B54C3D555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46231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0321-496D-4D4D-B3EA-7242FF9ACA2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46231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121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C171-FE68-4B7F-9B47-7506E25414C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51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5E39-C026-4D10-9C92-3DEC110CB4BF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46232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53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2605-5D00-4AA1-BC3D-E3F163B76F2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46232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CA94-6546-49CC-97C9-20080A48FD0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46232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121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EFC8-EBBB-4244-B2B7-B7EECC00071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51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3448-A573-4729-BFFB-A7F84741D743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46233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53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99B3-EDD2-4C2D-AD85-4F7BBB5CCCD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46233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2A71-B9D4-4FF5-A19B-B34434CD2DE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46233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121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EA69-6281-4A81-989F-39E05A8083D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201" t="s">
        <v>7</v>
      </c>
      <c r="B4" s="202"/>
      <c r="C4" s="202"/>
      <c r="D4" s="203"/>
      <c r="F4" s="251" t="s">
        <v>8</v>
      </c>
      <c r="G4" s="253"/>
      <c r="H4" s="255" t="s">
        <v>9</v>
      </c>
      <c r="I4" s="257"/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96"/>
      <c r="B6" s="16"/>
      <c r="C6" s="10"/>
      <c r="D6" s="13">
        <f t="shared" ref="D6:D28" si="1">C6*L6</f>
        <v>0</v>
      </c>
      <c r="F6" s="261" t="s">
        <v>16</v>
      </c>
      <c r="G6" s="263"/>
      <c r="H6" s="264"/>
      <c r="I6" s="264"/>
      <c r="J6" s="26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96"/>
      <c r="B7" s="16"/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96"/>
      <c r="B8" s="16"/>
      <c r="C8" s="10"/>
      <c r="D8" s="13">
        <f t="shared" si="1"/>
        <v>0</v>
      </c>
      <c r="F8" s="269" t="s">
        <v>21</v>
      </c>
      <c r="G8" s="270"/>
      <c r="H8" s="271"/>
      <c r="I8" s="271"/>
      <c r="J8" s="2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96"/>
      <c r="B9" s="16"/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96"/>
      <c r="C10" s="10"/>
      <c r="D10" s="13">
        <f t="shared" si="1"/>
        <v>0</v>
      </c>
      <c r="F10" s="261" t="s">
        <v>26</v>
      </c>
      <c r="G10" s="276"/>
      <c r="H10" s="277"/>
      <c r="I10" s="277"/>
      <c r="J10" s="278"/>
      <c r="K10" s="8"/>
      <c r="L10" s="6">
        <f>R36</f>
        <v>972</v>
      </c>
      <c r="P10" s="4"/>
      <c r="Q10" s="4"/>
      <c r="R10" s="5"/>
    </row>
    <row r="11" spans="1:19" ht="15.75" x14ac:dyDescent="0.25">
      <c r="A11" s="196"/>
      <c r="B11" s="17"/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96"/>
      <c r="B12" s="17"/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96"/>
      <c r="B13" s="17"/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96"/>
      <c r="B14" s="14"/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96"/>
      <c r="B15" s="14"/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96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19"/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14"/>
      <c r="C19" s="10"/>
      <c r="D19" s="48">
        <f t="shared" si="1"/>
        <v>0</v>
      </c>
      <c r="F19" s="56"/>
      <c r="G19" s="68" t="s">
        <v>49</v>
      </c>
      <c r="H19" s="219"/>
      <c r="I19" s="219"/>
      <c r="J19" s="21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96"/>
      <c r="B20" s="46"/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96"/>
      <c r="B22" s="46"/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/>
      <c r="C23" s="10"/>
      <c r="D23" s="48">
        <f t="shared" si="1"/>
        <v>0</v>
      </c>
      <c r="F23" s="77"/>
      <c r="G23" s="78"/>
      <c r="H23" s="224"/>
      <c r="I23" s="193"/>
      <c r="J23" s="193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/>
      <c r="C24" s="10"/>
      <c r="D24" s="48">
        <f t="shared" si="1"/>
        <v>0</v>
      </c>
      <c r="F24" s="38"/>
      <c r="G24" s="37"/>
      <c r="H24" s="224"/>
      <c r="I24" s="193"/>
      <c r="J24" s="193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/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96"/>
      <c r="B27" s="14"/>
      <c r="C27" s="10"/>
      <c r="D27" s="44">
        <f t="shared" si="1"/>
        <v>0</v>
      </c>
      <c r="F27" s="25"/>
      <c r="G27" s="79"/>
      <c r="H27" s="231"/>
      <c r="I27" s="232"/>
      <c r="J27" s="23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/>
      <c r="C28" s="10"/>
      <c r="D28" s="48">
        <f t="shared" si="1"/>
        <v>0</v>
      </c>
      <c r="F28" s="151"/>
      <c r="G28" s="61"/>
      <c r="H28" s="234"/>
      <c r="I28" s="235"/>
      <c r="J28" s="23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/>
      <c r="I34" s="199"/>
      <c r="J34" s="200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/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/>
      <c r="I36" s="199"/>
      <c r="J36" s="200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/>
      <c r="I37" s="199"/>
      <c r="J37" s="200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/>
      <c r="I38" s="199"/>
      <c r="J38" s="200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/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P43" s="4"/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75"/>
      <c r="H44" s="193"/>
      <c r="I44" s="193"/>
      <c r="J44" s="193"/>
      <c r="K44" s="21"/>
      <c r="P44" s="4"/>
      <c r="Q44" s="4"/>
      <c r="R44" s="5"/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P50" s="4"/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106</v>
      </c>
      <c r="G51" s="184">
        <f>G49-H29</f>
        <v>0</v>
      </c>
      <c r="H51" s="185"/>
      <c r="I51" s="185"/>
      <c r="J51" s="186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69"/>
      <c r="B52" s="29"/>
      <c r="C52" s="33"/>
      <c r="D52" s="45"/>
      <c r="F52" s="183"/>
      <c r="G52" s="187"/>
      <c r="H52" s="188"/>
      <c r="I52" s="188"/>
      <c r="J52" s="18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282D-FDAA-4A59-806B-B01A4A10E8EF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1</v>
      </c>
      <c r="H4" s="255" t="s">
        <v>9</v>
      </c>
      <c r="I4" s="257">
        <v>46234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99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115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108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207"/>
      <c r="I19" s="207"/>
      <c r="J19" s="20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193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1277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126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v>1667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6"/>
      <c r="G23" s="78"/>
      <c r="H23" s="289"/>
      <c r="I23" s="290"/>
      <c r="J23" s="29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76"/>
      <c r="G24" s="78"/>
      <c r="H24" s="289"/>
      <c r="I24" s="290"/>
      <c r="J24" s="29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74"/>
      <c r="G26" s="65"/>
      <c r="H26" s="193"/>
      <c r="I26" s="193"/>
      <c r="J26" s="193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71"/>
      <c r="G27" s="153"/>
      <c r="H27" s="291"/>
      <c r="I27" s="292"/>
      <c r="J27" s="292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H15-H16-H17-H18-H19-H20-H22-H23-H24+H26+H27+H28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98">
        <f t="shared" ref="H34:H39" si="2"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 t="shared" si="2"/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si="2"/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301"/>
      <c r="I40" s="302"/>
      <c r="J40" s="224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62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121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154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200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  <row r="66" spans="20:22" x14ac:dyDescent="0.25">
      <c r="T66" t="s">
        <v>151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150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103B-4CDE-4D3A-B2E0-86C948402E9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2</v>
      </c>
      <c r="H4" s="255" t="s">
        <v>9</v>
      </c>
      <c r="I4" s="257">
        <v>46234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107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100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101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121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75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59"/>
      <c r="G47" s="59"/>
      <c r="H47" s="171"/>
      <c r="I47" s="172"/>
      <c r="J47" s="17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80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195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FD94-D6E8-4A6D-A16B-D3359DB5A04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50" t="s">
        <v>1</v>
      </c>
      <c r="O1" s="250"/>
      <c r="P1" s="150" t="s">
        <v>2</v>
      </c>
      <c r="Q1" s="15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201" t="s">
        <v>7</v>
      </c>
      <c r="B4" s="202"/>
      <c r="C4" s="202"/>
      <c r="D4" s="203"/>
      <c r="F4" s="251" t="s">
        <v>8</v>
      </c>
      <c r="G4" s="253">
        <v>3</v>
      </c>
      <c r="H4" s="255" t="s">
        <v>9</v>
      </c>
      <c r="I4" s="257">
        <v>46234</v>
      </c>
      <c r="J4" s="25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95" t="s">
        <v>7</v>
      </c>
      <c r="B5" s="15" t="s">
        <v>11</v>
      </c>
      <c r="C5" s="9" t="s">
        <v>12</v>
      </c>
      <c r="D5" s="25" t="s">
        <v>13</v>
      </c>
      <c r="F5" s="252"/>
      <c r="G5" s="254"/>
      <c r="H5" s="256"/>
      <c r="I5" s="259"/>
      <c r="J5" s="26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96"/>
      <c r="B6" s="16" t="s">
        <v>15</v>
      </c>
      <c r="C6" s="10"/>
      <c r="D6" s="13">
        <f t="shared" ref="D6:D28" si="1">C6*L6</f>
        <v>0</v>
      </c>
      <c r="F6" s="261" t="s">
        <v>16</v>
      </c>
      <c r="G6" s="263" t="s">
        <v>176</v>
      </c>
      <c r="H6" s="264"/>
      <c r="I6" s="264"/>
      <c r="J6" s="26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96"/>
      <c r="B7" s="16" t="s">
        <v>18</v>
      </c>
      <c r="C7" s="10"/>
      <c r="D7" s="13">
        <f t="shared" si="1"/>
        <v>0</v>
      </c>
      <c r="F7" s="262"/>
      <c r="G7" s="266"/>
      <c r="H7" s="267"/>
      <c r="I7" s="267"/>
      <c r="J7" s="26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96"/>
      <c r="B8" s="16" t="s">
        <v>20</v>
      </c>
      <c r="C8" s="10"/>
      <c r="D8" s="13">
        <f t="shared" si="1"/>
        <v>0</v>
      </c>
      <c r="F8" s="269" t="s">
        <v>21</v>
      </c>
      <c r="G8" s="270" t="s">
        <v>109</v>
      </c>
      <c r="H8" s="271"/>
      <c r="I8" s="271"/>
      <c r="J8" s="2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96"/>
      <c r="B9" s="16" t="s">
        <v>23</v>
      </c>
      <c r="C9" s="10"/>
      <c r="D9" s="13">
        <f t="shared" si="1"/>
        <v>0</v>
      </c>
      <c r="F9" s="262"/>
      <c r="G9" s="273"/>
      <c r="H9" s="274"/>
      <c r="I9" s="274"/>
      <c r="J9" s="2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96"/>
      <c r="B10" t="s">
        <v>25</v>
      </c>
      <c r="C10" s="10"/>
      <c r="D10" s="13">
        <f t="shared" si="1"/>
        <v>0</v>
      </c>
      <c r="F10" s="261" t="s">
        <v>26</v>
      </c>
      <c r="G10" s="276" t="s">
        <v>119</v>
      </c>
      <c r="H10" s="277"/>
      <c r="I10" s="277"/>
      <c r="J10" s="278"/>
      <c r="K10" s="8"/>
      <c r="L10" s="6">
        <f>R36</f>
        <v>1032</v>
      </c>
      <c r="P10" s="4"/>
      <c r="Q10" s="4"/>
      <c r="R10" s="5"/>
    </row>
    <row r="11" spans="1:18" ht="15.75" x14ac:dyDescent="0.25">
      <c r="A11" s="196"/>
      <c r="B11" s="17" t="s">
        <v>28</v>
      </c>
      <c r="C11" s="10"/>
      <c r="D11" s="13">
        <f t="shared" si="1"/>
        <v>0</v>
      </c>
      <c r="F11" s="262"/>
      <c r="G11" s="273"/>
      <c r="H11" s="274"/>
      <c r="I11" s="274"/>
      <c r="J11" s="2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96"/>
      <c r="B12" s="17" t="s">
        <v>30</v>
      </c>
      <c r="C12" s="10"/>
      <c r="D12" s="48">
        <f t="shared" si="1"/>
        <v>0</v>
      </c>
      <c r="F12" s="279" t="s">
        <v>33</v>
      </c>
      <c r="G12" s="280"/>
      <c r="H12" s="280"/>
      <c r="I12" s="280"/>
      <c r="J12" s="2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96"/>
      <c r="B13" s="17" t="s">
        <v>32</v>
      </c>
      <c r="C13" s="10"/>
      <c r="D13" s="48">
        <f t="shared" si="1"/>
        <v>0</v>
      </c>
      <c r="F13" s="282" t="s">
        <v>36</v>
      </c>
      <c r="G13" s="246"/>
      <c r="H13" s="237">
        <f>D29</f>
        <v>0</v>
      </c>
      <c r="I13" s="238"/>
      <c r="J13" s="23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96"/>
      <c r="B14" s="14" t="s">
        <v>35</v>
      </c>
      <c r="C14" s="10"/>
      <c r="D14" s="31">
        <f t="shared" si="1"/>
        <v>0</v>
      </c>
      <c r="F14" s="240" t="s">
        <v>38</v>
      </c>
      <c r="G14" s="241"/>
      <c r="H14" s="242">
        <f>D54</f>
        <v>0</v>
      </c>
      <c r="I14" s="243"/>
      <c r="J14" s="244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96"/>
      <c r="B15" s="14" t="s">
        <v>117</v>
      </c>
      <c r="C15" s="10"/>
      <c r="D15" s="31">
        <f t="shared" si="1"/>
        <v>0</v>
      </c>
      <c r="F15" s="245" t="s">
        <v>39</v>
      </c>
      <c r="G15" s="246"/>
      <c r="H15" s="247">
        <f>H13-H14</f>
        <v>0</v>
      </c>
      <c r="I15" s="248"/>
      <c r="J15" s="249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96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207"/>
      <c r="I16" s="207"/>
      <c r="J16" s="207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96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218"/>
      <c r="I17" s="218"/>
      <c r="J17" s="21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96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218"/>
      <c r="I18" s="218"/>
      <c r="J18" s="218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96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93"/>
      <c r="I19" s="293"/>
      <c r="J19" s="293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96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207"/>
      <c r="I20" s="207"/>
      <c r="J20" s="207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96"/>
      <c r="B21" s="86" t="s">
        <v>199</v>
      </c>
      <c r="C21" s="10"/>
      <c r="D21" s="48">
        <f t="shared" si="1"/>
        <v>0</v>
      </c>
      <c r="F21" s="69" t="s">
        <v>94</v>
      </c>
      <c r="G21" s="81" t="s">
        <v>93</v>
      </c>
      <c r="H21" s="220" t="s">
        <v>13</v>
      </c>
      <c r="I21" s="221"/>
      <c r="J21" s="222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96"/>
      <c r="B22" s="46" t="s">
        <v>103</v>
      </c>
      <c r="C22" s="10"/>
      <c r="D22" s="48">
        <f t="shared" si="1"/>
        <v>0</v>
      </c>
      <c r="F22" s="76"/>
      <c r="G22" s="72"/>
      <c r="H22" s="223"/>
      <c r="I22" s="223"/>
      <c r="J22" s="223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96"/>
      <c r="B23" s="14" t="s">
        <v>116</v>
      </c>
      <c r="C23" s="10"/>
      <c r="D23" s="48">
        <f t="shared" si="1"/>
        <v>0</v>
      </c>
      <c r="F23" s="77"/>
      <c r="G23" s="78"/>
      <c r="H23" s="294"/>
      <c r="I23" s="223"/>
      <c r="J23" s="22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96"/>
      <c r="B24" s="14" t="s">
        <v>123</v>
      </c>
      <c r="C24" s="10"/>
      <c r="D24" s="48">
        <f t="shared" si="1"/>
        <v>0</v>
      </c>
      <c r="F24" s="38"/>
      <c r="G24" s="37"/>
      <c r="H24" s="224"/>
      <c r="I24" s="193"/>
      <c r="J24" s="19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96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5" t="s">
        <v>13</v>
      </c>
      <c r="I25" s="226"/>
      <c r="J25" s="22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96"/>
      <c r="B26" s="14" t="s">
        <v>124</v>
      </c>
      <c r="C26" s="10"/>
      <c r="D26" s="48">
        <f t="shared" si="1"/>
        <v>0</v>
      </c>
      <c r="F26" s="64"/>
      <c r="G26" s="59"/>
      <c r="H26" s="228"/>
      <c r="I26" s="229"/>
      <c r="J26" s="23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96"/>
      <c r="B27" s="14" t="s">
        <v>125</v>
      </c>
      <c r="C27" s="10"/>
      <c r="D27" s="44">
        <f t="shared" si="1"/>
        <v>0</v>
      </c>
      <c r="F27" s="25"/>
      <c r="G27" s="79"/>
      <c r="H27" s="231"/>
      <c r="I27" s="232"/>
      <c r="J27" s="23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97"/>
      <c r="B28" s="46" t="s">
        <v>92</v>
      </c>
      <c r="C28" s="10"/>
      <c r="D28" s="48">
        <f t="shared" si="1"/>
        <v>0</v>
      </c>
      <c r="F28" s="151"/>
      <c r="G28" s="61"/>
      <c r="H28" s="234"/>
      <c r="I28" s="235"/>
      <c r="J28" s="23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208" t="s">
        <v>36</v>
      </c>
      <c r="B29" s="209"/>
      <c r="C29" s="210"/>
      <c r="D29" s="214">
        <f>SUM(D6:D28)</f>
        <v>0</v>
      </c>
      <c r="F29" s="154" t="s">
        <v>54</v>
      </c>
      <c r="G29" s="216"/>
      <c r="H29" s="176">
        <f>H15-H16-H17-H18-H19-H20-H22-H23-H24+H26+H27</f>
        <v>0</v>
      </c>
      <c r="I29" s="177"/>
      <c r="J29" s="178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11"/>
      <c r="B30" s="212"/>
      <c r="C30" s="213"/>
      <c r="D30" s="215"/>
      <c r="F30" s="157"/>
      <c r="G30" s="217"/>
      <c r="H30" s="179"/>
      <c r="I30" s="180"/>
      <c r="J30" s="181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201" t="s">
        <v>57</v>
      </c>
      <c r="B32" s="202"/>
      <c r="C32" s="202"/>
      <c r="D32" s="203"/>
      <c r="F32" s="204" t="s">
        <v>58</v>
      </c>
      <c r="G32" s="205"/>
      <c r="H32" s="205"/>
      <c r="I32" s="205"/>
      <c r="J32" s="20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52" t="s">
        <v>62</v>
      </c>
      <c r="H33" s="204" t="s">
        <v>13</v>
      </c>
      <c r="I33" s="205"/>
      <c r="J33" s="20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95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98">
        <f>F34*G34</f>
        <v>0</v>
      </c>
      <c r="I34" s="199"/>
      <c r="J34" s="200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96"/>
      <c r="B35" s="27" t="s">
        <v>67</v>
      </c>
      <c r="C35" s="52"/>
      <c r="D35" s="30">
        <f>C35*84</f>
        <v>0</v>
      </c>
      <c r="F35" s="58">
        <v>500</v>
      </c>
      <c r="G35" s="41"/>
      <c r="H35" s="198">
        <f>F35*G35</f>
        <v>0</v>
      </c>
      <c r="I35" s="199"/>
      <c r="J35" s="200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97"/>
      <c r="B36" s="26" t="s">
        <v>69</v>
      </c>
      <c r="C36" s="10"/>
      <c r="D36" s="12">
        <f>C36*1.5</f>
        <v>0</v>
      </c>
      <c r="F36" s="12">
        <v>200</v>
      </c>
      <c r="G36" s="37"/>
      <c r="H36" s="198">
        <f t="shared" ref="H36:H39" si="2">F36*G36</f>
        <v>0</v>
      </c>
      <c r="I36" s="199"/>
      <c r="J36" s="200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95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98">
        <f t="shared" si="2"/>
        <v>0</v>
      </c>
      <c r="I37" s="199"/>
      <c r="J37" s="200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96"/>
      <c r="B38" s="29" t="s">
        <v>67</v>
      </c>
      <c r="C38" s="54"/>
      <c r="D38" s="12">
        <f>C38*84</f>
        <v>0</v>
      </c>
      <c r="F38" s="30">
        <v>50</v>
      </c>
      <c r="G38" s="39"/>
      <c r="H38" s="198">
        <f t="shared" si="2"/>
        <v>0</v>
      </c>
      <c r="I38" s="199"/>
      <c r="J38" s="200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97"/>
      <c r="B39" s="29" t="s">
        <v>69</v>
      </c>
      <c r="C39" s="52"/>
      <c r="D39" s="31">
        <f>C39*4.5</f>
        <v>0</v>
      </c>
      <c r="F39" s="12">
        <v>20</v>
      </c>
      <c r="G39" s="37"/>
      <c r="H39" s="198">
        <f t="shared" si="2"/>
        <v>0</v>
      </c>
      <c r="I39" s="199"/>
      <c r="J39" s="200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95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98"/>
      <c r="I40" s="199"/>
      <c r="J40" s="20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96"/>
      <c r="B41" s="27" t="s">
        <v>67</v>
      </c>
      <c r="C41" s="10"/>
      <c r="D41" s="12">
        <f>C41*84</f>
        <v>0</v>
      </c>
      <c r="F41" s="12">
        <v>5</v>
      </c>
      <c r="G41" s="42"/>
      <c r="H41" s="198"/>
      <c r="I41" s="199"/>
      <c r="J41" s="200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97"/>
      <c r="B42" s="27" t="s">
        <v>69</v>
      </c>
      <c r="C42" s="11"/>
      <c r="D42" s="12">
        <f>C42*2.25</f>
        <v>0</v>
      </c>
      <c r="F42" s="39" t="s">
        <v>78</v>
      </c>
      <c r="G42" s="198"/>
      <c r="H42" s="199"/>
      <c r="I42" s="199"/>
      <c r="J42" s="200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68" t="s">
        <v>80</v>
      </c>
      <c r="C43" s="11"/>
      <c r="D43" s="12"/>
      <c r="F43" s="59" t="s">
        <v>81</v>
      </c>
      <c r="G43" s="153" t="s">
        <v>82</v>
      </c>
      <c r="H43" s="190" t="s">
        <v>13</v>
      </c>
      <c r="I43" s="191"/>
      <c r="J43" s="192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69"/>
      <c r="B44" s="27" t="s">
        <v>65</v>
      </c>
      <c r="C44" s="10"/>
      <c r="D44" s="12">
        <f>C44*120</f>
        <v>0</v>
      </c>
      <c r="F44" s="37"/>
      <c r="G44" s="62"/>
      <c r="H44" s="193"/>
      <c r="I44" s="193"/>
      <c r="J44" s="193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69"/>
      <c r="B45" s="27" t="s">
        <v>67</v>
      </c>
      <c r="C45" s="33"/>
      <c r="D45" s="12">
        <f>C45*84</f>
        <v>0</v>
      </c>
      <c r="F45" s="37"/>
      <c r="G45" s="121"/>
      <c r="H45" s="193"/>
      <c r="I45" s="193"/>
      <c r="J45" s="193"/>
      <c r="K45" s="21"/>
      <c r="P45" s="4"/>
      <c r="Q45" s="4"/>
      <c r="R45" s="5"/>
    </row>
    <row r="46" spans="1:18" ht="15.75" x14ac:dyDescent="0.25">
      <c r="A46" s="169"/>
      <c r="B46" s="49" t="s">
        <v>69</v>
      </c>
      <c r="C46" s="80"/>
      <c r="D46" s="12">
        <f>C46*1.5</f>
        <v>0</v>
      </c>
      <c r="F46" s="37"/>
      <c r="G46" s="75"/>
      <c r="H46" s="193"/>
      <c r="I46" s="193"/>
      <c r="J46" s="193"/>
      <c r="K46" s="21"/>
      <c r="P46" s="4"/>
      <c r="Q46" s="4"/>
      <c r="R46" s="5"/>
    </row>
    <row r="47" spans="1:18" ht="15.75" x14ac:dyDescent="0.25">
      <c r="A47" s="170"/>
      <c r="B47" s="27"/>
      <c r="C47" s="11"/>
      <c r="D47" s="12"/>
      <c r="F47" s="37"/>
      <c r="G47" s="75"/>
      <c r="H47" s="193"/>
      <c r="I47" s="193"/>
      <c r="J47" s="193"/>
      <c r="K47" s="21"/>
      <c r="P47" s="4"/>
      <c r="Q47" s="4"/>
      <c r="R47" s="5"/>
    </row>
    <row r="48" spans="1:18" ht="15" customHeight="1" x14ac:dyDescent="0.25">
      <c r="A48" s="168" t="s">
        <v>32</v>
      </c>
      <c r="B48" s="27" t="s">
        <v>65</v>
      </c>
      <c r="C48" s="10"/>
      <c r="D48" s="12">
        <f>C48*78</f>
        <v>0</v>
      </c>
      <c r="F48" s="59"/>
      <c r="G48" s="59"/>
      <c r="H48" s="171"/>
      <c r="I48" s="172"/>
      <c r="J48" s="173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69"/>
      <c r="B49" s="29" t="s">
        <v>67</v>
      </c>
      <c r="C49" s="33"/>
      <c r="D49" s="12">
        <f>C49*42</f>
        <v>0</v>
      </c>
      <c r="F49" s="174" t="s">
        <v>85</v>
      </c>
      <c r="G49" s="176">
        <f>H34+H35+H36+H37+H38+H39+H40+H41+G42+H44+H45+H46+H47</f>
        <v>0</v>
      </c>
      <c r="H49" s="177"/>
      <c r="I49" s="177"/>
      <c r="J49" s="178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69"/>
      <c r="B50" s="32" t="s">
        <v>69</v>
      </c>
      <c r="C50" s="11"/>
      <c r="D50" s="12">
        <f>C50*1.5</f>
        <v>0</v>
      </c>
      <c r="F50" s="175"/>
      <c r="G50" s="179"/>
      <c r="H50" s="180"/>
      <c r="I50" s="180"/>
      <c r="J50" s="181"/>
      <c r="O50" t="s">
        <v>112</v>
      </c>
      <c r="P50" s="4">
        <v>1204</v>
      </c>
      <c r="Q50" s="4"/>
      <c r="R50" s="5"/>
    </row>
    <row r="51" spans="1:18" ht="15" customHeight="1" x14ac:dyDescent="0.25">
      <c r="A51" s="169"/>
      <c r="B51" s="27"/>
      <c r="C51" s="10"/>
      <c r="D51" s="31"/>
      <c r="F51" s="182" t="s">
        <v>127</v>
      </c>
      <c r="G51" s="283">
        <f>G49-H29</f>
        <v>0</v>
      </c>
      <c r="H51" s="284"/>
      <c r="I51" s="284"/>
      <c r="J51" s="285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69"/>
      <c r="B52" s="29"/>
      <c r="C52" s="33"/>
      <c r="D52" s="45"/>
      <c r="F52" s="183"/>
      <c r="G52" s="286"/>
      <c r="H52" s="287"/>
      <c r="I52" s="287"/>
      <c r="J52" s="288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70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54" t="s">
        <v>89</v>
      </c>
      <c r="B54" s="155"/>
      <c r="C54" s="156"/>
      <c r="D54" s="160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57"/>
      <c r="B55" s="158"/>
      <c r="C55" s="159"/>
      <c r="D55" s="16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196</v>
      </c>
      <c r="D57" s="34"/>
      <c r="F57" s="36"/>
      <c r="G57" s="50"/>
      <c r="H57" s="50"/>
      <c r="I57" s="50"/>
      <c r="J57" s="43"/>
    </row>
    <row r="58" spans="1:18" x14ac:dyDescent="0.25">
      <c r="A58" s="162" t="s">
        <v>90</v>
      </c>
      <c r="B58" s="163"/>
      <c r="C58" s="163"/>
      <c r="D58" s="164"/>
      <c r="F58" s="162" t="s">
        <v>91</v>
      </c>
      <c r="G58" s="163"/>
      <c r="H58" s="163"/>
      <c r="I58" s="163"/>
      <c r="J58" s="164"/>
    </row>
    <row r="59" spans="1:18" x14ac:dyDescent="0.25">
      <c r="A59" s="165"/>
      <c r="B59" s="166"/>
      <c r="C59" s="166"/>
      <c r="D59" s="167"/>
      <c r="F59" s="165"/>
      <c r="G59" s="166"/>
      <c r="H59" s="166"/>
      <c r="I59" s="166"/>
      <c r="J59" s="16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109</vt:i4>
      </vt:variant>
    </vt:vector>
  </HeadingPairs>
  <TitlesOfParts>
    <vt:vector size="219" baseType="lpstr">
      <vt:lpstr>(JULY 2026)</vt:lpstr>
      <vt:lpstr>(01)</vt:lpstr>
      <vt:lpstr>07,01 R1 NO TRIP</vt:lpstr>
      <vt:lpstr>07,01 R2</vt:lpstr>
      <vt:lpstr>07,01 R3</vt:lpstr>
      <vt:lpstr>(2)</vt:lpstr>
      <vt:lpstr>07,02 R1</vt:lpstr>
      <vt:lpstr>07,02 R2 NO TRIP</vt:lpstr>
      <vt:lpstr>07,02 R3</vt:lpstr>
      <vt:lpstr>(3)</vt:lpstr>
      <vt:lpstr>07,03 R1</vt:lpstr>
      <vt:lpstr>07,03 R2</vt:lpstr>
      <vt:lpstr>07,03 R3</vt:lpstr>
      <vt:lpstr>(4)</vt:lpstr>
      <vt:lpstr>07,04 R1 COLLECTION</vt:lpstr>
      <vt:lpstr>07,04 R2 NO TRIP</vt:lpstr>
      <vt:lpstr>07,04 R3 NO TRIP</vt:lpstr>
      <vt:lpstr>(6)</vt:lpstr>
      <vt:lpstr>07,06 R1</vt:lpstr>
      <vt:lpstr>07,06 R2</vt:lpstr>
      <vt:lpstr>07,06 R3</vt:lpstr>
      <vt:lpstr>(7)</vt:lpstr>
      <vt:lpstr>07,07 R1</vt:lpstr>
      <vt:lpstr>07,07 R2</vt:lpstr>
      <vt:lpstr>07,07 R3</vt:lpstr>
      <vt:lpstr>(8)</vt:lpstr>
      <vt:lpstr>07,07 R3 (2)</vt:lpstr>
      <vt:lpstr>07,08 R1</vt:lpstr>
      <vt:lpstr>07,08 R2</vt:lpstr>
      <vt:lpstr>07,08 R3</vt:lpstr>
      <vt:lpstr>(9)</vt:lpstr>
      <vt:lpstr>07,09 R1</vt:lpstr>
      <vt:lpstr>07,09 R2</vt:lpstr>
      <vt:lpstr>07,09 R3</vt:lpstr>
      <vt:lpstr>(10)</vt:lpstr>
      <vt:lpstr>07,10 R1 NO TRIP</vt:lpstr>
      <vt:lpstr>07,10 R2 NO TRIP</vt:lpstr>
      <vt:lpstr>07,10 R3</vt:lpstr>
      <vt:lpstr>(11)</vt:lpstr>
      <vt:lpstr>07,11 R1 COLLECTION</vt:lpstr>
      <vt:lpstr>07,11 R2</vt:lpstr>
      <vt:lpstr>07,11 R3</vt:lpstr>
      <vt:lpstr>(13)</vt:lpstr>
      <vt:lpstr>07,13 R1</vt:lpstr>
      <vt:lpstr>07,13 R2</vt:lpstr>
      <vt:lpstr>07,13 R3</vt:lpstr>
      <vt:lpstr>(14)</vt:lpstr>
      <vt:lpstr>07,14 R1</vt:lpstr>
      <vt:lpstr>07,14 R2</vt:lpstr>
      <vt:lpstr>07,14 R3</vt:lpstr>
      <vt:lpstr>(15)</vt:lpstr>
      <vt:lpstr>07,15 R1</vt:lpstr>
      <vt:lpstr>07,15 R2</vt:lpstr>
      <vt:lpstr>07,15 R3</vt:lpstr>
      <vt:lpstr>(16)</vt:lpstr>
      <vt:lpstr>07,16 R1</vt:lpstr>
      <vt:lpstr>07,16 R2</vt:lpstr>
      <vt:lpstr>07,16 R3</vt:lpstr>
      <vt:lpstr>(17)</vt:lpstr>
      <vt:lpstr>07,17 R1</vt:lpstr>
      <vt:lpstr>07,17 R2</vt:lpstr>
      <vt:lpstr>07,17 R3</vt:lpstr>
      <vt:lpstr>(18)</vt:lpstr>
      <vt:lpstr>07,18 R1 COLLECTION</vt:lpstr>
      <vt:lpstr>07,18 R2</vt:lpstr>
      <vt:lpstr>07,18 R3</vt:lpstr>
      <vt:lpstr>(20)</vt:lpstr>
      <vt:lpstr>07,20 R1</vt:lpstr>
      <vt:lpstr>07,20 R2</vt:lpstr>
      <vt:lpstr>07,20 R3</vt:lpstr>
      <vt:lpstr>(21)</vt:lpstr>
      <vt:lpstr>07,21 R1</vt:lpstr>
      <vt:lpstr>07,21 R2</vt:lpstr>
      <vt:lpstr>07,21 R3</vt:lpstr>
      <vt:lpstr>(22)</vt:lpstr>
      <vt:lpstr>07,22 R1</vt:lpstr>
      <vt:lpstr>07,22 R2</vt:lpstr>
      <vt:lpstr>07,22 R3</vt:lpstr>
      <vt:lpstr>(23)</vt:lpstr>
      <vt:lpstr>07,23 R1</vt:lpstr>
      <vt:lpstr>07,23 R2</vt:lpstr>
      <vt:lpstr>07,23 R3</vt:lpstr>
      <vt:lpstr>(24)</vt:lpstr>
      <vt:lpstr>07,24 R1</vt:lpstr>
      <vt:lpstr>07,24 R2</vt:lpstr>
      <vt:lpstr>07,24 R3</vt:lpstr>
      <vt:lpstr>(25)</vt:lpstr>
      <vt:lpstr>07,25 R1 COLLECTION</vt:lpstr>
      <vt:lpstr>07,25 R2 NO TRIP</vt:lpstr>
      <vt:lpstr>07,25 R3</vt:lpstr>
      <vt:lpstr>(27)</vt:lpstr>
      <vt:lpstr>07,27 R1</vt:lpstr>
      <vt:lpstr>07,27 R2</vt:lpstr>
      <vt:lpstr>07,27 R3</vt:lpstr>
      <vt:lpstr>(28)</vt:lpstr>
      <vt:lpstr>07,28 R1</vt:lpstr>
      <vt:lpstr>07,28 R2</vt:lpstr>
      <vt:lpstr>07,28 R3</vt:lpstr>
      <vt:lpstr>(29)</vt:lpstr>
      <vt:lpstr>07,29 R1</vt:lpstr>
      <vt:lpstr>07,29 R2</vt:lpstr>
      <vt:lpstr>07,29 R3</vt:lpstr>
      <vt:lpstr>(30)</vt:lpstr>
      <vt:lpstr>07,30 R1</vt:lpstr>
      <vt:lpstr>07,30 R2</vt:lpstr>
      <vt:lpstr>07,30 R3</vt:lpstr>
      <vt:lpstr>(31)</vt:lpstr>
      <vt:lpstr>07,31 R1</vt:lpstr>
      <vt:lpstr>07,31 R2</vt:lpstr>
      <vt:lpstr>07,31 R3</vt:lpstr>
      <vt:lpstr>'(01)'!Print_Area</vt:lpstr>
      <vt:lpstr>'(10)'!Print_Area</vt:lpstr>
      <vt:lpstr>'(11)'!Print_Area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'(2)'!Print_Area</vt:lpstr>
      <vt:lpstr>'(20)'!Print_Area</vt:lpstr>
      <vt:lpstr>'(21)'!Print_Area</vt:lpstr>
      <vt:lpstr>'(22)'!Print_Area</vt:lpstr>
      <vt:lpstr>'(23)'!Print_Area</vt:lpstr>
      <vt:lpstr>'(24)'!Print_Area</vt:lpstr>
      <vt:lpstr>'(25)'!Print_Area</vt:lpstr>
      <vt:lpstr>'(27)'!Print_Area</vt:lpstr>
      <vt:lpstr>'(28)'!Print_Area</vt:lpstr>
      <vt:lpstr>'(29)'!Print_Area</vt:lpstr>
      <vt:lpstr>'(3)'!Print_Area</vt:lpstr>
      <vt:lpstr>'(30)'!Print_Area</vt:lpstr>
      <vt:lpstr>'(31)'!Print_Area</vt:lpstr>
      <vt:lpstr>'(4)'!Print_Area</vt:lpstr>
      <vt:lpstr>'(6)'!Print_Area</vt:lpstr>
      <vt:lpstr>'(7)'!Print_Area</vt:lpstr>
      <vt:lpstr>'(8)'!Print_Area</vt:lpstr>
      <vt:lpstr>'(9)'!Print_Area</vt:lpstr>
      <vt:lpstr>'07,01 R1 NO TRIP'!Print_Area</vt:lpstr>
      <vt:lpstr>'07,01 R2'!Print_Area</vt:lpstr>
      <vt:lpstr>'07,01 R3'!Print_Area</vt:lpstr>
      <vt:lpstr>'07,02 R1'!Print_Area</vt:lpstr>
      <vt:lpstr>'07,02 R2 NO TRIP'!Print_Area</vt:lpstr>
      <vt:lpstr>'07,02 R3'!Print_Area</vt:lpstr>
      <vt:lpstr>'07,03 R1'!Print_Area</vt:lpstr>
      <vt:lpstr>'07,03 R2'!Print_Area</vt:lpstr>
      <vt:lpstr>'07,03 R3'!Print_Area</vt:lpstr>
      <vt:lpstr>'07,04 R1 COLLECTION'!Print_Area</vt:lpstr>
      <vt:lpstr>'07,04 R2 NO TRIP'!Print_Area</vt:lpstr>
      <vt:lpstr>'07,04 R3 NO TRIP'!Print_Area</vt:lpstr>
      <vt:lpstr>'07,06 R1'!Print_Area</vt:lpstr>
      <vt:lpstr>'07,06 R2'!Print_Area</vt:lpstr>
      <vt:lpstr>'07,06 R3'!Print_Area</vt:lpstr>
      <vt:lpstr>'07,07 R1'!Print_Area</vt:lpstr>
      <vt:lpstr>'07,07 R2'!Print_Area</vt:lpstr>
      <vt:lpstr>'07,07 R3'!Print_Area</vt:lpstr>
      <vt:lpstr>'07,07 R3 (2)'!Print_Area</vt:lpstr>
      <vt:lpstr>'07,08 R1'!Print_Area</vt:lpstr>
      <vt:lpstr>'07,08 R2'!Print_Area</vt:lpstr>
      <vt:lpstr>'07,08 R3'!Print_Area</vt:lpstr>
      <vt:lpstr>'07,09 R1'!Print_Area</vt:lpstr>
      <vt:lpstr>'07,09 R2'!Print_Area</vt:lpstr>
      <vt:lpstr>'07,09 R3'!Print_Area</vt:lpstr>
      <vt:lpstr>'07,10 R1 NO TRIP'!Print_Area</vt:lpstr>
      <vt:lpstr>'07,10 R2 NO TRIP'!Print_Area</vt:lpstr>
      <vt:lpstr>'07,10 R3'!Print_Area</vt:lpstr>
      <vt:lpstr>'07,11 R1 COLLECTION'!Print_Area</vt:lpstr>
      <vt:lpstr>'07,11 R2'!Print_Area</vt:lpstr>
      <vt:lpstr>'07,11 R3'!Print_Area</vt:lpstr>
      <vt:lpstr>'07,13 R1'!Print_Area</vt:lpstr>
      <vt:lpstr>'07,13 R2'!Print_Area</vt:lpstr>
      <vt:lpstr>'07,13 R3'!Print_Area</vt:lpstr>
      <vt:lpstr>'07,14 R1'!Print_Area</vt:lpstr>
      <vt:lpstr>'07,14 R2'!Print_Area</vt:lpstr>
      <vt:lpstr>'07,14 R3'!Print_Area</vt:lpstr>
      <vt:lpstr>'07,15 R1'!Print_Area</vt:lpstr>
      <vt:lpstr>'07,15 R2'!Print_Area</vt:lpstr>
      <vt:lpstr>'07,15 R3'!Print_Area</vt:lpstr>
      <vt:lpstr>'07,16 R1'!Print_Area</vt:lpstr>
      <vt:lpstr>'07,16 R2'!Print_Area</vt:lpstr>
      <vt:lpstr>'07,16 R3'!Print_Area</vt:lpstr>
      <vt:lpstr>'07,17 R1'!Print_Area</vt:lpstr>
      <vt:lpstr>'07,17 R2'!Print_Area</vt:lpstr>
      <vt:lpstr>'07,17 R3'!Print_Area</vt:lpstr>
      <vt:lpstr>'07,18 R1 COLLECTION'!Print_Area</vt:lpstr>
      <vt:lpstr>'07,18 R2'!Print_Area</vt:lpstr>
      <vt:lpstr>'07,18 R3'!Print_Area</vt:lpstr>
      <vt:lpstr>'07,20 R1'!Print_Area</vt:lpstr>
      <vt:lpstr>'07,20 R2'!Print_Area</vt:lpstr>
      <vt:lpstr>'07,20 R3'!Print_Area</vt:lpstr>
      <vt:lpstr>'07,21 R1'!Print_Area</vt:lpstr>
      <vt:lpstr>'07,21 R2'!Print_Area</vt:lpstr>
      <vt:lpstr>'07,21 R3'!Print_Area</vt:lpstr>
      <vt:lpstr>'07,22 R1'!Print_Area</vt:lpstr>
      <vt:lpstr>'07,22 R2'!Print_Area</vt:lpstr>
      <vt:lpstr>'07,22 R3'!Print_Area</vt:lpstr>
      <vt:lpstr>'07,23 R1'!Print_Area</vt:lpstr>
      <vt:lpstr>'07,23 R2'!Print_Area</vt:lpstr>
      <vt:lpstr>'07,23 R3'!Print_Area</vt:lpstr>
      <vt:lpstr>'07,24 R1'!Print_Area</vt:lpstr>
      <vt:lpstr>'07,24 R2'!Print_Area</vt:lpstr>
      <vt:lpstr>'07,24 R3'!Print_Area</vt:lpstr>
      <vt:lpstr>'07,25 R1 COLLECTION'!Print_Area</vt:lpstr>
      <vt:lpstr>'07,25 R2 NO TRIP'!Print_Area</vt:lpstr>
      <vt:lpstr>'07,25 R3'!Print_Area</vt:lpstr>
      <vt:lpstr>'07,27 R1'!Print_Area</vt:lpstr>
      <vt:lpstr>'07,27 R2'!Print_Area</vt:lpstr>
      <vt:lpstr>'07,27 R3'!Print_Area</vt:lpstr>
      <vt:lpstr>'07,28 R1'!Print_Area</vt:lpstr>
      <vt:lpstr>'07,28 R2'!Print_Area</vt:lpstr>
      <vt:lpstr>'07,28 R3'!Print_Area</vt:lpstr>
      <vt:lpstr>'07,29 R1'!Print_Area</vt:lpstr>
      <vt:lpstr>'07,29 R2'!Print_Area</vt:lpstr>
      <vt:lpstr>'07,29 R3'!Print_Area</vt:lpstr>
      <vt:lpstr>'07,30 R1'!Print_Area</vt:lpstr>
      <vt:lpstr>'07,30 R2'!Print_Area</vt:lpstr>
      <vt:lpstr>'07,30 R3'!Print_Area</vt:lpstr>
      <vt:lpstr>'07,31 R1'!Print_Area</vt:lpstr>
      <vt:lpstr>'07,31 R2'!Print_Area</vt:lpstr>
      <vt:lpstr>'07,31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2026-07-28T00:15:39Z</cp:lastPrinted>
  <dcterms:created xsi:type="dcterms:W3CDTF">2024-09-01T23:36:50Z</dcterms:created>
  <dcterms:modified xsi:type="dcterms:W3CDTF">2026-07-28T00:16:33Z</dcterms:modified>
</cp:coreProperties>
</file>