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FC6F6FDC-9AC0-45AB-B6C8-5F6C69F2854C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81" i="2" l="1"/>
  <c r="P681" i="2"/>
  <c r="P680" i="2"/>
  <c r="P679" i="2"/>
  <c r="P678" i="2"/>
  <c r="P677" i="2"/>
  <c r="P676" i="2"/>
  <c r="P675" i="2"/>
  <c r="P674" i="2"/>
  <c r="P673" i="2"/>
  <c r="S673" i="2" s="1"/>
  <c r="W673" i="2" s="1"/>
  <c r="P672" i="2"/>
  <c r="V715" i="2"/>
  <c r="U715" i="2"/>
  <c r="R715" i="2"/>
  <c r="Q715" i="2"/>
  <c r="W713" i="2"/>
  <c r="S712" i="2"/>
  <c r="W712" i="2" s="1"/>
  <c r="W711" i="2"/>
  <c r="S710" i="2"/>
  <c r="W710" i="2" s="1"/>
  <c r="S709" i="2"/>
  <c r="W709" i="2" s="1"/>
  <c r="W708" i="2"/>
  <c r="S708" i="2"/>
  <c r="W707" i="2"/>
  <c r="S707" i="2"/>
  <c r="S706" i="2"/>
  <c r="W706" i="2" s="1"/>
  <c r="S705" i="2"/>
  <c r="W705" i="2" s="1"/>
  <c r="S704" i="2"/>
  <c r="W704" i="2" s="1"/>
  <c r="S703" i="2"/>
  <c r="W703" i="2" s="1"/>
  <c r="S702" i="2"/>
  <c r="W702" i="2" s="1"/>
  <c r="S701" i="2"/>
  <c r="W701" i="2" s="1"/>
  <c r="W700" i="2"/>
  <c r="S700" i="2"/>
  <c r="W699" i="2"/>
  <c r="S699" i="2"/>
  <c r="S698" i="2"/>
  <c r="W698" i="2" s="1"/>
  <c r="S697" i="2"/>
  <c r="W697" i="2" s="1"/>
  <c r="S696" i="2"/>
  <c r="W696" i="2" s="1"/>
  <c r="S695" i="2"/>
  <c r="W695" i="2" s="1"/>
  <c r="S694" i="2"/>
  <c r="W694" i="2" s="1"/>
  <c r="S693" i="2"/>
  <c r="W693" i="2" s="1"/>
  <c r="W692" i="2"/>
  <c r="S692" i="2"/>
  <c r="S691" i="2"/>
  <c r="W691" i="2" s="1"/>
  <c r="S690" i="2"/>
  <c r="W690" i="2" s="1"/>
  <c r="S689" i="2"/>
  <c r="W689" i="2" s="1"/>
  <c r="S688" i="2"/>
  <c r="W688" i="2" s="1"/>
  <c r="S687" i="2"/>
  <c r="W687" i="2" s="1"/>
  <c r="S686" i="2"/>
  <c r="W686" i="2" s="1"/>
  <c r="S685" i="2"/>
  <c r="W685" i="2" s="1"/>
  <c r="S684" i="2"/>
  <c r="W684" i="2" s="1"/>
  <c r="S683" i="2"/>
  <c r="W683" i="2" s="1"/>
  <c r="S682" i="2"/>
  <c r="W682" i="2" s="1"/>
  <c r="S681" i="2"/>
  <c r="W681" i="2" s="1"/>
  <c r="S680" i="2"/>
  <c r="W680" i="2" s="1"/>
  <c r="S679" i="2"/>
  <c r="W679" i="2" s="1"/>
  <c r="S678" i="2"/>
  <c r="W678" i="2" s="1"/>
  <c r="S677" i="2"/>
  <c r="W677" i="2" s="1"/>
  <c r="S676" i="2"/>
  <c r="W676" i="2" s="1"/>
  <c r="S675" i="2"/>
  <c r="W675" i="2" s="1"/>
  <c r="S674" i="2"/>
  <c r="W674" i="2" s="1"/>
  <c r="O673" i="2"/>
  <c r="O674" i="2" s="1"/>
  <c r="O675" i="2" s="1"/>
  <c r="O676" i="2" s="1"/>
  <c r="O677" i="2" s="1"/>
  <c r="O678" i="2" s="1"/>
  <c r="O679" i="2" s="1"/>
  <c r="O680" i="2" s="1"/>
  <c r="O681" i="2" s="1"/>
  <c r="P715" i="2" l="1"/>
  <c r="S672" i="2"/>
  <c r="AB673" i="2"/>
  <c r="AB672" i="2"/>
  <c r="AE672" i="2" s="1"/>
  <c r="AI672" i="2" s="1"/>
  <c r="AH715" i="2"/>
  <c r="AG715" i="2"/>
  <c r="AD715" i="2"/>
  <c r="AC715" i="2"/>
  <c r="AI713" i="2"/>
  <c r="AE712" i="2"/>
  <c r="AI712" i="2" s="1"/>
  <c r="AI711" i="2"/>
  <c r="AE710" i="2"/>
  <c r="AI710" i="2" s="1"/>
  <c r="AE709" i="2"/>
  <c r="AI709" i="2" s="1"/>
  <c r="AI708" i="2"/>
  <c r="AE708" i="2"/>
  <c r="AE707" i="2"/>
  <c r="AI707" i="2" s="1"/>
  <c r="AE706" i="2"/>
  <c r="AI706" i="2" s="1"/>
  <c r="AE705" i="2"/>
  <c r="AI705" i="2" s="1"/>
  <c r="AE704" i="2"/>
  <c r="AI704" i="2" s="1"/>
  <c r="AE703" i="2"/>
  <c r="AI703" i="2" s="1"/>
  <c r="AE702" i="2"/>
  <c r="AI702" i="2" s="1"/>
  <c r="AE701" i="2"/>
  <c r="AI701" i="2" s="1"/>
  <c r="AI700" i="2"/>
  <c r="AE700" i="2"/>
  <c r="AE699" i="2"/>
  <c r="AI699" i="2" s="1"/>
  <c r="AE698" i="2"/>
  <c r="AI698" i="2" s="1"/>
  <c r="AE697" i="2"/>
  <c r="AI697" i="2" s="1"/>
  <c r="AI696" i="2"/>
  <c r="AE696" i="2"/>
  <c r="AE695" i="2"/>
  <c r="AI695" i="2" s="1"/>
  <c r="AE694" i="2"/>
  <c r="AI694" i="2" s="1"/>
  <c r="AE693" i="2"/>
  <c r="AI693" i="2" s="1"/>
  <c r="AI692" i="2"/>
  <c r="AE692" i="2"/>
  <c r="AE691" i="2"/>
  <c r="AI691" i="2" s="1"/>
  <c r="AE690" i="2"/>
  <c r="AI690" i="2" s="1"/>
  <c r="AE689" i="2"/>
  <c r="AI689" i="2" s="1"/>
  <c r="AE688" i="2"/>
  <c r="AI688" i="2" s="1"/>
  <c r="AE687" i="2"/>
  <c r="AI687" i="2" s="1"/>
  <c r="AE686" i="2"/>
  <c r="AI686" i="2" s="1"/>
  <c r="AE685" i="2"/>
  <c r="AI685" i="2" s="1"/>
  <c r="AE684" i="2"/>
  <c r="AI684" i="2" s="1"/>
  <c r="AE683" i="2"/>
  <c r="AI683" i="2" s="1"/>
  <c r="AE682" i="2"/>
  <c r="AI682" i="2" s="1"/>
  <c r="AE681" i="2"/>
  <c r="AI681" i="2" s="1"/>
  <c r="AE680" i="2"/>
  <c r="AI680" i="2" s="1"/>
  <c r="AE679" i="2"/>
  <c r="AI679" i="2" s="1"/>
  <c r="AE678" i="2"/>
  <c r="AI678" i="2" s="1"/>
  <c r="AE677" i="2"/>
  <c r="AI677" i="2" s="1"/>
  <c r="AE676" i="2"/>
  <c r="AI676" i="2" s="1"/>
  <c r="AE675" i="2"/>
  <c r="AI675" i="2" s="1"/>
  <c r="AE674" i="2"/>
  <c r="AI674" i="2" s="1"/>
  <c r="AE673" i="2"/>
  <c r="AI673" i="2" s="1"/>
  <c r="AA673" i="2"/>
  <c r="W672" i="2" l="1"/>
  <c r="W715" i="2" s="1"/>
  <c r="S715" i="2"/>
  <c r="AI715" i="2"/>
  <c r="AB715" i="2"/>
  <c r="AE715" i="2"/>
  <c r="D618" i="2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672" authorId="0" shapeId="0" xr:uid="{A8ECB423-F01C-4075-815A-C9E6A23A87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KALAWIT, SINDANGAN</t>
        </r>
      </text>
    </comment>
    <comment ref="AA672" authorId="0" shapeId="0" xr:uid="{0B67E002-4162-4231-BD60-4FA6A213A0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O673" authorId="0" shapeId="0" xr:uid="{AC711614-2F16-4CEB-A8D0-83EFC49FD3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ANTANG STORE
KALAWIT, SINDANGAN
</t>
        </r>
      </text>
    </comment>
    <comment ref="AA673" authorId="0" shapeId="0" xr:uid="{A584F712-678C-4092-B1F0-93881612A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O674" authorId="0" shapeId="0" xr:uid="{3D536888-6582-462A-8A19-EA64792FB1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CANDIS STORE
KALAWIT, SINDANGAN</t>
        </r>
      </text>
    </comment>
    <comment ref="O675" authorId="0" shapeId="0" xr:uid="{9506F7A6-09E3-4244-ADAD-157CCF09A44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LUMINGIN
KALAWIT, SINDANGAN</t>
        </r>
      </text>
    </comment>
    <comment ref="O676" authorId="0" shapeId="0" xr:uid="{22C0B4EE-6221-4A06-88E9-9D6B3C18B9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MACALISANG STORE
KALAWIT, SINDANGAN</t>
        </r>
      </text>
    </comment>
    <comment ref="O677" authorId="0" shapeId="0" xr:uid="{C8B3857C-BF72-4CCB-ACF6-E2F6617B8B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CASAMA STORE
KALAWIT, SINDANGAN</t>
        </r>
      </text>
    </comment>
    <comment ref="O678" authorId="0" shapeId="0" xr:uid="{706FAB5C-C1D3-47FD-A8C4-993C6F61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JUMAWAN STORE
TINAPLAN, SINDANGAN</t>
        </r>
      </text>
    </comment>
    <comment ref="O679" authorId="0" shapeId="0" xr:uid="{DBDA6168-E640-4085-9A36-12AE3005B5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ASINTISTA STORE
TINAPLN, SINDANGAN</t>
        </r>
      </text>
    </comment>
    <comment ref="O680" authorId="0" shapeId="0" xr:uid="{D2531FE6-BB2F-4F75-ABA0-F84198CB52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CALIPAYAN STORE
BARILI, SINDANGAN</t>
        </r>
      </text>
    </comment>
    <comment ref="O681" authorId="0" shapeId="0" xr:uid="{F0568A49-1F6E-4E9B-9F89-1B8E9A5A9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BACUNGAN,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<sst xmlns="http://schemas.openxmlformats.org/spreadsheetml/2006/main" count="748" uniqueCount="75">
  <si>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</si>
  <si>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</si>
  <si>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</si>
  <si>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</si>
  <si>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</si>
  <si>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</si>
  <si>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</si>
  <si>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</si>
  <si>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</si>
  <si>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</si>
  <si>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</si>
  <si>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</si>
  <si>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</si>
  <si>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</si>
  <si>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</si>
  <si>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</si>
  <si>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</si>
  <si>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</si>
  <si>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</si>
  <si>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</si>
  <si>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</si>
  <si>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</si>
  <si>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</si>
  <si>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</si>
  <si>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</si>
  <si>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</si>
  <si>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</si>
  <si>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</si>
  <si>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</si>
  <si>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</si>
  <si>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</si>
  <si>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</si>
  <si>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</si>
  <si>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</si>
  <si>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</si>
  <si>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</si>
  <si>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</si>
  <si>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</si>
  <si>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</si>
  <si>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</si>
  <si>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</si>
  <si>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</si>
  <si>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</si>
  <si>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</si>
  <si>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</si>
  <si>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</si>
  <si>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</si>
  <si>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</si>
  <si>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</si>
  <si>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</si>
  <si>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</si>
  <si>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</si>
  <si>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</si>
  <si>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</si>
  <si>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</si>
  <si>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</si>
  <si>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</si>
  <si>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</si>
  <si>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</si>
  <si>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</si>
  <si>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</si>
  <si>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</si>
  <si>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</si>
  <si>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</si>
  <si>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</si>
  <si>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</si>
  <si>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</si>
  <si>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</si>
  <si>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</si>
  <si>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</si>
  <si>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</si>
  <si>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</si>
  <si>
    <t>OCTOBER 16, 2025</t>
  </si>
  <si>
    <t>10/16/2025</t>
  </si>
  <si>
    <t>6423-6432/6382-6383/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</si>
</sst>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0" zoomScaleNormal="100" workbookViewId="0">
      <selection activeCell="G27" sqref="G27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8" t="s">
        <v>41</v>
      </c>
      <c r="B6" s="108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 t="s">
        <v>74</v>
      </c>
      <c r="D25" s="16">
        <f t="shared" si="1"/>
        <v>524297</v>
      </c>
      <c r="F25" s="14"/>
      <c r="G25" s="14">
        <v>265881</v>
      </c>
      <c r="H25" s="14">
        <v>258416</v>
      </c>
      <c r="I25" s="14"/>
      <c r="J25" s="17">
        <f t="shared" si="0"/>
        <v>524297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9" t="s">
        <v>10</v>
      </c>
      <c r="B42" s="110"/>
      <c r="C42" s="111"/>
      <c r="D42" s="48">
        <f>SUM(D2:D39)</f>
        <v>7513117</v>
      </c>
      <c r="J42" s="49">
        <f>SUM(J10:J41)</f>
        <v>7513117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658" zoomScale="85" zoomScaleNormal="85" workbookViewId="0">
      <selection activeCell="AE715" sqref="AE71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4" t="s">
        <v>18</v>
      </c>
      <c r="E10" s="114"/>
      <c r="F10" s="77"/>
      <c r="G10" s="27"/>
      <c r="I10" s="117" t="s">
        <v>19</v>
      </c>
      <c r="J10" s="118"/>
      <c r="K10" s="115" t="s">
        <v>20</v>
      </c>
      <c r="N10" s="25"/>
      <c r="O10" s="26"/>
      <c r="P10" s="114" t="s">
        <v>18</v>
      </c>
      <c r="Q10" s="114"/>
      <c r="R10" s="77"/>
      <c r="S10" s="27"/>
      <c r="U10" s="117" t="s">
        <v>19</v>
      </c>
      <c r="V10" s="118"/>
      <c r="W10" s="115" t="s">
        <v>20</v>
      </c>
      <c r="Z10" s="25"/>
      <c r="AA10" s="26"/>
      <c r="AB10" s="114" t="s">
        <v>18</v>
      </c>
      <c r="AC10" s="114"/>
      <c r="AD10" s="77"/>
      <c r="AE10" s="27"/>
      <c r="AG10" s="117" t="s">
        <v>19</v>
      </c>
      <c r="AH10" s="118"/>
      <c r="AI10" s="115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6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6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6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13"/>
      <c r="E65" s="113"/>
      <c r="F65" s="88"/>
      <c r="G65" s="88"/>
      <c r="H65" s="62"/>
      <c r="I65" s="113"/>
      <c r="J65" s="113"/>
      <c r="K65" s="112"/>
      <c r="N65" s="25"/>
      <c r="O65" s="26"/>
      <c r="P65" s="114" t="s">
        <v>18</v>
      </c>
      <c r="Q65" s="114"/>
      <c r="R65" s="89"/>
      <c r="S65" s="27"/>
      <c r="U65" s="117" t="s">
        <v>19</v>
      </c>
      <c r="V65" s="118"/>
      <c r="W65" s="115" t="s">
        <v>20</v>
      </c>
      <c r="Z65" s="25"/>
      <c r="AA65" s="26"/>
      <c r="AB65" s="114" t="s">
        <v>18</v>
      </c>
      <c r="AC65" s="114"/>
      <c r="AD65" s="89"/>
      <c r="AE65" s="27"/>
      <c r="AG65" s="117" t="s">
        <v>19</v>
      </c>
      <c r="AH65" s="118"/>
      <c r="AI65" s="115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12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6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6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13"/>
      <c r="AO67" s="113"/>
      <c r="AP67" s="88"/>
      <c r="AQ67" s="62"/>
      <c r="AR67" s="113"/>
      <c r="AS67" s="113"/>
      <c r="AT67" s="112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12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4" t="s">
        <v>18</v>
      </c>
      <c r="E120" s="114"/>
      <c r="F120" s="90"/>
      <c r="G120" s="27"/>
      <c r="I120" s="117" t="s">
        <v>19</v>
      </c>
      <c r="J120" s="118"/>
      <c r="K120" s="115" t="s">
        <v>20</v>
      </c>
      <c r="M120" s="62"/>
      <c r="N120" s="65"/>
      <c r="O120" s="88"/>
      <c r="P120" s="113"/>
      <c r="Q120" s="113"/>
      <c r="R120" s="88"/>
      <c r="S120" s="88"/>
      <c r="T120" s="62"/>
      <c r="U120" s="113"/>
      <c r="V120" s="113"/>
      <c r="W120" s="112"/>
      <c r="Z120" s="25"/>
      <c r="AA120" s="26"/>
      <c r="AB120" s="114" t="s">
        <v>18</v>
      </c>
      <c r="AC120" s="114"/>
      <c r="AD120" s="90"/>
      <c r="AE120" s="27"/>
      <c r="AG120" s="117" t="s">
        <v>19</v>
      </c>
      <c r="AH120" s="118"/>
      <c r="AI120" s="115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6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12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6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4" t="s">
        <v>18</v>
      </c>
      <c r="E175" s="114"/>
      <c r="F175" s="91"/>
      <c r="G175" s="27"/>
      <c r="I175" s="117" t="s">
        <v>19</v>
      </c>
      <c r="J175" s="118"/>
      <c r="K175" s="115" t="s">
        <v>20</v>
      </c>
      <c r="N175" s="25"/>
      <c r="O175" s="26"/>
      <c r="P175" s="114" t="s">
        <v>18</v>
      </c>
      <c r="Q175" s="114"/>
      <c r="R175" s="91"/>
      <c r="S175" s="27"/>
      <c r="U175" s="117" t="s">
        <v>19</v>
      </c>
      <c r="V175" s="118"/>
      <c r="W175" s="115" t="s">
        <v>20</v>
      </c>
      <c r="Z175" s="25"/>
      <c r="AA175" s="26"/>
      <c r="AB175" s="114" t="s">
        <v>18</v>
      </c>
      <c r="AC175" s="114"/>
      <c r="AD175" s="91"/>
      <c r="AE175" s="27"/>
      <c r="AG175" s="117" t="s">
        <v>19</v>
      </c>
      <c r="AH175" s="118"/>
      <c r="AI175" s="115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6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6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6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13"/>
      <c r="AO181" s="113"/>
      <c r="AP181" s="88"/>
      <c r="AQ181" s="62"/>
      <c r="AR181" s="113"/>
      <c r="AS181" s="113"/>
      <c r="AT181" s="112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12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4" t="s">
        <v>18</v>
      </c>
      <c r="E230" s="114"/>
      <c r="F230" s="92"/>
      <c r="G230" s="27"/>
      <c r="I230" s="117" t="s">
        <v>19</v>
      </c>
      <c r="J230" s="118"/>
      <c r="K230" s="115" t="s">
        <v>20</v>
      </c>
      <c r="M230" s="62"/>
      <c r="N230" s="65"/>
      <c r="O230" s="88"/>
      <c r="P230" s="113"/>
      <c r="Q230" s="113"/>
      <c r="R230" s="88"/>
      <c r="S230" s="88"/>
      <c r="T230" s="62"/>
      <c r="U230" s="113"/>
      <c r="V230" s="113"/>
      <c r="W230" s="112"/>
      <c r="Z230" s="25"/>
      <c r="AA230" s="26"/>
      <c r="AB230" s="114" t="s">
        <v>18</v>
      </c>
      <c r="AC230" s="114"/>
      <c r="AD230" s="92"/>
      <c r="AE230" s="27"/>
      <c r="AG230" s="117" t="s">
        <v>19</v>
      </c>
      <c r="AH230" s="118"/>
      <c r="AI230" s="115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6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12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6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13"/>
      <c r="E285" s="113"/>
      <c r="F285" s="88"/>
      <c r="G285" s="88"/>
      <c r="H285" s="62"/>
      <c r="I285" s="113"/>
      <c r="J285" s="113"/>
      <c r="K285" s="112"/>
      <c r="L285" s="62"/>
      <c r="M285" s="62"/>
      <c r="N285" s="65"/>
      <c r="O285" s="88"/>
      <c r="P285" s="113"/>
      <c r="Q285" s="113"/>
      <c r="R285" s="88"/>
      <c r="S285" s="88"/>
      <c r="T285" s="62"/>
      <c r="U285" s="113"/>
      <c r="V285" s="113"/>
      <c r="W285" s="112"/>
      <c r="Z285" s="25"/>
      <c r="AA285" s="26"/>
      <c r="AB285" s="114" t="s">
        <v>18</v>
      </c>
      <c r="AC285" s="114"/>
      <c r="AD285" s="93"/>
      <c r="AE285" s="27"/>
      <c r="AG285" s="117" t="s">
        <v>19</v>
      </c>
      <c r="AH285" s="118"/>
      <c r="AI285" s="115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12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12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6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4" t="s">
        <v>18</v>
      </c>
      <c r="E340" s="114"/>
      <c r="F340" s="96"/>
      <c r="G340" s="27"/>
      <c r="I340" s="117" t="s">
        <v>19</v>
      </c>
      <c r="J340" s="118"/>
      <c r="K340" s="115" t="s">
        <v>20</v>
      </c>
      <c r="N340" s="25"/>
      <c r="O340" s="26"/>
      <c r="P340" s="114" t="s">
        <v>18</v>
      </c>
      <c r="Q340" s="114"/>
      <c r="R340" s="96"/>
      <c r="S340" s="27"/>
      <c r="U340" s="117" t="s">
        <v>19</v>
      </c>
      <c r="V340" s="118"/>
      <c r="W340" s="115" t="s">
        <v>20</v>
      </c>
      <c r="Z340" s="25"/>
      <c r="AA340" s="26"/>
      <c r="AB340" s="114" t="s">
        <v>18</v>
      </c>
      <c r="AC340" s="114"/>
      <c r="AD340" s="94"/>
      <c r="AE340" s="27"/>
      <c r="AG340" s="117" t="s">
        <v>19</v>
      </c>
      <c r="AH340" s="118"/>
      <c r="AI340" s="115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6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6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6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13"/>
      <c r="E395" s="113"/>
      <c r="F395" s="88"/>
      <c r="G395" s="88"/>
      <c r="H395" s="62"/>
      <c r="I395" s="113"/>
      <c r="J395" s="113"/>
      <c r="K395" s="112"/>
      <c r="N395" s="25"/>
      <c r="O395" s="26"/>
      <c r="P395" s="114" t="s">
        <v>18</v>
      </c>
      <c r="Q395" s="114"/>
      <c r="R395" s="97"/>
      <c r="S395" s="27"/>
      <c r="U395" s="117" t="s">
        <v>19</v>
      </c>
      <c r="V395" s="118"/>
      <c r="W395" s="115" t="s">
        <v>20</v>
      </c>
      <c r="Z395" s="25"/>
      <c r="AA395" s="26"/>
      <c r="AB395" s="114" t="s">
        <v>18</v>
      </c>
      <c r="AC395" s="114"/>
      <c r="AD395" s="97"/>
      <c r="AE395" s="27"/>
      <c r="AG395" s="117" t="s">
        <v>19</v>
      </c>
      <c r="AH395" s="118"/>
      <c r="AI395" s="115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12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6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6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4" t="s">
        <v>18</v>
      </c>
      <c r="E450" s="114"/>
      <c r="F450" s="98"/>
      <c r="G450" s="27"/>
      <c r="I450" s="117" t="s">
        <v>19</v>
      </c>
      <c r="J450" s="118"/>
      <c r="K450" s="115" t="s">
        <v>20</v>
      </c>
      <c r="N450" s="25"/>
      <c r="O450" s="26"/>
      <c r="P450" s="114" t="s">
        <v>18</v>
      </c>
      <c r="Q450" s="114"/>
      <c r="R450" s="98"/>
      <c r="S450" s="27"/>
      <c r="U450" s="117" t="s">
        <v>19</v>
      </c>
      <c r="V450" s="118"/>
      <c r="W450" s="115" t="s">
        <v>20</v>
      </c>
      <c r="Z450" s="25"/>
      <c r="AA450" s="26"/>
      <c r="AB450" s="114" t="s">
        <v>18</v>
      </c>
      <c r="AC450" s="114"/>
      <c r="AD450" s="98"/>
      <c r="AE450" s="27"/>
      <c r="AG450" s="117" t="s">
        <v>19</v>
      </c>
      <c r="AH450" s="118"/>
      <c r="AI450" s="115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6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6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6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4" t="s">
        <v>18</v>
      </c>
      <c r="E505" s="114"/>
      <c r="F505" s="99"/>
      <c r="G505" s="27"/>
      <c r="I505" s="117" t="s">
        <v>19</v>
      </c>
      <c r="J505" s="118"/>
      <c r="K505" s="115" t="s">
        <v>20</v>
      </c>
      <c r="N505" s="25"/>
      <c r="O505" s="26"/>
      <c r="P505" s="114" t="s">
        <v>18</v>
      </c>
      <c r="Q505" s="114"/>
      <c r="R505" s="100"/>
      <c r="S505" s="27"/>
      <c r="U505" s="117" t="s">
        <v>19</v>
      </c>
      <c r="V505" s="118"/>
      <c r="W505" s="115" t="s">
        <v>20</v>
      </c>
      <c r="Z505" s="25"/>
      <c r="AA505" s="26"/>
      <c r="AB505" s="114" t="s">
        <v>18</v>
      </c>
      <c r="AC505" s="114"/>
      <c r="AD505" s="101"/>
      <c r="AE505" s="27"/>
      <c r="AG505" s="117" t="s">
        <v>19</v>
      </c>
      <c r="AH505" s="118"/>
      <c r="AI505" s="115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6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6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6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4" t="s">
        <v>18</v>
      </c>
      <c r="E560" s="114"/>
      <c r="F560" s="102"/>
      <c r="G560" s="27"/>
      <c r="I560" s="117" t="s">
        <v>19</v>
      </c>
      <c r="J560" s="118"/>
      <c r="K560" s="115" t="s">
        <v>20</v>
      </c>
      <c r="N560" s="25"/>
      <c r="O560" s="26"/>
      <c r="P560" s="114" t="s">
        <v>18</v>
      </c>
      <c r="Q560" s="114"/>
      <c r="R560" s="102"/>
      <c r="S560" s="27"/>
      <c r="U560" s="117" t="s">
        <v>19</v>
      </c>
      <c r="V560" s="118"/>
      <c r="W560" s="115" t="s">
        <v>20</v>
      </c>
      <c r="Z560" s="25"/>
      <c r="AA560" s="26"/>
      <c r="AB560" s="114" t="s">
        <v>18</v>
      </c>
      <c r="AC560" s="114"/>
      <c r="AD560" s="102"/>
      <c r="AE560" s="27"/>
      <c r="AG560" s="117" t="s">
        <v>19</v>
      </c>
      <c r="AH560" s="118"/>
      <c r="AI560" s="115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6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6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6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105"/>
      <c r="AA607" s="105"/>
      <c r="AB607" s="105"/>
      <c r="AC607" s="105"/>
      <c r="AD607" s="105"/>
      <c r="AE607" s="10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105"/>
      <c r="AA608" s="105"/>
      <c r="AB608" s="105"/>
      <c r="AC608" s="105"/>
      <c r="AD608" s="105"/>
      <c r="AE608" s="10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105"/>
      <c r="AA609" s="105"/>
      <c r="AB609" s="105"/>
      <c r="AC609" s="105"/>
      <c r="AD609" s="105"/>
      <c r="AE609" s="10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105"/>
      <c r="AA610" s="105"/>
      <c r="AB610" s="105"/>
      <c r="AC610" s="105"/>
      <c r="AD610" s="105"/>
      <c r="AE610" s="10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105"/>
      <c r="AA611" s="105"/>
      <c r="AB611" s="105"/>
      <c r="AC611" s="105"/>
      <c r="AD611" s="105"/>
      <c r="AE611" s="10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105"/>
      <c r="AA612" s="105"/>
      <c r="AB612" s="105"/>
      <c r="AC612" s="105"/>
      <c r="AD612" s="105"/>
      <c r="AE612" s="105"/>
      <c r="AF612" s="62"/>
      <c r="AG612" s="105"/>
      <c r="AH612" s="10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105"/>
      <c r="AA613" s="105"/>
      <c r="AB613" s="105"/>
      <c r="AC613" s="105"/>
      <c r="AD613" s="105"/>
      <c r="AE613" s="10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105"/>
      <c r="AA614" s="105"/>
      <c r="AB614" s="105"/>
      <c r="AC614" s="105"/>
      <c r="AD614" s="105"/>
      <c r="AE614" s="10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ht="15" customHeight="1" x14ac:dyDescent="0.25">
      <c r="B615" s="25"/>
      <c r="C615" s="26"/>
      <c r="D615" s="114" t="s">
        <v>18</v>
      </c>
      <c r="E615" s="114"/>
      <c r="F615" s="103"/>
      <c r="G615" s="27"/>
      <c r="I615" s="117" t="s">
        <v>19</v>
      </c>
      <c r="J615" s="118"/>
      <c r="K615" s="115" t="s">
        <v>20</v>
      </c>
      <c r="M615" s="62"/>
      <c r="N615" s="65"/>
      <c r="O615" s="88"/>
      <c r="P615" s="113"/>
      <c r="Q615" s="113"/>
      <c r="R615" s="88"/>
      <c r="S615" s="88"/>
      <c r="T615" s="62"/>
      <c r="U615" s="113"/>
      <c r="V615" s="113"/>
      <c r="W615" s="112"/>
      <c r="X615" s="62"/>
      <c r="Y615" s="62"/>
      <c r="Z615" s="65"/>
      <c r="AA615" s="105"/>
      <c r="AB615" s="113"/>
      <c r="AC615" s="113"/>
      <c r="AD615" s="105"/>
      <c r="AE615" s="105"/>
      <c r="AF615" s="62"/>
      <c r="AG615" s="113"/>
      <c r="AH615" s="113"/>
      <c r="AI615" s="11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16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12"/>
      <c r="X616" s="62"/>
      <c r="Y616" s="62"/>
      <c r="Z616" s="105"/>
      <c r="AA616" s="105"/>
      <c r="AB616" s="81"/>
      <c r="AC616" s="83"/>
      <c r="AD616" s="83"/>
      <c r="AE616" s="83"/>
      <c r="AF616" s="62"/>
      <c r="AG616" s="104"/>
      <c r="AH616" s="104"/>
      <c r="AI616" s="11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50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50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10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10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10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10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10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10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10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10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10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10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10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10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105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105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10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10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10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10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105"/>
      <c r="AD637" s="10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105"/>
      <c r="AD638" s="10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105"/>
      <c r="AB639" s="69"/>
      <c r="AC639" s="105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105"/>
      <c r="AB640" s="69"/>
      <c r="AC640" s="105"/>
      <c r="AD640" s="10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105"/>
      <c r="AD641" s="10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105"/>
      <c r="AD642" s="10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105"/>
      <c r="AB643" s="69"/>
      <c r="AC643" s="105"/>
      <c r="AD643" s="10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105"/>
      <c r="AB644" s="69"/>
      <c r="AC644" s="105"/>
      <c r="AD644" s="10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105"/>
      <c r="AB645" s="69"/>
      <c r="AC645" s="105"/>
      <c r="AD645" s="10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105"/>
      <c r="AB646" s="69"/>
      <c r="AC646" s="105"/>
      <c r="AD646" s="10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105"/>
      <c r="AB647" s="69"/>
      <c r="AC647" s="105"/>
      <c r="AD647" s="10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105"/>
      <c r="AB648" s="69"/>
      <c r="AC648" s="105"/>
      <c r="AD648" s="10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105"/>
      <c r="AB649" s="69"/>
      <c r="AC649" s="105"/>
      <c r="AD649" s="10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105"/>
      <c r="AB650" s="69"/>
      <c r="AC650" s="105"/>
      <c r="AD650" s="10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105"/>
      <c r="AB651" s="69"/>
      <c r="AC651" s="105"/>
      <c r="AD651" s="10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105"/>
      <c r="AB652" s="69"/>
      <c r="AC652" s="105"/>
      <c r="AD652" s="10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105"/>
      <c r="AB653" s="69"/>
      <c r="AC653" s="105"/>
      <c r="AD653" s="10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105"/>
      <c r="AB654" s="69"/>
      <c r="AC654" s="105"/>
      <c r="AD654" s="10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105"/>
      <c r="AB655" s="69"/>
      <c r="AC655" s="105"/>
      <c r="AD655" s="10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105"/>
      <c r="AD656" s="10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105"/>
      <c r="AB657" s="69"/>
      <c r="AC657" s="105"/>
      <c r="AD657" s="10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105"/>
      <c r="AA658" s="105"/>
      <c r="AB658" s="105"/>
      <c r="AC658" s="105"/>
      <c r="AD658" s="105"/>
      <c r="AE658" s="10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105"/>
      <c r="AA659" s="105"/>
      <c r="AB659" s="105"/>
      <c r="AC659" s="105"/>
      <c r="AD659" s="105"/>
      <c r="AE659" s="10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F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105"/>
      <c r="AA660" s="10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M667" t="s">
        <v>38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38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33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34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13"/>
      <c r="E670" s="113"/>
      <c r="F670" s="88"/>
      <c r="G670" s="88"/>
      <c r="H670" s="62"/>
      <c r="I670" s="113"/>
      <c r="J670" s="113"/>
      <c r="K670" s="112"/>
      <c r="N670" s="25"/>
      <c r="O670" s="26"/>
      <c r="P670" s="114" t="s">
        <v>18</v>
      </c>
      <c r="Q670" s="114"/>
      <c r="R670" s="107"/>
      <c r="S670" s="27"/>
      <c r="U670" s="117" t="s">
        <v>19</v>
      </c>
      <c r="V670" s="118"/>
      <c r="W670" s="115" t="s">
        <v>20</v>
      </c>
      <c r="Z670" s="25"/>
      <c r="AA670" s="26"/>
      <c r="AB670" s="114" t="s">
        <v>18</v>
      </c>
      <c r="AC670" s="114"/>
      <c r="AD670" s="106"/>
      <c r="AE670" s="27"/>
      <c r="AG670" s="117" t="s">
        <v>19</v>
      </c>
      <c r="AH670" s="118"/>
      <c r="AI670" s="115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12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35</v>
      </c>
      <c r="S671" s="80" t="s">
        <v>25</v>
      </c>
      <c r="U671" s="29" t="s">
        <v>26</v>
      </c>
      <c r="V671" s="29" t="s">
        <v>27</v>
      </c>
      <c r="W671" s="116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35</v>
      </c>
      <c r="AE671" s="80" t="s">
        <v>25</v>
      </c>
      <c r="AG671" s="29" t="s">
        <v>26</v>
      </c>
      <c r="AH671" s="29" t="s">
        <v>27</v>
      </c>
      <c r="AI671" s="116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M672" s="10">
        <v>1</v>
      </c>
      <c r="N672" s="30" t="s">
        <v>73</v>
      </c>
      <c r="O672" s="31">
        <v>6423</v>
      </c>
      <c r="P672" s="32">
        <f>626+596+19</f>
        <v>1241</v>
      </c>
      <c r="Q672" s="32"/>
      <c r="R672" s="32"/>
      <c r="S672" s="32">
        <f>SUM(P672:Q672)</f>
        <v>1241</v>
      </c>
      <c r="T672" s="12"/>
      <c r="U672" s="12"/>
      <c r="V672" s="12"/>
      <c r="W672" s="12">
        <f>SUM(S672:V672)</f>
        <v>1241</v>
      </c>
      <c r="Y672" s="10">
        <v>1</v>
      </c>
      <c r="Z672" s="30" t="s">
        <v>73</v>
      </c>
      <c r="AA672" s="31">
        <v>6382</v>
      </c>
      <c r="AB672" s="32">
        <f>626*275+614*5+674*3+596*10+852+1005+832*2+229*5+500</f>
        <v>188368</v>
      </c>
      <c r="AC672" s="32"/>
      <c r="AD672" s="32"/>
      <c r="AE672" s="32">
        <f>SUM(AB672:AC672)</f>
        <v>188368</v>
      </c>
      <c r="AF672" s="12"/>
      <c r="AG672" s="12">
        <v>34068</v>
      </c>
      <c r="AH672" s="12"/>
      <c r="AI672" s="12">
        <f>SUM(AE672:AH672)</f>
        <v>222436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M673" s="10">
        <v>2</v>
      </c>
      <c r="N673" s="30" t="s">
        <v>73</v>
      </c>
      <c r="O673" s="31">
        <f>O672+1</f>
        <v>6424</v>
      </c>
      <c r="P673" s="32">
        <f>1252+19</f>
        <v>1271</v>
      </c>
      <c r="Q673" s="32"/>
      <c r="R673" s="32"/>
      <c r="S673" s="32">
        <f t="shared" ref="S673:S710" si="143">SUM(P673:Q673)</f>
        <v>1271</v>
      </c>
      <c r="T673" s="12"/>
      <c r="U673" s="12"/>
      <c r="V673" s="12"/>
      <c r="W673" s="12">
        <f t="shared" ref="W673:W713" si="144">SUM(S673:V673)</f>
        <v>1271</v>
      </c>
      <c r="Y673" s="10">
        <v>2</v>
      </c>
      <c r="Z673" s="30" t="s">
        <v>73</v>
      </c>
      <c r="AA673" s="31">
        <f>AA672+1</f>
        <v>6383</v>
      </c>
      <c r="AB673" s="32">
        <f>626*80+614*10+626*20+850+458</f>
        <v>70048</v>
      </c>
      <c r="AC673" s="32"/>
      <c r="AD673" s="32"/>
      <c r="AE673" s="32">
        <f t="shared" ref="AE673:AE681" si="145">SUM(AB673:AC673)</f>
        <v>70048</v>
      </c>
      <c r="AF673" s="12"/>
      <c r="AG673" s="12">
        <v>5550</v>
      </c>
      <c r="AH673" s="12">
        <v>-120</v>
      </c>
      <c r="AI673" s="12">
        <f t="shared" ref="AI673:AI713" si="146">SUM(AE673:AH673)</f>
        <v>75478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M674" s="10">
        <v>3</v>
      </c>
      <c r="N674" s="30" t="s">
        <v>73</v>
      </c>
      <c r="O674" s="31">
        <f t="shared" ref="O674:O681" si="147">O673+1</f>
        <v>6425</v>
      </c>
      <c r="P674" s="32">
        <f>3756+10132+229</f>
        <v>14117</v>
      </c>
      <c r="Q674" s="32"/>
      <c r="R674" s="32"/>
      <c r="S674" s="32">
        <f t="shared" si="143"/>
        <v>14117</v>
      </c>
      <c r="T674" s="12"/>
      <c r="U674" s="12"/>
      <c r="V674" s="12"/>
      <c r="W674" s="12">
        <f t="shared" si="144"/>
        <v>14117</v>
      </c>
      <c r="Y674" s="10">
        <v>3</v>
      </c>
      <c r="Z674" s="30"/>
      <c r="AA674" s="11" t="s">
        <v>28</v>
      </c>
      <c r="AB674" s="33"/>
      <c r="AC674" s="33"/>
      <c r="AD674" s="32"/>
      <c r="AE674" s="32">
        <f t="shared" si="145"/>
        <v>0</v>
      </c>
      <c r="AF674" s="12"/>
      <c r="AG674" s="12"/>
      <c r="AH674" s="12"/>
      <c r="AI674" s="12">
        <f t="shared" si="146"/>
        <v>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M675" s="10">
        <v>4</v>
      </c>
      <c r="N675" s="30" t="s">
        <v>73</v>
      </c>
      <c r="O675" s="31">
        <f t="shared" si="147"/>
        <v>6426</v>
      </c>
      <c r="P675" s="32">
        <f>1252+19</f>
        <v>1271</v>
      </c>
      <c r="Q675" s="32"/>
      <c r="R675" s="32"/>
      <c r="S675" s="32">
        <f t="shared" si="143"/>
        <v>1271</v>
      </c>
      <c r="T675" s="12"/>
      <c r="U675" s="12"/>
      <c r="V675" s="12"/>
      <c r="W675" s="12">
        <f t="shared" si="144"/>
        <v>1271</v>
      </c>
      <c r="Y675" s="10">
        <v>4</v>
      </c>
      <c r="Z675" s="30"/>
      <c r="AA675" s="31"/>
      <c r="AB675" s="32"/>
      <c r="AC675" s="32"/>
      <c r="AD675" s="32"/>
      <c r="AE675" s="32">
        <f t="shared" si="145"/>
        <v>0</v>
      </c>
      <c r="AF675" s="12"/>
      <c r="AH675" s="12"/>
      <c r="AI675" s="12">
        <f t="shared" si="146"/>
        <v>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M676" s="10">
        <v>5</v>
      </c>
      <c r="N676" s="30" t="s">
        <v>73</v>
      </c>
      <c r="O676" s="31">
        <f t="shared" si="147"/>
        <v>6427</v>
      </c>
      <c r="P676" s="32">
        <f>596*11</f>
        <v>6556</v>
      </c>
      <c r="Q676" s="32"/>
      <c r="R676" s="32"/>
      <c r="S676" s="32">
        <f t="shared" si="143"/>
        <v>6556</v>
      </c>
      <c r="T676" s="12"/>
      <c r="U676" s="12"/>
      <c r="V676" s="12"/>
      <c r="W676" s="12">
        <f t="shared" si="144"/>
        <v>6556</v>
      </c>
      <c r="Y676" s="10">
        <v>5</v>
      </c>
      <c r="Z676" s="30"/>
      <c r="AA676" s="31"/>
      <c r="AB676" s="32"/>
      <c r="AC676" s="32"/>
      <c r="AD676" s="32"/>
      <c r="AE676" s="32">
        <f t="shared" si="145"/>
        <v>0</v>
      </c>
      <c r="AF676" s="12"/>
      <c r="AG676" s="12"/>
      <c r="AH676" s="12"/>
      <c r="AI676" s="12">
        <f t="shared" si="14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M677" s="10">
        <v>6</v>
      </c>
      <c r="N677" s="30" t="s">
        <v>73</v>
      </c>
      <c r="O677" s="31">
        <f t="shared" si="147"/>
        <v>6428</v>
      </c>
      <c r="P677" s="32">
        <f>1878+28.5</f>
        <v>1906.5</v>
      </c>
      <c r="Q677" s="32"/>
      <c r="R677" s="32"/>
      <c r="S677" s="32">
        <f t="shared" si="143"/>
        <v>1906.5</v>
      </c>
      <c r="T677" s="12"/>
      <c r="U677" s="12"/>
      <c r="V677" s="10"/>
      <c r="W677" s="12">
        <f t="shared" si="144"/>
        <v>1906.5</v>
      </c>
      <c r="Y677" s="10">
        <v>6</v>
      </c>
      <c r="Z677" s="30"/>
      <c r="AA677" s="31"/>
      <c r="AB677" s="32"/>
      <c r="AC677" s="32"/>
      <c r="AD677" s="32"/>
      <c r="AE677" s="32">
        <f t="shared" si="145"/>
        <v>0</v>
      </c>
      <c r="AF677" s="12"/>
      <c r="AG677" s="12"/>
      <c r="AH677" s="10"/>
      <c r="AI677" s="12">
        <f t="shared" si="14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M678" s="10">
        <v>7</v>
      </c>
      <c r="N678" s="30" t="s">
        <v>73</v>
      </c>
      <c r="O678" s="31">
        <f t="shared" si="147"/>
        <v>6429</v>
      </c>
      <c r="P678" s="32">
        <f>1252+596+28.5</f>
        <v>1876.5</v>
      </c>
      <c r="Q678" s="32"/>
      <c r="R678" s="32"/>
      <c r="S678" s="32">
        <f t="shared" si="143"/>
        <v>1876.5</v>
      </c>
      <c r="T678" s="12"/>
      <c r="U678" s="12"/>
      <c r="V678" s="12"/>
      <c r="W678" s="12">
        <f t="shared" si="144"/>
        <v>1876.5</v>
      </c>
      <c r="Y678" s="10">
        <v>7</v>
      </c>
      <c r="Z678" s="30"/>
      <c r="AB678" s="32"/>
      <c r="AC678" s="32"/>
      <c r="AD678" s="32"/>
      <c r="AE678" s="32">
        <f t="shared" si="145"/>
        <v>0</v>
      </c>
      <c r="AF678" s="12"/>
      <c r="AG678" s="58"/>
      <c r="AH678" s="12"/>
      <c r="AI678" s="12">
        <f t="shared" si="14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M679" s="10">
        <v>8</v>
      </c>
      <c r="N679" s="30" t="s">
        <v>73</v>
      </c>
      <c r="O679" s="31">
        <f t="shared" si="147"/>
        <v>6430</v>
      </c>
      <c r="P679" s="32">
        <f>1878+28.5</f>
        <v>1906.5</v>
      </c>
      <c r="Q679" s="32"/>
      <c r="R679" s="32"/>
      <c r="S679" s="32">
        <f t="shared" si="143"/>
        <v>1906.5</v>
      </c>
      <c r="T679" s="12"/>
      <c r="U679" s="12"/>
      <c r="V679" s="12"/>
      <c r="W679" s="12">
        <f t="shared" si="144"/>
        <v>1906.5</v>
      </c>
      <c r="Y679" s="10">
        <v>8</v>
      </c>
      <c r="Z679" s="30"/>
      <c r="AA679" s="31"/>
      <c r="AB679" s="32"/>
      <c r="AC679" s="32"/>
      <c r="AE679" s="32">
        <f t="shared" si="145"/>
        <v>0</v>
      </c>
      <c r="AF679" s="12"/>
      <c r="AG679" s="12"/>
      <c r="AH679" s="12"/>
      <c r="AI679" s="12">
        <f t="shared" si="14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M680" s="10">
        <v>9</v>
      </c>
      <c r="N680" s="30" t="s">
        <v>73</v>
      </c>
      <c r="O680" s="31">
        <f t="shared" si="147"/>
        <v>6431</v>
      </c>
      <c r="P680" s="32">
        <f>626*5+47.5</f>
        <v>3177.5</v>
      </c>
      <c r="Q680" s="32"/>
      <c r="R680" s="32"/>
      <c r="S680" s="32">
        <f t="shared" si="143"/>
        <v>3177.5</v>
      </c>
      <c r="T680" s="12"/>
      <c r="U680" s="12"/>
      <c r="V680" s="12"/>
      <c r="W680" s="12">
        <f t="shared" si="144"/>
        <v>3177.5</v>
      </c>
      <c r="Y680" s="10">
        <v>9</v>
      </c>
      <c r="Z680" s="30"/>
      <c r="AA680" s="31"/>
      <c r="AB680" s="95"/>
      <c r="AC680" s="32"/>
      <c r="AD680" s="32"/>
      <c r="AE680" s="32">
        <f t="shared" si="145"/>
        <v>0</v>
      </c>
      <c r="AF680" s="12"/>
      <c r="AH680" s="12"/>
      <c r="AI680" s="12">
        <f t="shared" si="14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M681" s="10">
        <v>10</v>
      </c>
      <c r="N681" s="30" t="s">
        <v>73</v>
      </c>
      <c r="O681" s="31">
        <f t="shared" si="147"/>
        <v>6432</v>
      </c>
      <c r="P681" s="32">
        <f>626*324+596*50+229*15</f>
        <v>236059</v>
      </c>
      <c r="Q681" s="32">
        <v>-3501</v>
      </c>
      <c r="R681" s="32"/>
      <c r="S681" s="32">
        <f t="shared" si="143"/>
        <v>232558</v>
      </c>
      <c r="T681" s="12"/>
      <c r="U681" s="12">
        <f>88*111+78*12</f>
        <v>10704</v>
      </c>
      <c r="V681" s="12">
        <v>-672</v>
      </c>
      <c r="W681" s="12">
        <f t="shared" si="144"/>
        <v>242590</v>
      </c>
      <c r="Y681" s="10">
        <v>10</v>
      </c>
      <c r="Z681" s="30"/>
      <c r="AA681" s="31"/>
      <c r="AB681" s="32"/>
      <c r="AC681" s="32"/>
      <c r="AD681" s="32"/>
      <c r="AE681" s="32">
        <f t="shared" si="145"/>
        <v>0</v>
      </c>
      <c r="AF681" s="12"/>
      <c r="AG681" s="12"/>
      <c r="AH681" s="12"/>
      <c r="AI681" s="12">
        <f t="shared" si="14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M682" s="10">
        <v>11</v>
      </c>
      <c r="N682" s="30"/>
      <c r="O682" s="11" t="s">
        <v>28</v>
      </c>
      <c r="P682" s="32"/>
      <c r="Q682" s="32"/>
      <c r="R682" s="32"/>
      <c r="S682" s="32">
        <f t="shared" si="143"/>
        <v>0</v>
      </c>
      <c r="T682" s="12"/>
      <c r="U682" s="12"/>
      <c r="V682" s="12"/>
      <c r="W682" s="12">
        <f t="shared" si="144"/>
        <v>0</v>
      </c>
      <c r="Y682" s="10">
        <v>11</v>
      </c>
      <c r="Z682" s="30"/>
      <c r="AB682" s="32"/>
      <c r="AC682" s="32"/>
      <c r="AD682" s="32"/>
      <c r="AE682" s="32">
        <f t="shared" ref="AE682:AE710" si="148">SUM(AB682:AC682)</f>
        <v>0</v>
      </c>
      <c r="AF682" s="12"/>
      <c r="AG682" s="12"/>
      <c r="AH682" s="12"/>
      <c r="AI682" s="12">
        <f t="shared" si="14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M683" s="10">
        <v>12</v>
      </c>
      <c r="N683" s="30"/>
      <c r="O683" s="31"/>
      <c r="P683" s="32"/>
      <c r="Q683" s="32"/>
      <c r="R683" s="32"/>
      <c r="S683" s="32">
        <f t="shared" si="143"/>
        <v>0</v>
      </c>
      <c r="T683" s="12"/>
      <c r="U683" s="12"/>
      <c r="V683" s="12"/>
      <c r="W683" s="12">
        <f t="shared" si="14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148"/>
        <v>0</v>
      </c>
      <c r="AF683" s="12"/>
      <c r="AG683" s="12"/>
      <c r="AH683" s="12"/>
      <c r="AI683" s="12">
        <f t="shared" si="14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M684" s="10">
        <v>13</v>
      </c>
      <c r="N684" s="30"/>
      <c r="O684" s="31"/>
      <c r="P684" s="32"/>
      <c r="Q684" s="32"/>
      <c r="R684" s="32"/>
      <c r="S684" s="32">
        <f t="shared" si="143"/>
        <v>0</v>
      </c>
      <c r="T684" s="12"/>
      <c r="U684" s="12"/>
      <c r="V684" s="12"/>
      <c r="W684" s="12">
        <f t="shared" si="14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48"/>
        <v>0</v>
      </c>
      <c r="AF684" s="12"/>
      <c r="AG684" s="12"/>
      <c r="AH684" s="12"/>
      <c r="AI684" s="12">
        <f t="shared" si="14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M685" s="10">
        <v>14</v>
      </c>
      <c r="N685" s="30"/>
      <c r="O685" s="31"/>
      <c r="P685" s="32"/>
      <c r="Q685" s="32"/>
      <c r="R685" s="32"/>
      <c r="S685" s="32">
        <f t="shared" si="143"/>
        <v>0</v>
      </c>
      <c r="T685" s="12"/>
      <c r="U685" s="12"/>
      <c r="V685" s="12"/>
      <c r="W685" s="12">
        <f t="shared" si="144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48"/>
        <v>0</v>
      </c>
      <c r="AF685" s="12"/>
      <c r="AG685" s="12"/>
      <c r="AH685" s="12"/>
      <c r="AI685" s="12">
        <f t="shared" si="14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M686" s="10">
        <v>15</v>
      </c>
      <c r="N686" s="30"/>
      <c r="O686" s="31"/>
      <c r="P686" s="32"/>
      <c r="Q686" s="32"/>
      <c r="R686" s="32"/>
      <c r="S686" s="32">
        <f t="shared" si="143"/>
        <v>0</v>
      </c>
      <c r="T686" s="12"/>
      <c r="U686" s="12"/>
      <c r="V686" s="12"/>
      <c r="W686" s="12">
        <f t="shared" si="14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48"/>
        <v>0</v>
      </c>
      <c r="AF686" s="12"/>
      <c r="AG686" s="12"/>
      <c r="AH686" s="12"/>
      <c r="AI686" s="12">
        <f t="shared" si="14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M687" s="10">
        <v>16</v>
      </c>
      <c r="N687" s="30"/>
      <c r="O687" s="31"/>
      <c r="P687" s="32"/>
      <c r="Q687" s="32"/>
      <c r="R687" s="32"/>
      <c r="S687" s="32">
        <f t="shared" si="143"/>
        <v>0</v>
      </c>
      <c r="T687" s="12"/>
      <c r="U687" s="12"/>
      <c r="V687" s="12"/>
      <c r="W687" s="12">
        <f t="shared" si="144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48"/>
        <v>0</v>
      </c>
      <c r="AF687" s="12"/>
      <c r="AG687" s="12"/>
      <c r="AH687" s="12"/>
      <c r="AI687" s="12">
        <f t="shared" si="14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M688" s="10">
        <v>17</v>
      </c>
      <c r="N688" s="30"/>
      <c r="O688" s="31"/>
      <c r="P688" s="35"/>
      <c r="Q688" s="32"/>
      <c r="R688" s="32"/>
      <c r="S688" s="32">
        <f t="shared" si="143"/>
        <v>0</v>
      </c>
      <c r="T688" s="12"/>
      <c r="U688" s="12"/>
      <c r="V688" s="12"/>
      <c r="W688" s="12">
        <f t="shared" si="144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48"/>
        <v>0</v>
      </c>
      <c r="AF688" s="12"/>
      <c r="AG688" s="12"/>
      <c r="AH688" s="12"/>
      <c r="AI688" s="12">
        <f t="shared" si="14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M689" s="10">
        <v>18</v>
      </c>
      <c r="N689" s="30"/>
      <c r="O689" s="31"/>
      <c r="P689" s="32"/>
      <c r="Q689" s="32"/>
      <c r="R689" s="32"/>
      <c r="S689" s="32">
        <f t="shared" si="143"/>
        <v>0</v>
      </c>
      <c r="T689" s="12"/>
      <c r="U689" s="12"/>
      <c r="V689" s="12"/>
      <c r="W689" s="12">
        <f t="shared" si="144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48"/>
        <v>0</v>
      </c>
      <c r="AF689" s="12"/>
      <c r="AG689" s="12"/>
      <c r="AH689" s="12"/>
      <c r="AI689" s="12">
        <f t="shared" si="14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M690" s="10">
        <v>19</v>
      </c>
      <c r="N690" s="30"/>
      <c r="O690" s="31"/>
      <c r="P690" s="32"/>
      <c r="Q690" s="32"/>
      <c r="R690" s="32"/>
      <c r="S690" s="32">
        <f t="shared" si="143"/>
        <v>0</v>
      </c>
      <c r="T690" s="12"/>
      <c r="U690" s="12"/>
      <c r="V690" s="12"/>
      <c r="W690" s="12">
        <f t="shared" si="144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48"/>
        <v>0</v>
      </c>
      <c r="AF690" s="12"/>
      <c r="AG690" s="12"/>
      <c r="AH690" s="12"/>
      <c r="AI690" s="12">
        <f t="shared" si="14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M691" s="10">
        <v>20</v>
      </c>
      <c r="N691" s="30"/>
      <c r="O691" s="31"/>
      <c r="P691" s="32"/>
      <c r="Q691" s="32"/>
      <c r="R691" s="32"/>
      <c r="S691" s="32">
        <f t="shared" si="143"/>
        <v>0</v>
      </c>
      <c r="T691" s="12"/>
      <c r="U691" s="12"/>
      <c r="V691" s="12"/>
      <c r="W691" s="12">
        <f t="shared" si="144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48"/>
        <v>0</v>
      </c>
      <c r="AF691" s="12"/>
      <c r="AG691" s="12"/>
      <c r="AH691" s="12"/>
      <c r="AI691" s="12">
        <f t="shared" si="14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M692" s="10">
        <v>21</v>
      </c>
      <c r="N692" s="30"/>
      <c r="P692" s="46"/>
      <c r="Q692" s="31"/>
      <c r="R692" s="31"/>
      <c r="S692" s="32">
        <f t="shared" si="143"/>
        <v>0</v>
      </c>
      <c r="T692" s="10"/>
      <c r="U692" s="10"/>
      <c r="V692" s="10"/>
      <c r="W692" s="12">
        <f t="shared" si="144"/>
        <v>0</v>
      </c>
      <c r="Y692" s="10">
        <v>21</v>
      </c>
      <c r="Z692" s="30"/>
      <c r="AB692" s="46"/>
      <c r="AC692" s="31"/>
      <c r="AD692" s="31"/>
      <c r="AE692" s="32">
        <f t="shared" si="148"/>
        <v>0</v>
      </c>
      <c r="AF692" s="10"/>
      <c r="AG692" s="10"/>
      <c r="AH692" s="10"/>
      <c r="AI692" s="12">
        <f t="shared" si="14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M693" s="10">
        <v>22</v>
      </c>
      <c r="N693" s="30"/>
      <c r="O693" s="31"/>
      <c r="P693" s="45"/>
      <c r="Q693" s="31"/>
      <c r="R693" s="31"/>
      <c r="S693" s="32">
        <f t="shared" si="143"/>
        <v>0</v>
      </c>
      <c r="T693" s="10"/>
      <c r="U693" s="10"/>
      <c r="V693" s="10"/>
      <c r="W693" s="12">
        <f t="shared" si="144"/>
        <v>0</v>
      </c>
      <c r="Y693" s="10">
        <v>22</v>
      </c>
      <c r="Z693" s="30"/>
      <c r="AA693" s="31"/>
      <c r="AB693" s="45"/>
      <c r="AC693" s="31"/>
      <c r="AD693" s="31"/>
      <c r="AE693" s="32">
        <f t="shared" si="148"/>
        <v>0</v>
      </c>
      <c r="AF693" s="10"/>
      <c r="AG693" s="10"/>
      <c r="AH693" s="10"/>
      <c r="AI693" s="12">
        <f t="shared" si="14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M694" s="10">
        <v>23</v>
      </c>
      <c r="N694" s="30"/>
      <c r="O694" s="31"/>
      <c r="P694" s="47"/>
      <c r="Q694" s="31"/>
      <c r="S694" s="32">
        <f t="shared" si="143"/>
        <v>0</v>
      </c>
      <c r="T694" s="10"/>
      <c r="U694" s="10"/>
      <c r="V694" s="10"/>
      <c r="W694" s="12">
        <f t="shared" si="144"/>
        <v>0</v>
      </c>
      <c r="Y694" s="10">
        <v>23</v>
      </c>
      <c r="Z694" s="30"/>
      <c r="AA694" s="31"/>
      <c r="AB694" s="47"/>
      <c r="AE694" s="32">
        <f t="shared" si="148"/>
        <v>0</v>
      </c>
      <c r="AF694" s="10"/>
      <c r="AG694" s="10"/>
      <c r="AH694" s="10"/>
      <c r="AI694" s="12">
        <f t="shared" si="14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M695" s="10">
        <v>24</v>
      </c>
      <c r="N695" s="30"/>
      <c r="O695" s="31"/>
      <c r="P695" s="47"/>
      <c r="Q695" s="31"/>
      <c r="R695" s="31"/>
      <c r="S695" s="32">
        <f t="shared" si="143"/>
        <v>0</v>
      </c>
      <c r="T695" s="10"/>
      <c r="U695" s="10"/>
      <c r="V695" s="10"/>
      <c r="W695" s="12">
        <f t="shared" si="144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48"/>
        <v>0</v>
      </c>
      <c r="AF695" s="10"/>
      <c r="AG695" s="10"/>
      <c r="AH695" s="10"/>
      <c r="AI695" s="12">
        <f t="shared" si="14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M696" s="10">
        <v>25</v>
      </c>
      <c r="N696" s="30"/>
      <c r="O696" s="31"/>
      <c r="P696" s="47"/>
      <c r="Q696" s="31"/>
      <c r="R696" s="31"/>
      <c r="S696" s="32">
        <f t="shared" si="143"/>
        <v>0</v>
      </c>
      <c r="T696" s="10"/>
      <c r="U696" s="10"/>
      <c r="V696" s="10"/>
      <c r="W696" s="12">
        <f t="shared" si="144"/>
        <v>0</v>
      </c>
      <c r="Y696" s="10">
        <v>25</v>
      </c>
      <c r="Z696" s="30"/>
      <c r="AA696" s="31"/>
      <c r="AB696" s="47"/>
      <c r="AC696" s="31"/>
      <c r="AD696" s="31"/>
      <c r="AE696" s="32">
        <f t="shared" si="148"/>
        <v>0</v>
      </c>
      <c r="AF696" s="10"/>
      <c r="AG696" s="10"/>
      <c r="AH696" s="10"/>
      <c r="AI696" s="12">
        <f t="shared" si="14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M697" s="10">
        <v>26</v>
      </c>
      <c r="N697" s="30"/>
      <c r="P697" s="47"/>
      <c r="Q697" s="31"/>
      <c r="R697" s="31"/>
      <c r="S697" s="32">
        <f t="shared" si="143"/>
        <v>0</v>
      </c>
      <c r="T697" s="10"/>
      <c r="U697" s="10"/>
      <c r="V697" s="10"/>
      <c r="W697" s="12">
        <f t="shared" si="144"/>
        <v>0</v>
      </c>
      <c r="Y697" s="10">
        <v>26</v>
      </c>
      <c r="Z697" s="30"/>
      <c r="AA697" s="31"/>
      <c r="AB697" s="47"/>
      <c r="AC697" s="31"/>
      <c r="AD697" s="31"/>
      <c r="AE697" s="32">
        <f t="shared" si="148"/>
        <v>0</v>
      </c>
      <c r="AF697" s="10"/>
      <c r="AG697" s="10"/>
      <c r="AH697" s="10"/>
      <c r="AI697" s="12">
        <f t="shared" si="14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M698" s="10">
        <v>27</v>
      </c>
      <c r="N698" s="30"/>
      <c r="O698" s="31"/>
      <c r="P698" s="47"/>
      <c r="Q698" s="31"/>
      <c r="R698" s="31"/>
      <c r="S698" s="32">
        <f t="shared" si="143"/>
        <v>0</v>
      </c>
      <c r="T698" s="10"/>
      <c r="U698" s="10"/>
      <c r="V698" s="10"/>
      <c r="W698" s="12">
        <f t="shared" si="144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48"/>
        <v>0</v>
      </c>
      <c r="AF698" s="10"/>
      <c r="AG698" s="10"/>
      <c r="AH698" s="10"/>
      <c r="AI698" s="12">
        <f t="shared" si="14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M699" s="10">
        <v>28</v>
      </c>
      <c r="N699" s="30"/>
      <c r="O699" s="31"/>
      <c r="P699" s="47"/>
      <c r="Q699" s="31"/>
      <c r="R699" s="31"/>
      <c r="S699" s="32">
        <f t="shared" si="143"/>
        <v>0</v>
      </c>
      <c r="T699" s="10"/>
      <c r="U699" s="10"/>
      <c r="V699" s="10"/>
      <c r="W699" s="12">
        <f t="shared" si="144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48"/>
        <v>0</v>
      </c>
      <c r="AF699" s="10"/>
      <c r="AG699" s="10"/>
      <c r="AH699" s="10"/>
      <c r="AI699" s="12">
        <f t="shared" si="14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M700" s="10">
        <v>29</v>
      </c>
      <c r="N700" s="30"/>
      <c r="O700" s="31"/>
      <c r="P700" s="47"/>
      <c r="Q700" s="31"/>
      <c r="R700" s="31"/>
      <c r="S700" s="32">
        <f t="shared" si="143"/>
        <v>0</v>
      </c>
      <c r="T700" s="10"/>
      <c r="U700" s="10"/>
      <c r="V700" s="10"/>
      <c r="W700" s="12">
        <f t="shared" si="144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48"/>
        <v>0</v>
      </c>
      <c r="AF700" s="10"/>
      <c r="AG700" s="10"/>
      <c r="AH700" s="10"/>
      <c r="AI700" s="12">
        <f t="shared" si="14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M701" s="10">
        <v>30</v>
      </c>
      <c r="N701" s="30"/>
      <c r="P701" s="47"/>
      <c r="Q701" s="31"/>
      <c r="R701" s="31"/>
      <c r="S701" s="32">
        <f t="shared" si="143"/>
        <v>0</v>
      </c>
      <c r="T701" s="10"/>
      <c r="U701" s="10"/>
      <c r="V701" s="10"/>
      <c r="W701" s="12">
        <f t="shared" si="144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48"/>
        <v>0</v>
      </c>
      <c r="AF701" s="10"/>
      <c r="AG701" s="10"/>
      <c r="AH701" s="10"/>
      <c r="AI701" s="12">
        <f t="shared" si="14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M702" s="10">
        <v>31</v>
      </c>
      <c r="N702" s="30"/>
      <c r="O702" s="31"/>
      <c r="P702" s="47"/>
      <c r="Q702" s="31"/>
      <c r="R702" s="31"/>
      <c r="S702" s="32">
        <f t="shared" si="143"/>
        <v>0</v>
      </c>
      <c r="T702" s="10"/>
      <c r="U702" s="10"/>
      <c r="V702" s="10"/>
      <c r="W702" s="12">
        <f t="shared" si="144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48"/>
        <v>0</v>
      </c>
      <c r="AF702" s="10"/>
      <c r="AG702" s="10"/>
      <c r="AH702" s="10"/>
      <c r="AI702" s="12">
        <f t="shared" si="14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M703" s="10">
        <v>32</v>
      </c>
      <c r="N703" s="30"/>
      <c r="O703" s="31"/>
      <c r="P703" s="47"/>
      <c r="Q703" s="31"/>
      <c r="R703" s="31"/>
      <c r="S703" s="32">
        <f t="shared" si="143"/>
        <v>0</v>
      </c>
      <c r="T703" s="10"/>
      <c r="U703" s="10"/>
      <c r="V703" s="10"/>
      <c r="W703" s="12">
        <f t="shared" si="144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48"/>
        <v>0</v>
      </c>
      <c r="AF703" s="10"/>
      <c r="AG703" s="10"/>
      <c r="AH703" s="10"/>
      <c r="AI703" s="12">
        <f t="shared" si="14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M704" s="10">
        <v>33</v>
      </c>
      <c r="N704" s="30"/>
      <c r="O704" s="31"/>
      <c r="P704" s="47"/>
      <c r="Q704" s="31"/>
      <c r="R704" s="31"/>
      <c r="S704" s="32">
        <f t="shared" si="143"/>
        <v>0</v>
      </c>
      <c r="T704" s="10"/>
      <c r="U704" s="10"/>
      <c r="V704" s="10"/>
      <c r="W704" s="12">
        <f t="shared" si="144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48"/>
        <v>0</v>
      </c>
      <c r="AF704" s="10"/>
      <c r="AG704" s="10"/>
      <c r="AH704" s="10"/>
      <c r="AI704" s="12">
        <f t="shared" si="14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M705" s="10">
        <v>34</v>
      </c>
      <c r="N705" s="30"/>
      <c r="O705" s="31"/>
      <c r="P705" s="47"/>
      <c r="Q705" s="31"/>
      <c r="R705" s="31"/>
      <c r="S705" s="32">
        <f t="shared" si="143"/>
        <v>0</v>
      </c>
      <c r="T705" s="10"/>
      <c r="U705" s="10"/>
      <c r="V705" s="10"/>
      <c r="W705" s="12">
        <f t="shared" si="144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48"/>
        <v>0</v>
      </c>
      <c r="AF705" s="10"/>
      <c r="AG705" s="10"/>
      <c r="AH705" s="10"/>
      <c r="AI705" s="12">
        <f t="shared" si="14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M706" s="10">
        <v>35</v>
      </c>
      <c r="N706" s="30"/>
      <c r="O706" s="31"/>
      <c r="P706" s="47"/>
      <c r="Q706" s="31"/>
      <c r="R706" s="31"/>
      <c r="S706" s="32">
        <f t="shared" si="143"/>
        <v>0</v>
      </c>
      <c r="T706" s="10"/>
      <c r="U706" s="10"/>
      <c r="V706" s="10"/>
      <c r="W706" s="12">
        <f t="shared" si="144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48"/>
        <v>0</v>
      </c>
      <c r="AF706" s="10"/>
      <c r="AG706" s="10"/>
      <c r="AH706" s="10"/>
      <c r="AI706" s="12">
        <f t="shared" si="14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M707" s="10">
        <v>36</v>
      </c>
      <c r="N707" s="30"/>
      <c r="O707" s="31"/>
      <c r="P707" s="47"/>
      <c r="Q707" s="31"/>
      <c r="R707" s="31"/>
      <c r="S707" s="32">
        <f t="shared" si="143"/>
        <v>0</v>
      </c>
      <c r="T707" s="10"/>
      <c r="U707" s="10"/>
      <c r="V707" s="10"/>
      <c r="W707" s="12">
        <f t="shared" si="144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48"/>
        <v>0</v>
      </c>
      <c r="AF707" s="10"/>
      <c r="AG707" s="10"/>
      <c r="AH707" s="10"/>
      <c r="AI707" s="12">
        <f t="shared" si="14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M708" s="10">
        <v>37</v>
      </c>
      <c r="N708" s="30"/>
      <c r="P708" s="47"/>
      <c r="Q708" s="31"/>
      <c r="R708" s="31"/>
      <c r="S708" s="32">
        <f t="shared" si="143"/>
        <v>0</v>
      </c>
      <c r="T708" s="10"/>
      <c r="U708" s="10"/>
      <c r="V708" s="10"/>
      <c r="W708" s="12">
        <f t="shared" si="144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48"/>
        <v>0</v>
      </c>
      <c r="AF708" s="10"/>
      <c r="AG708" s="10"/>
      <c r="AH708" s="10"/>
      <c r="AI708" s="12">
        <f t="shared" si="14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M709" s="10">
        <v>38</v>
      </c>
      <c r="N709" s="30"/>
      <c r="O709" s="31"/>
      <c r="P709" s="47"/>
      <c r="Q709" s="31"/>
      <c r="R709" s="31"/>
      <c r="S709" s="32">
        <f t="shared" si="143"/>
        <v>0</v>
      </c>
      <c r="T709" s="10"/>
      <c r="U709" s="10"/>
      <c r="V709" s="10"/>
      <c r="W709" s="12">
        <f t="shared" si="144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48"/>
        <v>0</v>
      </c>
      <c r="AF709" s="10"/>
      <c r="AG709" s="10"/>
      <c r="AH709" s="10"/>
      <c r="AI709" s="12">
        <f t="shared" si="14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M710" s="10">
        <v>39</v>
      </c>
      <c r="N710" s="30"/>
      <c r="O710" s="31"/>
      <c r="P710" s="47"/>
      <c r="Q710" s="31"/>
      <c r="R710" s="31"/>
      <c r="S710" s="32">
        <f t="shared" si="143"/>
        <v>0</v>
      </c>
      <c r="T710" s="10"/>
      <c r="U710" s="10"/>
      <c r="V710" s="10"/>
      <c r="W710" s="12">
        <f t="shared" si="144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48"/>
        <v>0</v>
      </c>
      <c r="AF710" s="10"/>
      <c r="AG710" s="10"/>
      <c r="AH710" s="10"/>
      <c r="AI710" s="12">
        <f t="shared" si="14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44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4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M712" s="10"/>
      <c r="N712" s="30"/>
      <c r="O712" s="31"/>
      <c r="P712" s="47"/>
      <c r="Q712" s="31"/>
      <c r="R712" s="31"/>
      <c r="S712" s="32">
        <f t="shared" ref="S712" si="149">SUM(P712:Q712)</f>
        <v>0</v>
      </c>
      <c r="T712" s="10"/>
      <c r="U712" s="10"/>
      <c r="V712" s="10"/>
      <c r="W712" s="12">
        <f t="shared" si="144"/>
        <v>0</v>
      </c>
      <c r="Y712" s="10"/>
      <c r="Z712" s="30"/>
      <c r="AA712" s="31"/>
      <c r="AB712" s="47"/>
      <c r="AC712" s="31"/>
      <c r="AD712" s="31"/>
      <c r="AE712" s="32">
        <f t="shared" ref="AE712" si="150">SUM(AB712:AC712)</f>
        <v>0</v>
      </c>
      <c r="AF712" s="10"/>
      <c r="AG712" s="10"/>
      <c r="AH712" s="10"/>
      <c r="AI712" s="12">
        <f t="shared" si="14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44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4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N715" s="57"/>
      <c r="O715" s="57"/>
      <c r="P715" s="38">
        <f>SUM(P672:P714)</f>
        <v>269382</v>
      </c>
      <c r="Q715" s="38">
        <f>SUM(Q672:Q696)</f>
        <v>-3501</v>
      </c>
      <c r="R715" s="38">
        <f>SUM(R672:R696)</f>
        <v>0</v>
      </c>
      <c r="S715" s="38">
        <f>SUM(S672:S714)</f>
        <v>265881</v>
      </c>
      <c r="T715" s="4"/>
      <c r="U715" s="41">
        <f>SUM(U672:U714)</f>
        <v>10704</v>
      </c>
      <c r="V715" s="41">
        <f>SUM(V672:V696)</f>
        <v>-672</v>
      </c>
      <c r="W715" s="42">
        <f>SUM(W672:W714)</f>
        <v>275913</v>
      </c>
      <c r="Z715" s="57"/>
      <c r="AA715" s="57"/>
      <c r="AB715" s="38">
        <f>SUM(AB672:AB714)</f>
        <v>258416</v>
      </c>
      <c r="AC715" s="38">
        <f>SUM(AC672:AC696)</f>
        <v>0</v>
      </c>
      <c r="AD715" s="38">
        <f>SUM(AD672:AD696)</f>
        <v>0</v>
      </c>
      <c r="AE715" s="38">
        <f>SUM(AE672:AE714)</f>
        <v>258416</v>
      </c>
      <c r="AF715" s="4"/>
      <c r="AG715" s="41">
        <f>SUM(AG672:AG714)</f>
        <v>39618</v>
      </c>
      <c r="AH715" s="41">
        <f>SUM(AH672:AH696)</f>
        <v>-120</v>
      </c>
      <c r="AI715" s="42">
        <f>SUM(AI672:AI714)</f>
        <v>297914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113"/>
      <c r="E725" s="113"/>
      <c r="F725" s="88"/>
      <c r="G725" s="88"/>
      <c r="H725" s="62"/>
      <c r="I725" s="113"/>
      <c r="J725" s="113"/>
      <c r="K725" s="112"/>
      <c r="L725" s="62"/>
      <c r="M725" s="62"/>
      <c r="N725" s="65"/>
      <c r="O725" s="88"/>
      <c r="P725" s="113"/>
      <c r="Q725" s="113"/>
      <c r="R725" s="88"/>
      <c r="S725" s="88"/>
      <c r="T725" s="62"/>
      <c r="U725" s="113"/>
      <c r="V725" s="113"/>
      <c r="W725" s="112"/>
      <c r="X725" s="62"/>
      <c r="Y725" s="62"/>
      <c r="Z725" s="65"/>
      <c r="AA725" s="88"/>
      <c r="AB725" s="113"/>
      <c r="AC725" s="113"/>
      <c r="AD725" s="88"/>
      <c r="AE725" s="88"/>
      <c r="AF725" s="62"/>
      <c r="AG725" s="113"/>
      <c r="AH725" s="113"/>
      <c r="AI725" s="11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112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112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11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113"/>
      <c r="E780" s="113"/>
      <c r="F780" s="88"/>
      <c r="G780" s="88"/>
      <c r="H780" s="62"/>
      <c r="I780" s="113"/>
      <c r="J780" s="113"/>
      <c r="K780" s="112"/>
      <c r="L780" s="62"/>
      <c r="M780" s="62"/>
      <c r="N780" s="65"/>
      <c r="O780" s="88"/>
      <c r="P780" s="113"/>
      <c r="Q780" s="113"/>
      <c r="R780" s="88"/>
      <c r="S780" s="88"/>
      <c r="T780" s="62"/>
      <c r="U780" s="113"/>
      <c r="V780" s="113"/>
      <c r="W780" s="112"/>
      <c r="X780" s="62"/>
      <c r="Y780" s="62"/>
      <c r="Z780" s="65"/>
      <c r="AA780" s="88"/>
      <c r="AB780" s="113"/>
      <c r="AC780" s="113"/>
      <c r="AD780" s="88"/>
      <c r="AE780" s="88"/>
      <c r="AF780" s="62"/>
      <c r="AG780" s="113"/>
      <c r="AH780" s="113"/>
      <c r="AI780" s="11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112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112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11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113"/>
      <c r="E835" s="113"/>
      <c r="F835" s="88"/>
      <c r="G835" s="88"/>
      <c r="H835" s="62"/>
      <c r="I835" s="113"/>
      <c r="J835" s="113"/>
      <c r="K835" s="112"/>
      <c r="L835" s="62"/>
      <c r="M835" s="62"/>
      <c r="N835" s="65"/>
      <c r="O835" s="88"/>
      <c r="P835" s="113"/>
      <c r="Q835" s="113"/>
      <c r="R835" s="88"/>
      <c r="S835" s="88"/>
      <c r="T835" s="62"/>
      <c r="U835" s="113"/>
      <c r="V835" s="113"/>
      <c r="W835" s="112"/>
      <c r="X835" s="62"/>
      <c r="Y835" s="62"/>
      <c r="Z835" s="65"/>
      <c r="AA835" s="88"/>
      <c r="AB835" s="113"/>
      <c r="AC835" s="113"/>
      <c r="AD835" s="88"/>
      <c r="AE835" s="88"/>
      <c r="AF835" s="62"/>
      <c r="AG835" s="113"/>
      <c r="AH835" s="113"/>
      <c r="AI835" s="11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112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112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11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13"/>
      <c r="E890" s="113"/>
      <c r="F890" s="88"/>
      <c r="G890" s="88"/>
      <c r="H890" s="62"/>
      <c r="I890" s="113"/>
      <c r="J890" s="113"/>
      <c r="K890" s="112"/>
      <c r="L890" s="62"/>
      <c r="M890" s="62"/>
      <c r="N890" s="65"/>
      <c r="O890" s="88"/>
      <c r="P890" s="113"/>
      <c r="Q890" s="113"/>
      <c r="R890" s="88"/>
      <c r="S890" s="88"/>
      <c r="T890" s="62"/>
      <c r="U890" s="113"/>
      <c r="V890" s="113"/>
      <c r="W890" s="112"/>
      <c r="X890" s="62"/>
      <c r="Y890" s="62"/>
      <c r="Z890" s="65"/>
      <c r="AA890" s="88"/>
      <c r="AB890" s="113"/>
      <c r="AC890" s="113"/>
      <c r="AD890" s="88"/>
      <c r="AE890" s="88"/>
      <c r="AF890" s="62"/>
      <c r="AG890" s="113"/>
      <c r="AH890" s="113"/>
      <c r="AI890" s="11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12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12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1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13"/>
      <c r="E945" s="113"/>
      <c r="F945" s="88"/>
      <c r="G945" s="88"/>
      <c r="H945" s="62"/>
      <c r="I945" s="113"/>
      <c r="J945" s="113"/>
      <c r="K945" s="112"/>
      <c r="L945" s="62"/>
      <c r="M945" s="62"/>
      <c r="N945" s="65"/>
      <c r="O945" s="88"/>
      <c r="P945" s="113"/>
      <c r="Q945" s="113"/>
      <c r="R945" s="88"/>
      <c r="S945" s="88"/>
      <c r="T945" s="62"/>
      <c r="U945" s="113"/>
      <c r="V945" s="113"/>
      <c r="W945" s="112"/>
      <c r="X945" s="62"/>
      <c r="Y945" s="62"/>
      <c r="Z945" s="65"/>
      <c r="AA945" s="88"/>
      <c r="AB945" s="113"/>
      <c r="AC945" s="113"/>
      <c r="AD945" s="88"/>
      <c r="AE945" s="88"/>
      <c r="AF945" s="62"/>
      <c r="AG945" s="113"/>
      <c r="AH945" s="113"/>
      <c r="AI945" s="112"/>
      <c r="AJ945" s="62"/>
      <c r="AK945" s="62"/>
      <c r="AL945" s="65"/>
      <c r="AM945" s="88"/>
      <c r="AN945" s="113"/>
      <c r="AO945" s="113"/>
      <c r="AP945" s="88"/>
      <c r="AQ945" s="84"/>
      <c r="AR945" s="62"/>
      <c r="AS945" s="113"/>
      <c r="AT945" s="113"/>
      <c r="AU945" s="112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12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12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12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12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13"/>
      <c r="E1000" s="113"/>
      <c r="F1000" s="88"/>
      <c r="G1000" s="88"/>
      <c r="H1000" s="62"/>
      <c r="I1000" s="113"/>
      <c r="J1000" s="113"/>
      <c r="K1000" s="112"/>
      <c r="L1000" s="62"/>
      <c r="M1000" s="62"/>
      <c r="N1000" s="65"/>
      <c r="O1000" s="88"/>
      <c r="P1000" s="113"/>
      <c r="Q1000" s="113"/>
      <c r="R1000" s="88"/>
      <c r="S1000" s="88"/>
      <c r="T1000" s="62"/>
      <c r="U1000" s="113"/>
      <c r="V1000" s="113"/>
      <c r="W1000" s="112"/>
      <c r="X1000" s="62"/>
      <c r="Y1000" s="62"/>
      <c r="Z1000" s="65"/>
      <c r="AA1000" s="88"/>
      <c r="AB1000" s="113"/>
      <c r="AC1000" s="113"/>
      <c r="AD1000" s="88"/>
      <c r="AE1000" s="88"/>
      <c r="AF1000" s="62"/>
      <c r="AG1000" s="113"/>
      <c r="AH1000" s="113"/>
      <c r="AI1000" s="11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12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12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1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13"/>
      <c r="E1055" s="113"/>
      <c r="F1055" s="88"/>
      <c r="G1055" s="88"/>
      <c r="H1055" s="62"/>
      <c r="I1055" s="113"/>
      <c r="J1055" s="113"/>
      <c r="K1055" s="112"/>
      <c r="L1055" s="62"/>
      <c r="M1055" s="62"/>
      <c r="N1055" s="65"/>
      <c r="O1055" s="88"/>
      <c r="P1055" s="113"/>
      <c r="Q1055" s="113"/>
      <c r="R1055" s="88"/>
      <c r="S1055" s="88"/>
      <c r="T1055" s="62"/>
      <c r="U1055" s="113"/>
      <c r="V1055" s="113"/>
      <c r="W1055" s="112"/>
      <c r="X1055" s="62"/>
      <c r="Y1055" s="62"/>
      <c r="Z1055" s="65"/>
      <c r="AA1055" s="88"/>
      <c r="AB1055" s="113"/>
      <c r="AC1055" s="113"/>
      <c r="AD1055" s="88"/>
      <c r="AE1055" s="88"/>
      <c r="AF1055" s="62"/>
      <c r="AG1055" s="113"/>
      <c r="AH1055" s="113"/>
      <c r="AI1055" s="11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12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12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1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13"/>
      <c r="E1110" s="113"/>
      <c r="F1110" s="88"/>
      <c r="G1110" s="88"/>
      <c r="H1110" s="62"/>
      <c r="I1110" s="113"/>
      <c r="J1110" s="113"/>
      <c r="K1110" s="112"/>
      <c r="L1110" s="62"/>
      <c r="M1110" s="62"/>
      <c r="N1110" s="65"/>
      <c r="O1110" s="88"/>
      <c r="P1110" s="113"/>
      <c r="Q1110" s="113"/>
      <c r="R1110" s="88"/>
      <c r="S1110" s="88"/>
      <c r="T1110" s="62"/>
      <c r="U1110" s="113"/>
      <c r="V1110" s="113"/>
      <c r="W1110" s="112"/>
      <c r="X1110" s="62"/>
      <c r="Y1110" s="62"/>
      <c r="Z1110" s="65"/>
      <c r="AA1110" s="88"/>
      <c r="AB1110" s="113"/>
      <c r="AC1110" s="113"/>
      <c r="AD1110" s="88"/>
      <c r="AE1110" s="88"/>
      <c r="AF1110" s="62"/>
      <c r="AG1110" s="113"/>
      <c r="AH1110" s="113"/>
      <c r="AI1110" s="11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12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12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1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13"/>
      <c r="E1165" s="113"/>
      <c r="F1165" s="88"/>
      <c r="G1165" s="88"/>
      <c r="H1165" s="62"/>
      <c r="I1165" s="113"/>
      <c r="J1165" s="113"/>
      <c r="K1165" s="112"/>
      <c r="L1165" s="62"/>
      <c r="M1165" s="62"/>
      <c r="N1165" s="65"/>
      <c r="O1165" s="88"/>
      <c r="P1165" s="113"/>
      <c r="Q1165" s="113"/>
      <c r="R1165" s="88"/>
      <c r="S1165" s="88"/>
      <c r="T1165" s="62"/>
      <c r="U1165" s="113"/>
      <c r="V1165" s="113"/>
      <c r="W1165" s="112"/>
      <c r="X1165" s="62"/>
      <c r="Y1165" s="62"/>
      <c r="Z1165" s="65"/>
      <c r="AA1165" s="88"/>
      <c r="AB1165" s="113"/>
      <c r="AC1165" s="113"/>
      <c r="AD1165" s="88"/>
      <c r="AE1165" s="88"/>
      <c r="AF1165" s="62"/>
      <c r="AG1165" s="113"/>
      <c r="AH1165" s="113"/>
      <c r="AI1165" s="112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12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12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12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13"/>
      <c r="E1221" s="113"/>
      <c r="F1221" s="88"/>
      <c r="G1221" s="88"/>
      <c r="H1221" s="62"/>
      <c r="I1221" s="113"/>
      <c r="J1221" s="113"/>
      <c r="K1221" s="112"/>
      <c r="L1221" s="62"/>
      <c r="M1221" s="62"/>
      <c r="N1221" s="65"/>
      <c r="O1221" s="88"/>
      <c r="P1221" s="113"/>
      <c r="Q1221" s="113"/>
      <c r="R1221" s="88"/>
      <c r="S1221" s="88"/>
      <c r="T1221" s="62"/>
      <c r="U1221" s="113"/>
      <c r="V1221" s="113"/>
      <c r="W1221" s="112"/>
      <c r="X1221" s="62"/>
      <c r="Y1221" s="62"/>
      <c r="Z1221" s="65"/>
      <c r="AA1221" s="88"/>
      <c r="AB1221" s="113"/>
      <c r="AC1221" s="113"/>
      <c r="AD1221" s="88"/>
      <c r="AE1221" s="88"/>
      <c r="AF1221" s="62"/>
      <c r="AG1221" s="113"/>
      <c r="AH1221" s="113"/>
      <c r="AI1221" s="112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12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12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12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3"/>
      <c r="E1283" s="113"/>
      <c r="F1283" s="84"/>
      <c r="G1283" s="84"/>
      <c r="H1283" s="62"/>
      <c r="I1283" s="113"/>
      <c r="J1283" s="113"/>
      <c r="K1283" s="112"/>
      <c r="L1283" s="62"/>
      <c r="M1283" s="62"/>
      <c r="N1283" s="65"/>
      <c r="O1283" s="84"/>
      <c r="P1283" s="113"/>
      <c r="Q1283" s="113"/>
      <c r="R1283" s="84"/>
      <c r="S1283" s="84"/>
      <c r="T1283" s="62"/>
      <c r="U1283" s="113"/>
      <c r="V1283" s="113"/>
      <c r="W1283" s="112"/>
      <c r="X1283" s="62"/>
      <c r="Y1283" s="62"/>
      <c r="Z1283" s="65"/>
      <c r="AA1283" s="84"/>
      <c r="AB1283" s="113"/>
      <c r="AC1283" s="113"/>
      <c r="AD1283" s="84"/>
      <c r="AE1283" s="84"/>
      <c r="AF1283" s="62"/>
      <c r="AG1283" s="113"/>
      <c r="AH1283" s="113"/>
      <c r="AI1283" s="112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2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2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2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2025-10-17T06:43:57Z</dcterms:modified>
</cp:coreProperties>
</file>