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comments1.xml" ContentType="application/vnd.openxmlformats-officedocument.spreadsheetml.comments+xml"/>
  <Override PartName="/xl/drawings/drawing46.xml" ContentType="application/vnd.openxmlformats-officedocument.drawing+xml"/>
  <Override PartName="/xl/comments2.xml" ContentType="application/vnd.openxmlformats-officedocument.spreadsheetml.comments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comments3.xml" ContentType="application/vnd.openxmlformats-officedocument.spreadsheetml.comments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80DA64A5-966D-40ED-886F-7A66420D172E}" xr6:coauthVersionLast="45" xr6:coauthVersionMax="47" xr10:uidLastSave="{00000000-0000-0000-0000-000000000000}"/>
  <bookViews>
    <workbookView xWindow="-120" yWindow="-120" windowWidth="29040" windowHeight="15840" firstSheet="44" activeTab="47" xr2:uid="{00000000-000D-0000-FFFF-FFFF00000000}"/>
  </bookViews>
  <sheets>
    <sheet name="(September 2025)" sheetId="814" r:id="rId1"/>
    <sheet name="(1)" sheetId="1135" r:id="rId2"/>
    <sheet name="01,09 R2" sheetId="1237" r:id="rId3"/>
    <sheet name="01,09 R3" sheetId="1238" r:id="rId4"/>
    <sheet name="(2)" sheetId="1240" r:id="rId5"/>
    <sheet name="02,09 R1" sheetId="1241" r:id="rId6"/>
    <sheet name="02,09 R2" sheetId="1242" r:id="rId7"/>
    <sheet name="02,09 R3" sheetId="1243" r:id="rId8"/>
    <sheet name="(3)" sheetId="1244" r:id="rId9"/>
    <sheet name="03,09 R1" sheetId="1245" r:id="rId10"/>
    <sheet name="03,09 R2" sheetId="1246" r:id="rId11"/>
    <sheet name="03,09 R3" sheetId="1247" r:id="rId12"/>
    <sheet name="(4)" sheetId="1248" r:id="rId13"/>
    <sheet name="04,09 R1" sheetId="1249" r:id="rId14"/>
    <sheet name="04,09 R2" sheetId="1250" r:id="rId15"/>
    <sheet name="04,09 R3" sheetId="1251" r:id="rId16"/>
    <sheet name="(5)" sheetId="1252" r:id="rId17"/>
    <sheet name="05,09 R1" sheetId="1253" r:id="rId18"/>
    <sheet name="05,09 R2" sheetId="1254" r:id="rId19"/>
    <sheet name="05,09 R3" sheetId="1255" r:id="rId20"/>
    <sheet name="(6)" sheetId="1256" r:id="rId21"/>
    <sheet name="06,09 R1" sheetId="1257" r:id="rId22"/>
    <sheet name="06,09 R2" sheetId="1258" r:id="rId23"/>
    <sheet name="06,09 R3" sheetId="1259" r:id="rId24"/>
    <sheet name="(8)" sheetId="1260" r:id="rId25"/>
    <sheet name="08,09 R1" sheetId="1261" r:id="rId26"/>
    <sheet name="08,09 R2" sheetId="1262" r:id="rId27"/>
    <sheet name="08,09 R3" sheetId="1263" r:id="rId28"/>
    <sheet name="(9)" sheetId="1264" r:id="rId29"/>
    <sheet name="09,09 R1" sheetId="1265" r:id="rId30"/>
    <sheet name="09,09 R2" sheetId="1266" r:id="rId31"/>
    <sheet name="09,09 R3" sheetId="1267" r:id="rId32"/>
    <sheet name="(10)" sheetId="1268" r:id="rId33"/>
    <sheet name="10,09 R1" sheetId="1269" r:id="rId34"/>
    <sheet name="10,09 R2" sheetId="1270" r:id="rId35"/>
    <sheet name="10,09 R3" sheetId="1271" r:id="rId36"/>
    <sheet name="(11 No Trip)" sheetId="1272" r:id="rId37"/>
    <sheet name="11,09 R1" sheetId="1273" r:id="rId38"/>
    <sheet name="11,09 R2" sheetId="1274" r:id="rId39"/>
    <sheet name="11,09 R3" sheetId="1275" r:id="rId40"/>
    <sheet name="(12)" sheetId="1276" r:id="rId41"/>
    <sheet name="12,09 R1" sheetId="1277" r:id="rId42"/>
    <sheet name="12,09 R2" sheetId="1278" r:id="rId43"/>
    <sheet name="12,09 R3" sheetId="1279" r:id="rId44"/>
    <sheet name="(13)" sheetId="1280" r:id="rId45"/>
    <sheet name="13,09 R1" sheetId="1281" r:id="rId46"/>
    <sheet name="13,09 R2" sheetId="1282" r:id="rId47"/>
    <sheet name="13,09 R3" sheetId="1283" r:id="rId48"/>
    <sheet name="(14)" sheetId="1312" r:id="rId49"/>
    <sheet name="14,09 R1" sheetId="1313" r:id="rId50"/>
    <sheet name="(15)" sheetId="1284" r:id="rId51"/>
    <sheet name="15,09 R1" sheetId="1285" r:id="rId52"/>
    <sheet name="15,09 R2" sheetId="1286" r:id="rId53"/>
    <sheet name="15,09 R3" sheetId="1287" r:id="rId54"/>
    <sheet name="(16)" sheetId="1288" r:id="rId55"/>
    <sheet name="16,09 R1" sheetId="1289" r:id="rId56"/>
    <sheet name="16,09 R2" sheetId="1290" r:id="rId57"/>
    <sheet name="16,09 R3" sheetId="1291" r:id="rId58"/>
    <sheet name="(17)" sheetId="1292" r:id="rId59"/>
    <sheet name="17,09 R1" sheetId="1293" r:id="rId60"/>
    <sheet name="17,09 R2" sheetId="1294" r:id="rId61"/>
    <sheet name="17,09 R3" sheetId="1295" r:id="rId62"/>
    <sheet name="(18)" sheetId="1296" r:id="rId63"/>
    <sheet name="18,09 R1" sheetId="1297" r:id="rId64"/>
    <sheet name="18,09 R2" sheetId="1298" r:id="rId65"/>
    <sheet name="18,09 R3" sheetId="1299" r:id="rId66"/>
    <sheet name="(19)" sheetId="1300" r:id="rId67"/>
    <sheet name="19,09 R1" sheetId="1301" r:id="rId68"/>
    <sheet name="19,09 R2" sheetId="1302" r:id="rId69"/>
    <sheet name="19,09 R3" sheetId="1303" r:id="rId70"/>
    <sheet name="(20)" sheetId="1304" r:id="rId71"/>
    <sheet name="20,09 R1" sheetId="1305" r:id="rId72"/>
    <sheet name="20,09 R2" sheetId="1306" r:id="rId73"/>
    <sheet name="20,09 R3" sheetId="1307" r:id="rId74"/>
    <sheet name="(22)" sheetId="1308" r:id="rId75"/>
    <sheet name="22,09 R1" sheetId="1309" r:id="rId76"/>
    <sheet name="22,09 R2" sheetId="1310" r:id="rId77"/>
    <sheet name="22,09 R3" sheetId="1311" r:id="rId78"/>
  </sheets>
  <definedNames>
    <definedName name="_xlnm.Print_Area" localSheetId="1">'(1)'!$A$1:$J$60</definedName>
    <definedName name="_xlnm.Print_Area" localSheetId="32">'(10)'!$A$1:$J$60</definedName>
    <definedName name="_xlnm.Print_Area" localSheetId="36">'(11 No Trip)'!$A$1:$J$60</definedName>
    <definedName name="_xlnm.Print_Area" localSheetId="40">'(12)'!$A$1:$J$60</definedName>
    <definedName name="_xlnm.Print_Area" localSheetId="44">'(13)'!$A$1:$J$60</definedName>
    <definedName name="_xlnm.Print_Area" localSheetId="48">'(14)'!$A$1:$J$60</definedName>
    <definedName name="_xlnm.Print_Area" localSheetId="50">'(15)'!$A$1:$J$60</definedName>
    <definedName name="_xlnm.Print_Area" localSheetId="54">'(16)'!$A$1:$J$60</definedName>
    <definedName name="_xlnm.Print_Area" localSheetId="58">'(17)'!$A$1:$J$60</definedName>
    <definedName name="_xlnm.Print_Area" localSheetId="62">'(18)'!$A$1:$J$60</definedName>
    <definedName name="_xlnm.Print_Area" localSheetId="66">'(19)'!$A$1:$J$60</definedName>
    <definedName name="_xlnm.Print_Area" localSheetId="4">'(2)'!$A$1:$J$60</definedName>
    <definedName name="_xlnm.Print_Area" localSheetId="70">'(20)'!$A$1:$J$60</definedName>
    <definedName name="_xlnm.Print_Area" localSheetId="74">'(22)'!$A$1:$J$60</definedName>
    <definedName name="_xlnm.Print_Area" localSheetId="8">'(3)'!$A$1:$J$60</definedName>
    <definedName name="_xlnm.Print_Area" localSheetId="12">'(4)'!$A$1:$J$60</definedName>
    <definedName name="_xlnm.Print_Area" localSheetId="16">'(5)'!$A$1:$J$60</definedName>
    <definedName name="_xlnm.Print_Area" localSheetId="20">'(6)'!$A$1:$J$60</definedName>
    <definedName name="_xlnm.Print_Area" localSheetId="24">'(8)'!$A$1:$J$60</definedName>
    <definedName name="_xlnm.Print_Area" localSheetId="28">'(9)'!$A$1:$J$60</definedName>
    <definedName name="_xlnm.Print_Area" localSheetId="2">'01,09 R2'!$A$1:$J$60</definedName>
    <definedName name="_xlnm.Print_Area" localSheetId="3">'01,09 R3'!$A$1:$J$60</definedName>
    <definedName name="_xlnm.Print_Area" localSheetId="5">'02,09 R1'!$A$1:$J$60</definedName>
    <definedName name="_xlnm.Print_Area" localSheetId="6">'02,09 R2'!$A$1:$J$60</definedName>
    <definedName name="_xlnm.Print_Area" localSheetId="7">'02,09 R3'!$A$1:$J$60</definedName>
    <definedName name="_xlnm.Print_Area" localSheetId="9">'03,09 R1'!$A$1:$J$60</definedName>
    <definedName name="_xlnm.Print_Area" localSheetId="10">'03,09 R2'!$A$1:$J$60</definedName>
    <definedName name="_xlnm.Print_Area" localSheetId="11">'03,09 R3'!$A$1:$J$60</definedName>
    <definedName name="_xlnm.Print_Area" localSheetId="13">'04,09 R1'!$A$1:$J$60</definedName>
    <definedName name="_xlnm.Print_Area" localSheetId="14">'04,09 R2'!$A$1:$J$60</definedName>
    <definedName name="_xlnm.Print_Area" localSheetId="15">'04,09 R3'!$A$1:$J$60</definedName>
    <definedName name="_xlnm.Print_Area" localSheetId="17">'05,09 R1'!$A$1:$J$60</definedName>
    <definedName name="_xlnm.Print_Area" localSheetId="18">'05,09 R2'!$A$1:$J$60</definedName>
    <definedName name="_xlnm.Print_Area" localSheetId="19">'05,09 R3'!$A$1:$J$60</definedName>
    <definedName name="_xlnm.Print_Area" localSheetId="21">'06,09 R1'!$A$1:$J$60</definedName>
    <definedName name="_xlnm.Print_Area" localSheetId="22">'06,09 R2'!$A$1:$J$60</definedName>
    <definedName name="_xlnm.Print_Area" localSheetId="23">'06,09 R3'!$A$1:$J$60</definedName>
    <definedName name="_xlnm.Print_Area" localSheetId="25">'08,09 R1'!$A$1:$J$60</definedName>
    <definedName name="_xlnm.Print_Area" localSheetId="26">'08,09 R2'!$A$1:$J$60</definedName>
    <definedName name="_xlnm.Print_Area" localSheetId="27">'08,09 R3'!$A$1:$J$60</definedName>
    <definedName name="_xlnm.Print_Area" localSheetId="29">'09,09 R1'!$A$1:$J$60</definedName>
    <definedName name="_xlnm.Print_Area" localSheetId="30">'09,09 R2'!$A$1:$J$60</definedName>
    <definedName name="_xlnm.Print_Area" localSheetId="31">'09,09 R3'!$A$1:$J$60</definedName>
    <definedName name="_xlnm.Print_Area" localSheetId="33">'10,09 R1'!$A$1:$J$60</definedName>
    <definedName name="_xlnm.Print_Area" localSheetId="34">'10,09 R2'!$A$1:$J$60</definedName>
    <definedName name="_xlnm.Print_Area" localSheetId="35">'10,09 R3'!$A$1:$J$60</definedName>
    <definedName name="_xlnm.Print_Area" localSheetId="37">'11,09 R1'!$A$1:$J$60</definedName>
    <definedName name="_xlnm.Print_Area" localSheetId="38">'11,09 R2'!$A$1:$J$60</definedName>
    <definedName name="_xlnm.Print_Area" localSheetId="39">'11,09 R3'!$A$1:$J$60</definedName>
    <definedName name="_xlnm.Print_Area" localSheetId="41">'12,09 R1'!$A$1:$J$60</definedName>
    <definedName name="_xlnm.Print_Area" localSheetId="42">'12,09 R2'!$A$1:$J$60</definedName>
    <definedName name="_xlnm.Print_Area" localSheetId="43">'12,09 R3'!$A$1:$J$60</definedName>
    <definedName name="_xlnm.Print_Area" localSheetId="45">'13,09 R1'!$A$1:$J$60</definedName>
    <definedName name="_xlnm.Print_Area" localSheetId="46">'13,09 R2'!$A$1:$J$60</definedName>
    <definedName name="_xlnm.Print_Area" localSheetId="47">'13,09 R3'!$A$1:$J$60</definedName>
    <definedName name="_xlnm.Print_Area" localSheetId="49">'14,09 R1'!$A$1:$J$60</definedName>
    <definedName name="_xlnm.Print_Area" localSheetId="51">'15,09 R1'!$A$1:$J$60</definedName>
    <definedName name="_xlnm.Print_Area" localSheetId="52">'15,09 R2'!$A$1:$J$60</definedName>
    <definedName name="_xlnm.Print_Area" localSheetId="53">'15,09 R3'!$A$1:$J$60</definedName>
    <definedName name="_xlnm.Print_Area" localSheetId="55">'16,09 R1'!$A$1:$J$60</definedName>
    <definedName name="_xlnm.Print_Area" localSheetId="56">'16,09 R2'!$A$1:$J$60</definedName>
    <definedName name="_xlnm.Print_Area" localSheetId="57">'16,09 R3'!$A$1:$J$60</definedName>
    <definedName name="_xlnm.Print_Area" localSheetId="59">'17,09 R1'!$A$1:$J$60</definedName>
    <definedName name="_xlnm.Print_Area" localSheetId="60">'17,09 R2'!$A$1:$J$60</definedName>
    <definedName name="_xlnm.Print_Area" localSheetId="61">'17,09 R3'!$A$1:$J$60</definedName>
    <definedName name="_xlnm.Print_Area" localSheetId="63">'18,09 R1'!$A$1:$J$60</definedName>
    <definedName name="_xlnm.Print_Area" localSheetId="64">'18,09 R2'!$A$1:$J$60</definedName>
    <definedName name="_xlnm.Print_Area" localSheetId="65">'18,09 R3'!$A$1:$J$60</definedName>
    <definedName name="_xlnm.Print_Area" localSheetId="67">'19,09 R1'!$A$1:$J$60</definedName>
    <definedName name="_xlnm.Print_Area" localSheetId="68">'19,09 R2'!$A$1:$J$60</definedName>
    <definedName name="_xlnm.Print_Area" localSheetId="69">'19,09 R3'!$A$1:$J$60</definedName>
    <definedName name="_xlnm.Print_Area" localSheetId="71">'20,09 R1'!$A$1:$J$60</definedName>
    <definedName name="_xlnm.Print_Area" localSheetId="72">'20,09 R2'!$A$1:$J$60</definedName>
    <definedName name="_xlnm.Print_Area" localSheetId="73">'20,09 R3'!$A$1:$J$60</definedName>
    <definedName name="_xlnm.Print_Area" localSheetId="75">'22,09 R1'!$A$1:$J$60</definedName>
    <definedName name="_xlnm.Print_Area" localSheetId="76">'22,09 R2'!$A$1:$J$60</definedName>
    <definedName name="_xlnm.Print_Area" localSheetId="77">'22,09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286" l="1"/>
  <c r="C9" i="1287"/>
  <c r="C20" i="1285"/>
  <c r="C12" i="1285"/>
  <c r="C21" i="1285"/>
  <c r="H16" i="1283" l="1"/>
  <c r="H16" i="1313" l="1"/>
  <c r="R52" i="1313"/>
  <c r="R51" i="1313"/>
  <c r="D50" i="1313"/>
  <c r="R49" i="1313"/>
  <c r="D49" i="1313"/>
  <c r="R48" i="1313"/>
  <c r="D48" i="1313"/>
  <c r="D46" i="1313"/>
  <c r="D45" i="1313"/>
  <c r="P44" i="1313"/>
  <c r="R44" i="1313" s="1"/>
  <c r="D44" i="1313"/>
  <c r="R42" i="1313"/>
  <c r="L6" i="1313" s="1"/>
  <c r="D6" i="1313" s="1"/>
  <c r="D42" i="1313"/>
  <c r="R41" i="1313"/>
  <c r="D41" i="1313"/>
  <c r="R40" i="1313"/>
  <c r="D40" i="1313"/>
  <c r="R39" i="1313"/>
  <c r="L20" i="1313" s="1"/>
  <c r="D20" i="1313" s="1"/>
  <c r="H39" i="1313"/>
  <c r="D39" i="1313"/>
  <c r="R38" i="1313"/>
  <c r="H38" i="1313"/>
  <c r="D38" i="1313"/>
  <c r="R37" i="1313"/>
  <c r="H37" i="1313"/>
  <c r="D37" i="1313"/>
  <c r="R36" i="1313"/>
  <c r="H36" i="1313"/>
  <c r="D36" i="1313"/>
  <c r="R35" i="1313"/>
  <c r="H35" i="1313"/>
  <c r="D35" i="1313"/>
  <c r="R34" i="1313"/>
  <c r="H34" i="1313"/>
  <c r="D34" i="1313"/>
  <c r="R33" i="1313"/>
  <c r="R32" i="1313"/>
  <c r="R31" i="1313"/>
  <c r="R30" i="1313"/>
  <c r="R29" i="1313"/>
  <c r="R28" i="1313"/>
  <c r="L16" i="1313" s="1"/>
  <c r="D16" i="1313" s="1"/>
  <c r="D28" i="1313"/>
  <c r="R27" i="1313"/>
  <c r="L27" i="1313"/>
  <c r="D27" i="1313"/>
  <c r="R26" i="1313"/>
  <c r="L26" i="1313"/>
  <c r="D26" i="1313"/>
  <c r="R25" i="1313"/>
  <c r="D25" i="1313"/>
  <c r="R24" i="1313"/>
  <c r="L24" i="1313"/>
  <c r="D24" i="1313"/>
  <c r="R23" i="1313"/>
  <c r="L23" i="1313"/>
  <c r="D23" i="1313"/>
  <c r="R22" i="1313"/>
  <c r="D22" i="1313"/>
  <c r="R21" i="1313"/>
  <c r="D21" i="1313"/>
  <c r="R20" i="1313"/>
  <c r="R19" i="1313"/>
  <c r="D19" i="1313"/>
  <c r="R18" i="1313"/>
  <c r="D18" i="1313"/>
  <c r="R17" i="1313"/>
  <c r="L17" i="1313"/>
  <c r="D17" i="1313" s="1"/>
  <c r="T16" i="1313"/>
  <c r="R16" i="1313"/>
  <c r="R15" i="1313"/>
  <c r="D15" i="1313"/>
  <c r="R14" i="1313"/>
  <c r="D14" i="1313"/>
  <c r="R13" i="1313"/>
  <c r="D13" i="1313"/>
  <c r="R12" i="1313"/>
  <c r="L12" i="1313"/>
  <c r="D12" i="1313" s="1"/>
  <c r="R11" i="1313"/>
  <c r="L11" i="1313"/>
  <c r="D11" i="1313"/>
  <c r="L10" i="1313"/>
  <c r="D10" i="1313" s="1"/>
  <c r="L9" i="1313"/>
  <c r="D9" i="1313"/>
  <c r="L8" i="1313"/>
  <c r="D8" i="1313" s="1"/>
  <c r="L7" i="1313"/>
  <c r="D7" i="1313" s="1"/>
  <c r="R6" i="1313"/>
  <c r="R5" i="1313"/>
  <c r="R4" i="1313"/>
  <c r="R52" i="1312"/>
  <c r="R51" i="1312"/>
  <c r="D50" i="1312"/>
  <c r="R49" i="1312"/>
  <c r="G49" i="1312"/>
  <c r="D49" i="1312"/>
  <c r="R48" i="1312"/>
  <c r="D48" i="1312"/>
  <c r="D46" i="1312"/>
  <c r="D45" i="1312"/>
  <c r="D44" i="1312"/>
  <c r="R42" i="1312"/>
  <c r="D42" i="1312"/>
  <c r="R41" i="1312"/>
  <c r="L7" i="1312" s="1"/>
  <c r="D7" i="1312" s="1"/>
  <c r="D41" i="1312"/>
  <c r="R40" i="1312"/>
  <c r="L8" i="1312" s="1"/>
  <c r="D8" i="1312" s="1"/>
  <c r="D40" i="1312"/>
  <c r="D54" i="1312" s="1"/>
  <c r="H14" i="1312" s="1"/>
  <c r="R39" i="1312"/>
  <c r="D39" i="1312"/>
  <c r="R38" i="1312"/>
  <c r="D38" i="1312"/>
  <c r="R37" i="1312"/>
  <c r="D37" i="1312"/>
  <c r="R36" i="1312"/>
  <c r="L10" i="1312" s="1"/>
  <c r="D10" i="1312" s="1"/>
  <c r="D36" i="1312"/>
  <c r="R35" i="1312"/>
  <c r="L19" i="1312" s="1"/>
  <c r="D19" i="1312" s="1"/>
  <c r="D35" i="1312"/>
  <c r="R34" i="1312"/>
  <c r="D34" i="1312"/>
  <c r="R33" i="1312"/>
  <c r="R32" i="1312"/>
  <c r="L11" i="1312" s="1"/>
  <c r="D11" i="1312" s="1"/>
  <c r="R31" i="1312"/>
  <c r="R30" i="1312"/>
  <c r="R29" i="1312"/>
  <c r="R28" i="1312"/>
  <c r="D28" i="1312"/>
  <c r="R27" i="1312"/>
  <c r="D27" i="1312"/>
  <c r="R26" i="1312"/>
  <c r="L26" i="1312"/>
  <c r="D26" i="1312" s="1"/>
  <c r="R25" i="1312"/>
  <c r="L25" i="1312"/>
  <c r="D25" i="1312"/>
  <c r="R24" i="1312"/>
  <c r="D24" i="1312"/>
  <c r="R23" i="1312"/>
  <c r="L23" i="1312"/>
  <c r="D23" i="1312" s="1"/>
  <c r="R22" i="1312"/>
  <c r="L22" i="1312"/>
  <c r="D22" i="1312"/>
  <c r="R21" i="1312"/>
  <c r="D21" i="1312"/>
  <c r="R20" i="1312"/>
  <c r="L20" i="1312"/>
  <c r="D20" i="1312" s="1"/>
  <c r="R19" i="1312"/>
  <c r="R18" i="1312"/>
  <c r="D18" i="1312"/>
  <c r="R17" i="1312"/>
  <c r="D17" i="1312"/>
  <c r="R16" i="1312"/>
  <c r="L16" i="1312"/>
  <c r="D16" i="1312" s="1"/>
  <c r="S15" i="1312"/>
  <c r="R15" i="1312"/>
  <c r="D15" i="1312"/>
  <c r="S14" i="1312"/>
  <c r="R14" i="1312"/>
  <c r="D14" i="1312"/>
  <c r="R13" i="1312"/>
  <c r="D13" i="1312"/>
  <c r="R12" i="1312"/>
  <c r="L12" i="1312"/>
  <c r="D12" i="1312" s="1"/>
  <c r="R11" i="1312"/>
  <c r="L9" i="1312"/>
  <c r="D9" i="1312"/>
  <c r="R6" i="1312"/>
  <c r="L6" i="1312"/>
  <c r="D6" i="1312"/>
  <c r="R5" i="1312"/>
  <c r="R4" i="1312"/>
  <c r="D54" i="1313" l="1"/>
  <c r="H14" i="1313" s="1"/>
  <c r="G49" i="1313"/>
  <c r="D29" i="1313"/>
  <c r="H13" i="1313" s="1"/>
  <c r="D29" i="1312"/>
  <c r="H13" i="1312" s="1"/>
  <c r="H15" i="1312" s="1"/>
  <c r="H29" i="1312" s="1"/>
  <c r="G51" i="1312" s="1"/>
  <c r="H15" i="1313" l="1"/>
  <c r="H29" i="1313" s="1"/>
  <c r="G51" i="1313" s="1"/>
  <c r="H16" i="1282" l="1"/>
  <c r="L25" i="1283"/>
  <c r="C23" i="1283"/>
  <c r="C12" i="1283"/>
  <c r="C21" i="1283"/>
  <c r="R52" i="1311" l="1"/>
  <c r="R51" i="1311"/>
  <c r="D50" i="1311"/>
  <c r="R49" i="1311"/>
  <c r="D49" i="1311"/>
  <c r="R48" i="1311"/>
  <c r="D48" i="1311"/>
  <c r="D46" i="1311"/>
  <c r="D45" i="1311"/>
  <c r="D44" i="1311"/>
  <c r="R42" i="1311"/>
  <c r="L6" i="1311" s="1"/>
  <c r="D6" i="1311" s="1"/>
  <c r="D42" i="1311"/>
  <c r="R41" i="1311"/>
  <c r="L7" i="1311" s="1"/>
  <c r="D7" i="1311" s="1"/>
  <c r="D41" i="1311"/>
  <c r="R40" i="1311"/>
  <c r="L8" i="1311" s="1"/>
  <c r="D8" i="1311" s="1"/>
  <c r="D40" i="1311"/>
  <c r="R39" i="1311"/>
  <c r="H39" i="1311"/>
  <c r="D39" i="1311"/>
  <c r="R38" i="1311"/>
  <c r="L9" i="1311" s="1"/>
  <c r="D9" i="1311" s="1"/>
  <c r="H38" i="1311"/>
  <c r="D38" i="1311"/>
  <c r="R37" i="1311"/>
  <c r="H37" i="1311"/>
  <c r="D37" i="1311"/>
  <c r="R36" i="1311"/>
  <c r="L10" i="1311" s="1"/>
  <c r="D10" i="1311" s="1"/>
  <c r="H36" i="1311"/>
  <c r="D36" i="1311"/>
  <c r="R35" i="1311"/>
  <c r="L19" i="1311" s="1"/>
  <c r="D19" i="1311" s="1"/>
  <c r="H35" i="1311"/>
  <c r="D35" i="1311"/>
  <c r="R34" i="1311"/>
  <c r="H34" i="1311"/>
  <c r="G49" i="1311" s="1"/>
  <c r="D34" i="1311"/>
  <c r="D54" i="1311" s="1"/>
  <c r="H14" i="1311" s="1"/>
  <c r="R33" i="1311"/>
  <c r="L23" i="1311" s="1"/>
  <c r="D23" i="1311" s="1"/>
  <c r="R32" i="1311"/>
  <c r="L11" i="1311" s="1"/>
  <c r="D11" i="1311" s="1"/>
  <c r="R31" i="1311"/>
  <c r="R30" i="1311"/>
  <c r="R29" i="1311"/>
  <c r="R28" i="1311"/>
  <c r="L16" i="1311" s="1"/>
  <c r="D16" i="1311" s="1"/>
  <c r="D28" i="1311"/>
  <c r="R27" i="1311"/>
  <c r="D27" i="1311"/>
  <c r="R26" i="1311"/>
  <c r="L26" i="1311"/>
  <c r="D26" i="1311" s="1"/>
  <c r="R25" i="1311"/>
  <c r="L25" i="1311"/>
  <c r="D25" i="1311" s="1"/>
  <c r="R24" i="1311"/>
  <c r="D24" i="1311"/>
  <c r="R23" i="1311"/>
  <c r="R22" i="1311"/>
  <c r="L22" i="1311"/>
  <c r="D22" i="1311" s="1"/>
  <c r="R21" i="1311"/>
  <c r="D21" i="1311"/>
  <c r="R20" i="1311"/>
  <c r="L20" i="1311"/>
  <c r="D20" i="1311" s="1"/>
  <c r="R19" i="1311"/>
  <c r="R18" i="1311"/>
  <c r="D18" i="1311"/>
  <c r="R17" i="1311"/>
  <c r="D17" i="1311"/>
  <c r="R16" i="1311"/>
  <c r="S15" i="1311"/>
  <c r="R15" i="1311"/>
  <c r="D15" i="1311"/>
  <c r="S14" i="1311"/>
  <c r="R14" i="1311"/>
  <c r="D14" i="1311"/>
  <c r="R13" i="1311"/>
  <c r="D13" i="1311"/>
  <c r="R12" i="1311"/>
  <c r="L12" i="1311"/>
  <c r="D12" i="1311" s="1"/>
  <c r="R11" i="1311"/>
  <c r="R6" i="1311"/>
  <c r="R5" i="1311"/>
  <c r="R4" i="1311"/>
  <c r="R52" i="1310"/>
  <c r="R51" i="1310"/>
  <c r="D50" i="1310"/>
  <c r="R49" i="1310"/>
  <c r="D49" i="1310"/>
  <c r="R48" i="1310"/>
  <c r="D48" i="1310"/>
  <c r="D46" i="1310"/>
  <c r="D45" i="1310"/>
  <c r="D44" i="1310"/>
  <c r="R42" i="1310"/>
  <c r="D42" i="1310"/>
  <c r="R41" i="1310"/>
  <c r="L7" i="1310" s="1"/>
  <c r="D7" i="1310" s="1"/>
  <c r="D41" i="1310"/>
  <c r="R40" i="1310"/>
  <c r="D40" i="1310"/>
  <c r="R39" i="1310"/>
  <c r="H39" i="1310"/>
  <c r="D39" i="1310"/>
  <c r="R38" i="1310"/>
  <c r="H38" i="1310"/>
  <c r="D38" i="1310"/>
  <c r="R37" i="1310"/>
  <c r="H37" i="1310"/>
  <c r="D37" i="1310"/>
  <c r="R36" i="1310"/>
  <c r="H36" i="1310"/>
  <c r="D36" i="1310"/>
  <c r="R35" i="1310"/>
  <c r="L19" i="1310" s="1"/>
  <c r="D19" i="1310" s="1"/>
  <c r="H35" i="1310"/>
  <c r="D35" i="1310"/>
  <c r="D54" i="1310" s="1"/>
  <c r="H14" i="1310" s="1"/>
  <c r="R34" i="1310"/>
  <c r="L12" i="1310" s="1"/>
  <c r="D12" i="1310" s="1"/>
  <c r="H34" i="1310"/>
  <c r="G49" i="1310" s="1"/>
  <c r="D34" i="1310"/>
  <c r="R33" i="1310"/>
  <c r="R32" i="1310"/>
  <c r="R31" i="1310"/>
  <c r="R30" i="1310"/>
  <c r="R29" i="1310"/>
  <c r="R28" i="1310"/>
  <c r="D28" i="1310"/>
  <c r="R27" i="1310"/>
  <c r="D27" i="1310"/>
  <c r="R26" i="1310"/>
  <c r="L26" i="1310"/>
  <c r="D26" i="1310"/>
  <c r="R25" i="1310"/>
  <c r="L25" i="1310"/>
  <c r="D25" i="1310"/>
  <c r="R24" i="1310"/>
  <c r="L24" i="1310"/>
  <c r="D24" i="1310" s="1"/>
  <c r="R23" i="1310"/>
  <c r="L23" i="1310"/>
  <c r="D23" i="1310" s="1"/>
  <c r="R22" i="1310"/>
  <c r="L22" i="1310"/>
  <c r="D22" i="1310"/>
  <c r="R21" i="1310"/>
  <c r="L17" i="1310" s="1"/>
  <c r="D17" i="1310" s="1"/>
  <c r="D21" i="1310"/>
  <c r="R20" i="1310"/>
  <c r="L20" i="1310"/>
  <c r="D20" i="1310" s="1"/>
  <c r="R19" i="1310"/>
  <c r="R18" i="1310"/>
  <c r="D18" i="1310"/>
  <c r="R17" i="1310"/>
  <c r="R16" i="1310"/>
  <c r="L16" i="1310"/>
  <c r="D16" i="1310"/>
  <c r="R15" i="1310"/>
  <c r="D15" i="1310"/>
  <c r="R14" i="1310"/>
  <c r="D14" i="1310"/>
  <c r="R13" i="1310"/>
  <c r="D13" i="1310"/>
  <c r="R12" i="1310"/>
  <c r="R11" i="1310"/>
  <c r="L11" i="1310"/>
  <c r="D11" i="1310"/>
  <c r="L10" i="1310"/>
  <c r="D10" i="1310"/>
  <c r="L9" i="1310"/>
  <c r="D9" i="1310" s="1"/>
  <c r="L8" i="1310"/>
  <c r="D8" i="1310" s="1"/>
  <c r="R6" i="1310"/>
  <c r="L6" i="1310"/>
  <c r="D6" i="1310" s="1"/>
  <c r="R5" i="1310"/>
  <c r="R4" i="1310"/>
  <c r="R52" i="1309"/>
  <c r="R51" i="1309"/>
  <c r="D50" i="1309"/>
  <c r="R49" i="1309"/>
  <c r="D49" i="1309"/>
  <c r="R48" i="1309"/>
  <c r="D48" i="1309"/>
  <c r="D46" i="1309"/>
  <c r="D45" i="1309"/>
  <c r="R44" i="1309"/>
  <c r="P44" i="1309"/>
  <c r="D44" i="1309"/>
  <c r="R42" i="1309"/>
  <c r="L6" i="1309" s="1"/>
  <c r="D6" i="1309" s="1"/>
  <c r="D42" i="1309"/>
  <c r="R41" i="1309"/>
  <c r="L7" i="1309" s="1"/>
  <c r="D7" i="1309" s="1"/>
  <c r="D41" i="1309"/>
  <c r="R40" i="1309"/>
  <c r="D40" i="1309"/>
  <c r="R39" i="1309"/>
  <c r="H39" i="1309"/>
  <c r="D39" i="1309"/>
  <c r="R38" i="1309"/>
  <c r="H38" i="1309"/>
  <c r="D38" i="1309"/>
  <c r="R37" i="1309"/>
  <c r="H37" i="1309"/>
  <c r="D37" i="1309"/>
  <c r="R36" i="1309"/>
  <c r="H36" i="1309"/>
  <c r="D36" i="1309"/>
  <c r="R35" i="1309"/>
  <c r="H35" i="1309"/>
  <c r="G49" i="1309" s="1"/>
  <c r="D35" i="1309"/>
  <c r="R34" i="1309"/>
  <c r="L12" i="1309" s="1"/>
  <c r="D12" i="1309" s="1"/>
  <c r="H34" i="1309"/>
  <c r="D34" i="1309"/>
  <c r="D54" i="1309" s="1"/>
  <c r="H14" i="1309" s="1"/>
  <c r="R33" i="1309"/>
  <c r="R32" i="1309"/>
  <c r="R31" i="1309"/>
  <c r="R30" i="1309"/>
  <c r="R29" i="1309"/>
  <c r="R28" i="1309"/>
  <c r="D28" i="1309"/>
  <c r="R27" i="1309"/>
  <c r="L27" i="1309"/>
  <c r="D27" i="1309" s="1"/>
  <c r="R26" i="1309"/>
  <c r="L26" i="1309"/>
  <c r="D26" i="1309" s="1"/>
  <c r="R25" i="1309"/>
  <c r="D25" i="1309"/>
  <c r="R24" i="1309"/>
  <c r="L24" i="1309"/>
  <c r="D24" i="1309"/>
  <c r="R23" i="1309"/>
  <c r="L23" i="1309"/>
  <c r="D23" i="1309" s="1"/>
  <c r="R22" i="1309"/>
  <c r="D22" i="1309"/>
  <c r="R21" i="1309"/>
  <c r="D21" i="1309"/>
  <c r="R20" i="1309"/>
  <c r="L20" i="1309"/>
  <c r="D20" i="1309"/>
  <c r="R19" i="1309"/>
  <c r="D19" i="1309"/>
  <c r="R18" i="1309"/>
  <c r="D18" i="1309"/>
  <c r="R17" i="1309"/>
  <c r="L17" i="1309"/>
  <c r="D17" i="1309" s="1"/>
  <c r="T16" i="1309"/>
  <c r="R16" i="1309"/>
  <c r="L16" i="1309"/>
  <c r="D16" i="1309"/>
  <c r="R15" i="1309"/>
  <c r="D15" i="1309"/>
  <c r="R14" i="1309"/>
  <c r="D14" i="1309"/>
  <c r="R13" i="1309"/>
  <c r="D13" i="1309"/>
  <c r="R12" i="1309"/>
  <c r="R11" i="1309"/>
  <c r="L11" i="1309"/>
  <c r="D11" i="1309" s="1"/>
  <c r="L10" i="1309"/>
  <c r="D10" i="1309" s="1"/>
  <c r="L9" i="1309"/>
  <c r="D9" i="1309" s="1"/>
  <c r="L8" i="1309"/>
  <c r="D8" i="1309"/>
  <c r="R6" i="1309"/>
  <c r="R5" i="1309"/>
  <c r="R4" i="1309"/>
  <c r="R52" i="1308"/>
  <c r="R51" i="1308"/>
  <c r="D50" i="1308"/>
  <c r="R49" i="1308"/>
  <c r="G49" i="1308"/>
  <c r="D49" i="1308"/>
  <c r="R48" i="1308"/>
  <c r="D48" i="1308"/>
  <c r="D46" i="1308"/>
  <c r="D45" i="1308"/>
  <c r="D44" i="1308"/>
  <c r="R42" i="1308"/>
  <c r="D42" i="1308"/>
  <c r="R41" i="1308"/>
  <c r="L7" i="1308" s="1"/>
  <c r="D7" i="1308" s="1"/>
  <c r="D41" i="1308"/>
  <c r="R40" i="1308"/>
  <c r="L8" i="1308" s="1"/>
  <c r="D8" i="1308" s="1"/>
  <c r="D40" i="1308"/>
  <c r="R39" i="1308"/>
  <c r="D39" i="1308"/>
  <c r="R38" i="1308"/>
  <c r="L9" i="1308" s="1"/>
  <c r="D9" i="1308" s="1"/>
  <c r="D38" i="1308"/>
  <c r="R37" i="1308"/>
  <c r="D37" i="1308"/>
  <c r="R36" i="1308"/>
  <c r="L10" i="1308" s="1"/>
  <c r="D10" i="1308" s="1"/>
  <c r="D36" i="1308"/>
  <c r="R35" i="1308"/>
  <c r="D35" i="1308"/>
  <c r="R34" i="1308"/>
  <c r="D34" i="1308"/>
  <c r="D54" i="1308" s="1"/>
  <c r="H14" i="1308" s="1"/>
  <c r="R33" i="1308"/>
  <c r="L23" i="1308" s="1"/>
  <c r="D23" i="1308" s="1"/>
  <c r="R32" i="1308"/>
  <c r="R31" i="1308"/>
  <c r="R30" i="1308"/>
  <c r="R29" i="1308"/>
  <c r="R28" i="1308"/>
  <c r="D28" i="1308"/>
  <c r="R27" i="1308"/>
  <c r="D27" i="1308"/>
  <c r="R26" i="1308"/>
  <c r="L26" i="1308"/>
  <c r="D26" i="1308" s="1"/>
  <c r="R25" i="1308"/>
  <c r="L25" i="1308"/>
  <c r="D25" i="1308"/>
  <c r="R24" i="1308"/>
  <c r="D24" i="1308"/>
  <c r="R23" i="1308"/>
  <c r="R22" i="1308"/>
  <c r="L22" i="1308"/>
  <c r="D22" i="1308" s="1"/>
  <c r="R21" i="1308"/>
  <c r="D21" i="1308"/>
  <c r="R20" i="1308"/>
  <c r="L20" i="1308"/>
  <c r="D20" i="1308"/>
  <c r="R19" i="1308"/>
  <c r="L19" i="1308"/>
  <c r="D19" i="1308"/>
  <c r="R18" i="1308"/>
  <c r="D18" i="1308"/>
  <c r="R17" i="1308"/>
  <c r="D17" i="1308"/>
  <c r="R16" i="1308"/>
  <c r="L16" i="1308"/>
  <c r="D16" i="1308" s="1"/>
  <c r="S15" i="1308"/>
  <c r="R15" i="1308"/>
  <c r="D15" i="1308"/>
  <c r="S14" i="1308"/>
  <c r="R14" i="1308"/>
  <c r="D14" i="1308"/>
  <c r="R13" i="1308"/>
  <c r="D13" i="1308"/>
  <c r="R12" i="1308"/>
  <c r="L12" i="1308"/>
  <c r="D12" i="1308" s="1"/>
  <c r="R11" i="1308"/>
  <c r="L11" i="1308"/>
  <c r="D11" i="1308" s="1"/>
  <c r="R6" i="1308"/>
  <c r="L6" i="1308"/>
  <c r="D6" i="1308" s="1"/>
  <c r="R5" i="1308"/>
  <c r="R4" i="1308"/>
  <c r="R52" i="1307"/>
  <c r="R51" i="1307"/>
  <c r="D50" i="1307"/>
  <c r="R49" i="1307"/>
  <c r="G49" i="1307"/>
  <c r="D49" i="1307"/>
  <c r="R48" i="1307"/>
  <c r="D48" i="1307"/>
  <c r="D46" i="1307"/>
  <c r="D45" i="1307"/>
  <c r="D44" i="1307"/>
  <c r="R42" i="1307"/>
  <c r="D42" i="1307"/>
  <c r="R41" i="1307"/>
  <c r="D41" i="1307"/>
  <c r="R40" i="1307"/>
  <c r="L8" i="1307" s="1"/>
  <c r="D8" i="1307" s="1"/>
  <c r="D40" i="1307"/>
  <c r="R39" i="1307"/>
  <c r="H39" i="1307"/>
  <c r="D39" i="1307"/>
  <c r="R38" i="1307"/>
  <c r="L9" i="1307" s="1"/>
  <c r="D9" i="1307" s="1"/>
  <c r="H38" i="1307"/>
  <c r="D38" i="1307"/>
  <c r="R37" i="1307"/>
  <c r="H37" i="1307"/>
  <c r="D37" i="1307"/>
  <c r="R36" i="1307"/>
  <c r="L10" i="1307" s="1"/>
  <c r="D10" i="1307" s="1"/>
  <c r="H36" i="1307"/>
  <c r="D36" i="1307"/>
  <c r="R35" i="1307"/>
  <c r="H35" i="1307"/>
  <c r="D35" i="1307"/>
  <c r="R34" i="1307"/>
  <c r="H34" i="1307"/>
  <c r="D34" i="1307"/>
  <c r="D54" i="1307" s="1"/>
  <c r="H14" i="1307" s="1"/>
  <c r="R33" i="1307"/>
  <c r="L23" i="1307" s="1"/>
  <c r="D23" i="1307" s="1"/>
  <c r="R32" i="1307"/>
  <c r="L11" i="1307" s="1"/>
  <c r="D11" i="1307" s="1"/>
  <c r="R31" i="1307"/>
  <c r="R30" i="1307"/>
  <c r="R29" i="1307"/>
  <c r="R28" i="1307"/>
  <c r="L16" i="1307" s="1"/>
  <c r="D16" i="1307" s="1"/>
  <c r="D28" i="1307"/>
  <c r="R27" i="1307"/>
  <c r="D27" i="1307"/>
  <c r="R26" i="1307"/>
  <c r="L26" i="1307"/>
  <c r="D26" i="1307" s="1"/>
  <c r="R25" i="1307"/>
  <c r="L25" i="1307"/>
  <c r="D25" i="1307"/>
  <c r="R24" i="1307"/>
  <c r="D24" i="1307"/>
  <c r="R23" i="1307"/>
  <c r="R22" i="1307"/>
  <c r="L22" i="1307"/>
  <c r="D22" i="1307" s="1"/>
  <c r="R21" i="1307"/>
  <c r="D21" i="1307"/>
  <c r="R20" i="1307"/>
  <c r="L20" i="1307"/>
  <c r="D20" i="1307" s="1"/>
  <c r="R19" i="1307"/>
  <c r="L19" i="1307"/>
  <c r="D19" i="1307"/>
  <c r="R18" i="1307"/>
  <c r="D18" i="1307"/>
  <c r="R17" i="1307"/>
  <c r="D17" i="1307"/>
  <c r="R16" i="1307"/>
  <c r="S15" i="1307"/>
  <c r="R15" i="1307"/>
  <c r="D15" i="1307"/>
  <c r="S14" i="1307"/>
  <c r="R14" i="1307"/>
  <c r="D14" i="1307"/>
  <c r="R13" i="1307"/>
  <c r="D13" i="1307"/>
  <c r="R12" i="1307"/>
  <c r="L12" i="1307"/>
  <c r="D12" i="1307" s="1"/>
  <c r="R11" i="1307"/>
  <c r="L7" i="1307"/>
  <c r="D7" i="1307"/>
  <c r="R6" i="1307"/>
  <c r="L6" i="1307"/>
  <c r="D6" i="1307"/>
  <c r="R5" i="1307"/>
  <c r="R4" i="1307"/>
  <c r="R52" i="1306"/>
  <c r="R51" i="1306"/>
  <c r="D50" i="1306"/>
  <c r="R49" i="1306"/>
  <c r="D49" i="1306"/>
  <c r="R48" i="1306"/>
  <c r="D48" i="1306"/>
  <c r="D46" i="1306"/>
  <c r="D45" i="1306"/>
  <c r="D44" i="1306"/>
  <c r="R42" i="1306"/>
  <c r="D42" i="1306"/>
  <c r="R41" i="1306"/>
  <c r="D41" i="1306"/>
  <c r="R40" i="1306"/>
  <c r="D40" i="1306"/>
  <c r="R39" i="1306"/>
  <c r="L20" i="1306" s="1"/>
  <c r="D20" i="1306" s="1"/>
  <c r="H39" i="1306"/>
  <c r="D39" i="1306"/>
  <c r="R38" i="1306"/>
  <c r="L9" i="1306" s="1"/>
  <c r="D9" i="1306" s="1"/>
  <c r="H38" i="1306"/>
  <c r="G49" i="1306" s="1"/>
  <c r="D38" i="1306"/>
  <c r="R37" i="1306"/>
  <c r="H37" i="1306"/>
  <c r="D37" i="1306"/>
  <c r="R36" i="1306"/>
  <c r="L10" i="1306" s="1"/>
  <c r="D10" i="1306" s="1"/>
  <c r="H36" i="1306"/>
  <c r="D36" i="1306"/>
  <c r="R35" i="1306"/>
  <c r="H35" i="1306"/>
  <c r="D35" i="1306"/>
  <c r="R34" i="1306"/>
  <c r="H34" i="1306"/>
  <c r="D34" i="1306"/>
  <c r="D54" i="1306" s="1"/>
  <c r="H14" i="1306" s="1"/>
  <c r="R33" i="1306"/>
  <c r="R32" i="1306"/>
  <c r="L11" i="1306" s="1"/>
  <c r="D11" i="1306" s="1"/>
  <c r="R31" i="1306"/>
  <c r="R30" i="1306"/>
  <c r="R29" i="1306"/>
  <c r="R28" i="1306"/>
  <c r="D28" i="1306"/>
  <c r="R27" i="1306"/>
  <c r="D27" i="1306"/>
  <c r="R26" i="1306"/>
  <c r="L26" i="1306"/>
  <c r="D26" i="1306"/>
  <c r="R25" i="1306"/>
  <c r="L25" i="1306"/>
  <c r="D25" i="1306"/>
  <c r="R24" i="1306"/>
  <c r="L24" i="1306"/>
  <c r="D24" i="1306" s="1"/>
  <c r="R23" i="1306"/>
  <c r="L23" i="1306"/>
  <c r="D23" i="1306" s="1"/>
  <c r="R22" i="1306"/>
  <c r="L22" i="1306"/>
  <c r="D22" i="1306" s="1"/>
  <c r="R21" i="1306"/>
  <c r="D21" i="1306"/>
  <c r="R20" i="1306"/>
  <c r="R19" i="1306"/>
  <c r="L19" i="1306"/>
  <c r="D19" i="1306"/>
  <c r="R18" i="1306"/>
  <c r="D18" i="1306"/>
  <c r="R17" i="1306"/>
  <c r="L17" i="1306"/>
  <c r="D17" i="1306" s="1"/>
  <c r="R16" i="1306"/>
  <c r="L16" i="1306"/>
  <c r="D16" i="1306" s="1"/>
  <c r="R15" i="1306"/>
  <c r="D15" i="1306"/>
  <c r="R14" i="1306"/>
  <c r="D14" i="1306"/>
  <c r="R13" i="1306"/>
  <c r="D13" i="1306"/>
  <c r="R12" i="1306"/>
  <c r="L12" i="1306"/>
  <c r="D12" i="1306"/>
  <c r="R11" i="1306"/>
  <c r="L8" i="1306"/>
  <c r="D8" i="1306"/>
  <c r="L7" i="1306"/>
  <c r="D7" i="1306"/>
  <c r="R6" i="1306"/>
  <c r="L6" i="1306"/>
  <c r="D6" i="1306" s="1"/>
  <c r="R5" i="1306"/>
  <c r="R4" i="1306"/>
  <c r="R52" i="1305"/>
  <c r="R51" i="1305"/>
  <c r="D50" i="1305"/>
  <c r="R49" i="1305"/>
  <c r="D49" i="1305"/>
  <c r="R48" i="1305"/>
  <c r="D48" i="1305"/>
  <c r="D46" i="1305"/>
  <c r="D45" i="1305"/>
  <c r="R44" i="1305"/>
  <c r="P44" i="1305"/>
  <c r="D44" i="1305"/>
  <c r="R42" i="1305"/>
  <c r="L6" i="1305" s="1"/>
  <c r="D6" i="1305" s="1"/>
  <c r="D29" i="1305" s="1"/>
  <c r="H13" i="1305" s="1"/>
  <c r="H15" i="1305" s="1"/>
  <c r="H29" i="1305" s="1"/>
  <c r="D42" i="1305"/>
  <c r="R41" i="1305"/>
  <c r="D41" i="1305"/>
  <c r="R40" i="1305"/>
  <c r="D40" i="1305"/>
  <c r="R39" i="1305"/>
  <c r="L20" i="1305" s="1"/>
  <c r="D20" i="1305" s="1"/>
  <c r="H39" i="1305"/>
  <c r="D39" i="1305"/>
  <c r="R38" i="1305"/>
  <c r="H38" i="1305"/>
  <c r="D38" i="1305"/>
  <c r="R37" i="1305"/>
  <c r="H37" i="1305"/>
  <c r="D37" i="1305"/>
  <c r="R36" i="1305"/>
  <c r="H36" i="1305"/>
  <c r="D36" i="1305"/>
  <c r="R35" i="1305"/>
  <c r="H35" i="1305"/>
  <c r="D35" i="1305"/>
  <c r="R34" i="1305"/>
  <c r="L12" i="1305" s="1"/>
  <c r="D12" i="1305" s="1"/>
  <c r="H34" i="1305"/>
  <c r="G49" i="1305" s="1"/>
  <c r="D34" i="1305"/>
  <c r="D54" i="1305" s="1"/>
  <c r="H14" i="1305" s="1"/>
  <c r="R33" i="1305"/>
  <c r="R32" i="1305"/>
  <c r="R31" i="1305"/>
  <c r="R30" i="1305"/>
  <c r="R29" i="1305"/>
  <c r="R28" i="1305"/>
  <c r="D28" i="1305"/>
  <c r="R27" i="1305"/>
  <c r="L27" i="1305"/>
  <c r="D27" i="1305"/>
  <c r="R26" i="1305"/>
  <c r="L26" i="1305"/>
  <c r="D26" i="1305"/>
  <c r="R25" i="1305"/>
  <c r="D25" i="1305"/>
  <c r="R24" i="1305"/>
  <c r="L24" i="1305"/>
  <c r="D24" i="1305"/>
  <c r="R23" i="1305"/>
  <c r="L23" i="1305"/>
  <c r="D23" i="1305" s="1"/>
  <c r="R22" i="1305"/>
  <c r="D22" i="1305"/>
  <c r="R21" i="1305"/>
  <c r="D21" i="1305"/>
  <c r="R20" i="1305"/>
  <c r="R19" i="1305"/>
  <c r="D19" i="1305"/>
  <c r="R18" i="1305"/>
  <c r="D18" i="1305"/>
  <c r="R17" i="1305"/>
  <c r="L17" i="1305"/>
  <c r="D17" i="1305"/>
  <c r="T16" i="1305"/>
  <c r="R16" i="1305"/>
  <c r="L16" i="1305"/>
  <c r="D16" i="1305"/>
  <c r="R15" i="1305"/>
  <c r="D15" i="1305"/>
  <c r="R14" i="1305"/>
  <c r="D14" i="1305"/>
  <c r="R13" i="1305"/>
  <c r="D13" i="1305"/>
  <c r="R12" i="1305"/>
  <c r="R11" i="1305"/>
  <c r="L11" i="1305"/>
  <c r="D11" i="1305"/>
  <c r="L10" i="1305"/>
  <c r="D10" i="1305" s="1"/>
  <c r="L9" i="1305"/>
  <c r="D9" i="1305"/>
  <c r="L8" i="1305"/>
  <c r="D8" i="1305"/>
  <c r="L7" i="1305"/>
  <c r="D7" i="1305" s="1"/>
  <c r="R6" i="1305"/>
  <c r="R5" i="1305"/>
  <c r="R4" i="1305"/>
  <c r="R52" i="1304"/>
  <c r="R51" i="1304"/>
  <c r="D50" i="1304"/>
  <c r="R49" i="1304"/>
  <c r="G49" i="1304"/>
  <c r="D49" i="1304"/>
  <c r="R48" i="1304"/>
  <c r="D48" i="1304"/>
  <c r="D46" i="1304"/>
  <c r="D45" i="1304"/>
  <c r="D44" i="1304"/>
  <c r="R42" i="1304"/>
  <c r="D42" i="1304"/>
  <c r="R41" i="1304"/>
  <c r="L7" i="1304" s="1"/>
  <c r="D7" i="1304" s="1"/>
  <c r="D41" i="1304"/>
  <c r="R40" i="1304"/>
  <c r="D40" i="1304"/>
  <c r="R39" i="1304"/>
  <c r="D39" i="1304"/>
  <c r="R38" i="1304"/>
  <c r="D38" i="1304"/>
  <c r="R37" i="1304"/>
  <c r="D37" i="1304"/>
  <c r="R36" i="1304"/>
  <c r="L10" i="1304" s="1"/>
  <c r="D10" i="1304" s="1"/>
  <c r="D36" i="1304"/>
  <c r="R35" i="1304"/>
  <c r="D35" i="1304"/>
  <c r="D54" i="1304" s="1"/>
  <c r="H14" i="1304" s="1"/>
  <c r="R34" i="1304"/>
  <c r="L12" i="1304" s="1"/>
  <c r="D12" i="1304" s="1"/>
  <c r="D34" i="1304"/>
  <c r="R33" i="1304"/>
  <c r="L23" i="1304" s="1"/>
  <c r="D23" i="1304" s="1"/>
  <c r="R32" i="1304"/>
  <c r="R31" i="1304"/>
  <c r="R30" i="1304"/>
  <c r="R29" i="1304"/>
  <c r="R28" i="1304"/>
  <c r="D28" i="1304"/>
  <c r="R27" i="1304"/>
  <c r="D27" i="1304"/>
  <c r="R26" i="1304"/>
  <c r="L26" i="1304"/>
  <c r="D26" i="1304"/>
  <c r="R25" i="1304"/>
  <c r="L25" i="1304"/>
  <c r="D25" i="1304"/>
  <c r="R24" i="1304"/>
  <c r="D24" i="1304"/>
  <c r="R23" i="1304"/>
  <c r="R22" i="1304"/>
  <c r="L22" i="1304"/>
  <c r="D22" i="1304" s="1"/>
  <c r="R21" i="1304"/>
  <c r="D21" i="1304"/>
  <c r="R20" i="1304"/>
  <c r="L20" i="1304"/>
  <c r="D20" i="1304"/>
  <c r="R19" i="1304"/>
  <c r="L19" i="1304"/>
  <c r="D19" i="1304"/>
  <c r="R18" i="1304"/>
  <c r="D18" i="1304"/>
  <c r="R17" i="1304"/>
  <c r="D17" i="1304"/>
  <c r="R16" i="1304"/>
  <c r="L16" i="1304"/>
  <c r="D16" i="1304" s="1"/>
  <c r="S15" i="1304"/>
  <c r="R15" i="1304"/>
  <c r="D15" i="1304"/>
  <c r="S14" i="1304"/>
  <c r="R14" i="1304"/>
  <c r="D14" i="1304"/>
  <c r="R13" i="1304"/>
  <c r="D13" i="1304"/>
  <c r="R12" i="1304"/>
  <c r="R11" i="1304"/>
  <c r="L11" i="1304"/>
  <c r="D11" i="1304" s="1"/>
  <c r="L9" i="1304"/>
  <c r="D9" i="1304" s="1"/>
  <c r="L8" i="1304"/>
  <c r="D8" i="1304" s="1"/>
  <c r="R6" i="1304"/>
  <c r="L6" i="1304"/>
  <c r="D6" i="1304"/>
  <c r="R5" i="1304"/>
  <c r="R4" i="1304"/>
  <c r="R52" i="1303"/>
  <c r="R51" i="1303"/>
  <c r="D50" i="1303"/>
  <c r="R49" i="1303"/>
  <c r="D49" i="1303"/>
  <c r="R48" i="1303"/>
  <c r="D48" i="1303"/>
  <c r="D46" i="1303"/>
  <c r="D45" i="1303"/>
  <c r="D44" i="1303"/>
  <c r="R42" i="1303"/>
  <c r="L6" i="1303" s="1"/>
  <c r="D6" i="1303" s="1"/>
  <c r="D42" i="1303"/>
  <c r="R41" i="1303"/>
  <c r="D41" i="1303"/>
  <c r="R40" i="1303"/>
  <c r="D40" i="1303"/>
  <c r="R39" i="1303"/>
  <c r="H39" i="1303"/>
  <c r="D39" i="1303"/>
  <c r="R38" i="1303"/>
  <c r="L9" i="1303" s="1"/>
  <c r="D9" i="1303" s="1"/>
  <c r="H38" i="1303"/>
  <c r="D38" i="1303"/>
  <c r="R37" i="1303"/>
  <c r="H37" i="1303"/>
  <c r="D37" i="1303"/>
  <c r="R36" i="1303"/>
  <c r="L10" i="1303" s="1"/>
  <c r="D10" i="1303" s="1"/>
  <c r="H36" i="1303"/>
  <c r="G49" i="1303" s="1"/>
  <c r="D36" i="1303"/>
  <c r="R35" i="1303"/>
  <c r="H35" i="1303"/>
  <c r="D35" i="1303"/>
  <c r="R34" i="1303"/>
  <c r="L12" i="1303" s="1"/>
  <c r="D12" i="1303" s="1"/>
  <c r="H34" i="1303"/>
  <c r="D34" i="1303"/>
  <c r="D54" i="1303" s="1"/>
  <c r="H14" i="1303" s="1"/>
  <c r="R33" i="1303"/>
  <c r="L23" i="1303" s="1"/>
  <c r="D23" i="1303" s="1"/>
  <c r="R32" i="1303"/>
  <c r="L11" i="1303" s="1"/>
  <c r="D11" i="1303" s="1"/>
  <c r="R31" i="1303"/>
  <c r="R30" i="1303"/>
  <c r="R29" i="1303"/>
  <c r="R28" i="1303"/>
  <c r="L16" i="1303" s="1"/>
  <c r="D16" i="1303" s="1"/>
  <c r="D28" i="1303"/>
  <c r="R27" i="1303"/>
  <c r="D27" i="1303"/>
  <c r="R26" i="1303"/>
  <c r="L26" i="1303"/>
  <c r="D26" i="1303"/>
  <c r="R25" i="1303"/>
  <c r="L25" i="1303"/>
  <c r="D25" i="1303"/>
  <c r="R24" i="1303"/>
  <c r="D24" i="1303"/>
  <c r="R23" i="1303"/>
  <c r="R22" i="1303"/>
  <c r="L22" i="1303"/>
  <c r="D22" i="1303"/>
  <c r="R21" i="1303"/>
  <c r="D21" i="1303"/>
  <c r="R20" i="1303"/>
  <c r="L20" i="1303"/>
  <c r="D20" i="1303"/>
  <c r="R19" i="1303"/>
  <c r="L19" i="1303"/>
  <c r="D19" i="1303"/>
  <c r="R18" i="1303"/>
  <c r="D18" i="1303"/>
  <c r="R17" i="1303"/>
  <c r="D17" i="1303"/>
  <c r="R16" i="1303"/>
  <c r="S15" i="1303"/>
  <c r="R15" i="1303"/>
  <c r="D15" i="1303"/>
  <c r="S14" i="1303"/>
  <c r="R14" i="1303"/>
  <c r="D14" i="1303"/>
  <c r="R13" i="1303"/>
  <c r="D13" i="1303"/>
  <c r="R12" i="1303"/>
  <c r="R11" i="1303"/>
  <c r="L8" i="1303"/>
  <c r="D8" i="1303" s="1"/>
  <c r="L7" i="1303"/>
  <c r="D7" i="1303"/>
  <c r="R6" i="1303"/>
  <c r="R5" i="1303"/>
  <c r="R4" i="1303"/>
  <c r="R52" i="1302"/>
  <c r="R51" i="1302"/>
  <c r="D50" i="1302"/>
  <c r="R49" i="1302"/>
  <c r="D49" i="1302"/>
  <c r="R48" i="1302"/>
  <c r="D48" i="1302"/>
  <c r="D46" i="1302"/>
  <c r="D45" i="1302"/>
  <c r="D44" i="1302"/>
  <c r="R42" i="1302"/>
  <c r="L6" i="1302" s="1"/>
  <c r="D6" i="1302" s="1"/>
  <c r="D42" i="1302"/>
  <c r="R41" i="1302"/>
  <c r="D41" i="1302"/>
  <c r="R40" i="1302"/>
  <c r="D40" i="1302"/>
  <c r="R39" i="1302"/>
  <c r="H39" i="1302"/>
  <c r="D39" i="1302"/>
  <c r="R38" i="1302"/>
  <c r="H38" i="1302"/>
  <c r="D38" i="1302"/>
  <c r="D54" i="1302" s="1"/>
  <c r="H14" i="1302" s="1"/>
  <c r="R37" i="1302"/>
  <c r="H37" i="1302"/>
  <c r="D37" i="1302"/>
  <c r="R36" i="1302"/>
  <c r="L10" i="1302" s="1"/>
  <c r="D10" i="1302" s="1"/>
  <c r="H36" i="1302"/>
  <c r="D36" i="1302"/>
  <c r="R35" i="1302"/>
  <c r="H35" i="1302"/>
  <c r="D35" i="1302"/>
  <c r="R34" i="1302"/>
  <c r="L12" i="1302" s="1"/>
  <c r="D12" i="1302" s="1"/>
  <c r="H34" i="1302"/>
  <c r="G49" i="1302" s="1"/>
  <c r="D34" i="1302"/>
  <c r="R33" i="1302"/>
  <c r="L23" i="1302" s="1"/>
  <c r="D23" i="1302" s="1"/>
  <c r="R32" i="1302"/>
  <c r="R31" i="1302"/>
  <c r="R30" i="1302"/>
  <c r="R29" i="1302"/>
  <c r="R28" i="1302"/>
  <c r="D28" i="1302"/>
  <c r="R27" i="1302"/>
  <c r="D27" i="1302"/>
  <c r="R26" i="1302"/>
  <c r="L26" i="1302"/>
  <c r="D26" i="1302"/>
  <c r="R25" i="1302"/>
  <c r="L25" i="1302"/>
  <c r="D25" i="1302"/>
  <c r="R24" i="1302"/>
  <c r="L24" i="1302"/>
  <c r="D24" i="1302"/>
  <c r="R23" i="1302"/>
  <c r="R22" i="1302"/>
  <c r="L22" i="1302"/>
  <c r="D22" i="1302" s="1"/>
  <c r="R21" i="1302"/>
  <c r="D21" i="1302"/>
  <c r="R20" i="1302"/>
  <c r="L20" i="1302"/>
  <c r="D20" i="1302" s="1"/>
  <c r="R19" i="1302"/>
  <c r="L19" i="1302"/>
  <c r="D19" i="1302" s="1"/>
  <c r="R18" i="1302"/>
  <c r="D18" i="1302"/>
  <c r="R17" i="1302"/>
  <c r="L17" i="1302"/>
  <c r="D17" i="1302" s="1"/>
  <c r="R16" i="1302"/>
  <c r="L16" i="1302"/>
  <c r="D16" i="1302" s="1"/>
  <c r="R15" i="1302"/>
  <c r="D15" i="1302"/>
  <c r="R14" i="1302"/>
  <c r="D14" i="1302"/>
  <c r="R13" i="1302"/>
  <c r="D13" i="1302"/>
  <c r="R12" i="1302"/>
  <c r="R11" i="1302"/>
  <c r="L11" i="1302"/>
  <c r="D11" i="1302"/>
  <c r="L9" i="1302"/>
  <c r="D9" i="1302" s="1"/>
  <c r="L8" i="1302"/>
  <c r="D8" i="1302" s="1"/>
  <c r="L7" i="1302"/>
  <c r="D7" i="1302"/>
  <c r="R6" i="1302"/>
  <c r="R5" i="1302"/>
  <c r="R4" i="1302"/>
  <c r="R52" i="1301"/>
  <c r="R51" i="1301"/>
  <c r="D50" i="1301"/>
  <c r="R49" i="1301"/>
  <c r="D49" i="1301"/>
  <c r="R48" i="1301"/>
  <c r="D48" i="1301"/>
  <c r="D46" i="1301"/>
  <c r="D45" i="1301"/>
  <c r="P44" i="1301"/>
  <c r="R44" i="1301" s="1"/>
  <c r="D44" i="1301"/>
  <c r="R42" i="1301"/>
  <c r="L6" i="1301" s="1"/>
  <c r="D6" i="1301" s="1"/>
  <c r="D42" i="1301"/>
  <c r="R41" i="1301"/>
  <c r="D41" i="1301"/>
  <c r="R40" i="1301"/>
  <c r="D40" i="1301"/>
  <c r="R39" i="1301"/>
  <c r="L20" i="1301" s="1"/>
  <c r="D20" i="1301" s="1"/>
  <c r="H39" i="1301"/>
  <c r="D39" i="1301"/>
  <c r="R38" i="1301"/>
  <c r="L9" i="1301" s="1"/>
  <c r="D9" i="1301" s="1"/>
  <c r="H38" i="1301"/>
  <c r="D38" i="1301"/>
  <c r="R37" i="1301"/>
  <c r="H37" i="1301"/>
  <c r="D37" i="1301"/>
  <c r="R36" i="1301"/>
  <c r="H36" i="1301"/>
  <c r="D36" i="1301"/>
  <c r="R35" i="1301"/>
  <c r="H35" i="1301"/>
  <c r="D35" i="1301"/>
  <c r="R34" i="1301"/>
  <c r="L12" i="1301" s="1"/>
  <c r="D12" i="1301" s="1"/>
  <c r="H34" i="1301"/>
  <c r="G49" i="1301" s="1"/>
  <c r="D34" i="1301"/>
  <c r="D54" i="1301" s="1"/>
  <c r="H14" i="1301" s="1"/>
  <c r="R33" i="1301"/>
  <c r="R32" i="1301"/>
  <c r="L11" i="1301" s="1"/>
  <c r="D11" i="1301" s="1"/>
  <c r="R31" i="1301"/>
  <c r="R30" i="1301"/>
  <c r="R29" i="1301"/>
  <c r="R28" i="1301"/>
  <c r="D28" i="1301"/>
  <c r="R27" i="1301"/>
  <c r="L27" i="1301"/>
  <c r="D27" i="1301"/>
  <c r="R26" i="1301"/>
  <c r="L26" i="1301"/>
  <c r="D26" i="1301"/>
  <c r="R25" i="1301"/>
  <c r="D25" i="1301"/>
  <c r="R24" i="1301"/>
  <c r="L24" i="1301"/>
  <c r="D24" i="1301"/>
  <c r="R23" i="1301"/>
  <c r="L23" i="1301"/>
  <c r="D23" i="1301"/>
  <c r="R22" i="1301"/>
  <c r="D22" i="1301"/>
  <c r="R21" i="1301"/>
  <c r="D21" i="1301"/>
  <c r="R20" i="1301"/>
  <c r="R19" i="1301"/>
  <c r="D19" i="1301"/>
  <c r="R18" i="1301"/>
  <c r="D18" i="1301"/>
  <c r="R17" i="1301"/>
  <c r="L17" i="1301"/>
  <c r="D17" i="1301"/>
  <c r="T16" i="1301"/>
  <c r="R16" i="1301"/>
  <c r="L16" i="1301"/>
  <c r="D16" i="1301"/>
  <c r="R15" i="1301"/>
  <c r="D15" i="1301"/>
  <c r="R14" i="1301"/>
  <c r="D14" i="1301"/>
  <c r="R13" i="1301"/>
  <c r="D13" i="1301"/>
  <c r="R12" i="1301"/>
  <c r="R11" i="1301"/>
  <c r="L10" i="1301"/>
  <c r="D10" i="1301" s="1"/>
  <c r="L8" i="1301"/>
  <c r="D8" i="1301" s="1"/>
  <c r="L7" i="1301"/>
  <c r="D7" i="1301" s="1"/>
  <c r="R6" i="1301"/>
  <c r="R5" i="1301"/>
  <c r="R4" i="1301"/>
  <c r="R52" i="1300"/>
  <c r="R51" i="1300"/>
  <c r="D50" i="1300"/>
  <c r="R49" i="1300"/>
  <c r="G49" i="1300"/>
  <c r="D49" i="1300"/>
  <c r="R48" i="1300"/>
  <c r="D48" i="1300"/>
  <c r="D46" i="1300"/>
  <c r="D45" i="1300"/>
  <c r="D44" i="1300"/>
  <c r="R42" i="1300"/>
  <c r="D42" i="1300"/>
  <c r="R41" i="1300"/>
  <c r="L7" i="1300" s="1"/>
  <c r="D7" i="1300" s="1"/>
  <c r="D41" i="1300"/>
  <c r="R40" i="1300"/>
  <c r="D40" i="1300"/>
  <c r="R39" i="1300"/>
  <c r="D39" i="1300"/>
  <c r="R38" i="1300"/>
  <c r="D38" i="1300"/>
  <c r="R37" i="1300"/>
  <c r="D37" i="1300"/>
  <c r="R36" i="1300"/>
  <c r="D36" i="1300"/>
  <c r="R35" i="1300"/>
  <c r="D35" i="1300"/>
  <c r="D54" i="1300" s="1"/>
  <c r="H14" i="1300" s="1"/>
  <c r="R34" i="1300"/>
  <c r="D34" i="1300"/>
  <c r="R33" i="1300"/>
  <c r="L23" i="1300" s="1"/>
  <c r="D23" i="1300" s="1"/>
  <c r="R32" i="1300"/>
  <c r="L11" i="1300" s="1"/>
  <c r="D11" i="1300" s="1"/>
  <c r="R31" i="1300"/>
  <c r="R30" i="1300"/>
  <c r="R29" i="1300"/>
  <c r="R28" i="1300"/>
  <c r="L16" i="1300" s="1"/>
  <c r="D16" i="1300" s="1"/>
  <c r="D28" i="1300"/>
  <c r="R27" i="1300"/>
  <c r="D27" i="1300"/>
  <c r="R26" i="1300"/>
  <c r="L26" i="1300"/>
  <c r="D26" i="1300"/>
  <c r="R25" i="1300"/>
  <c r="L25" i="1300"/>
  <c r="D25" i="1300"/>
  <c r="R24" i="1300"/>
  <c r="D24" i="1300"/>
  <c r="R23" i="1300"/>
  <c r="R22" i="1300"/>
  <c r="L22" i="1300"/>
  <c r="D22" i="1300"/>
  <c r="R21" i="1300"/>
  <c r="D21" i="1300"/>
  <c r="R20" i="1300"/>
  <c r="L20" i="1300"/>
  <c r="D20" i="1300"/>
  <c r="R19" i="1300"/>
  <c r="L19" i="1300"/>
  <c r="D19" i="1300"/>
  <c r="R18" i="1300"/>
  <c r="D18" i="1300"/>
  <c r="R17" i="1300"/>
  <c r="D17" i="1300"/>
  <c r="R16" i="1300"/>
  <c r="S15" i="1300"/>
  <c r="R15" i="1300"/>
  <c r="D15" i="1300"/>
  <c r="S14" i="1300"/>
  <c r="R14" i="1300"/>
  <c r="D14" i="1300"/>
  <c r="R13" i="1300"/>
  <c r="D13" i="1300"/>
  <c r="R12" i="1300"/>
  <c r="L12" i="1300"/>
  <c r="D12" i="1300"/>
  <c r="R11" i="1300"/>
  <c r="L10" i="1300"/>
  <c r="D10" i="1300" s="1"/>
  <c r="L9" i="1300"/>
  <c r="D9" i="1300"/>
  <c r="L8" i="1300"/>
  <c r="D8" i="1300" s="1"/>
  <c r="R6" i="1300"/>
  <c r="L6" i="1300"/>
  <c r="D6" i="1300"/>
  <c r="R5" i="1300"/>
  <c r="R4" i="1300"/>
  <c r="R52" i="1299"/>
  <c r="R51" i="1299"/>
  <c r="D50" i="1299"/>
  <c r="R49" i="1299"/>
  <c r="D49" i="1299"/>
  <c r="R48" i="1299"/>
  <c r="D48" i="1299"/>
  <c r="D46" i="1299"/>
  <c r="D45" i="1299"/>
  <c r="D44" i="1299"/>
  <c r="R42" i="1299"/>
  <c r="L6" i="1299" s="1"/>
  <c r="D6" i="1299" s="1"/>
  <c r="D42" i="1299"/>
  <c r="R41" i="1299"/>
  <c r="D41" i="1299"/>
  <c r="R40" i="1299"/>
  <c r="L8" i="1299" s="1"/>
  <c r="D8" i="1299" s="1"/>
  <c r="D40" i="1299"/>
  <c r="R39" i="1299"/>
  <c r="H39" i="1299"/>
  <c r="D39" i="1299"/>
  <c r="R38" i="1299"/>
  <c r="H38" i="1299"/>
  <c r="D38" i="1299"/>
  <c r="R37" i="1299"/>
  <c r="H37" i="1299"/>
  <c r="D37" i="1299"/>
  <c r="R36" i="1299"/>
  <c r="H36" i="1299"/>
  <c r="D36" i="1299"/>
  <c r="R35" i="1299"/>
  <c r="H35" i="1299"/>
  <c r="D35" i="1299"/>
  <c r="R34" i="1299"/>
  <c r="H34" i="1299"/>
  <c r="G49" i="1299" s="1"/>
  <c r="D34" i="1299"/>
  <c r="D54" i="1299" s="1"/>
  <c r="H14" i="1299" s="1"/>
  <c r="R33" i="1299"/>
  <c r="R32" i="1299"/>
  <c r="L11" i="1299" s="1"/>
  <c r="D11" i="1299" s="1"/>
  <c r="R31" i="1299"/>
  <c r="R30" i="1299"/>
  <c r="R29" i="1299"/>
  <c r="R28" i="1299"/>
  <c r="D28" i="1299"/>
  <c r="R27" i="1299"/>
  <c r="D27" i="1299"/>
  <c r="R26" i="1299"/>
  <c r="L26" i="1299"/>
  <c r="D26" i="1299" s="1"/>
  <c r="R25" i="1299"/>
  <c r="L25" i="1299"/>
  <c r="D25" i="1299" s="1"/>
  <c r="R24" i="1299"/>
  <c r="D24" i="1299"/>
  <c r="R23" i="1299"/>
  <c r="L23" i="1299"/>
  <c r="D23" i="1299" s="1"/>
  <c r="R22" i="1299"/>
  <c r="L22" i="1299"/>
  <c r="D22" i="1299"/>
  <c r="R21" i="1299"/>
  <c r="D21" i="1299"/>
  <c r="R20" i="1299"/>
  <c r="L20" i="1299"/>
  <c r="D20" i="1299" s="1"/>
  <c r="R19" i="1299"/>
  <c r="L19" i="1299"/>
  <c r="D19" i="1299" s="1"/>
  <c r="R18" i="1299"/>
  <c r="D18" i="1299"/>
  <c r="R17" i="1299"/>
  <c r="D17" i="1299"/>
  <c r="R16" i="1299"/>
  <c r="L16" i="1299"/>
  <c r="D16" i="1299" s="1"/>
  <c r="S15" i="1299"/>
  <c r="R15" i="1299"/>
  <c r="D15" i="1299"/>
  <c r="S14" i="1299"/>
  <c r="R14" i="1299"/>
  <c r="D14" i="1299"/>
  <c r="R13" i="1299"/>
  <c r="D13" i="1299"/>
  <c r="R12" i="1299"/>
  <c r="L12" i="1299"/>
  <c r="D12" i="1299" s="1"/>
  <c r="R11" i="1299"/>
  <c r="L10" i="1299"/>
  <c r="D10" i="1299"/>
  <c r="L9" i="1299"/>
  <c r="D9" i="1299"/>
  <c r="L7" i="1299"/>
  <c r="D7" i="1299" s="1"/>
  <c r="R6" i="1299"/>
  <c r="R5" i="1299"/>
  <c r="R4" i="1299"/>
  <c r="D54" i="1298"/>
  <c r="H14" i="1298" s="1"/>
  <c r="R52" i="1298"/>
  <c r="R51" i="1298"/>
  <c r="D50" i="1298"/>
  <c r="R49" i="1298"/>
  <c r="D49" i="1298"/>
  <c r="R48" i="1298"/>
  <c r="D48" i="1298"/>
  <c r="D46" i="1298"/>
  <c r="D45" i="1298"/>
  <c r="D44" i="1298"/>
  <c r="R42" i="1298"/>
  <c r="D42" i="1298"/>
  <c r="R41" i="1298"/>
  <c r="L7" i="1298" s="1"/>
  <c r="D7" i="1298" s="1"/>
  <c r="D41" i="1298"/>
  <c r="R40" i="1298"/>
  <c r="L8" i="1298" s="1"/>
  <c r="D8" i="1298" s="1"/>
  <c r="D40" i="1298"/>
  <c r="R39" i="1298"/>
  <c r="L20" i="1298" s="1"/>
  <c r="D20" i="1298" s="1"/>
  <c r="H39" i="1298"/>
  <c r="D39" i="1298"/>
  <c r="R38" i="1298"/>
  <c r="H38" i="1298"/>
  <c r="D38" i="1298"/>
  <c r="R37" i="1298"/>
  <c r="H37" i="1298"/>
  <c r="D37" i="1298"/>
  <c r="R36" i="1298"/>
  <c r="L10" i="1298" s="1"/>
  <c r="D10" i="1298" s="1"/>
  <c r="H36" i="1298"/>
  <c r="D36" i="1298"/>
  <c r="R35" i="1298"/>
  <c r="L19" i="1298" s="1"/>
  <c r="D19" i="1298" s="1"/>
  <c r="H35" i="1298"/>
  <c r="D35" i="1298"/>
  <c r="R34" i="1298"/>
  <c r="H34" i="1298"/>
  <c r="G49" i="1298" s="1"/>
  <c r="D34" i="1298"/>
  <c r="R33" i="1298"/>
  <c r="R32" i="1298"/>
  <c r="R31" i="1298"/>
  <c r="R30" i="1298"/>
  <c r="R29" i="1298"/>
  <c r="R28" i="1298"/>
  <c r="L16" i="1298" s="1"/>
  <c r="D16" i="1298" s="1"/>
  <c r="D28" i="1298"/>
  <c r="R27" i="1298"/>
  <c r="D27" i="1298"/>
  <c r="R26" i="1298"/>
  <c r="L26" i="1298"/>
  <c r="D26" i="1298" s="1"/>
  <c r="R25" i="1298"/>
  <c r="L25" i="1298"/>
  <c r="D25" i="1298" s="1"/>
  <c r="R24" i="1298"/>
  <c r="L24" i="1298"/>
  <c r="D24" i="1298"/>
  <c r="R23" i="1298"/>
  <c r="L23" i="1298"/>
  <c r="D23" i="1298" s="1"/>
  <c r="R22" i="1298"/>
  <c r="L22" i="1298"/>
  <c r="D22" i="1298"/>
  <c r="R21" i="1298"/>
  <c r="L17" i="1298" s="1"/>
  <c r="D17" i="1298" s="1"/>
  <c r="D21" i="1298"/>
  <c r="R20" i="1298"/>
  <c r="R19" i="1298"/>
  <c r="R18" i="1298"/>
  <c r="D18" i="1298"/>
  <c r="R17" i="1298"/>
  <c r="R16" i="1298"/>
  <c r="R15" i="1298"/>
  <c r="D15" i="1298"/>
  <c r="R14" i="1298"/>
  <c r="D14" i="1298"/>
  <c r="R13" i="1298"/>
  <c r="D13" i="1298"/>
  <c r="R12" i="1298"/>
  <c r="L12" i="1298"/>
  <c r="D12" i="1298"/>
  <c r="R11" i="1298"/>
  <c r="L11" i="1298"/>
  <c r="D11" i="1298" s="1"/>
  <c r="L9" i="1298"/>
  <c r="D9" i="1298" s="1"/>
  <c r="R6" i="1298"/>
  <c r="L6" i="1298"/>
  <c r="D6" i="1298"/>
  <c r="R5" i="1298"/>
  <c r="R4" i="1298"/>
  <c r="R52" i="1297"/>
  <c r="R51" i="1297"/>
  <c r="D50" i="1297"/>
  <c r="R49" i="1297"/>
  <c r="D49" i="1297"/>
  <c r="R48" i="1297"/>
  <c r="D48" i="1297"/>
  <c r="D46" i="1297"/>
  <c r="D45" i="1297"/>
  <c r="P44" i="1297"/>
  <c r="R44" i="1297" s="1"/>
  <c r="D44" i="1297"/>
  <c r="R42" i="1297"/>
  <c r="D42" i="1297"/>
  <c r="R41" i="1297"/>
  <c r="L7" i="1297" s="1"/>
  <c r="D7" i="1297" s="1"/>
  <c r="D41" i="1297"/>
  <c r="R40" i="1297"/>
  <c r="D40" i="1297"/>
  <c r="R39" i="1297"/>
  <c r="L20" i="1297" s="1"/>
  <c r="D20" i="1297" s="1"/>
  <c r="H39" i="1297"/>
  <c r="D39" i="1297"/>
  <c r="R38" i="1297"/>
  <c r="H38" i="1297"/>
  <c r="D38" i="1297"/>
  <c r="R37" i="1297"/>
  <c r="H37" i="1297"/>
  <c r="D37" i="1297"/>
  <c r="R36" i="1297"/>
  <c r="H36" i="1297"/>
  <c r="D36" i="1297"/>
  <c r="D54" i="1297" s="1"/>
  <c r="H14" i="1297" s="1"/>
  <c r="R35" i="1297"/>
  <c r="H35" i="1297"/>
  <c r="D35" i="1297"/>
  <c r="R34" i="1297"/>
  <c r="H34" i="1297"/>
  <c r="G49" i="1297" s="1"/>
  <c r="D34" i="1297"/>
  <c r="R33" i="1297"/>
  <c r="R32" i="1297"/>
  <c r="R31" i="1297"/>
  <c r="R30" i="1297"/>
  <c r="R29" i="1297"/>
  <c r="R28" i="1297"/>
  <c r="D28" i="1297"/>
  <c r="R27" i="1297"/>
  <c r="L27" i="1297"/>
  <c r="D27" i="1297"/>
  <c r="R26" i="1297"/>
  <c r="L26" i="1297"/>
  <c r="D26" i="1297"/>
  <c r="R25" i="1297"/>
  <c r="D25" i="1297"/>
  <c r="R24" i="1297"/>
  <c r="L24" i="1297"/>
  <c r="D24" i="1297"/>
  <c r="R23" i="1297"/>
  <c r="L23" i="1297"/>
  <c r="D23" i="1297"/>
  <c r="R22" i="1297"/>
  <c r="D22" i="1297"/>
  <c r="R21" i="1297"/>
  <c r="D21" i="1297"/>
  <c r="R20" i="1297"/>
  <c r="R19" i="1297"/>
  <c r="D19" i="1297"/>
  <c r="R18" i="1297"/>
  <c r="D18" i="1297"/>
  <c r="R17" i="1297"/>
  <c r="L17" i="1297"/>
  <c r="D17" i="1297" s="1"/>
  <c r="T16" i="1297"/>
  <c r="R16" i="1297"/>
  <c r="L16" i="1297"/>
  <c r="D16" i="1297"/>
  <c r="R15" i="1297"/>
  <c r="D15" i="1297"/>
  <c r="R14" i="1297"/>
  <c r="D14" i="1297"/>
  <c r="R13" i="1297"/>
  <c r="D13" i="1297"/>
  <c r="R12" i="1297"/>
  <c r="L12" i="1297"/>
  <c r="D12" i="1297" s="1"/>
  <c r="R11" i="1297"/>
  <c r="L11" i="1297"/>
  <c r="D11" i="1297" s="1"/>
  <c r="L10" i="1297"/>
  <c r="D10" i="1297"/>
  <c r="L9" i="1297"/>
  <c r="D9" i="1297"/>
  <c r="L8" i="1297"/>
  <c r="D8" i="1297"/>
  <c r="R6" i="1297"/>
  <c r="L6" i="1297"/>
  <c r="D6" i="1297"/>
  <c r="R5" i="1297"/>
  <c r="R4" i="1297"/>
  <c r="R52" i="1296"/>
  <c r="R51" i="1296"/>
  <c r="D50" i="1296"/>
  <c r="R49" i="1296"/>
  <c r="G49" i="1296"/>
  <c r="D49" i="1296"/>
  <c r="R48" i="1296"/>
  <c r="D48" i="1296"/>
  <c r="D46" i="1296"/>
  <c r="D45" i="1296"/>
  <c r="D44" i="1296"/>
  <c r="R42" i="1296"/>
  <c r="D42" i="1296"/>
  <c r="R41" i="1296"/>
  <c r="L7" i="1296" s="1"/>
  <c r="D7" i="1296" s="1"/>
  <c r="D41" i="1296"/>
  <c r="R40" i="1296"/>
  <c r="L8" i="1296" s="1"/>
  <c r="D8" i="1296" s="1"/>
  <c r="D40" i="1296"/>
  <c r="R39" i="1296"/>
  <c r="D39" i="1296"/>
  <c r="R38" i="1296"/>
  <c r="L9" i="1296" s="1"/>
  <c r="D9" i="1296" s="1"/>
  <c r="D38" i="1296"/>
  <c r="R37" i="1296"/>
  <c r="D37" i="1296"/>
  <c r="R36" i="1296"/>
  <c r="D36" i="1296"/>
  <c r="R35" i="1296"/>
  <c r="D35" i="1296"/>
  <c r="D54" i="1296" s="1"/>
  <c r="H14" i="1296" s="1"/>
  <c r="R34" i="1296"/>
  <c r="L12" i="1296" s="1"/>
  <c r="D12" i="1296" s="1"/>
  <c r="D34" i="1296"/>
  <c r="R33" i="1296"/>
  <c r="L23" i="1296" s="1"/>
  <c r="D23" i="1296" s="1"/>
  <c r="R32" i="1296"/>
  <c r="R31" i="1296"/>
  <c r="R30" i="1296"/>
  <c r="R29" i="1296"/>
  <c r="R28" i="1296"/>
  <c r="L16" i="1296" s="1"/>
  <c r="D16" i="1296" s="1"/>
  <c r="D28" i="1296"/>
  <c r="R27" i="1296"/>
  <c r="D27" i="1296"/>
  <c r="R26" i="1296"/>
  <c r="L26" i="1296"/>
  <c r="D26" i="1296"/>
  <c r="R25" i="1296"/>
  <c r="L25" i="1296"/>
  <c r="D25" i="1296"/>
  <c r="R24" i="1296"/>
  <c r="D24" i="1296"/>
  <c r="R23" i="1296"/>
  <c r="R22" i="1296"/>
  <c r="L22" i="1296"/>
  <c r="D22" i="1296" s="1"/>
  <c r="R21" i="1296"/>
  <c r="D21" i="1296"/>
  <c r="R20" i="1296"/>
  <c r="L20" i="1296"/>
  <c r="D20" i="1296"/>
  <c r="R19" i="1296"/>
  <c r="L19" i="1296"/>
  <c r="D19" i="1296"/>
  <c r="R18" i="1296"/>
  <c r="D18" i="1296"/>
  <c r="R17" i="1296"/>
  <c r="D17" i="1296"/>
  <c r="R16" i="1296"/>
  <c r="S15" i="1296"/>
  <c r="R15" i="1296"/>
  <c r="D15" i="1296"/>
  <c r="S14" i="1296"/>
  <c r="R14" i="1296"/>
  <c r="D14" i="1296"/>
  <c r="R13" i="1296"/>
  <c r="D13" i="1296"/>
  <c r="R12" i="1296"/>
  <c r="R11" i="1296"/>
  <c r="L11" i="1296"/>
  <c r="D11" i="1296" s="1"/>
  <c r="L10" i="1296"/>
  <c r="D10" i="1296" s="1"/>
  <c r="R6" i="1296"/>
  <c r="L6" i="1296"/>
  <c r="D6" i="1296"/>
  <c r="R5" i="1296"/>
  <c r="R4" i="1296"/>
  <c r="R52" i="1295"/>
  <c r="R51" i="1295"/>
  <c r="D50" i="1295"/>
  <c r="R49" i="1295"/>
  <c r="D49" i="1295"/>
  <c r="R48" i="1295"/>
  <c r="D48" i="1295"/>
  <c r="D46" i="1295"/>
  <c r="D45" i="1295"/>
  <c r="D44" i="1295"/>
  <c r="R42" i="1295"/>
  <c r="L6" i="1295" s="1"/>
  <c r="D6" i="1295" s="1"/>
  <c r="D42" i="1295"/>
  <c r="R41" i="1295"/>
  <c r="L7" i="1295" s="1"/>
  <c r="D7" i="1295" s="1"/>
  <c r="D41" i="1295"/>
  <c r="R40" i="1295"/>
  <c r="D40" i="1295"/>
  <c r="R39" i="1295"/>
  <c r="H39" i="1295"/>
  <c r="D39" i="1295"/>
  <c r="R38" i="1295"/>
  <c r="H38" i="1295"/>
  <c r="D38" i="1295"/>
  <c r="R37" i="1295"/>
  <c r="H37" i="1295"/>
  <c r="D37" i="1295"/>
  <c r="R36" i="1295"/>
  <c r="L10" i="1295" s="1"/>
  <c r="D10" i="1295" s="1"/>
  <c r="H36" i="1295"/>
  <c r="D36" i="1295"/>
  <c r="R35" i="1295"/>
  <c r="L19" i="1295" s="1"/>
  <c r="D19" i="1295" s="1"/>
  <c r="H35" i="1295"/>
  <c r="D35" i="1295"/>
  <c r="D54" i="1295" s="1"/>
  <c r="H14" i="1295" s="1"/>
  <c r="R34" i="1295"/>
  <c r="L12" i="1295" s="1"/>
  <c r="D12" i="1295" s="1"/>
  <c r="H34" i="1295"/>
  <c r="G49" i="1295" s="1"/>
  <c r="D34" i="1295"/>
  <c r="R33" i="1295"/>
  <c r="L23" i="1295" s="1"/>
  <c r="D23" i="1295" s="1"/>
  <c r="R32" i="1295"/>
  <c r="R31" i="1295"/>
  <c r="R30" i="1295"/>
  <c r="R29" i="1295"/>
  <c r="R28" i="1295"/>
  <c r="D28" i="1295"/>
  <c r="R27" i="1295"/>
  <c r="D27" i="1295"/>
  <c r="R26" i="1295"/>
  <c r="L26" i="1295"/>
  <c r="D26" i="1295" s="1"/>
  <c r="R25" i="1295"/>
  <c r="L25" i="1295"/>
  <c r="D25" i="1295"/>
  <c r="R24" i="1295"/>
  <c r="D24" i="1295"/>
  <c r="R23" i="1295"/>
  <c r="R22" i="1295"/>
  <c r="L22" i="1295"/>
  <c r="D22" i="1295" s="1"/>
  <c r="R21" i="1295"/>
  <c r="D21" i="1295"/>
  <c r="R20" i="1295"/>
  <c r="L20" i="1295"/>
  <c r="D20" i="1295" s="1"/>
  <c r="R19" i="1295"/>
  <c r="R18" i="1295"/>
  <c r="D18" i="1295"/>
  <c r="R17" i="1295"/>
  <c r="D17" i="1295"/>
  <c r="R16" i="1295"/>
  <c r="L16" i="1295"/>
  <c r="D16" i="1295" s="1"/>
  <c r="S15" i="1295"/>
  <c r="R15" i="1295"/>
  <c r="D15" i="1295"/>
  <c r="S14" i="1295"/>
  <c r="R14" i="1295"/>
  <c r="D14" i="1295"/>
  <c r="R13" i="1295"/>
  <c r="D13" i="1295"/>
  <c r="R12" i="1295"/>
  <c r="R11" i="1295"/>
  <c r="L11" i="1295"/>
  <c r="D11" i="1295" s="1"/>
  <c r="L9" i="1295"/>
  <c r="D9" i="1295" s="1"/>
  <c r="L8" i="1295"/>
  <c r="D8" i="1295"/>
  <c r="R6" i="1295"/>
  <c r="R5" i="1295"/>
  <c r="R4" i="1295"/>
  <c r="R52" i="1294"/>
  <c r="R51" i="1294"/>
  <c r="D50" i="1294"/>
  <c r="R49" i="1294"/>
  <c r="D49" i="1294"/>
  <c r="R48" i="1294"/>
  <c r="D48" i="1294"/>
  <c r="D46" i="1294"/>
  <c r="D45" i="1294"/>
  <c r="D44" i="1294"/>
  <c r="R42" i="1294"/>
  <c r="L6" i="1294" s="1"/>
  <c r="D6" i="1294" s="1"/>
  <c r="D42" i="1294"/>
  <c r="R41" i="1294"/>
  <c r="D41" i="1294"/>
  <c r="R40" i="1294"/>
  <c r="L8" i="1294" s="1"/>
  <c r="D8" i="1294" s="1"/>
  <c r="D40" i="1294"/>
  <c r="R39" i="1294"/>
  <c r="L20" i="1294" s="1"/>
  <c r="D20" i="1294" s="1"/>
  <c r="H39" i="1294"/>
  <c r="D39" i="1294"/>
  <c r="R38" i="1294"/>
  <c r="H38" i="1294"/>
  <c r="D38" i="1294"/>
  <c r="R37" i="1294"/>
  <c r="H37" i="1294"/>
  <c r="D37" i="1294"/>
  <c r="R36" i="1294"/>
  <c r="H36" i="1294"/>
  <c r="D36" i="1294"/>
  <c r="R35" i="1294"/>
  <c r="L19" i="1294" s="1"/>
  <c r="D19" i="1294" s="1"/>
  <c r="H35" i="1294"/>
  <c r="D35" i="1294"/>
  <c r="D54" i="1294" s="1"/>
  <c r="H14" i="1294" s="1"/>
  <c r="R34" i="1294"/>
  <c r="H34" i="1294"/>
  <c r="G49" i="1294" s="1"/>
  <c r="D34" i="1294"/>
  <c r="R33" i="1294"/>
  <c r="R32" i="1294"/>
  <c r="L11" i="1294" s="1"/>
  <c r="D11" i="1294" s="1"/>
  <c r="R31" i="1294"/>
  <c r="R30" i="1294"/>
  <c r="R29" i="1294"/>
  <c r="R28" i="1294"/>
  <c r="D28" i="1294"/>
  <c r="R27" i="1294"/>
  <c r="D27" i="1294"/>
  <c r="R26" i="1294"/>
  <c r="L26" i="1294"/>
  <c r="D26" i="1294" s="1"/>
  <c r="R25" i="1294"/>
  <c r="L25" i="1294"/>
  <c r="D25" i="1294" s="1"/>
  <c r="R24" i="1294"/>
  <c r="L24" i="1294"/>
  <c r="D24" i="1294"/>
  <c r="R23" i="1294"/>
  <c r="L23" i="1294"/>
  <c r="D23" i="1294"/>
  <c r="R22" i="1294"/>
  <c r="L22" i="1294"/>
  <c r="D22" i="1294" s="1"/>
  <c r="R21" i="1294"/>
  <c r="L17" i="1294" s="1"/>
  <c r="D17" i="1294" s="1"/>
  <c r="D21" i="1294"/>
  <c r="R20" i="1294"/>
  <c r="R19" i="1294"/>
  <c r="R18" i="1294"/>
  <c r="D18" i="1294"/>
  <c r="R17" i="1294"/>
  <c r="R16" i="1294"/>
  <c r="L16" i="1294"/>
  <c r="D16" i="1294" s="1"/>
  <c r="R15" i="1294"/>
  <c r="D15" i="1294"/>
  <c r="R14" i="1294"/>
  <c r="D14" i="1294"/>
  <c r="R13" i="1294"/>
  <c r="D13" i="1294"/>
  <c r="R12" i="1294"/>
  <c r="L12" i="1294"/>
  <c r="D12" i="1294" s="1"/>
  <c r="R11" i="1294"/>
  <c r="L10" i="1294"/>
  <c r="D10" i="1294"/>
  <c r="L9" i="1294"/>
  <c r="D9" i="1294"/>
  <c r="L7" i="1294"/>
  <c r="D7" i="1294" s="1"/>
  <c r="R6" i="1294"/>
  <c r="R5" i="1294"/>
  <c r="R4" i="1294"/>
  <c r="R52" i="1293"/>
  <c r="R51" i="1293"/>
  <c r="D50" i="1293"/>
  <c r="R49" i="1293"/>
  <c r="D49" i="1293"/>
  <c r="R48" i="1293"/>
  <c r="D48" i="1293"/>
  <c r="D46" i="1293"/>
  <c r="D45" i="1293"/>
  <c r="R44" i="1293"/>
  <c r="P44" i="1293"/>
  <c r="D44" i="1293"/>
  <c r="R42" i="1293"/>
  <c r="L6" i="1293" s="1"/>
  <c r="D6" i="1293" s="1"/>
  <c r="D42" i="1293"/>
  <c r="R41" i="1293"/>
  <c r="L7" i="1293" s="1"/>
  <c r="D7" i="1293" s="1"/>
  <c r="D41" i="1293"/>
  <c r="R40" i="1293"/>
  <c r="D40" i="1293"/>
  <c r="R39" i="1293"/>
  <c r="H39" i="1293"/>
  <c r="D39" i="1293"/>
  <c r="R38" i="1293"/>
  <c r="H38" i="1293"/>
  <c r="D38" i="1293"/>
  <c r="R37" i="1293"/>
  <c r="H37" i="1293"/>
  <c r="D37" i="1293"/>
  <c r="R36" i="1293"/>
  <c r="H36" i="1293"/>
  <c r="G49" i="1293" s="1"/>
  <c r="D36" i="1293"/>
  <c r="R35" i="1293"/>
  <c r="H35" i="1293"/>
  <c r="D35" i="1293"/>
  <c r="R34" i="1293"/>
  <c r="L12" i="1293" s="1"/>
  <c r="D12" i="1293" s="1"/>
  <c r="H34" i="1293"/>
  <c r="D34" i="1293"/>
  <c r="D54" i="1293" s="1"/>
  <c r="H14" i="1293" s="1"/>
  <c r="R33" i="1293"/>
  <c r="R32" i="1293"/>
  <c r="L11" i="1293" s="1"/>
  <c r="D11" i="1293" s="1"/>
  <c r="R31" i="1293"/>
  <c r="R30" i="1293"/>
  <c r="R29" i="1293"/>
  <c r="R28" i="1293"/>
  <c r="D28" i="1293"/>
  <c r="R27" i="1293"/>
  <c r="L27" i="1293"/>
  <c r="D27" i="1293" s="1"/>
  <c r="R26" i="1293"/>
  <c r="L26" i="1293"/>
  <c r="D26" i="1293" s="1"/>
  <c r="R25" i="1293"/>
  <c r="D25" i="1293"/>
  <c r="R24" i="1293"/>
  <c r="L24" i="1293"/>
  <c r="D24" i="1293" s="1"/>
  <c r="R23" i="1293"/>
  <c r="L23" i="1293"/>
  <c r="D23" i="1293" s="1"/>
  <c r="R22" i="1293"/>
  <c r="D22" i="1293"/>
  <c r="R21" i="1293"/>
  <c r="D21" i="1293"/>
  <c r="R20" i="1293"/>
  <c r="L20" i="1293"/>
  <c r="D20" i="1293"/>
  <c r="R19" i="1293"/>
  <c r="D19" i="1293"/>
  <c r="R18" i="1293"/>
  <c r="D18" i="1293"/>
  <c r="R17" i="1293"/>
  <c r="L17" i="1293"/>
  <c r="D17" i="1293"/>
  <c r="T16" i="1293"/>
  <c r="R16" i="1293"/>
  <c r="L16" i="1293"/>
  <c r="D16" i="1293"/>
  <c r="R15" i="1293"/>
  <c r="D15" i="1293"/>
  <c r="R14" i="1293"/>
  <c r="D14" i="1293"/>
  <c r="R13" i="1293"/>
  <c r="D13" i="1293"/>
  <c r="R12" i="1293"/>
  <c r="R11" i="1293"/>
  <c r="L10" i="1293"/>
  <c r="D10" i="1293" s="1"/>
  <c r="L9" i="1293"/>
  <c r="D9" i="1293" s="1"/>
  <c r="L8" i="1293"/>
  <c r="D8" i="1293"/>
  <c r="R6" i="1293"/>
  <c r="R5" i="1293"/>
  <c r="R4" i="1293"/>
  <c r="R52" i="1292"/>
  <c r="R51" i="1292"/>
  <c r="D50" i="1292"/>
  <c r="R49" i="1292"/>
  <c r="G49" i="1292"/>
  <c r="D49" i="1292"/>
  <c r="R48" i="1292"/>
  <c r="D48" i="1292"/>
  <c r="D46" i="1292"/>
  <c r="D45" i="1292"/>
  <c r="D44" i="1292"/>
  <c r="R42" i="1292"/>
  <c r="D42" i="1292"/>
  <c r="R41" i="1292"/>
  <c r="L7" i="1292" s="1"/>
  <c r="D7" i="1292" s="1"/>
  <c r="D41" i="1292"/>
  <c r="R40" i="1292"/>
  <c r="L8" i="1292" s="1"/>
  <c r="D8" i="1292" s="1"/>
  <c r="D40" i="1292"/>
  <c r="R39" i="1292"/>
  <c r="D39" i="1292"/>
  <c r="R38" i="1292"/>
  <c r="L9" i="1292" s="1"/>
  <c r="D9" i="1292" s="1"/>
  <c r="D38" i="1292"/>
  <c r="D54" i="1292" s="1"/>
  <c r="H14" i="1292" s="1"/>
  <c r="R37" i="1292"/>
  <c r="D37" i="1292"/>
  <c r="R36" i="1292"/>
  <c r="L10" i="1292" s="1"/>
  <c r="D10" i="1292" s="1"/>
  <c r="D36" i="1292"/>
  <c r="R35" i="1292"/>
  <c r="D35" i="1292"/>
  <c r="R34" i="1292"/>
  <c r="L12" i="1292" s="1"/>
  <c r="D12" i="1292" s="1"/>
  <c r="D34" i="1292"/>
  <c r="R33" i="1292"/>
  <c r="L23" i="1292" s="1"/>
  <c r="D23" i="1292" s="1"/>
  <c r="R32" i="1292"/>
  <c r="R31" i="1292"/>
  <c r="R30" i="1292"/>
  <c r="R29" i="1292"/>
  <c r="R28" i="1292"/>
  <c r="L16" i="1292" s="1"/>
  <c r="D16" i="1292" s="1"/>
  <c r="D28" i="1292"/>
  <c r="R27" i="1292"/>
  <c r="D27" i="1292"/>
  <c r="R26" i="1292"/>
  <c r="L26" i="1292"/>
  <c r="D26" i="1292"/>
  <c r="R25" i="1292"/>
  <c r="L25" i="1292"/>
  <c r="D25" i="1292"/>
  <c r="R24" i="1292"/>
  <c r="D24" i="1292"/>
  <c r="R23" i="1292"/>
  <c r="R22" i="1292"/>
  <c r="L22" i="1292"/>
  <c r="D22" i="1292" s="1"/>
  <c r="R21" i="1292"/>
  <c r="D21" i="1292"/>
  <c r="R20" i="1292"/>
  <c r="L20" i="1292"/>
  <c r="D20" i="1292"/>
  <c r="R19" i="1292"/>
  <c r="L19" i="1292"/>
  <c r="D19" i="1292"/>
  <c r="R18" i="1292"/>
  <c r="D18" i="1292"/>
  <c r="R17" i="1292"/>
  <c r="D17" i="1292"/>
  <c r="R16" i="1292"/>
  <c r="S15" i="1292"/>
  <c r="R15" i="1292"/>
  <c r="D15" i="1292"/>
  <c r="S14" i="1292"/>
  <c r="R14" i="1292"/>
  <c r="D14" i="1292"/>
  <c r="R13" i="1292"/>
  <c r="D13" i="1292"/>
  <c r="R12" i="1292"/>
  <c r="R11" i="1292"/>
  <c r="L11" i="1292"/>
  <c r="D11" i="1292" s="1"/>
  <c r="R6" i="1292"/>
  <c r="L6" i="1292"/>
  <c r="D6" i="1292" s="1"/>
  <c r="R5" i="1292"/>
  <c r="R4" i="1292"/>
  <c r="R52" i="1291"/>
  <c r="R51" i="1291"/>
  <c r="D50" i="1291"/>
  <c r="R49" i="1291"/>
  <c r="D49" i="1291"/>
  <c r="R48" i="1291"/>
  <c r="D48" i="1291"/>
  <c r="D46" i="1291"/>
  <c r="D45" i="1291"/>
  <c r="D44" i="1291"/>
  <c r="R42" i="1291"/>
  <c r="L6" i="1291" s="1"/>
  <c r="D6" i="1291" s="1"/>
  <c r="D42" i="1291"/>
  <c r="R41" i="1291"/>
  <c r="D41" i="1291"/>
  <c r="R40" i="1291"/>
  <c r="D40" i="1291"/>
  <c r="R39" i="1291"/>
  <c r="H39" i="1291"/>
  <c r="D39" i="1291"/>
  <c r="R38" i="1291"/>
  <c r="H38" i="1291"/>
  <c r="D38" i="1291"/>
  <c r="R37" i="1291"/>
  <c r="H37" i="1291"/>
  <c r="D37" i="1291"/>
  <c r="R36" i="1291"/>
  <c r="L10" i="1291" s="1"/>
  <c r="D10" i="1291" s="1"/>
  <c r="H36" i="1291"/>
  <c r="D36" i="1291"/>
  <c r="R35" i="1291"/>
  <c r="H35" i="1291"/>
  <c r="D35" i="1291"/>
  <c r="R34" i="1291"/>
  <c r="L12" i="1291" s="1"/>
  <c r="D12" i="1291" s="1"/>
  <c r="H34" i="1291"/>
  <c r="G49" i="1291" s="1"/>
  <c r="D34" i="1291"/>
  <c r="D54" i="1291" s="1"/>
  <c r="H14" i="1291" s="1"/>
  <c r="R33" i="1291"/>
  <c r="R32" i="1291"/>
  <c r="R31" i="1291"/>
  <c r="R30" i="1291"/>
  <c r="R29" i="1291"/>
  <c r="R28" i="1291"/>
  <c r="L16" i="1291" s="1"/>
  <c r="D16" i="1291" s="1"/>
  <c r="D28" i="1291"/>
  <c r="R27" i="1291"/>
  <c r="D27" i="1291"/>
  <c r="R26" i="1291"/>
  <c r="L26" i="1291"/>
  <c r="D26" i="1291"/>
  <c r="R25" i="1291"/>
  <c r="L25" i="1291"/>
  <c r="D25" i="1291" s="1"/>
  <c r="R24" i="1291"/>
  <c r="D24" i="1291"/>
  <c r="R23" i="1291"/>
  <c r="L23" i="1291"/>
  <c r="D23" i="1291"/>
  <c r="R22" i="1291"/>
  <c r="L22" i="1291"/>
  <c r="D22" i="1291"/>
  <c r="R21" i="1291"/>
  <c r="D21" i="1291"/>
  <c r="R20" i="1291"/>
  <c r="L20" i="1291"/>
  <c r="D20" i="1291"/>
  <c r="R19" i="1291"/>
  <c r="L19" i="1291"/>
  <c r="D19" i="1291" s="1"/>
  <c r="R18" i="1291"/>
  <c r="D18" i="1291"/>
  <c r="R17" i="1291"/>
  <c r="D17" i="1291"/>
  <c r="R16" i="1291"/>
  <c r="S15" i="1291"/>
  <c r="R15" i="1291"/>
  <c r="D15" i="1291"/>
  <c r="S14" i="1291"/>
  <c r="R14" i="1291"/>
  <c r="D14" i="1291"/>
  <c r="R13" i="1291"/>
  <c r="D13" i="1291"/>
  <c r="R12" i="1291"/>
  <c r="R11" i="1291"/>
  <c r="L11" i="1291"/>
  <c r="D11" i="1291"/>
  <c r="L9" i="1291"/>
  <c r="D9" i="1291"/>
  <c r="L8" i="1291"/>
  <c r="D8" i="1291"/>
  <c r="L7" i="1291"/>
  <c r="D7" i="1291" s="1"/>
  <c r="R6" i="1291"/>
  <c r="R5" i="1291"/>
  <c r="R4" i="1291"/>
  <c r="R52" i="1290"/>
  <c r="R51" i="1290"/>
  <c r="D50" i="1290"/>
  <c r="R49" i="1290"/>
  <c r="D49" i="1290"/>
  <c r="R48" i="1290"/>
  <c r="D48" i="1290"/>
  <c r="D46" i="1290"/>
  <c r="D45" i="1290"/>
  <c r="D44" i="1290"/>
  <c r="R42" i="1290"/>
  <c r="D42" i="1290"/>
  <c r="R41" i="1290"/>
  <c r="D41" i="1290"/>
  <c r="R40" i="1290"/>
  <c r="D40" i="1290"/>
  <c r="R39" i="1290"/>
  <c r="L20" i="1290" s="1"/>
  <c r="D20" i="1290" s="1"/>
  <c r="H39" i="1290"/>
  <c r="D39" i="1290"/>
  <c r="R38" i="1290"/>
  <c r="L9" i="1290" s="1"/>
  <c r="D9" i="1290" s="1"/>
  <c r="H38" i="1290"/>
  <c r="D38" i="1290"/>
  <c r="R37" i="1290"/>
  <c r="H37" i="1290"/>
  <c r="D37" i="1290"/>
  <c r="R36" i="1290"/>
  <c r="H36" i="1290"/>
  <c r="D36" i="1290"/>
  <c r="R35" i="1290"/>
  <c r="H35" i="1290"/>
  <c r="D35" i="1290"/>
  <c r="R34" i="1290"/>
  <c r="L12" i="1290" s="1"/>
  <c r="D12" i="1290" s="1"/>
  <c r="H34" i="1290"/>
  <c r="G49" i="1290" s="1"/>
  <c r="D34" i="1290"/>
  <c r="D54" i="1290" s="1"/>
  <c r="H14" i="1290" s="1"/>
  <c r="R33" i="1290"/>
  <c r="L23" i="1290" s="1"/>
  <c r="D23" i="1290" s="1"/>
  <c r="R32" i="1290"/>
  <c r="L11" i="1290" s="1"/>
  <c r="D11" i="1290" s="1"/>
  <c r="R31" i="1290"/>
  <c r="R30" i="1290"/>
  <c r="R29" i="1290"/>
  <c r="R28" i="1290"/>
  <c r="L16" i="1290" s="1"/>
  <c r="D16" i="1290" s="1"/>
  <c r="D28" i="1290"/>
  <c r="R27" i="1290"/>
  <c r="D27" i="1290"/>
  <c r="R26" i="1290"/>
  <c r="L26" i="1290"/>
  <c r="D26" i="1290"/>
  <c r="R25" i="1290"/>
  <c r="L25" i="1290"/>
  <c r="D25" i="1290"/>
  <c r="R24" i="1290"/>
  <c r="L24" i="1290"/>
  <c r="D24" i="1290"/>
  <c r="R23" i="1290"/>
  <c r="R22" i="1290"/>
  <c r="L22" i="1290"/>
  <c r="D22" i="1290"/>
  <c r="R21" i="1290"/>
  <c r="L17" i="1290" s="1"/>
  <c r="D17" i="1290" s="1"/>
  <c r="D21" i="1290"/>
  <c r="R20" i="1290"/>
  <c r="R19" i="1290"/>
  <c r="L19" i="1290"/>
  <c r="D19" i="1290" s="1"/>
  <c r="R18" i="1290"/>
  <c r="D18" i="1290"/>
  <c r="R17" i="1290"/>
  <c r="R16" i="1290"/>
  <c r="R15" i="1290"/>
  <c r="D15" i="1290"/>
  <c r="R14" i="1290"/>
  <c r="D14" i="1290"/>
  <c r="R13" i="1290"/>
  <c r="D13" i="1290"/>
  <c r="R12" i="1290"/>
  <c r="R11" i="1290"/>
  <c r="L10" i="1290"/>
  <c r="D10" i="1290"/>
  <c r="L8" i="1290"/>
  <c r="D8" i="1290"/>
  <c r="L7" i="1290"/>
  <c r="D7" i="1290"/>
  <c r="R6" i="1290"/>
  <c r="L6" i="1290"/>
  <c r="D6" i="1290"/>
  <c r="D29" i="1290" s="1"/>
  <c r="H13" i="1290" s="1"/>
  <c r="H15" i="1290" s="1"/>
  <c r="H29" i="1290" s="1"/>
  <c r="R5" i="1290"/>
  <c r="R4" i="1290"/>
  <c r="R52" i="1289"/>
  <c r="R51" i="1289"/>
  <c r="D50" i="1289"/>
  <c r="R49" i="1289"/>
  <c r="D49" i="1289"/>
  <c r="R48" i="1289"/>
  <c r="D48" i="1289"/>
  <c r="D46" i="1289"/>
  <c r="D45" i="1289"/>
  <c r="P44" i="1289"/>
  <c r="R44" i="1289" s="1"/>
  <c r="D44" i="1289"/>
  <c r="R42" i="1289"/>
  <c r="D42" i="1289"/>
  <c r="R41" i="1289"/>
  <c r="D41" i="1289"/>
  <c r="R40" i="1289"/>
  <c r="D40" i="1289"/>
  <c r="R39" i="1289"/>
  <c r="L20" i="1289" s="1"/>
  <c r="D20" i="1289" s="1"/>
  <c r="H39" i="1289"/>
  <c r="D39" i="1289"/>
  <c r="R38" i="1289"/>
  <c r="L9" i="1289" s="1"/>
  <c r="D9" i="1289" s="1"/>
  <c r="H38" i="1289"/>
  <c r="G49" i="1289" s="1"/>
  <c r="D38" i="1289"/>
  <c r="R37" i="1289"/>
  <c r="H37" i="1289"/>
  <c r="D37" i="1289"/>
  <c r="R36" i="1289"/>
  <c r="H36" i="1289"/>
  <c r="D36" i="1289"/>
  <c r="R35" i="1289"/>
  <c r="H35" i="1289"/>
  <c r="D35" i="1289"/>
  <c r="R34" i="1289"/>
  <c r="H34" i="1289"/>
  <c r="D34" i="1289"/>
  <c r="D54" i="1289" s="1"/>
  <c r="H14" i="1289" s="1"/>
  <c r="R33" i="1289"/>
  <c r="R32" i="1289"/>
  <c r="L11" i="1289" s="1"/>
  <c r="D11" i="1289" s="1"/>
  <c r="R31" i="1289"/>
  <c r="R30" i="1289"/>
  <c r="R29" i="1289"/>
  <c r="R28" i="1289"/>
  <c r="D28" i="1289"/>
  <c r="R27" i="1289"/>
  <c r="L27" i="1289"/>
  <c r="D27" i="1289"/>
  <c r="R26" i="1289"/>
  <c r="L26" i="1289"/>
  <c r="D26" i="1289"/>
  <c r="R25" i="1289"/>
  <c r="D25" i="1289"/>
  <c r="R24" i="1289"/>
  <c r="L24" i="1289"/>
  <c r="D24" i="1289"/>
  <c r="R23" i="1289"/>
  <c r="L23" i="1289"/>
  <c r="D23" i="1289"/>
  <c r="R22" i="1289"/>
  <c r="D22" i="1289"/>
  <c r="R21" i="1289"/>
  <c r="D21" i="1289"/>
  <c r="R20" i="1289"/>
  <c r="R19" i="1289"/>
  <c r="D19" i="1289"/>
  <c r="R18" i="1289"/>
  <c r="D18" i="1289"/>
  <c r="R17" i="1289"/>
  <c r="L17" i="1289"/>
  <c r="D17" i="1289" s="1"/>
  <c r="T16" i="1289"/>
  <c r="R16" i="1289"/>
  <c r="L16" i="1289"/>
  <c r="D16" i="1289"/>
  <c r="R15" i="1289"/>
  <c r="D15" i="1289"/>
  <c r="R14" i="1289"/>
  <c r="D14" i="1289"/>
  <c r="R13" i="1289"/>
  <c r="D13" i="1289"/>
  <c r="R12" i="1289"/>
  <c r="L12" i="1289"/>
  <c r="D12" i="1289" s="1"/>
  <c r="R11" i="1289"/>
  <c r="L10" i="1289"/>
  <c r="D10" i="1289"/>
  <c r="L8" i="1289"/>
  <c r="D8" i="1289"/>
  <c r="L7" i="1289"/>
  <c r="D7" i="1289"/>
  <c r="R6" i="1289"/>
  <c r="L6" i="1289"/>
  <c r="D6" i="1289"/>
  <c r="D29" i="1289" s="1"/>
  <c r="H13" i="1289" s="1"/>
  <c r="H15" i="1289" s="1"/>
  <c r="H29" i="1289" s="1"/>
  <c r="R5" i="1289"/>
  <c r="R4" i="1289"/>
  <c r="R52" i="1288"/>
  <c r="R51" i="1288"/>
  <c r="D50" i="1288"/>
  <c r="R49" i="1288"/>
  <c r="G49" i="1288"/>
  <c r="D49" i="1288"/>
  <c r="R48" i="1288"/>
  <c r="D48" i="1288"/>
  <c r="D46" i="1288"/>
  <c r="D45" i="1288"/>
  <c r="D44" i="1288"/>
  <c r="R42" i="1288"/>
  <c r="D42" i="1288"/>
  <c r="R41" i="1288"/>
  <c r="L7" i="1288" s="1"/>
  <c r="D7" i="1288" s="1"/>
  <c r="D41" i="1288"/>
  <c r="R40" i="1288"/>
  <c r="L8" i="1288" s="1"/>
  <c r="D8" i="1288" s="1"/>
  <c r="D40" i="1288"/>
  <c r="R39" i="1288"/>
  <c r="D39" i="1288"/>
  <c r="R38" i="1288"/>
  <c r="D38" i="1288"/>
  <c r="R37" i="1288"/>
  <c r="D37" i="1288"/>
  <c r="R36" i="1288"/>
  <c r="L10" i="1288" s="1"/>
  <c r="D10" i="1288" s="1"/>
  <c r="D36" i="1288"/>
  <c r="R35" i="1288"/>
  <c r="D35" i="1288"/>
  <c r="D54" i="1288" s="1"/>
  <c r="H14" i="1288" s="1"/>
  <c r="R34" i="1288"/>
  <c r="D34" i="1288"/>
  <c r="R33" i="1288"/>
  <c r="R32" i="1288"/>
  <c r="L11" i="1288" s="1"/>
  <c r="D11" i="1288" s="1"/>
  <c r="R31" i="1288"/>
  <c r="R30" i="1288"/>
  <c r="R29" i="1288"/>
  <c r="R28" i="1288"/>
  <c r="L16" i="1288" s="1"/>
  <c r="D16" i="1288" s="1"/>
  <c r="D28" i="1288"/>
  <c r="R27" i="1288"/>
  <c r="D27" i="1288"/>
  <c r="R26" i="1288"/>
  <c r="L26" i="1288"/>
  <c r="D26" i="1288"/>
  <c r="R25" i="1288"/>
  <c r="L25" i="1288"/>
  <c r="D25" i="1288"/>
  <c r="R24" i="1288"/>
  <c r="D24" i="1288"/>
  <c r="R23" i="1288"/>
  <c r="L23" i="1288"/>
  <c r="D23" i="1288" s="1"/>
  <c r="R22" i="1288"/>
  <c r="L22" i="1288"/>
  <c r="D22" i="1288" s="1"/>
  <c r="R21" i="1288"/>
  <c r="D21" i="1288"/>
  <c r="R20" i="1288"/>
  <c r="L20" i="1288"/>
  <c r="D20" i="1288"/>
  <c r="R19" i="1288"/>
  <c r="L19" i="1288"/>
  <c r="D19" i="1288"/>
  <c r="R18" i="1288"/>
  <c r="D18" i="1288"/>
  <c r="R17" i="1288"/>
  <c r="D17" i="1288"/>
  <c r="R16" i="1288"/>
  <c r="S15" i="1288"/>
  <c r="R15" i="1288"/>
  <c r="D15" i="1288"/>
  <c r="S14" i="1288"/>
  <c r="R14" i="1288"/>
  <c r="D14" i="1288"/>
  <c r="R13" i="1288"/>
  <c r="D13" i="1288"/>
  <c r="R12" i="1288"/>
  <c r="L12" i="1288"/>
  <c r="D12" i="1288" s="1"/>
  <c r="R11" i="1288"/>
  <c r="L9" i="1288"/>
  <c r="D9" i="1288" s="1"/>
  <c r="R6" i="1288"/>
  <c r="L6" i="1288"/>
  <c r="D6" i="1288"/>
  <c r="R5" i="1288"/>
  <c r="R4" i="1288"/>
  <c r="R52" i="1287"/>
  <c r="R51" i="1287"/>
  <c r="D50" i="1287"/>
  <c r="R49" i="1287"/>
  <c r="D49" i="1287"/>
  <c r="R48" i="1287"/>
  <c r="D48" i="1287"/>
  <c r="D46" i="1287"/>
  <c r="D45" i="1287"/>
  <c r="D44" i="1287"/>
  <c r="R42" i="1287"/>
  <c r="L6" i="1287" s="1"/>
  <c r="D6" i="1287" s="1"/>
  <c r="D42" i="1287"/>
  <c r="R41" i="1287"/>
  <c r="D41" i="1287"/>
  <c r="R40" i="1287"/>
  <c r="D40" i="1287"/>
  <c r="R39" i="1287"/>
  <c r="H39" i="1287"/>
  <c r="D39" i="1287"/>
  <c r="R38" i="1287"/>
  <c r="H38" i="1287"/>
  <c r="D38" i="1287"/>
  <c r="R37" i="1287"/>
  <c r="H37" i="1287"/>
  <c r="D37" i="1287"/>
  <c r="R36" i="1287"/>
  <c r="L10" i="1287" s="1"/>
  <c r="D10" i="1287" s="1"/>
  <c r="H36" i="1287"/>
  <c r="D36" i="1287"/>
  <c r="R35" i="1287"/>
  <c r="H35" i="1287"/>
  <c r="D35" i="1287"/>
  <c r="R34" i="1287"/>
  <c r="L12" i="1287" s="1"/>
  <c r="D12" i="1287" s="1"/>
  <c r="H34" i="1287"/>
  <c r="D34" i="1287"/>
  <c r="R33" i="1287"/>
  <c r="R32" i="1287"/>
  <c r="R31" i="1287"/>
  <c r="R30" i="1287"/>
  <c r="R29" i="1287"/>
  <c r="R28" i="1287"/>
  <c r="L16" i="1287" s="1"/>
  <c r="D16" i="1287" s="1"/>
  <c r="D28" i="1287"/>
  <c r="R27" i="1287"/>
  <c r="D27" i="1287"/>
  <c r="R26" i="1287"/>
  <c r="L26" i="1287"/>
  <c r="D26" i="1287"/>
  <c r="R25" i="1287"/>
  <c r="L25" i="1287"/>
  <c r="D25" i="1287" s="1"/>
  <c r="R24" i="1287"/>
  <c r="D24" i="1287"/>
  <c r="R23" i="1287"/>
  <c r="L23" i="1287"/>
  <c r="D23" i="1287"/>
  <c r="R22" i="1287"/>
  <c r="L22" i="1287"/>
  <c r="D22" i="1287"/>
  <c r="R21" i="1287"/>
  <c r="D21" i="1287"/>
  <c r="R20" i="1287"/>
  <c r="L20" i="1287"/>
  <c r="D20" i="1287"/>
  <c r="R19" i="1287"/>
  <c r="L19" i="1287"/>
  <c r="D19" i="1287" s="1"/>
  <c r="R18" i="1287"/>
  <c r="D18" i="1287"/>
  <c r="R17" i="1287"/>
  <c r="D17" i="1287"/>
  <c r="R16" i="1287"/>
  <c r="S15" i="1287"/>
  <c r="R15" i="1287"/>
  <c r="D15" i="1287"/>
  <c r="S14" i="1287"/>
  <c r="R14" i="1287"/>
  <c r="D14" i="1287"/>
  <c r="R13" i="1287"/>
  <c r="D13" i="1287"/>
  <c r="R12" i="1287"/>
  <c r="R11" i="1287"/>
  <c r="L11" i="1287"/>
  <c r="D11" i="1287"/>
  <c r="L9" i="1287"/>
  <c r="D9" i="1287" s="1"/>
  <c r="L8" i="1287"/>
  <c r="D8" i="1287"/>
  <c r="L7" i="1287"/>
  <c r="D7" i="1287" s="1"/>
  <c r="R6" i="1287"/>
  <c r="R5" i="1287"/>
  <c r="R4" i="1287"/>
  <c r="R52" i="1286"/>
  <c r="R51" i="1286"/>
  <c r="D50" i="1286"/>
  <c r="R49" i="1286"/>
  <c r="D49" i="1286"/>
  <c r="R48" i="1286"/>
  <c r="D48" i="1286"/>
  <c r="D46" i="1286"/>
  <c r="D45" i="1286"/>
  <c r="D44" i="1286"/>
  <c r="R42" i="1286"/>
  <c r="D42" i="1286"/>
  <c r="R41" i="1286"/>
  <c r="L7" i="1286" s="1"/>
  <c r="D7" i="1286" s="1"/>
  <c r="D41" i="1286"/>
  <c r="R40" i="1286"/>
  <c r="D40" i="1286"/>
  <c r="R39" i="1286"/>
  <c r="H39" i="1286"/>
  <c r="D39" i="1286"/>
  <c r="R38" i="1286"/>
  <c r="H38" i="1286"/>
  <c r="D38" i="1286"/>
  <c r="R37" i="1286"/>
  <c r="H37" i="1286"/>
  <c r="D37" i="1286"/>
  <c r="R36" i="1286"/>
  <c r="H36" i="1286"/>
  <c r="D36" i="1286"/>
  <c r="R35" i="1286"/>
  <c r="L19" i="1286" s="1"/>
  <c r="D19" i="1286" s="1"/>
  <c r="H35" i="1286"/>
  <c r="D35" i="1286"/>
  <c r="R34" i="1286"/>
  <c r="L12" i="1286" s="1"/>
  <c r="D12" i="1286" s="1"/>
  <c r="H34" i="1286"/>
  <c r="D34" i="1286"/>
  <c r="R33" i="1286"/>
  <c r="R32" i="1286"/>
  <c r="R31" i="1286"/>
  <c r="R30" i="1286"/>
  <c r="R29" i="1286"/>
  <c r="R28" i="1286"/>
  <c r="L16" i="1286" s="1"/>
  <c r="D16" i="1286" s="1"/>
  <c r="D28" i="1286"/>
  <c r="R27" i="1286"/>
  <c r="D27" i="1286"/>
  <c r="R26" i="1286"/>
  <c r="L26" i="1286"/>
  <c r="D26" i="1286"/>
  <c r="R25" i="1286"/>
  <c r="L25" i="1286"/>
  <c r="D25" i="1286" s="1"/>
  <c r="R24" i="1286"/>
  <c r="L24" i="1286"/>
  <c r="D24" i="1286"/>
  <c r="R23" i="1286"/>
  <c r="L23" i="1286"/>
  <c r="D23" i="1286"/>
  <c r="R22" i="1286"/>
  <c r="L22" i="1286"/>
  <c r="D22" i="1286"/>
  <c r="R21" i="1286"/>
  <c r="L17" i="1286" s="1"/>
  <c r="D17" i="1286" s="1"/>
  <c r="D21" i="1286"/>
  <c r="R20" i="1286"/>
  <c r="L20" i="1286"/>
  <c r="D20" i="1286" s="1"/>
  <c r="R19" i="1286"/>
  <c r="R18" i="1286"/>
  <c r="D18" i="1286"/>
  <c r="R17" i="1286"/>
  <c r="R16" i="1286"/>
  <c r="R15" i="1286"/>
  <c r="D15" i="1286"/>
  <c r="R14" i="1286"/>
  <c r="D14" i="1286"/>
  <c r="R13" i="1286"/>
  <c r="D13" i="1286"/>
  <c r="R12" i="1286"/>
  <c r="R11" i="1286"/>
  <c r="L11" i="1286"/>
  <c r="D11" i="1286" s="1"/>
  <c r="L10" i="1286"/>
  <c r="D10" i="1286"/>
  <c r="L9" i="1286"/>
  <c r="D9" i="1286" s="1"/>
  <c r="L8" i="1286"/>
  <c r="D8" i="1286" s="1"/>
  <c r="R6" i="1286"/>
  <c r="L6" i="1286"/>
  <c r="D6" i="1286"/>
  <c r="R5" i="1286"/>
  <c r="R4" i="1286"/>
  <c r="R52" i="1285"/>
  <c r="R51" i="1285"/>
  <c r="D50" i="1285"/>
  <c r="R49" i="1285"/>
  <c r="D49" i="1285"/>
  <c r="R48" i="1285"/>
  <c r="D48" i="1285"/>
  <c r="D46" i="1285"/>
  <c r="D45" i="1285"/>
  <c r="R44" i="1285"/>
  <c r="P44" i="1285"/>
  <c r="D44" i="1285"/>
  <c r="R42" i="1285"/>
  <c r="D42" i="1285"/>
  <c r="R41" i="1285"/>
  <c r="D41" i="1285"/>
  <c r="R40" i="1285"/>
  <c r="D40" i="1285"/>
  <c r="R39" i="1285"/>
  <c r="L20" i="1285" s="1"/>
  <c r="D20" i="1285" s="1"/>
  <c r="H39" i="1285"/>
  <c r="D39" i="1285"/>
  <c r="R38" i="1285"/>
  <c r="L9" i="1285" s="1"/>
  <c r="D9" i="1285" s="1"/>
  <c r="H38" i="1285"/>
  <c r="D38" i="1285"/>
  <c r="R37" i="1285"/>
  <c r="H37" i="1285"/>
  <c r="D37" i="1285"/>
  <c r="R36" i="1285"/>
  <c r="H36" i="1285"/>
  <c r="D36" i="1285"/>
  <c r="R35" i="1285"/>
  <c r="H35" i="1285"/>
  <c r="D35" i="1285"/>
  <c r="R34" i="1285"/>
  <c r="L12" i="1285" s="1"/>
  <c r="D12" i="1285" s="1"/>
  <c r="H34" i="1285"/>
  <c r="D34" i="1285"/>
  <c r="R33" i="1285"/>
  <c r="R32" i="1285"/>
  <c r="L11" i="1285" s="1"/>
  <c r="D11" i="1285" s="1"/>
  <c r="R31" i="1285"/>
  <c r="R30" i="1285"/>
  <c r="R29" i="1285"/>
  <c r="R28" i="1285"/>
  <c r="D28" i="1285"/>
  <c r="R27" i="1285"/>
  <c r="L27" i="1285"/>
  <c r="D27" i="1285"/>
  <c r="R26" i="1285"/>
  <c r="L26" i="1285"/>
  <c r="D26" i="1285"/>
  <c r="R25" i="1285"/>
  <c r="D25" i="1285"/>
  <c r="R24" i="1285"/>
  <c r="L24" i="1285"/>
  <c r="D24" i="1285"/>
  <c r="R23" i="1285"/>
  <c r="L23" i="1285"/>
  <c r="D23" i="1285" s="1"/>
  <c r="R22" i="1285"/>
  <c r="D22" i="1285"/>
  <c r="R21" i="1285"/>
  <c r="D21" i="1285"/>
  <c r="R20" i="1285"/>
  <c r="R19" i="1285"/>
  <c r="D19" i="1285"/>
  <c r="R18" i="1285"/>
  <c r="D18" i="1285"/>
  <c r="R17" i="1285"/>
  <c r="L17" i="1285"/>
  <c r="D17" i="1285"/>
  <c r="T16" i="1285"/>
  <c r="R16" i="1285"/>
  <c r="L16" i="1285"/>
  <c r="D16" i="1285"/>
  <c r="R15" i="1285"/>
  <c r="D15" i="1285"/>
  <c r="R14" i="1285"/>
  <c r="D14" i="1285"/>
  <c r="R13" i="1285"/>
  <c r="D13" i="1285"/>
  <c r="R12" i="1285"/>
  <c r="R11" i="1285"/>
  <c r="L10" i="1285"/>
  <c r="D10" i="1285"/>
  <c r="L8" i="1285"/>
  <c r="D8" i="1285"/>
  <c r="L7" i="1285"/>
  <c r="D7" i="1285" s="1"/>
  <c r="R6" i="1285"/>
  <c r="L6" i="1285"/>
  <c r="D6" i="1285" s="1"/>
  <c r="R5" i="1285"/>
  <c r="R4" i="1285"/>
  <c r="G49" i="1287" l="1"/>
  <c r="G49" i="1286"/>
  <c r="G49" i="1285"/>
  <c r="D54" i="1287"/>
  <c r="H14" i="1287" s="1"/>
  <c r="D54" i="1286"/>
  <c r="H14" i="1286" s="1"/>
  <c r="D54" i="1285"/>
  <c r="H14" i="1285" s="1"/>
  <c r="D29" i="1285"/>
  <c r="H13" i="1285" s="1"/>
  <c r="D29" i="1311"/>
  <c r="H13" i="1311" s="1"/>
  <c r="H15" i="1311" s="1"/>
  <c r="H29" i="1311" s="1"/>
  <c r="G51" i="1311" s="1"/>
  <c r="D29" i="1310"/>
  <c r="H13" i="1310" s="1"/>
  <c r="H15" i="1310" s="1"/>
  <c r="H29" i="1310" s="1"/>
  <c r="G51" i="1310" s="1"/>
  <c r="D29" i="1309"/>
  <c r="H13" i="1309" s="1"/>
  <c r="H15" i="1309" s="1"/>
  <c r="H29" i="1309" s="1"/>
  <c r="G51" i="1309" s="1"/>
  <c r="D29" i="1308"/>
  <c r="H13" i="1308" s="1"/>
  <c r="H15" i="1308" s="1"/>
  <c r="H29" i="1308" s="1"/>
  <c r="G51" i="1308" s="1"/>
  <c r="D29" i="1307"/>
  <c r="H13" i="1307" s="1"/>
  <c r="H15" i="1307" s="1"/>
  <c r="H29" i="1307" s="1"/>
  <c r="G51" i="1307" s="1"/>
  <c r="D29" i="1306"/>
  <c r="H13" i="1306" s="1"/>
  <c r="H15" i="1306" s="1"/>
  <c r="H29" i="1306" s="1"/>
  <c r="G51" i="1306" s="1"/>
  <c r="G51" i="1305"/>
  <c r="D29" i="1304"/>
  <c r="H13" i="1304" s="1"/>
  <c r="H15" i="1304" s="1"/>
  <c r="H29" i="1304" s="1"/>
  <c r="G51" i="1304" s="1"/>
  <c r="D29" i="1303"/>
  <c r="H13" i="1303" s="1"/>
  <c r="H15" i="1303" s="1"/>
  <c r="H29" i="1303" s="1"/>
  <c r="G51" i="1303" s="1"/>
  <c r="D29" i="1302"/>
  <c r="H13" i="1302" s="1"/>
  <c r="H15" i="1302" s="1"/>
  <c r="H29" i="1302" s="1"/>
  <c r="G51" i="1302" s="1"/>
  <c r="D29" i="1301"/>
  <c r="H13" i="1301" s="1"/>
  <c r="H15" i="1301" s="1"/>
  <c r="H29" i="1301" s="1"/>
  <c r="G51" i="1301" s="1"/>
  <c r="D29" i="1300"/>
  <c r="H13" i="1300" s="1"/>
  <c r="H15" i="1300" s="1"/>
  <c r="H29" i="1300" s="1"/>
  <c r="G51" i="1300" s="1"/>
  <c r="D29" i="1299"/>
  <c r="H13" i="1299" s="1"/>
  <c r="H15" i="1299" s="1"/>
  <c r="H29" i="1299" s="1"/>
  <c r="G51" i="1299" s="1"/>
  <c r="D29" i="1298"/>
  <c r="H13" i="1298" s="1"/>
  <c r="H15" i="1298" s="1"/>
  <c r="H29" i="1298" s="1"/>
  <c r="G51" i="1298" s="1"/>
  <c r="D29" i="1297"/>
  <c r="H13" i="1297" s="1"/>
  <c r="H15" i="1297" s="1"/>
  <c r="H29" i="1297" s="1"/>
  <c r="G51" i="1297" s="1"/>
  <c r="D29" i="1296"/>
  <c r="H13" i="1296" s="1"/>
  <c r="H15" i="1296" s="1"/>
  <c r="H29" i="1296" s="1"/>
  <c r="G51" i="1296"/>
  <c r="D29" i="1295"/>
  <c r="H13" i="1295" s="1"/>
  <c r="H15" i="1295" s="1"/>
  <c r="H29" i="1295" s="1"/>
  <c r="G51" i="1295" s="1"/>
  <c r="D29" i="1294"/>
  <c r="H13" i="1294" s="1"/>
  <c r="H15" i="1294" s="1"/>
  <c r="H29" i="1294" s="1"/>
  <c r="G51" i="1294" s="1"/>
  <c r="D29" i="1293"/>
  <c r="H13" i="1293" s="1"/>
  <c r="H15" i="1293" s="1"/>
  <c r="H29" i="1293" s="1"/>
  <c r="G51" i="1293" s="1"/>
  <c r="D29" i="1292"/>
  <c r="H13" i="1292" s="1"/>
  <c r="H15" i="1292" s="1"/>
  <c r="H29" i="1292" s="1"/>
  <c r="G51" i="1292" s="1"/>
  <c r="D29" i="1291"/>
  <c r="H13" i="1291" s="1"/>
  <c r="H15" i="1291" s="1"/>
  <c r="H29" i="1291" s="1"/>
  <c r="G51" i="1291" s="1"/>
  <c r="G51" i="1290"/>
  <c r="G51" i="1289"/>
  <c r="D29" i="1288"/>
  <c r="H13" i="1288" s="1"/>
  <c r="H15" i="1288" s="1"/>
  <c r="H29" i="1288" s="1"/>
  <c r="G51" i="1288" s="1"/>
  <c r="D29" i="1287"/>
  <c r="H13" i="1287" s="1"/>
  <c r="D29" i="1286"/>
  <c r="H13" i="1286" s="1"/>
  <c r="C21" i="1277"/>
  <c r="H16" i="1279"/>
  <c r="H16" i="1278"/>
  <c r="H15" i="1287" l="1"/>
  <c r="H29" i="1287" s="1"/>
  <c r="G51" i="1287" s="1"/>
  <c r="H15" i="1286"/>
  <c r="H29" i="1286" s="1"/>
  <c r="G51" i="1286" s="1"/>
  <c r="H15" i="1285"/>
  <c r="H29" i="1285" s="1"/>
  <c r="G51" i="1285" s="1"/>
  <c r="H16" i="1270"/>
  <c r="H16" i="1269"/>
  <c r="C21" i="1271"/>
  <c r="C21" i="1270"/>
  <c r="C21" i="1269"/>
  <c r="C21" i="1266" l="1"/>
  <c r="H29" i="1261" l="1"/>
  <c r="H16" i="1267" l="1"/>
  <c r="H16" i="1265"/>
  <c r="H16" i="1263" l="1"/>
  <c r="H16" i="1262"/>
  <c r="H16" i="1261"/>
  <c r="C21" i="1261"/>
  <c r="L25" i="1259" l="1"/>
  <c r="R52" i="1284" l="1"/>
  <c r="R51" i="1284"/>
  <c r="D50" i="1284"/>
  <c r="R49" i="1284"/>
  <c r="G49" i="1284"/>
  <c r="D49" i="1284"/>
  <c r="R48" i="1284"/>
  <c r="D48" i="1284"/>
  <c r="D46" i="1284"/>
  <c r="D45" i="1284"/>
  <c r="D44" i="1284"/>
  <c r="R42" i="1284"/>
  <c r="D42" i="1284"/>
  <c r="R41" i="1284"/>
  <c r="L7" i="1284" s="1"/>
  <c r="D7" i="1284" s="1"/>
  <c r="D41" i="1284"/>
  <c r="R40" i="1284"/>
  <c r="L8" i="1284" s="1"/>
  <c r="D8" i="1284" s="1"/>
  <c r="D40" i="1284"/>
  <c r="R39" i="1284"/>
  <c r="D39" i="1284"/>
  <c r="D54" i="1284" s="1"/>
  <c r="H14" i="1284" s="1"/>
  <c r="R38" i="1284"/>
  <c r="L9" i="1284" s="1"/>
  <c r="D9" i="1284" s="1"/>
  <c r="D38" i="1284"/>
  <c r="R37" i="1284"/>
  <c r="D37" i="1284"/>
  <c r="R36" i="1284"/>
  <c r="L10" i="1284" s="1"/>
  <c r="D10" i="1284" s="1"/>
  <c r="D36" i="1284"/>
  <c r="R35" i="1284"/>
  <c r="D35" i="1284"/>
  <c r="R34" i="1284"/>
  <c r="D34" i="1284"/>
  <c r="R33" i="1284"/>
  <c r="R32" i="1284"/>
  <c r="L11" i="1284" s="1"/>
  <c r="D11" i="1284" s="1"/>
  <c r="R31" i="1284"/>
  <c r="R30" i="1284"/>
  <c r="R29" i="1284"/>
  <c r="R28" i="1284"/>
  <c r="D28" i="1284"/>
  <c r="R27" i="1284"/>
  <c r="D27" i="1284"/>
  <c r="R26" i="1284"/>
  <c r="L26" i="1284"/>
  <c r="D26" i="1284"/>
  <c r="R25" i="1284"/>
  <c r="L25" i="1284"/>
  <c r="D25" i="1284"/>
  <c r="R24" i="1284"/>
  <c r="D24" i="1284"/>
  <c r="R23" i="1284"/>
  <c r="L23" i="1284"/>
  <c r="D23" i="1284" s="1"/>
  <c r="R22" i="1284"/>
  <c r="L22" i="1284"/>
  <c r="D22" i="1284"/>
  <c r="R21" i="1284"/>
  <c r="D21" i="1284"/>
  <c r="R20" i="1284"/>
  <c r="L20" i="1284"/>
  <c r="D20" i="1284"/>
  <c r="R19" i="1284"/>
  <c r="L19" i="1284"/>
  <c r="D19" i="1284"/>
  <c r="R18" i="1284"/>
  <c r="D18" i="1284"/>
  <c r="R17" i="1284"/>
  <c r="D17" i="1284"/>
  <c r="R16" i="1284"/>
  <c r="L16" i="1284"/>
  <c r="D16" i="1284" s="1"/>
  <c r="S15" i="1284"/>
  <c r="R15" i="1284"/>
  <c r="D15" i="1284"/>
  <c r="S14" i="1284"/>
  <c r="R14" i="1284"/>
  <c r="D14" i="1284"/>
  <c r="R13" i="1284"/>
  <c r="D13" i="1284"/>
  <c r="R12" i="1284"/>
  <c r="L12" i="1284"/>
  <c r="D12" i="1284" s="1"/>
  <c r="R11" i="1284"/>
  <c r="R6" i="1284"/>
  <c r="L6" i="1284"/>
  <c r="D6" i="1284" s="1"/>
  <c r="R5" i="1284"/>
  <c r="R4" i="1284"/>
  <c r="R52" i="1283"/>
  <c r="R51" i="1283"/>
  <c r="D50" i="1283"/>
  <c r="R49" i="1283"/>
  <c r="D49" i="1283"/>
  <c r="R48" i="1283"/>
  <c r="D48" i="1283"/>
  <c r="D46" i="1283"/>
  <c r="D45" i="1283"/>
  <c r="D44" i="1283"/>
  <c r="R42" i="1283"/>
  <c r="D42" i="1283"/>
  <c r="R41" i="1283"/>
  <c r="L7" i="1283" s="1"/>
  <c r="D7" i="1283" s="1"/>
  <c r="D41" i="1283"/>
  <c r="R40" i="1283"/>
  <c r="L8" i="1283" s="1"/>
  <c r="D8" i="1283" s="1"/>
  <c r="D40" i="1283"/>
  <c r="R39" i="1283"/>
  <c r="H39" i="1283"/>
  <c r="D39" i="1283"/>
  <c r="R38" i="1283"/>
  <c r="H38" i="1283"/>
  <c r="D38" i="1283"/>
  <c r="R37" i="1283"/>
  <c r="H37" i="1283"/>
  <c r="D37" i="1283"/>
  <c r="R36" i="1283"/>
  <c r="H36" i="1283"/>
  <c r="D36" i="1283"/>
  <c r="R35" i="1283"/>
  <c r="L19" i="1283" s="1"/>
  <c r="D19" i="1283" s="1"/>
  <c r="H35" i="1283"/>
  <c r="D35" i="1283"/>
  <c r="R34" i="1283"/>
  <c r="H34" i="1283"/>
  <c r="D34" i="1283"/>
  <c r="R33" i="1283"/>
  <c r="L23" i="1283" s="1"/>
  <c r="D23" i="1283" s="1"/>
  <c r="R32" i="1283"/>
  <c r="R31" i="1283"/>
  <c r="R30" i="1283"/>
  <c r="R29" i="1283"/>
  <c r="R28" i="1283"/>
  <c r="D28" i="1283"/>
  <c r="R27" i="1283"/>
  <c r="D27" i="1283"/>
  <c r="R26" i="1283"/>
  <c r="L26" i="1283"/>
  <c r="D26" i="1283" s="1"/>
  <c r="R25" i="1283"/>
  <c r="D25" i="1283"/>
  <c r="R24" i="1283"/>
  <c r="D24" i="1283"/>
  <c r="R23" i="1283"/>
  <c r="R22" i="1283"/>
  <c r="L22" i="1283"/>
  <c r="D22" i="1283"/>
  <c r="R21" i="1283"/>
  <c r="D21" i="1283"/>
  <c r="R20" i="1283"/>
  <c r="L20" i="1283"/>
  <c r="D20" i="1283" s="1"/>
  <c r="R19" i="1283"/>
  <c r="R18" i="1283"/>
  <c r="D18" i="1283"/>
  <c r="R17" i="1283"/>
  <c r="D17" i="1283"/>
  <c r="R16" i="1283"/>
  <c r="L16" i="1283"/>
  <c r="D16" i="1283" s="1"/>
  <c r="S15" i="1283"/>
  <c r="R15" i="1283"/>
  <c r="D15" i="1283"/>
  <c r="S14" i="1283"/>
  <c r="R14" i="1283"/>
  <c r="D14" i="1283"/>
  <c r="R13" i="1283"/>
  <c r="D13" i="1283"/>
  <c r="R12" i="1283"/>
  <c r="L12" i="1283"/>
  <c r="D12" i="1283" s="1"/>
  <c r="R11" i="1283"/>
  <c r="L11" i="1283"/>
  <c r="D11" i="1283"/>
  <c r="L10" i="1283"/>
  <c r="D10" i="1283"/>
  <c r="L9" i="1283"/>
  <c r="D9" i="1283"/>
  <c r="R6" i="1283"/>
  <c r="L6" i="1283"/>
  <c r="D6" i="1283"/>
  <c r="R5" i="1283"/>
  <c r="R4" i="1283"/>
  <c r="R52" i="1282"/>
  <c r="R51" i="1282"/>
  <c r="D50" i="1282"/>
  <c r="R49" i="1282"/>
  <c r="D49" i="1282"/>
  <c r="R48" i="1282"/>
  <c r="D48" i="1282"/>
  <c r="D46" i="1282"/>
  <c r="D45" i="1282"/>
  <c r="D44" i="1282"/>
  <c r="R42" i="1282"/>
  <c r="L6" i="1282" s="1"/>
  <c r="D6" i="1282" s="1"/>
  <c r="D42" i="1282"/>
  <c r="R41" i="1282"/>
  <c r="L7" i="1282" s="1"/>
  <c r="D7" i="1282" s="1"/>
  <c r="D41" i="1282"/>
  <c r="R40" i="1282"/>
  <c r="L8" i="1282" s="1"/>
  <c r="D8" i="1282" s="1"/>
  <c r="D40" i="1282"/>
  <c r="R39" i="1282"/>
  <c r="L20" i="1282" s="1"/>
  <c r="D20" i="1282" s="1"/>
  <c r="H39" i="1282"/>
  <c r="D39" i="1282"/>
  <c r="R38" i="1282"/>
  <c r="H38" i="1282"/>
  <c r="D38" i="1282"/>
  <c r="R37" i="1282"/>
  <c r="H37" i="1282"/>
  <c r="D37" i="1282"/>
  <c r="R36" i="1282"/>
  <c r="H36" i="1282"/>
  <c r="D36" i="1282"/>
  <c r="R35" i="1282"/>
  <c r="H35" i="1282"/>
  <c r="D35" i="1282"/>
  <c r="R34" i="1282"/>
  <c r="H34" i="1282"/>
  <c r="D34" i="1282"/>
  <c r="R33" i="1282"/>
  <c r="L23" i="1282" s="1"/>
  <c r="D23" i="1282" s="1"/>
  <c r="R32" i="1282"/>
  <c r="R31" i="1282"/>
  <c r="R30" i="1282"/>
  <c r="R29" i="1282"/>
  <c r="R28" i="1282"/>
  <c r="D28" i="1282"/>
  <c r="R27" i="1282"/>
  <c r="D27" i="1282"/>
  <c r="R26" i="1282"/>
  <c r="L26" i="1282"/>
  <c r="D26" i="1282" s="1"/>
  <c r="R25" i="1282"/>
  <c r="L25" i="1282"/>
  <c r="D25" i="1282"/>
  <c r="R24" i="1282"/>
  <c r="L24" i="1282"/>
  <c r="D24" i="1282" s="1"/>
  <c r="R23" i="1282"/>
  <c r="R22" i="1282"/>
  <c r="L22" i="1282"/>
  <c r="D22" i="1282" s="1"/>
  <c r="R21" i="1282"/>
  <c r="L17" i="1282" s="1"/>
  <c r="D17" i="1282" s="1"/>
  <c r="D21" i="1282"/>
  <c r="R20" i="1282"/>
  <c r="R19" i="1282"/>
  <c r="L19" i="1282"/>
  <c r="D19" i="1282" s="1"/>
  <c r="R18" i="1282"/>
  <c r="D18" i="1282"/>
  <c r="R17" i="1282"/>
  <c r="R16" i="1282"/>
  <c r="L16" i="1282"/>
  <c r="D16" i="1282" s="1"/>
  <c r="R15" i="1282"/>
  <c r="D15" i="1282"/>
  <c r="R14" i="1282"/>
  <c r="D14" i="1282"/>
  <c r="R13" i="1282"/>
  <c r="D13" i="1282"/>
  <c r="R12" i="1282"/>
  <c r="L12" i="1282"/>
  <c r="D12" i="1282" s="1"/>
  <c r="R11" i="1282"/>
  <c r="L11" i="1282"/>
  <c r="D11" i="1282"/>
  <c r="L10" i="1282"/>
  <c r="D10" i="1282"/>
  <c r="L9" i="1282"/>
  <c r="D9" i="1282"/>
  <c r="R6" i="1282"/>
  <c r="R5" i="1282"/>
  <c r="R4" i="1282"/>
  <c r="R52" i="1281"/>
  <c r="R51" i="1281"/>
  <c r="D50" i="1281"/>
  <c r="R49" i="1281"/>
  <c r="D49" i="1281"/>
  <c r="R48" i="1281"/>
  <c r="D48" i="1281"/>
  <c r="D46" i="1281"/>
  <c r="D45" i="1281"/>
  <c r="R44" i="1281"/>
  <c r="P44" i="1281"/>
  <c r="D44" i="1281"/>
  <c r="R42" i="1281"/>
  <c r="L6" i="1281" s="1"/>
  <c r="D6" i="1281" s="1"/>
  <c r="D42" i="1281"/>
  <c r="R41" i="1281"/>
  <c r="D41" i="1281"/>
  <c r="R40" i="1281"/>
  <c r="L8" i="1281" s="1"/>
  <c r="D8" i="1281" s="1"/>
  <c r="D40" i="1281"/>
  <c r="R39" i="1281"/>
  <c r="L20" i="1281" s="1"/>
  <c r="D20" i="1281" s="1"/>
  <c r="H39" i="1281"/>
  <c r="D39" i="1281"/>
  <c r="R38" i="1281"/>
  <c r="H38" i="1281"/>
  <c r="D38" i="1281"/>
  <c r="R37" i="1281"/>
  <c r="H37" i="1281"/>
  <c r="D37" i="1281"/>
  <c r="R36" i="1281"/>
  <c r="H36" i="1281"/>
  <c r="D36" i="1281"/>
  <c r="R35" i="1281"/>
  <c r="H35" i="1281"/>
  <c r="D35" i="1281"/>
  <c r="R34" i="1281"/>
  <c r="L12" i="1281" s="1"/>
  <c r="D12" i="1281" s="1"/>
  <c r="H34" i="1281"/>
  <c r="D34" i="1281"/>
  <c r="R33" i="1281"/>
  <c r="R32" i="1281"/>
  <c r="L11" i="1281" s="1"/>
  <c r="D11" i="1281" s="1"/>
  <c r="R31" i="1281"/>
  <c r="R30" i="1281"/>
  <c r="R29" i="1281"/>
  <c r="R28" i="1281"/>
  <c r="D28" i="1281"/>
  <c r="R27" i="1281"/>
  <c r="L27" i="1281"/>
  <c r="D27" i="1281"/>
  <c r="R26" i="1281"/>
  <c r="L26" i="1281"/>
  <c r="D26" i="1281" s="1"/>
  <c r="R25" i="1281"/>
  <c r="D25" i="1281"/>
  <c r="R24" i="1281"/>
  <c r="L24" i="1281"/>
  <c r="D24" i="1281" s="1"/>
  <c r="R23" i="1281"/>
  <c r="L23" i="1281"/>
  <c r="D23" i="1281" s="1"/>
  <c r="R22" i="1281"/>
  <c r="D22" i="1281"/>
  <c r="R21" i="1281"/>
  <c r="D21" i="1281"/>
  <c r="R20" i="1281"/>
  <c r="R19" i="1281"/>
  <c r="D19" i="1281"/>
  <c r="R18" i="1281"/>
  <c r="D18" i="1281"/>
  <c r="R17" i="1281"/>
  <c r="L17" i="1281"/>
  <c r="D17" i="1281" s="1"/>
  <c r="T16" i="1281"/>
  <c r="R16" i="1281"/>
  <c r="L16" i="1281"/>
  <c r="D16" i="1281"/>
  <c r="R15" i="1281"/>
  <c r="D15" i="1281"/>
  <c r="R14" i="1281"/>
  <c r="D14" i="1281"/>
  <c r="R13" i="1281"/>
  <c r="D13" i="1281"/>
  <c r="R12" i="1281"/>
  <c r="R11" i="1281"/>
  <c r="L10" i="1281"/>
  <c r="D10" i="1281" s="1"/>
  <c r="L9" i="1281"/>
  <c r="D9" i="1281" s="1"/>
  <c r="L7" i="1281"/>
  <c r="D7" i="1281" s="1"/>
  <c r="R6" i="1281"/>
  <c r="R5" i="1281"/>
  <c r="R4" i="1281"/>
  <c r="R52" i="1280"/>
  <c r="R51" i="1280"/>
  <c r="D50" i="1280"/>
  <c r="R49" i="1280"/>
  <c r="G49" i="1280"/>
  <c r="D49" i="1280"/>
  <c r="R48" i="1280"/>
  <c r="D48" i="1280"/>
  <c r="D46" i="1280"/>
  <c r="D45" i="1280"/>
  <c r="D44" i="1280"/>
  <c r="R42" i="1280"/>
  <c r="D42" i="1280"/>
  <c r="R41" i="1280"/>
  <c r="L7" i="1280" s="1"/>
  <c r="D7" i="1280" s="1"/>
  <c r="D41" i="1280"/>
  <c r="R40" i="1280"/>
  <c r="D40" i="1280"/>
  <c r="R39" i="1280"/>
  <c r="D39" i="1280"/>
  <c r="R38" i="1280"/>
  <c r="L9" i="1280" s="1"/>
  <c r="D9" i="1280" s="1"/>
  <c r="D38" i="1280"/>
  <c r="R37" i="1280"/>
  <c r="D37" i="1280"/>
  <c r="R36" i="1280"/>
  <c r="L10" i="1280" s="1"/>
  <c r="D10" i="1280" s="1"/>
  <c r="D36" i="1280"/>
  <c r="R35" i="1280"/>
  <c r="L19" i="1280" s="1"/>
  <c r="D19" i="1280" s="1"/>
  <c r="D35" i="1280"/>
  <c r="D54" i="1280" s="1"/>
  <c r="H14" i="1280" s="1"/>
  <c r="R34" i="1280"/>
  <c r="D34" i="1280"/>
  <c r="R33" i="1280"/>
  <c r="R32" i="1280"/>
  <c r="R31" i="1280"/>
  <c r="R30" i="1280"/>
  <c r="R29" i="1280"/>
  <c r="R28" i="1280"/>
  <c r="D28" i="1280"/>
  <c r="R27" i="1280"/>
  <c r="D27" i="1280"/>
  <c r="R26" i="1280"/>
  <c r="L26" i="1280"/>
  <c r="D26" i="1280" s="1"/>
  <c r="R25" i="1280"/>
  <c r="L25" i="1280"/>
  <c r="D25" i="1280"/>
  <c r="R24" i="1280"/>
  <c r="D24" i="1280"/>
  <c r="R23" i="1280"/>
  <c r="L23" i="1280"/>
  <c r="D23" i="1280" s="1"/>
  <c r="R22" i="1280"/>
  <c r="L22" i="1280"/>
  <c r="D22" i="1280" s="1"/>
  <c r="R21" i="1280"/>
  <c r="D21" i="1280"/>
  <c r="R20" i="1280"/>
  <c r="L20" i="1280"/>
  <c r="D20" i="1280" s="1"/>
  <c r="R19" i="1280"/>
  <c r="R18" i="1280"/>
  <c r="D18" i="1280"/>
  <c r="R17" i="1280"/>
  <c r="D17" i="1280"/>
  <c r="R16" i="1280"/>
  <c r="L16" i="1280"/>
  <c r="D16" i="1280" s="1"/>
  <c r="S15" i="1280"/>
  <c r="R15" i="1280"/>
  <c r="D15" i="1280"/>
  <c r="S14" i="1280"/>
  <c r="R14" i="1280"/>
  <c r="D14" i="1280"/>
  <c r="R13" i="1280"/>
  <c r="D13" i="1280"/>
  <c r="R12" i="1280"/>
  <c r="L12" i="1280"/>
  <c r="D12" i="1280" s="1"/>
  <c r="R11" i="1280"/>
  <c r="L11" i="1280"/>
  <c r="D11" i="1280" s="1"/>
  <c r="L8" i="1280"/>
  <c r="D8" i="1280" s="1"/>
  <c r="R6" i="1280"/>
  <c r="L6" i="1280"/>
  <c r="D6" i="1280" s="1"/>
  <c r="D29" i="1280" s="1"/>
  <c r="H13" i="1280" s="1"/>
  <c r="H15" i="1280" s="1"/>
  <c r="H29" i="1280" s="1"/>
  <c r="G51" i="1280" s="1"/>
  <c r="R5" i="1280"/>
  <c r="R4" i="1280"/>
  <c r="R52" i="1279"/>
  <c r="R51" i="1279"/>
  <c r="D50" i="1279"/>
  <c r="R49" i="1279"/>
  <c r="D49" i="1279"/>
  <c r="R48" i="1279"/>
  <c r="D48" i="1279"/>
  <c r="D46" i="1279"/>
  <c r="D45" i="1279"/>
  <c r="D44" i="1279"/>
  <c r="R42" i="1279"/>
  <c r="L6" i="1279" s="1"/>
  <c r="D6" i="1279" s="1"/>
  <c r="D42" i="1279"/>
  <c r="R41" i="1279"/>
  <c r="D41" i="1279"/>
  <c r="R40" i="1279"/>
  <c r="D40" i="1279"/>
  <c r="R39" i="1279"/>
  <c r="H39" i="1279"/>
  <c r="D39" i="1279"/>
  <c r="R38" i="1279"/>
  <c r="H38" i="1279"/>
  <c r="D38" i="1279"/>
  <c r="R37" i="1279"/>
  <c r="H37" i="1279"/>
  <c r="D37" i="1279"/>
  <c r="R36" i="1279"/>
  <c r="L10" i="1279" s="1"/>
  <c r="D10" i="1279" s="1"/>
  <c r="H36" i="1279"/>
  <c r="D36" i="1279"/>
  <c r="R35" i="1279"/>
  <c r="H35" i="1279"/>
  <c r="D35" i="1279"/>
  <c r="R34" i="1279"/>
  <c r="L12" i="1279" s="1"/>
  <c r="D12" i="1279" s="1"/>
  <c r="H34" i="1279"/>
  <c r="D34" i="1279"/>
  <c r="R33" i="1279"/>
  <c r="L23" i="1279" s="1"/>
  <c r="D23" i="1279" s="1"/>
  <c r="R32" i="1279"/>
  <c r="R31" i="1279"/>
  <c r="R30" i="1279"/>
  <c r="R29" i="1279"/>
  <c r="R28" i="1279"/>
  <c r="L16" i="1279" s="1"/>
  <c r="D16" i="1279" s="1"/>
  <c r="D28" i="1279"/>
  <c r="R27" i="1279"/>
  <c r="D27" i="1279"/>
  <c r="R26" i="1279"/>
  <c r="L26" i="1279"/>
  <c r="D26" i="1279"/>
  <c r="R25" i="1279"/>
  <c r="L25" i="1279"/>
  <c r="D25" i="1279"/>
  <c r="R24" i="1279"/>
  <c r="D24" i="1279"/>
  <c r="R23" i="1279"/>
  <c r="R22" i="1279"/>
  <c r="L22" i="1279"/>
  <c r="D22" i="1279"/>
  <c r="R21" i="1279"/>
  <c r="D21" i="1279"/>
  <c r="R20" i="1279"/>
  <c r="L20" i="1279"/>
  <c r="D20" i="1279"/>
  <c r="R19" i="1279"/>
  <c r="L19" i="1279"/>
  <c r="D19" i="1279"/>
  <c r="R18" i="1279"/>
  <c r="D18" i="1279"/>
  <c r="R17" i="1279"/>
  <c r="D17" i="1279"/>
  <c r="R16" i="1279"/>
  <c r="S15" i="1279"/>
  <c r="R15" i="1279"/>
  <c r="D15" i="1279"/>
  <c r="S14" i="1279"/>
  <c r="R14" i="1279"/>
  <c r="D14" i="1279"/>
  <c r="R13" i="1279"/>
  <c r="D13" i="1279"/>
  <c r="R12" i="1279"/>
  <c r="R11" i="1279"/>
  <c r="L11" i="1279"/>
  <c r="D11" i="1279"/>
  <c r="L9" i="1279"/>
  <c r="D9" i="1279" s="1"/>
  <c r="L8" i="1279"/>
  <c r="D8" i="1279" s="1"/>
  <c r="L7" i="1279"/>
  <c r="D7" i="1279"/>
  <c r="R6" i="1279"/>
  <c r="R5" i="1279"/>
  <c r="R4" i="1279"/>
  <c r="R52" i="1278"/>
  <c r="R51" i="1278"/>
  <c r="D50" i="1278"/>
  <c r="R49" i="1278"/>
  <c r="D49" i="1278"/>
  <c r="R48" i="1278"/>
  <c r="D48" i="1278"/>
  <c r="D46" i="1278"/>
  <c r="D45" i="1278"/>
  <c r="D44" i="1278"/>
  <c r="R42" i="1278"/>
  <c r="L6" i="1278" s="1"/>
  <c r="D6" i="1278" s="1"/>
  <c r="D42" i="1278"/>
  <c r="R41" i="1278"/>
  <c r="D41" i="1278"/>
  <c r="R40" i="1278"/>
  <c r="L8" i="1278" s="1"/>
  <c r="D8" i="1278" s="1"/>
  <c r="D40" i="1278"/>
  <c r="R39" i="1278"/>
  <c r="L20" i="1278" s="1"/>
  <c r="D20" i="1278" s="1"/>
  <c r="H39" i="1278"/>
  <c r="D39" i="1278"/>
  <c r="R38" i="1278"/>
  <c r="L9" i="1278" s="1"/>
  <c r="D9" i="1278" s="1"/>
  <c r="H38" i="1278"/>
  <c r="D38" i="1278"/>
  <c r="R37" i="1278"/>
  <c r="H37" i="1278"/>
  <c r="D37" i="1278"/>
  <c r="R36" i="1278"/>
  <c r="H36" i="1278"/>
  <c r="D36" i="1278"/>
  <c r="R35" i="1278"/>
  <c r="H35" i="1278"/>
  <c r="D35" i="1278"/>
  <c r="R34" i="1278"/>
  <c r="H34" i="1278"/>
  <c r="D34" i="1278"/>
  <c r="R33" i="1278"/>
  <c r="R32" i="1278"/>
  <c r="L11" i="1278" s="1"/>
  <c r="D11" i="1278" s="1"/>
  <c r="R31" i="1278"/>
  <c r="R30" i="1278"/>
  <c r="R29" i="1278"/>
  <c r="R28" i="1278"/>
  <c r="D28" i="1278"/>
  <c r="R27" i="1278"/>
  <c r="D27" i="1278"/>
  <c r="R26" i="1278"/>
  <c r="L26" i="1278"/>
  <c r="D26" i="1278" s="1"/>
  <c r="R25" i="1278"/>
  <c r="L25" i="1278"/>
  <c r="D25" i="1278"/>
  <c r="R24" i="1278"/>
  <c r="L24" i="1278"/>
  <c r="D24" i="1278"/>
  <c r="R23" i="1278"/>
  <c r="L23" i="1278"/>
  <c r="D23" i="1278" s="1"/>
  <c r="R22" i="1278"/>
  <c r="L22" i="1278"/>
  <c r="D22" i="1278" s="1"/>
  <c r="R21" i="1278"/>
  <c r="D21" i="1278"/>
  <c r="R20" i="1278"/>
  <c r="R19" i="1278"/>
  <c r="L19" i="1278"/>
  <c r="D19" i="1278"/>
  <c r="R18" i="1278"/>
  <c r="D18" i="1278"/>
  <c r="R17" i="1278"/>
  <c r="L17" i="1278"/>
  <c r="D17" i="1278" s="1"/>
  <c r="R16" i="1278"/>
  <c r="L16" i="1278"/>
  <c r="D16" i="1278" s="1"/>
  <c r="R15" i="1278"/>
  <c r="D15" i="1278"/>
  <c r="R14" i="1278"/>
  <c r="D14" i="1278"/>
  <c r="R13" i="1278"/>
  <c r="D13" i="1278"/>
  <c r="R12" i="1278"/>
  <c r="L12" i="1278"/>
  <c r="D12" i="1278"/>
  <c r="R11" i="1278"/>
  <c r="L10" i="1278"/>
  <c r="D10" i="1278"/>
  <c r="L7" i="1278"/>
  <c r="D7" i="1278"/>
  <c r="R6" i="1278"/>
  <c r="R5" i="1278"/>
  <c r="R4" i="1278"/>
  <c r="R52" i="1277"/>
  <c r="R51" i="1277"/>
  <c r="D50" i="1277"/>
  <c r="R49" i="1277"/>
  <c r="D49" i="1277"/>
  <c r="R48" i="1277"/>
  <c r="D48" i="1277"/>
  <c r="D46" i="1277"/>
  <c r="D45" i="1277"/>
  <c r="P44" i="1277"/>
  <c r="R44" i="1277" s="1"/>
  <c r="D44" i="1277"/>
  <c r="R42" i="1277"/>
  <c r="D42" i="1277"/>
  <c r="R41" i="1277"/>
  <c r="D41" i="1277"/>
  <c r="R40" i="1277"/>
  <c r="D40" i="1277"/>
  <c r="R39" i="1277"/>
  <c r="L20" i="1277" s="1"/>
  <c r="D20" i="1277" s="1"/>
  <c r="H39" i="1277"/>
  <c r="D39" i="1277"/>
  <c r="R38" i="1277"/>
  <c r="L9" i="1277" s="1"/>
  <c r="D9" i="1277" s="1"/>
  <c r="H38" i="1277"/>
  <c r="D38" i="1277"/>
  <c r="R37" i="1277"/>
  <c r="H37" i="1277"/>
  <c r="D37" i="1277"/>
  <c r="R36" i="1277"/>
  <c r="H36" i="1277"/>
  <c r="D36" i="1277"/>
  <c r="R35" i="1277"/>
  <c r="H35" i="1277"/>
  <c r="D35" i="1277"/>
  <c r="R34" i="1277"/>
  <c r="L12" i="1277" s="1"/>
  <c r="D12" i="1277" s="1"/>
  <c r="H34" i="1277"/>
  <c r="D34" i="1277"/>
  <c r="R33" i="1277"/>
  <c r="R32" i="1277"/>
  <c r="R31" i="1277"/>
  <c r="R30" i="1277"/>
  <c r="R29" i="1277"/>
  <c r="R28" i="1277"/>
  <c r="D28" i="1277"/>
  <c r="R27" i="1277"/>
  <c r="L27" i="1277"/>
  <c r="D27" i="1277"/>
  <c r="R26" i="1277"/>
  <c r="L26" i="1277"/>
  <c r="D26" i="1277"/>
  <c r="R25" i="1277"/>
  <c r="D25" i="1277"/>
  <c r="R24" i="1277"/>
  <c r="L24" i="1277"/>
  <c r="D24" i="1277"/>
  <c r="R23" i="1277"/>
  <c r="L23" i="1277"/>
  <c r="D23" i="1277"/>
  <c r="R22" i="1277"/>
  <c r="D22" i="1277"/>
  <c r="R21" i="1277"/>
  <c r="D21" i="1277"/>
  <c r="R20" i="1277"/>
  <c r="R19" i="1277"/>
  <c r="D19" i="1277"/>
  <c r="R18" i="1277"/>
  <c r="D18" i="1277"/>
  <c r="R17" i="1277"/>
  <c r="L17" i="1277"/>
  <c r="D17" i="1277" s="1"/>
  <c r="T16" i="1277"/>
  <c r="R16" i="1277"/>
  <c r="L16" i="1277"/>
  <c r="D16" i="1277"/>
  <c r="R15" i="1277"/>
  <c r="D15" i="1277"/>
  <c r="R14" i="1277"/>
  <c r="D14" i="1277"/>
  <c r="R13" i="1277"/>
  <c r="D13" i="1277"/>
  <c r="R12" i="1277"/>
  <c r="R11" i="1277"/>
  <c r="L11" i="1277"/>
  <c r="D11" i="1277" s="1"/>
  <c r="L10" i="1277"/>
  <c r="D10" i="1277" s="1"/>
  <c r="L8" i="1277"/>
  <c r="D8" i="1277"/>
  <c r="L7" i="1277"/>
  <c r="D7" i="1277"/>
  <c r="R6" i="1277"/>
  <c r="L6" i="1277"/>
  <c r="D6" i="1277" s="1"/>
  <c r="R5" i="1277"/>
  <c r="R4" i="1277"/>
  <c r="R52" i="1276"/>
  <c r="R51" i="1276"/>
  <c r="D50" i="1276"/>
  <c r="R49" i="1276"/>
  <c r="G49" i="1276"/>
  <c r="D49" i="1276"/>
  <c r="R48" i="1276"/>
  <c r="D48" i="1276"/>
  <c r="D46" i="1276"/>
  <c r="D45" i="1276"/>
  <c r="D44" i="1276"/>
  <c r="R42" i="1276"/>
  <c r="D42" i="1276"/>
  <c r="R41" i="1276"/>
  <c r="L7" i="1276" s="1"/>
  <c r="D7" i="1276" s="1"/>
  <c r="D41" i="1276"/>
  <c r="R40" i="1276"/>
  <c r="D40" i="1276"/>
  <c r="R39" i="1276"/>
  <c r="D39" i="1276"/>
  <c r="R38" i="1276"/>
  <c r="D38" i="1276"/>
  <c r="R37" i="1276"/>
  <c r="D37" i="1276"/>
  <c r="R36" i="1276"/>
  <c r="D36" i="1276"/>
  <c r="R35" i="1276"/>
  <c r="L19" i="1276" s="1"/>
  <c r="D19" i="1276" s="1"/>
  <c r="D35" i="1276"/>
  <c r="D54" i="1276" s="1"/>
  <c r="H14" i="1276" s="1"/>
  <c r="R34" i="1276"/>
  <c r="D34" i="1276"/>
  <c r="R33" i="1276"/>
  <c r="R32" i="1276"/>
  <c r="R31" i="1276"/>
  <c r="R30" i="1276"/>
  <c r="R29" i="1276"/>
  <c r="R28" i="1276"/>
  <c r="D28" i="1276"/>
  <c r="R27" i="1276"/>
  <c r="D27" i="1276"/>
  <c r="R26" i="1276"/>
  <c r="L26" i="1276"/>
  <c r="D26" i="1276" s="1"/>
  <c r="R25" i="1276"/>
  <c r="L25" i="1276"/>
  <c r="D25" i="1276"/>
  <c r="R24" i="1276"/>
  <c r="D24" i="1276"/>
  <c r="R23" i="1276"/>
  <c r="L23" i="1276"/>
  <c r="D23" i="1276" s="1"/>
  <c r="R22" i="1276"/>
  <c r="L22" i="1276"/>
  <c r="D22" i="1276" s="1"/>
  <c r="R21" i="1276"/>
  <c r="D21" i="1276"/>
  <c r="R20" i="1276"/>
  <c r="L20" i="1276"/>
  <c r="D20" i="1276" s="1"/>
  <c r="R19" i="1276"/>
  <c r="R18" i="1276"/>
  <c r="D18" i="1276"/>
  <c r="R17" i="1276"/>
  <c r="D17" i="1276"/>
  <c r="R16" i="1276"/>
  <c r="L16" i="1276"/>
  <c r="D16" i="1276"/>
  <c r="S15" i="1276"/>
  <c r="R15" i="1276"/>
  <c r="D15" i="1276"/>
  <c r="S14" i="1276"/>
  <c r="R14" i="1276"/>
  <c r="D14" i="1276"/>
  <c r="R13" i="1276"/>
  <c r="D13" i="1276"/>
  <c r="R12" i="1276"/>
  <c r="L12" i="1276"/>
  <c r="D12" i="1276" s="1"/>
  <c r="R11" i="1276"/>
  <c r="L11" i="1276"/>
  <c r="D11" i="1276" s="1"/>
  <c r="L10" i="1276"/>
  <c r="D10" i="1276"/>
  <c r="L9" i="1276"/>
  <c r="D9" i="1276"/>
  <c r="L8" i="1276"/>
  <c r="D8" i="1276" s="1"/>
  <c r="R6" i="1276"/>
  <c r="L6" i="1276"/>
  <c r="D6" i="1276"/>
  <c r="R5" i="1276"/>
  <c r="R4" i="1276"/>
  <c r="R52" i="1275"/>
  <c r="R51" i="1275"/>
  <c r="D50" i="1275"/>
  <c r="R49" i="1275"/>
  <c r="D49" i="1275"/>
  <c r="R48" i="1275"/>
  <c r="D48" i="1275"/>
  <c r="D46" i="1275"/>
  <c r="D45" i="1275"/>
  <c r="D44" i="1275"/>
  <c r="R42" i="1275"/>
  <c r="D42" i="1275"/>
  <c r="R41" i="1275"/>
  <c r="D41" i="1275"/>
  <c r="R40" i="1275"/>
  <c r="D40" i="1275"/>
  <c r="R39" i="1275"/>
  <c r="H39" i="1275"/>
  <c r="D39" i="1275"/>
  <c r="R38" i="1275"/>
  <c r="H38" i="1275"/>
  <c r="D38" i="1275"/>
  <c r="R37" i="1275"/>
  <c r="H37" i="1275"/>
  <c r="D37" i="1275"/>
  <c r="R36" i="1275"/>
  <c r="H36" i="1275"/>
  <c r="D36" i="1275"/>
  <c r="R35" i="1275"/>
  <c r="H35" i="1275"/>
  <c r="D35" i="1275"/>
  <c r="R34" i="1275"/>
  <c r="H34" i="1275"/>
  <c r="G49" i="1275" s="1"/>
  <c r="D34" i="1275"/>
  <c r="D54" i="1275" s="1"/>
  <c r="H14" i="1275" s="1"/>
  <c r="R33" i="1275"/>
  <c r="L23" i="1275" s="1"/>
  <c r="D23" i="1275" s="1"/>
  <c r="R32" i="1275"/>
  <c r="L11" i="1275" s="1"/>
  <c r="D11" i="1275" s="1"/>
  <c r="R31" i="1275"/>
  <c r="R30" i="1275"/>
  <c r="R29" i="1275"/>
  <c r="R28" i="1275"/>
  <c r="D28" i="1275"/>
  <c r="R27" i="1275"/>
  <c r="D27" i="1275"/>
  <c r="R26" i="1275"/>
  <c r="L26" i="1275"/>
  <c r="D26" i="1275"/>
  <c r="R25" i="1275"/>
  <c r="L25" i="1275"/>
  <c r="D25" i="1275"/>
  <c r="R24" i="1275"/>
  <c r="D24" i="1275"/>
  <c r="R23" i="1275"/>
  <c r="R22" i="1275"/>
  <c r="L22" i="1275"/>
  <c r="D22" i="1275"/>
  <c r="R21" i="1275"/>
  <c r="D21" i="1275"/>
  <c r="R20" i="1275"/>
  <c r="L20" i="1275"/>
  <c r="D20" i="1275"/>
  <c r="R19" i="1275"/>
  <c r="L19" i="1275"/>
  <c r="D19" i="1275"/>
  <c r="R18" i="1275"/>
  <c r="D18" i="1275"/>
  <c r="R17" i="1275"/>
  <c r="D17" i="1275"/>
  <c r="R16" i="1275"/>
  <c r="L16" i="1275"/>
  <c r="D16" i="1275" s="1"/>
  <c r="S15" i="1275"/>
  <c r="R15" i="1275"/>
  <c r="D15" i="1275"/>
  <c r="S14" i="1275"/>
  <c r="R14" i="1275"/>
  <c r="D14" i="1275"/>
  <c r="R13" i="1275"/>
  <c r="D13" i="1275"/>
  <c r="R12" i="1275"/>
  <c r="L12" i="1275"/>
  <c r="D12" i="1275"/>
  <c r="R11" i="1275"/>
  <c r="L10" i="1275"/>
  <c r="D10" i="1275"/>
  <c r="L9" i="1275"/>
  <c r="D9" i="1275"/>
  <c r="L8" i="1275"/>
  <c r="D8" i="1275"/>
  <c r="L7" i="1275"/>
  <c r="D7" i="1275"/>
  <c r="R6" i="1275"/>
  <c r="L6" i="1275"/>
  <c r="D6" i="1275"/>
  <c r="R5" i="1275"/>
  <c r="R4" i="1275"/>
  <c r="R52" i="1274"/>
  <c r="R51" i="1274"/>
  <c r="D50" i="1274"/>
  <c r="R49" i="1274"/>
  <c r="D49" i="1274"/>
  <c r="R48" i="1274"/>
  <c r="D48" i="1274"/>
  <c r="D46" i="1274"/>
  <c r="D45" i="1274"/>
  <c r="D44" i="1274"/>
  <c r="R42" i="1274"/>
  <c r="D42" i="1274"/>
  <c r="R41" i="1274"/>
  <c r="D41" i="1274"/>
  <c r="R40" i="1274"/>
  <c r="D40" i="1274"/>
  <c r="R39" i="1274"/>
  <c r="L20" i="1274" s="1"/>
  <c r="D20" i="1274" s="1"/>
  <c r="H39" i="1274"/>
  <c r="D39" i="1274"/>
  <c r="R38" i="1274"/>
  <c r="H38" i="1274"/>
  <c r="D38" i="1274"/>
  <c r="R37" i="1274"/>
  <c r="H37" i="1274"/>
  <c r="D37" i="1274"/>
  <c r="R36" i="1274"/>
  <c r="H36" i="1274"/>
  <c r="D36" i="1274"/>
  <c r="R35" i="1274"/>
  <c r="H35" i="1274"/>
  <c r="D35" i="1274"/>
  <c r="R34" i="1274"/>
  <c r="H34" i="1274"/>
  <c r="G49" i="1274" s="1"/>
  <c r="D34" i="1274"/>
  <c r="D54" i="1274" s="1"/>
  <c r="H14" i="1274" s="1"/>
  <c r="R33" i="1274"/>
  <c r="R32" i="1274"/>
  <c r="R31" i="1274"/>
  <c r="R30" i="1274"/>
  <c r="R29" i="1274"/>
  <c r="R28" i="1274"/>
  <c r="D28" i="1274"/>
  <c r="R27" i="1274"/>
  <c r="D27" i="1274"/>
  <c r="R26" i="1274"/>
  <c r="L26" i="1274"/>
  <c r="D26" i="1274"/>
  <c r="R25" i="1274"/>
  <c r="L25" i="1274"/>
  <c r="D25" i="1274"/>
  <c r="R24" i="1274"/>
  <c r="L24" i="1274"/>
  <c r="D24" i="1274"/>
  <c r="R23" i="1274"/>
  <c r="L23" i="1274"/>
  <c r="D23" i="1274" s="1"/>
  <c r="R22" i="1274"/>
  <c r="L22" i="1274"/>
  <c r="D22" i="1274" s="1"/>
  <c r="R21" i="1274"/>
  <c r="D21" i="1274"/>
  <c r="R20" i="1274"/>
  <c r="R19" i="1274"/>
  <c r="L19" i="1274"/>
  <c r="D19" i="1274" s="1"/>
  <c r="R18" i="1274"/>
  <c r="D18" i="1274"/>
  <c r="R17" i="1274"/>
  <c r="L17" i="1274"/>
  <c r="D17" i="1274" s="1"/>
  <c r="R16" i="1274"/>
  <c r="L16" i="1274"/>
  <c r="D16" i="1274" s="1"/>
  <c r="R15" i="1274"/>
  <c r="D15" i="1274"/>
  <c r="R14" i="1274"/>
  <c r="D14" i="1274"/>
  <c r="R13" i="1274"/>
  <c r="D13" i="1274"/>
  <c r="R12" i="1274"/>
  <c r="L12" i="1274"/>
  <c r="D12" i="1274"/>
  <c r="R11" i="1274"/>
  <c r="L11" i="1274"/>
  <c r="D11" i="1274"/>
  <c r="L10" i="1274"/>
  <c r="D10" i="1274"/>
  <c r="L9" i="1274"/>
  <c r="D9" i="1274"/>
  <c r="L8" i="1274"/>
  <c r="D8" i="1274"/>
  <c r="L7" i="1274"/>
  <c r="D7" i="1274"/>
  <c r="R6" i="1274"/>
  <c r="L6" i="1274"/>
  <c r="D6" i="1274"/>
  <c r="R5" i="1274"/>
  <c r="R4" i="1274"/>
  <c r="R52" i="1273"/>
  <c r="R51" i="1273"/>
  <c r="D50" i="1273"/>
  <c r="R49" i="1273"/>
  <c r="D49" i="1273"/>
  <c r="R48" i="1273"/>
  <c r="D48" i="1273"/>
  <c r="D46" i="1273"/>
  <c r="D45" i="1273"/>
  <c r="R44" i="1273"/>
  <c r="P44" i="1273"/>
  <c r="D44" i="1273"/>
  <c r="R42" i="1273"/>
  <c r="D42" i="1273"/>
  <c r="R41" i="1273"/>
  <c r="L7" i="1273" s="1"/>
  <c r="D7" i="1273" s="1"/>
  <c r="D41" i="1273"/>
  <c r="R40" i="1273"/>
  <c r="D40" i="1273"/>
  <c r="R39" i="1273"/>
  <c r="H39" i="1273"/>
  <c r="D39" i="1273"/>
  <c r="R38" i="1273"/>
  <c r="H38" i="1273"/>
  <c r="D38" i="1273"/>
  <c r="R37" i="1273"/>
  <c r="H37" i="1273"/>
  <c r="D37" i="1273"/>
  <c r="R36" i="1273"/>
  <c r="H36" i="1273"/>
  <c r="D36" i="1273"/>
  <c r="R35" i="1273"/>
  <c r="H35" i="1273"/>
  <c r="G49" i="1273" s="1"/>
  <c r="D35" i="1273"/>
  <c r="D54" i="1273" s="1"/>
  <c r="H14" i="1273" s="1"/>
  <c r="R34" i="1273"/>
  <c r="L12" i="1273" s="1"/>
  <c r="D12" i="1273" s="1"/>
  <c r="H34" i="1273"/>
  <c r="D34" i="1273"/>
  <c r="R33" i="1273"/>
  <c r="R32" i="1273"/>
  <c r="L11" i="1273" s="1"/>
  <c r="D11" i="1273" s="1"/>
  <c r="R31" i="1273"/>
  <c r="R30" i="1273"/>
  <c r="R29" i="1273"/>
  <c r="R28" i="1273"/>
  <c r="D28" i="1273"/>
  <c r="R27" i="1273"/>
  <c r="L27" i="1273"/>
  <c r="D27" i="1273"/>
  <c r="R26" i="1273"/>
  <c r="L26" i="1273"/>
  <c r="D26" i="1273" s="1"/>
  <c r="R25" i="1273"/>
  <c r="D25" i="1273"/>
  <c r="R24" i="1273"/>
  <c r="L24" i="1273"/>
  <c r="D24" i="1273"/>
  <c r="R23" i="1273"/>
  <c r="L23" i="1273"/>
  <c r="D23" i="1273" s="1"/>
  <c r="R22" i="1273"/>
  <c r="D22" i="1273"/>
  <c r="R21" i="1273"/>
  <c r="D21" i="1273"/>
  <c r="R20" i="1273"/>
  <c r="L20" i="1273"/>
  <c r="D20" i="1273" s="1"/>
  <c r="R19" i="1273"/>
  <c r="D19" i="1273"/>
  <c r="R18" i="1273"/>
  <c r="D18" i="1273"/>
  <c r="R17" i="1273"/>
  <c r="L17" i="1273"/>
  <c r="D17" i="1273"/>
  <c r="T16" i="1273"/>
  <c r="R16" i="1273"/>
  <c r="L16" i="1273"/>
  <c r="D16" i="1273"/>
  <c r="R15" i="1273"/>
  <c r="D15" i="1273"/>
  <c r="R14" i="1273"/>
  <c r="D14" i="1273"/>
  <c r="R13" i="1273"/>
  <c r="D13" i="1273"/>
  <c r="R12" i="1273"/>
  <c r="R11" i="1273"/>
  <c r="L10" i="1273"/>
  <c r="D10" i="1273"/>
  <c r="L9" i="1273"/>
  <c r="D9" i="1273"/>
  <c r="L8" i="1273"/>
  <c r="D8" i="1273" s="1"/>
  <c r="R6" i="1273"/>
  <c r="L6" i="1273"/>
  <c r="D6" i="1273" s="1"/>
  <c r="D29" i="1273" s="1"/>
  <c r="H13" i="1273" s="1"/>
  <c r="H15" i="1273" s="1"/>
  <c r="H29" i="1273" s="1"/>
  <c r="R5" i="1273"/>
  <c r="R4" i="1273"/>
  <c r="R52" i="1272"/>
  <c r="R51" i="1272"/>
  <c r="D50" i="1272"/>
  <c r="R49" i="1272"/>
  <c r="G49" i="1272"/>
  <c r="D49" i="1272"/>
  <c r="R48" i="1272"/>
  <c r="D48" i="1272"/>
  <c r="D46" i="1272"/>
  <c r="D45" i="1272"/>
  <c r="D44" i="1272"/>
  <c r="R42" i="1272"/>
  <c r="D42" i="1272"/>
  <c r="R41" i="1272"/>
  <c r="L7" i="1272" s="1"/>
  <c r="D7" i="1272" s="1"/>
  <c r="D41" i="1272"/>
  <c r="R40" i="1272"/>
  <c r="L8" i="1272" s="1"/>
  <c r="D8" i="1272" s="1"/>
  <c r="D40" i="1272"/>
  <c r="R39" i="1272"/>
  <c r="D39" i="1272"/>
  <c r="R38" i="1272"/>
  <c r="L9" i="1272" s="1"/>
  <c r="D9" i="1272" s="1"/>
  <c r="D38" i="1272"/>
  <c r="R37" i="1272"/>
  <c r="D37" i="1272"/>
  <c r="R36" i="1272"/>
  <c r="L10" i="1272" s="1"/>
  <c r="D10" i="1272" s="1"/>
  <c r="D36" i="1272"/>
  <c r="R35" i="1272"/>
  <c r="D35" i="1272"/>
  <c r="R34" i="1272"/>
  <c r="D34" i="1272"/>
  <c r="D54" i="1272" s="1"/>
  <c r="H14" i="1272" s="1"/>
  <c r="R33" i="1272"/>
  <c r="R32" i="1272"/>
  <c r="L11" i="1272" s="1"/>
  <c r="D11" i="1272" s="1"/>
  <c r="R31" i="1272"/>
  <c r="R30" i="1272"/>
  <c r="R29" i="1272"/>
  <c r="R28" i="1272"/>
  <c r="D28" i="1272"/>
  <c r="R27" i="1272"/>
  <c r="D27" i="1272"/>
  <c r="R26" i="1272"/>
  <c r="L26" i="1272"/>
  <c r="D26" i="1272"/>
  <c r="R25" i="1272"/>
  <c r="L25" i="1272"/>
  <c r="D25" i="1272"/>
  <c r="R24" i="1272"/>
  <c r="D24" i="1272"/>
  <c r="R23" i="1272"/>
  <c r="L23" i="1272"/>
  <c r="D23" i="1272" s="1"/>
  <c r="R22" i="1272"/>
  <c r="L22" i="1272"/>
  <c r="D22" i="1272"/>
  <c r="R21" i="1272"/>
  <c r="D21" i="1272"/>
  <c r="R20" i="1272"/>
  <c r="L20" i="1272"/>
  <c r="D20" i="1272"/>
  <c r="R19" i="1272"/>
  <c r="L19" i="1272"/>
  <c r="D19" i="1272"/>
  <c r="R18" i="1272"/>
  <c r="D18" i="1272"/>
  <c r="R17" i="1272"/>
  <c r="D17" i="1272"/>
  <c r="R16" i="1272"/>
  <c r="L16" i="1272"/>
  <c r="D16" i="1272" s="1"/>
  <c r="S15" i="1272"/>
  <c r="R15" i="1272"/>
  <c r="D15" i="1272"/>
  <c r="S14" i="1272"/>
  <c r="R14" i="1272"/>
  <c r="D14" i="1272"/>
  <c r="R13" i="1272"/>
  <c r="D13" i="1272"/>
  <c r="R12" i="1272"/>
  <c r="L12" i="1272"/>
  <c r="D12" i="1272"/>
  <c r="R11" i="1272"/>
  <c r="R6" i="1272"/>
  <c r="L6" i="1272"/>
  <c r="D6" i="1272"/>
  <c r="R5" i="1272"/>
  <c r="R4" i="1272"/>
  <c r="R52" i="1271"/>
  <c r="R51" i="1271"/>
  <c r="D50" i="1271"/>
  <c r="R49" i="1271"/>
  <c r="D49" i="1271"/>
  <c r="R48" i="1271"/>
  <c r="D48" i="1271"/>
  <c r="D46" i="1271"/>
  <c r="D45" i="1271"/>
  <c r="D44" i="1271"/>
  <c r="R42" i="1271"/>
  <c r="L6" i="1271" s="1"/>
  <c r="D6" i="1271" s="1"/>
  <c r="D42" i="1271"/>
  <c r="R41" i="1271"/>
  <c r="D41" i="1271"/>
  <c r="R40" i="1271"/>
  <c r="D40" i="1271"/>
  <c r="R39" i="1271"/>
  <c r="H39" i="1271"/>
  <c r="D39" i="1271"/>
  <c r="R38" i="1271"/>
  <c r="L9" i="1271" s="1"/>
  <c r="D9" i="1271" s="1"/>
  <c r="H38" i="1271"/>
  <c r="D38" i="1271"/>
  <c r="R37" i="1271"/>
  <c r="H37" i="1271"/>
  <c r="D37" i="1271"/>
  <c r="R36" i="1271"/>
  <c r="H36" i="1271"/>
  <c r="D36" i="1271"/>
  <c r="R35" i="1271"/>
  <c r="H35" i="1271"/>
  <c r="D35" i="1271"/>
  <c r="R34" i="1271"/>
  <c r="L12" i="1271" s="1"/>
  <c r="D12" i="1271" s="1"/>
  <c r="H34" i="1271"/>
  <c r="D34" i="1271"/>
  <c r="R33" i="1271"/>
  <c r="L23" i="1271" s="1"/>
  <c r="D23" i="1271" s="1"/>
  <c r="R32" i="1271"/>
  <c r="L11" i="1271" s="1"/>
  <c r="D11" i="1271" s="1"/>
  <c r="R31" i="1271"/>
  <c r="R30" i="1271"/>
  <c r="R29" i="1271"/>
  <c r="R28" i="1271"/>
  <c r="D28" i="1271"/>
  <c r="R27" i="1271"/>
  <c r="D27" i="1271"/>
  <c r="R26" i="1271"/>
  <c r="L26" i="1271"/>
  <c r="D26" i="1271"/>
  <c r="R25" i="1271"/>
  <c r="L25" i="1271"/>
  <c r="D25" i="1271" s="1"/>
  <c r="R24" i="1271"/>
  <c r="D24" i="1271"/>
  <c r="R23" i="1271"/>
  <c r="R22" i="1271"/>
  <c r="L22" i="1271"/>
  <c r="D22" i="1271"/>
  <c r="R21" i="1271"/>
  <c r="D21" i="1271"/>
  <c r="R20" i="1271"/>
  <c r="L20" i="1271"/>
  <c r="D20" i="1271"/>
  <c r="R19" i="1271"/>
  <c r="L19" i="1271"/>
  <c r="D19" i="1271" s="1"/>
  <c r="R18" i="1271"/>
  <c r="D18" i="1271"/>
  <c r="R17" i="1271"/>
  <c r="D17" i="1271"/>
  <c r="R16" i="1271"/>
  <c r="L16" i="1271"/>
  <c r="D16" i="1271" s="1"/>
  <c r="S15" i="1271"/>
  <c r="R15" i="1271"/>
  <c r="D15" i="1271"/>
  <c r="S14" i="1271"/>
  <c r="R14" i="1271"/>
  <c r="D14" i="1271"/>
  <c r="R13" i="1271"/>
  <c r="D13" i="1271"/>
  <c r="R12" i="1271"/>
  <c r="R11" i="1271"/>
  <c r="L10" i="1271"/>
  <c r="D10" i="1271"/>
  <c r="L8" i="1271"/>
  <c r="D8" i="1271"/>
  <c r="L7" i="1271"/>
  <c r="D7" i="1271" s="1"/>
  <c r="R6" i="1271"/>
  <c r="R5" i="1271"/>
  <c r="R4" i="1271"/>
  <c r="R52" i="1270"/>
  <c r="R51" i="1270"/>
  <c r="D50" i="1270"/>
  <c r="R49" i="1270"/>
  <c r="D49" i="1270"/>
  <c r="R48" i="1270"/>
  <c r="D48" i="1270"/>
  <c r="D46" i="1270"/>
  <c r="D45" i="1270"/>
  <c r="D44" i="1270"/>
  <c r="R42" i="1270"/>
  <c r="D42" i="1270"/>
  <c r="R41" i="1270"/>
  <c r="D41" i="1270"/>
  <c r="R40" i="1270"/>
  <c r="D40" i="1270"/>
  <c r="R39" i="1270"/>
  <c r="L20" i="1270" s="1"/>
  <c r="D20" i="1270" s="1"/>
  <c r="H39" i="1270"/>
  <c r="D39" i="1270"/>
  <c r="R38" i="1270"/>
  <c r="L9" i="1270" s="1"/>
  <c r="D9" i="1270" s="1"/>
  <c r="H38" i="1270"/>
  <c r="D38" i="1270"/>
  <c r="R37" i="1270"/>
  <c r="H37" i="1270"/>
  <c r="D37" i="1270"/>
  <c r="R36" i="1270"/>
  <c r="H36" i="1270"/>
  <c r="D36" i="1270"/>
  <c r="R35" i="1270"/>
  <c r="H35" i="1270"/>
  <c r="D35" i="1270"/>
  <c r="R34" i="1270"/>
  <c r="H34" i="1270"/>
  <c r="D34" i="1270"/>
  <c r="R33" i="1270"/>
  <c r="L23" i="1270" s="1"/>
  <c r="D23" i="1270" s="1"/>
  <c r="R32" i="1270"/>
  <c r="L11" i="1270" s="1"/>
  <c r="D11" i="1270" s="1"/>
  <c r="R31" i="1270"/>
  <c r="R30" i="1270"/>
  <c r="R29" i="1270"/>
  <c r="R28" i="1270"/>
  <c r="D28" i="1270"/>
  <c r="R27" i="1270"/>
  <c r="D27" i="1270"/>
  <c r="R26" i="1270"/>
  <c r="L26" i="1270"/>
  <c r="D26" i="1270"/>
  <c r="R25" i="1270"/>
  <c r="L25" i="1270"/>
  <c r="D25" i="1270"/>
  <c r="R24" i="1270"/>
  <c r="L24" i="1270"/>
  <c r="D24" i="1270"/>
  <c r="R23" i="1270"/>
  <c r="R22" i="1270"/>
  <c r="L22" i="1270"/>
  <c r="D22" i="1270" s="1"/>
  <c r="R21" i="1270"/>
  <c r="D21" i="1270"/>
  <c r="R20" i="1270"/>
  <c r="R19" i="1270"/>
  <c r="L19" i="1270"/>
  <c r="D19" i="1270" s="1"/>
  <c r="R18" i="1270"/>
  <c r="D18" i="1270"/>
  <c r="R17" i="1270"/>
  <c r="L17" i="1270"/>
  <c r="D17" i="1270"/>
  <c r="R16" i="1270"/>
  <c r="L16" i="1270"/>
  <c r="D16" i="1270" s="1"/>
  <c r="R15" i="1270"/>
  <c r="D15" i="1270"/>
  <c r="R14" i="1270"/>
  <c r="D14" i="1270"/>
  <c r="R13" i="1270"/>
  <c r="D13" i="1270"/>
  <c r="R12" i="1270"/>
  <c r="L12" i="1270"/>
  <c r="D12" i="1270" s="1"/>
  <c r="R11" i="1270"/>
  <c r="L10" i="1270"/>
  <c r="D10" i="1270"/>
  <c r="L8" i="1270"/>
  <c r="D8" i="1270"/>
  <c r="L7" i="1270"/>
  <c r="D7" i="1270"/>
  <c r="R6" i="1270"/>
  <c r="L6" i="1270"/>
  <c r="D6" i="1270"/>
  <c r="R5" i="1270"/>
  <c r="R4" i="1270"/>
  <c r="R52" i="1269"/>
  <c r="R51" i="1269"/>
  <c r="D50" i="1269"/>
  <c r="R49" i="1269"/>
  <c r="D49" i="1269"/>
  <c r="R48" i="1269"/>
  <c r="D48" i="1269"/>
  <c r="D46" i="1269"/>
  <c r="D45" i="1269"/>
  <c r="P44" i="1269"/>
  <c r="R44" i="1269" s="1"/>
  <c r="D44" i="1269"/>
  <c r="R42" i="1269"/>
  <c r="L6" i="1269" s="1"/>
  <c r="D6" i="1269" s="1"/>
  <c r="D42" i="1269"/>
  <c r="R41" i="1269"/>
  <c r="L7" i="1269" s="1"/>
  <c r="D7" i="1269" s="1"/>
  <c r="D41" i="1269"/>
  <c r="R40" i="1269"/>
  <c r="D40" i="1269"/>
  <c r="R39" i="1269"/>
  <c r="L20" i="1269" s="1"/>
  <c r="D20" i="1269" s="1"/>
  <c r="H39" i="1269"/>
  <c r="D39" i="1269"/>
  <c r="R38" i="1269"/>
  <c r="H38" i="1269"/>
  <c r="D38" i="1269"/>
  <c r="R37" i="1269"/>
  <c r="H37" i="1269"/>
  <c r="D37" i="1269"/>
  <c r="R36" i="1269"/>
  <c r="H36" i="1269"/>
  <c r="D36" i="1269"/>
  <c r="R35" i="1269"/>
  <c r="H35" i="1269"/>
  <c r="D35" i="1269"/>
  <c r="R34" i="1269"/>
  <c r="H34" i="1269"/>
  <c r="D34" i="1269"/>
  <c r="R33" i="1269"/>
  <c r="R32" i="1269"/>
  <c r="R31" i="1269"/>
  <c r="R30" i="1269"/>
  <c r="R29" i="1269"/>
  <c r="R28" i="1269"/>
  <c r="D28" i="1269"/>
  <c r="R27" i="1269"/>
  <c r="L27" i="1269"/>
  <c r="D27" i="1269" s="1"/>
  <c r="R26" i="1269"/>
  <c r="L26" i="1269"/>
  <c r="D26" i="1269"/>
  <c r="R25" i="1269"/>
  <c r="D25" i="1269"/>
  <c r="R24" i="1269"/>
  <c r="L24" i="1269"/>
  <c r="D24" i="1269"/>
  <c r="R23" i="1269"/>
  <c r="L23" i="1269"/>
  <c r="D23" i="1269"/>
  <c r="R22" i="1269"/>
  <c r="D22" i="1269"/>
  <c r="R21" i="1269"/>
  <c r="D21" i="1269"/>
  <c r="R20" i="1269"/>
  <c r="R19" i="1269"/>
  <c r="D19" i="1269"/>
  <c r="R18" i="1269"/>
  <c r="D18" i="1269"/>
  <c r="R17" i="1269"/>
  <c r="L17" i="1269"/>
  <c r="D17" i="1269"/>
  <c r="T16" i="1269"/>
  <c r="R16" i="1269"/>
  <c r="L16" i="1269"/>
  <c r="D16" i="1269"/>
  <c r="R15" i="1269"/>
  <c r="D15" i="1269"/>
  <c r="R14" i="1269"/>
  <c r="D14" i="1269"/>
  <c r="R13" i="1269"/>
  <c r="D13" i="1269"/>
  <c r="R12" i="1269"/>
  <c r="L12" i="1269"/>
  <c r="D12" i="1269"/>
  <c r="R11" i="1269"/>
  <c r="L11" i="1269"/>
  <c r="D11" i="1269"/>
  <c r="L10" i="1269"/>
  <c r="D10" i="1269" s="1"/>
  <c r="L9" i="1269"/>
  <c r="D9" i="1269" s="1"/>
  <c r="L8" i="1269"/>
  <c r="D8" i="1269"/>
  <c r="R6" i="1269"/>
  <c r="R5" i="1269"/>
  <c r="R4" i="1269"/>
  <c r="D54" i="1268"/>
  <c r="H14" i="1268" s="1"/>
  <c r="R52" i="1268"/>
  <c r="R51" i="1268"/>
  <c r="D50" i="1268"/>
  <c r="R49" i="1268"/>
  <c r="G49" i="1268"/>
  <c r="D49" i="1268"/>
  <c r="R48" i="1268"/>
  <c r="D48" i="1268"/>
  <c r="D46" i="1268"/>
  <c r="D45" i="1268"/>
  <c r="D44" i="1268"/>
  <c r="R42" i="1268"/>
  <c r="L6" i="1268" s="1"/>
  <c r="D6" i="1268" s="1"/>
  <c r="D42" i="1268"/>
  <c r="R41" i="1268"/>
  <c r="L7" i="1268" s="1"/>
  <c r="D7" i="1268" s="1"/>
  <c r="D41" i="1268"/>
  <c r="R40" i="1268"/>
  <c r="D40" i="1268"/>
  <c r="R39" i="1268"/>
  <c r="D39" i="1268"/>
  <c r="R38" i="1268"/>
  <c r="D38" i="1268"/>
  <c r="R37" i="1268"/>
  <c r="D37" i="1268"/>
  <c r="R36" i="1268"/>
  <c r="D36" i="1268"/>
  <c r="R35" i="1268"/>
  <c r="D35" i="1268"/>
  <c r="R34" i="1268"/>
  <c r="L12" i="1268" s="1"/>
  <c r="D12" i="1268" s="1"/>
  <c r="D34" i="1268"/>
  <c r="R33" i="1268"/>
  <c r="L23" i="1268" s="1"/>
  <c r="D23" i="1268" s="1"/>
  <c r="R32" i="1268"/>
  <c r="L11" i="1268" s="1"/>
  <c r="D11" i="1268" s="1"/>
  <c r="R31" i="1268"/>
  <c r="R30" i="1268"/>
  <c r="R29" i="1268"/>
  <c r="R28" i="1268"/>
  <c r="L16" i="1268" s="1"/>
  <c r="D16" i="1268" s="1"/>
  <c r="D28" i="1268"/>
  <c r="R27" i="1268"/>
  <c r="D27" i="1268"/>
  <c r="R26" i="1268"/>
  <c r="L26" i="1268"/>
  <c r="D26" i="1268"/>
  <c r="R25" i="1268"/>
  <c r="L25" i="1268"/>
  <c r="D25" i="1268"/>
  <c r="R24" i="1268"/>
  <c r="D24" i="1268"/>
  <c r="R23" i="1268"/>
  <c r="R22" i="1268"/>
  <c r="L22" i="1268"/>
  <c r="D22" i="1268"/>
  <c r="R21" i="1268"/>
  <c r="D21" i="1268"/>
  <c r="R20" i="1268"/>
  <c r="L20" i="1268"/>
  <c r="D20" i="1268"/>
  <c r="R19" i="1268"/>
  <c r="L19" i="1268"/>
  <c r="D19" i="1268"/>
  <c r="R18" i="1268"/>
  <c r="D18" i="1268"/>
  <c r="R17" i="1268"/>
  <c r="D17" i="1268"/>
  <c r="R16" i="1268"/>
  <c r="S15" i="1268"/>
  <c r="R15" i="1268"/>
  <c r="D15" i="1268"/>
  <c r="S14" i="1268"/>
  <c r="R14" i="1268"/>
  <c r="D14" i="1268"/>
  <c r="R13" i="1268"/>
  <c r="D13" i="1268"/>
  <c r="R12" i="1268"/>
  <c r="R11" i="1268"/>
  <c r="L10" i="1268"/>
  <c r="D10" i="1268" s="1"/>
  <c r="L9" i="1268"/>
  <c r="D9" i="1268" s="1"/>
  <c r="L8" i="1268"/>
  <c r="D8" i="1268" s="1"/>
  <c r="R6" i="1268"/>
  <c r="R5" i="1268"/>
  <c r="R4" i="1268"/>
  <c r="R52" i="1267"/>
  <c r="R51" i="1267"/>
  <c r="D50" i="1267"/>
  <c r="R49" i="1267"/>
  <c r="D49" i="1267"/>
  <c r="R48" i="1267"/>
  <c r="D48" i="1267"/>
  <c r="D46" i="1267"/>
  <c r="D45" i="1267"/>
  <c r="D44" i="1267"/>
  <c r="R42" i="1267"/>
  <c r="D42" i="1267"/>
  <c r="R41" i="1267"/>
  <c r="D41" i="1267"/>
  <c r="R40" i="1267"/>
  <c r="L8" i="1267" s="1"/>
  <c r="D8" i="1267" s="1"/>
  <c r="D40" i="1267"/>
  <c r="R39" i="1267"/>
  <c r="H39" i="1267"/>
  <c r="D39" i="1267"/>
  <c r="R38" i="1267"/>
  <c r="H38" i="1267"/>
  <c r="D38" i="1267"/>
  <c r="R37" i="1267"/>
  <c r="H37" i="1267"/>
  <c r="D37" i="1267"/>
  <c r="R36" i="1267"/>
  <c r="H36" i="1267"/>
  <c r="D36" i="1267"/>
  <c r="R35" i="1267"/>
  <c r="H35" i="1267"/>
  <c r="D35" i="1267"/>
  <c r="R34" i="1267"/>
  <c r="H34" i="1267"/>
  <c r="D34" i="1267"/>
  <c r="R33" i="1267"/>
  <c r="L23" i="1267" s="1"/>
  <c r="D23" i="1267" s="1"/>
  <c r="R32" i="1267"/>
  <c r="R31" i="1267"/>
  <c r="R30" i="1267"/>
  <c r="R29" i="1267"/>
  <c r="R28" i="1267"/>
  <c r="D28" i="1267"/>
  <c r="R27" i="1267"/>
  <c r="D27" i="1267"/>
  <c r="R26" i="1267"/>
  <c r="L26" i="1267"/>
  <c r="D26" i="1267" s="1"/>
  <c r="R25" i="1267"/>
  <c r="L25" i="1267"/>
  <c r="D25" i="1267"/>
  <c r="R24" i="1267"/>
  <c r="D24" i="1267"/>
  <c r="R23" i="1267"/>
  <c r="R22" i="1267"/>
  <c r="L22" i="1267"/>
  <c r="D22" i="1267"/>
  <c r="R21" i="1267"/>
  <c r="D21" i="1267"/>
  <c r="R20" i="1267"/>
  <c r="L20" i="1267"/>
  <c r="D20" i="1267" s="1"/>
  <c r="R19" i="1267"/>
  <c r="L19" i="1267"/>
  <c r="D19" i="1267"/>
  <c r="R18" i="1267"/>
  <c r="D18" i="1267"/>
  <c r="R17" i="1267"/>
  <c r="D17" i="1267"/>
  <c r="R16" i="1267"/>
  <c r="L16" i="1267"/>
  <c r="D16" i="1267" s="1"/>
  <c r="S15" i="1267"/>
  <c r="R15" i="1267"/>
  <c r="D15" i="1267"/>
  <c r="S14" i="1267"/>
  <c r="R14" i="1267"/>
  <c r="D14" i="1267"/>
  <c r="R13" i="1267"/>
  <c r="D13" i="1267"/>
  <c r="R12" i="1267"/>
  <c r="L12" i="1267"/>
  <c r="D12" i="1267" s="1"/>
  <c r="R11" i="1267"/>
  <c r="L11" i="1267"/>
  <c r="D11" i="1267"/>
  <c r="L10" i="1267"/>
  <c r="D10" i="1267" s="1"/>
  <c r="L9" i="1267"/>
  <c r="D9" i="1267" s="1"/>
  <c r="L7" i="1267"/>
  <c r="D7" i="1267"/>
  <c r="R6" i="1267"/>
  <c r="L6" i="1267"/>
  <c r="D6" i="1267"/>
  <c r="R5" i="1267"/>
  <c r="R4" i="1267"/>
  <c r="R52" i="1266"/>
  <c r="R51" i="1266"/>
  <c r="D50" i="1266"/>
  <c r="R49" i="1266"/>
  <c r="D49" i="1266"/>
  <c r="R48" i="1266"/>
  <c r="D48" i="1266"/>
  <c r="D46" i="1266"/>
  <c r="D45" i="1266"/>
  <c r="D44" i="1266"/>
  <c r="R42" i="1266"/>
  <c r="D42" i="1266"/>
  <c r="R41" i="1266"/>
  <c r="D41" i="1266"/>
  <c r="R40" i="1266"/>
  <c r="D40" i="1266"/>
  <c r="R39" i="1266"/>
  <c r="L20" i="1266" s="1"/>
  <c r="D20" i="1266" s="1"/>
  <c r="H39" i="1266"/>
  <c r="D39" i="1266"/>
  <c r="R38" i="1266"/>
  <c r="H38" i="1266"/>
  <c r="D38" i="1266"/>
  <c r="R37" i="1266"/>
  <c r="H37" i="1266"/>
  <c r="D37" i="1266"/>
  <c r="R36" i="1266"/>
  <c r="L10" i="1266" s="1"/>
  <c r="D10" i="1266" s="1"/>
  <c r="H36" i="1266"/>
  <c r="D36" i="1266"/>
  <c r="R35" i="1266"/>
  <c r="L19" i="1266" s="1"/>
  <c r="D19" i="1266" s="1"/>
  <c r="H35" i="1266"/>
  <c r="D35" i="1266"/>
  <c r="R34" i="1266"/>
  <c r="L12" i="1266" s="1"/>
  <c r="D12" i="1266" s="1"/>
  <c r="H34" i="1266"/>
  <c r="D34" i="1266"/>
  <c r="R33" i="1266"/>
  <c r="R32" i="1266"/>
  <c r="R31" i="1266"/>
  <c r="R30" i="1266"/>
  <c r="R29" i="1266"/>
  <c r="R28" i="1266"/>
  <c r="L16" i="1266" s="1"/>
  <c r="D16" i="1266" s="1"/>
  <c r="D28" i="1266"/>
  <c r="R27" i="1266"/>
  <c r="D27" i="1266"/>
  <c r="R26" i="1266"/>
  <c r="L26" i="1266"/>
  <c r="D26" i="1266"/>
  <c r="R25" i="1266"/>
  <c r="L25" i="1266"/>
  <c r="D25" i="1266" s="1"/>
  <c r="R24" i="1266"/>
  <c r="L24" i="1266"/>
  <c r="D24" i="1266"/>
  <c r="R23" i="1266"/>
  <c r="L23" i="1266"/>
  <c r="D23" i="1266"/>
  <c r="R22" i="1266"/>
  <c r="L22" i="1266"/>
  <c r="D22" i="1266"/>
  <c r="R21" i="1266"/>
  <c r="D21" i="1266"/>
  <c r="R20" i="1266"/>
  <c r="R19" i="1266"/>
  <c r="R18" i="1266"/>
  <c r="D18" i="1266"/>
  <c r="R17" i="1266"/>
  <c r="L17" i="1266"/>
  <c r="D17" i="1266"/>
  <c r="R16" i="1266"/>
  <c r="R15" i="1266"/>
  <c r="D15" i="1266"/>
  <c r="R14" i="1266"/>
  <c r="D14" i="1266"/>
  <c r="R13" i="1266"/>
  <c r="D13" i="1266"/>
  <c r="R12" i="1266"/>
  <c r="R11" i="1266"/>
  <c r="L11" i="1266"/>
  <c r="D11" i="1266" s="1"/>
  <c r="L9" i="1266"/>
  <c r="D9" i="1266"/>
  <c r="L8" i="1266"/>
  <c r="D8" i="1266"/>
  <c r="L7" i="1266"/>
  <c r="D7" i="1266" s="1"/>
  <c r="R6" i="1266"/>
  <c r="L6" i="1266"/>
  <c r="D6" i="1266"/>
  <c r="R5" i="1266"/>
  <c r="R4" i="1266"/>
  <c r="R52" i="1265"/>
  <c r="R51" i="1265"/>
  <c r="D50" i="1265"/>
  <c r="R49" i="1265"/>
  <c r="D49" i="1265"/>
  <c r="R48" i="1265"/>
  <c r="D48" i="1265"/>
  <c r="D46" i="1265"/>
  <c r="D45" i="1265"/>
  <c r="P44" i="1265"/>
  <c r="R44" i="1265" s="1"/>
  <c r="D44" i="1265"/>
  <c r="R42" i="1265"/>
  <c r="D42" i="1265"/>
  <c r="R41" i="1265"/>
  <c r="D41" i="1265"/>
  <c r="R40" i="1265"/>
  <c r="D40" i="1265"/>
  <c r="R39" i="1265"/>
  <c r="L20" i="1265" s="1"/>
  <c r="D20" i="1265" s="1"/>
  <c r="H39" i="1265"/>
  <c r="D39" i="1265"/>
  <c r="R38" i="1265"/>
  <c r="L9" i="1265" s="1"/>
  <c r="D9" i="1265" s="1"/>
  <c r="H38" i="1265"/>
  <c r="D38" i="1265"/>
  <c r="R37" i="1265"/>
  <c r="H37" i="1265"/>
  <c r="D37" i="1265"/>
  <c r="R36" i="1265"/>
  <c r="H36" i="1265"/>
  <c r="D36" i="1265"/>
  <c r="R35" i="1265"/>
  <c r="H35" i="1265"/>
  <c r="D35" i="1265"/>
  <c r="R34" i="1265"/>
  <c r="L12" i="1265" s="1"/>
  <c r="D12" i="1265" s="1"/>
  <c r="H34" i="1265"/>
  <c r="D34" i="1265"/>
  <c r="R33" i="1265"/>
  <c r="R32" i="1265"/>
  <c r="R31" i="1265"/>
  <c r="R30" i="1265"/>
  <c r="R29" i="1265"/>
  <c r="R28" i="1265"/>
  <c r="D28" i="1265"/>
  <c r="R27" i="1265"/>
  <c r="L27" i="1265"/>
  <c r="D27" i="1265"/>
  <c r="R26" i="1265"/>
  <c r="L26" i="1265"/>
  <c r="D26" i="1265"/>
  <c r="R25" i="1265"/>
  <c r="D25" i="1265"/>
  <c r="R24" i="1265"/>
  <c r="L24" i="1265"/>
  <c r="D24" i="1265"/>
  <c r="R23" i="1265"/>
  <c r="L23" i="1265"/>
  <c r="D23" i="1265"/>
  <c r="R22" i="1265"/>
  <c r="D22" i="1265"/>
  <c r="R21" i="1265"/>
  <c r="D21" i="1265"/>
  <c r="R20" i="1265"/>
  <c r="R19" i="1265"/>
  <c r="D19" i="1265"/>
  <c r="R18" i="1265"/>
  <c r="D18" i="1265"/>
  <c r="R17" i="1265"/>
  <c r="L17" i="1265"/>
  <c r="D17" i="1265"/>
  <c r="T16" i="1265"/>
  <c r="R16" i="1265"/>
  <c r="L16" i="1265"/>
  <c r="D16" i="1265"/>
  <c r="R15" i="1265"/>
  <c r="D15" i="1265"/>
  <c r="R14" i="1265"/>
  <c r="D14" i="1265"/>
  <c r="R13" i="1265"/>
  <c r="D13" i="1265"/>
  <c r="R12" i="1265"/>
  <c r="R11" i="1265"/>
  <c r="L11" i="1265"/>
  <c r="D11" i="1265" s="1"/>
  <c r="L10" i="1265"/>
  <c r="D10" i="1265"/>
  <c r="L8" i="1265"/>
  <c r="D8" i="1265"/>
  <c r="L7" i="1265"/>
  <c r="D7" i="1265"/>
  <c r="R6" i="1265"/>
  <c r="L6" i="1265"/>
  <c r="D6" i="1265" s="1"/>
  <c r="R5" i="1265"/>
  <c r="R4" i="1265"/>
  <c r="R52" i="1264"/>
  <c r="R51" i="1264"/>
  <c r="D50" i="1264"/>
  <c r="R49" i="1264"/>
  <c r="G49" i="1264"/>
  <c r="D49" i="1264"/>
  <c r="R48" i="1264"/>
  <c r="D48" i="1264"/>
  <c r="D46" i="1264"/>
  <c r="D45" i="1264"/>
  <c r="D44" i="1264"/>
  <c r="R42" i="1264"/>
  <c r="D42" i="1264"/>
  <c r="R41" i="1264"/>
  <c r="L7" i="1264" s="1"/>
  <c r="D7" i="1264" s="1"/>
  <c r="D41" i="1264"/>
  <c r="R40" i="1264"/>
  <c r="L8" i="1264" s="1"/>
  <c r="D8" i="1264" s="1"/>
  <c r="D40" i="1264"/>
  <c r="R39" i="1264"/>
  <c r="D39" i="1264"/>
  <c r="R38" i="1264"/>
  <c r="D38" i="1264"/>
  <c r="R37" i="1264"/>
  <c r="D37" i="1264"/>
  <c r="R36" i="1264"/>
  <c r="L10" i="1264" s="1"/>
  <c r="D10" i="1264" s="1"/>
  <c r="D36" i="1264"/>
  <c r="R35" i="1264"/>
  <c r="L19" i="1264" s="1"/>
  <c r="D19" i="1264" s="1"/>
  <c r="D35" i="1264"/>
  <c r="R34" i="1264"/>
  <c r="L12" i="1264" s="1"/>
  <c r="D12" i="1264" s="1"/>
  <c r="D34" i="1264"/>
  <c r="D54" i="1264" s="1"/>
  <c r="H14" i="1264" s="1"/>
  <c r="R33" i="1264"/>
  <c r="L23" i="1264" s="1"/>
  <c r="D23" i="1264" s="1"/>
  <c r="R32" i="1264"/>
  <c r="L11" i="1264" s="1"/>
  <c r="D11" i="1264" s="1"/>
  <c r="R31" i="1264"/>
  <c r="R30" i="1264"/>
  <c r="R29" i="1264"/>
  <c r="R28" i="1264"/>
  <c r="D28" i="1264"/>
  <c r="R27" i="1264"/>
  <c r="D27" i="1264"/>
  <c r="R26" i="1264"/>
  <c r="L26" i="1264"/>
  <c r="D26" i="1264" s="1"/>
  <c r="R25" i="1264"/>
  <c r="L25" i="1264"/>
  <c r="D25" i="1264"/>
  <c r="R24" i="1264"/>
  <c r="D24" i="1264"/>
  <c r="R23" i="1264"/>
  <c r="R22" i="1264"/>
  <c r="L22" i="1264"/>
  <c r="D22" i="1264"/>
  <c r="R21" i="1264"/>
  <c r="D21" i="1264"/>
  <c r="R20" i="1264"/>
  <c r="L20" i="1264"/>
  <c r="D20" i="1264" s="1"/>
  <c r="R19" i="1264"/>
  <c r="R18" i="1264"/>
  <c r="D18" i="1264"/>
  <c r="R17" i="1264"/>
  <c r="D17" i="1264"/>
  <c r="R16" i="1264"/>
  <c r="L16" i="1264"/>
  <c r="D16" i="1264" s="1"/>
  <c r="S15" i="1264"/>
  <c r="R15" i="1264"/>
  <c r="D15" i="1264"/>
  <c r="S14" i="1264"/>
  <c r="R14" i="1264"/>
  <c r="D14" i="1264"/>
  <c r="R13" i="1264"/>
  <c r="D13" i="1264"/>
  <c r="R12" i="1264"/>
  <c r="R11" i="1264"/>
  <c r="L9" i="1264"/>
  <c r="D9" i="1264"/>
  <c r="R6" i="1264"/>
  <c r="L6" i="1264"/>
  <c r="D6" i="1264" s="1"/>
  <c r="R5" i="1264"/>
  <c r="R4" i="1264"/>
  <c r="R52" i="1263"/>
  <c r="R51" i="1263"/>
  <c r="D50" i="1263"/>
  <c r="R49" i="1263"/>
  <c r="D49" i="1263"/>
  <c r="R48" i="1263"/>
  <c r="D48" i="1263"/>
  <c r="D46" i="1263"/>
  <c r="D45" i="1263"/>
  <c r="D44" i="1263"/>
  <c r="R42" i="1263"/>
  <c r="D42" i="1263"/>
  <c r="R41" i="1263"/>
  <c r="D41" i="1263"/>
  <c r="R40" i="1263"/>
  <c r="D40" i="1263"/>
  <c r="R39" i="1263"/>
  <c r="H39" i="1263"/>
  <c r="D39" i="1263"/>
  <c r="R38" i="1263"/>
  <c r="H38" i="1263"/>
  <c r="D38" i="1263"/>
  <c r="R37" i="1263"/>
  <c r="H37" i="1263"/>
  <c r="D37" i="1263"/>
  <c r="R36" i="1263"/>
  <c r="H36" i="1263"/>
  <c r="D36" i="1263"/>
  <c r="R35" i="1263"/>
  <c r="H35" i="1263"/>
  <c r="D35" i="1263"/>
  <c r="R34" i="1263"/>
  <c r="L12" i="1263" s="1"/>
  <c r="D12" i="1263" s="1"/>
  <c r="H34" i="1263"/>
  <c r="D34" i="1263"/>
  <c r="R33" i="1263"/>
  <c r="R32" i="1263"/>
  <c r="R31" i="1263"/>
  <c r="R30" i="1263"/>
  <c r="R29" i="1263"/>
  <c r="R28" i="1263"/>
  <c r="D28" i="1263"/>
  <c r="R27" i="1263"/>
  <c r="D27" i="1263"/>
  <c r="R26" i="1263"/>
  <c r="L26" i="1263"/>
  <c r="D26" i="1263"/>
  <c r="R25" i="1263"/>
  <c r="L25" i="1263"/>
  <c r="D25" i="1263" s="1"/>
  <c r="R24" i="1263"/>
  <c r="D24" i="1263"/>
  <c r="R23" i="1263"/>
  <c r="L23" i="1263"/>
  <c r="D23" i="1263"/>
  <c r="R22" i="1263"/>
  <c r="L22" i="1263"/>
  <c r="D22" i="1263"/>
  <c r="R21" i="1263"/>
  <c r="D21" i="1263"/>
  <c r="R20" i="1263"/>
  <c r="L20" i="1263"/>
  <c r="D20" i="1263"/>
  <c r="R19" i="1263"/>
  <c r="L19" i="1263"/>
  <c r="D19" i="1263" s="1"/>
  <c r="R18" i="1263"/>
  <c r="D18" i="1263"/>
  <c r="R17" i="1263"/>
  <c r="D17" i="1263"/>
  <c r="R16" i="1263"/>
  <c r="L16" i="1263"/>
  <c r="D16" i="1263"/>
  <c r="S15" i="1263"/>
  <c r="R15" i="1263"/>
  <c r="D15" i="1263"/>
  <c r="S14" i="1263"/>
  <c r="R14" i="1263"/>
  <c r="D14" i="1263"/>
  <c r="R13" i="1263"/>
  <c r="D13" i="1263"/>
  <c r="R12" i="1263"/>
  <c r="R11" i="1263"/>
  <c r="L11" i="1263"/>
  <c r="D11" i="1263"/>
  <c r="L10" i="1263"/>
  <c r="D10" i="1263"/>
  <c r="L9" i="1263"/>
  <c r="D9" i="1263"/>
  <c r="L8" i="1263"/>
  <c r="D8" i="1263"/>
  <c r="L7" i="1263"/>
  <c r="D7" i="1263" s="1"/>
  <c r="R6" i="1263"/>
  <c r="L6" i="1263"/>
  <c r="D6" i="1263" s="1"/>
  <c r="R5" i="1263"/>
  <c r="R4" i="1263"/>
  <c r="R52" i="1262"/>
  <c r="R51" i="1262"/>
  <c r="D50" i="1262"/>
  <c r="R49" i="1262"/>
  <c r="D49" i="1262"/>
  <c r="R48" i="1262"/>
  <c r="D48" i="1262"/>
  <c r="D46" i="1262"/>
  <c r="D45" i="1262"/>
  <c r="D44" i="1262"/>
  <c r="R42" i="1262"/>
  <c r="D42" i="1262"/>
  <c r="R41" i="1262"/>
  <c r="D41" i="1262"/>
  <c r="R40" i="1262"/>
  <c r="D40" i="1262"/>
  <c r="R39" i="1262"/>
  <c r="L20" i="1262" s="1"/>
  <c r="D20" i="1262" s="1"/>
  <c r="H39" i="1262"/>
  <c r="D39" i="1262"/>
  <c r="R38" i="1262"/>
  <c r="L9" i="1262" s="1"/>
  <c r="D9" i="1262" s="1"/>
  <c r="H38" i="1262"/>
  <c r="D38" i="1262"/>
  <c r="R37" i="1262"/>
  <c r="H37" i="1262"/>
  <c r="D37" i="1262"/>
  <c r="R36" i="1262"/>
  <c r="L10" i="1262" s="1"/>
  <c r="D10" i="1262" s="1"/>
  <c r="H36" i="1262"/>
  <c r="D36" i="1262"/>
  <c r="R35" i="1262"/>
  <c r="H35" i="1262"/>
  <c r="D35" i="1262"/>
  <c r="R34" i="1262"/>
  <c r="H34" i="1262"/>
  <c r="D34" i="1262"/>
  <c r="R33" i="1262"/>
  <c r="R32" i="1262"/>
  <c r="L11" i="1262" s="1"/>
  <c r="D11" i="1262" s="1"/>
  <c r="R31" i="1262"/>
  <c r="R30" i="1262"/>
  <c r="R29" i="1262"/>
  <c r="R28" i="1262"/>
  <c r="D28" i="1262"/>
  <c r="R27" i="1262"/>
  <c r="D27" i="1262"/>
  <c r="R26" i="1262"/>
  <c r="L26" i="1262"/>
  <c r="D26" i="1262"/>
  <c r="R25" i="1262"/>
  <c r="L25" i="1262"/>
  <c r="D25" i="1262"/>
  <c r="R24" i="1262"/>
  <c r="L24" i="1262"/>
  <c r="D24" i="1262"/>
  <c r="R23" i="1262"/>
  <c r="L23" i="1262"/>
  <c r="D23" i="1262" s="1"/>
  <c r="R22" i="1262"/>
  <c r="L22" i="1262"/>
  <c r="D22" i="1262" s="1"/>
  <c r="R21" i="1262"/>
  <c r="D21" i="1262"/>
  <c r="R20" i="1262"/>
  <c r="R19" i="1262"/>
  <c r="L19" i="1262"/>
  <c r="D19" i="1262"/>
  <c r="R18" i="1262"/>
  <c r="D18" i="1262"/>
  <c r="R17" i="1262"/>
  <c r="L17" i="1262"/>
  <c r="D17" i="1262" s="1"/>
  <c r="R16" i="1262"/>
  <c r="L16" i="1262"/>
  <c r="D16" i="1262" s="1"/>
  <c r="R15" i="1262"/>
  <c r="D15" i="1262"/>
  <c r="R14" i="1262"/>
  <c r="D14" i="1262"/>
  <c r="R13" i="1262"/>
  <c r="D13" i="1262"/>
  <c r="R12" i="1262"/>
  <c r="L12" i="1262"/>
  <c r="D12" i="1262"/>
  <c r="R11" i="1262"/>
  <c r="L8" i="1262"/>
  <c r="D8" i="1262"/>
  <c r="L7" i="1262"/>
  <c r="D7" i="1262"/>
  <c r="R6" i="1262"/>
  <c r="L6" i="1262"/>
  <c r="D6" i="1262"/>
  <c r="R5" i="1262"/>
  <c r="R4" i="1262"/>
  <c r="R52" i="1261"/>
  <c r="R51" i="1261"/>
  <c r="D50" i="1261"/>
  <c r="R49" i="1261"/>
  <c r="D49" i="1261"/>
  <c r="R48" i="1261"/>
  <c r="D48" i="1261"/>
  <c r="D46" i="1261"/>
  <c r="D45" i="1261"/>
  <c r="R44" i="1261"/>
  <c r="P44" i="1261"/>
  <c r="D44" i="1261"/>
  <c r="R42" i="1261"/>
  <c r="D42" i="1261"/>
  <c r="R41" i="1261"/>
  <c r="L7" i="1261" s="1"/>
  <c r="D7" i="1261" s="1"/>
  <c r="D41" i="1261"/>
  <c r="R40" i="1261"/>
  <c r="D40" i="1261"/>
  <c r="R39" i="1261"/>
  <c r="H39" i="1261"/>
  <c r="D39" i="1261"/>
  <c r="R38" i="1261"/>
  <c r="H38" i="1261"/>
  <c r="D38" i="1261"/>
  <c r="R37" i="1261"/>
  <c r="H37" i="1261"/>
  <c r="D37" i="1261"/>
  <c r="R36" i="1261"/>
  <c r="H36" i="1261"/>
  <c r="D36" i="1261"/>
  <c r="R35" i="1261"/>
  <c r="H35" i="1261"/>
  <c r="D35" i="1261"/>
  <c r="R34" i="1261"/>
  <c r="L12" i="1261" s="1"/>
  <c r="D12" i="1261" s="1"/>
  <c r="H34" i="1261"/>
  <c r="D34" i="1261"/>
  <c r="R33" i="1261"/>
  <c r="R32" i="1261"/>
  <c r="L11" i="1261" s="1"/>
  <c r="D11" i="1261" s="1"/>
  <c r="R31" i="1261"/>
  <c r="R30" i="1261"/>
  <c r="R29" i="1261"/>
  <c r="R28" i="1261"/>
  <c r="D28" i="1261"/>
  <c r="R27" i="1261"/>
  <c r="L27" i="1261"/>
  <c r="D27" i="1261"/>
  <c r="R26" i="1261"/>
  <c r="L26" i="1261"/>
  <c r="D26" i="1261" s="1"/>
  <c r="R25" i="1261"/>
  <c r="D25" i="1261"/>
  <c r="R24" i="1261"/>
  <c r="L24" i="1261"/>
  <c r="D24" i="1261"/>
  <c r="R23" i="1261"/>
  <c r="L23" i="1261"/>
  <c r="D23" i="1261" s="1"/>
  <c r="R22" i="1261"/>
  <c r="D22" i="1261"/>
  <c r="R21" i="1261"/>
  <c r="D21" i="1261"/>
  <c r="R20" i="1261"/>
  <c r="L20" i="1261"/>
  <c r="D20" i="1261"/>
  <c r="R19" i="1261"/>
  <c r="D19" i="1261"/>
  <c r="R18" i="1261"/>
  <c r="D18" i="1261"/>
  <c r="R17" i="1261"/>
  <c r="L17" i="1261"/>
  <c r="D17" i="1261"/>
  <c r="T16" i="1261"/>
  <c r="R16" i="1261"/>
  <c r="L16" i="1261"/>
  <c r="D16" i="1261"/>
  <c r="R15" i="1261"/>
  <c r="D15" i="1261"/>
  <c r="R14" i="1261"/>
  <c r="D14" i="1261"/>
  <c r="R13" i="1261"/>
  <c r="D13" i="1261"/>
  <c r="R12" i="1261"/>
  <c r="R11" i="1261"/>
  <c r="L10" i="1261"/>
  <c r="D10" i="1261"/>
  <c r="L9" i="1261"/>
  <c r="D9" i="1261"/>
  <c r="L8" i="1261"/>
  <c r="D8" i="1261"/>
  <c r="R6" i="1261"/>
  <c r="L6" i="1261"/>
  <c r="D6" i="1261" s="1"/>
  <c r="R5" i="1261"/>
  <c r="R4" i="1261"/>
  <c r="G49" i="1283" l="1"/>
  <c r="G49" i="1282"/>
  <c r="G49" i="1281"/>
  <c r="D54" i="1283"/>
  <c r="H14" i="1283" s="1"/>
  <c r="D29" i="1283"/>
  <c r="H13" i="1283" s="1"/>
  <c r="D54" i="1282"/>
  <c r="H14" i="1282" s="1"/>
  <c r="D54" i="1281"/>
  <c r="H14" i="1281" s="1"/>
  <c r="D54" i="1279"/>
  <c r="H14" i="1279" s="1"/>
  <c r="D54" i="1278"/>
  <c r="H14" i="1278" s="1"/>
  <c r="D54" i="1277"/>
  <c r="H14" i="1277" s="1"/>
  <c r="D29" i="1277"/>
  <c r="H13" i="1277" s="1"/>
  <c r="G49" i="1279"/>
  <c r="G49" i="1278"/>
  <c r="G49" i="1277"/>
  <c r="G49" i="1271"/>
  <c r="G49" i="1270"/>
  <c r="G49" i="1269"/>
  <c r="D54" i="1271"/>
  <c r="H14" i="1271" s="1"/>
  <c r="D54" i="1270"/>
  <c r="H14" i="1270" s="1"/>
  <c r="D54" i="1269"/>
  <c r="H14" i="1269" s="1"/>
  <c r="G49" i="1266"/>
  <c r="G49" i="1267"/>
  <c r="G49" i="1265"/>
  <c r="D54" i="1267"/>
  <c r="H14" i="1267" s="1"/>
  <c r="D54" i="1266"/>
  <c r="H14" i="1266" s="1"/>
  <c r="D54" i="1265"/>
  <c r="H14" i="1265" s="1"/>
  <c r="G49" i="1263"/>
  <c r="G49" i="1262"/>
  <c r="G49" i="1261"/>
  <c r="D54" i="1263"/>
  <c r="H14" i="1263" s="1"/>
  <c r="D54" i="1262"/>
  <c r="H14" i="1262" s="1"/>
  <c r="D54" i="1261"/>
  <c r="H14" i="1261" s="1"/>
  <c r="D29" i="1284"/>
  <c r="H13" i="1284" s="1"/>
  <c r="H15" i="1284" s="1"/>
  <c r="H29" i="1284" s="1"/>
  <c r="G51" i="1284" s="1"/>
  <c r="D29" i="1282"/>
  <c r="H13" i="1282" s="1"/>
  <c r="D29" i="1281"/>
  <c r="H13" i="1281" s="1"/>
  <c r="D29" i="1279"/>
  <c r="H13" i="1279" s="1"/>
  <c r="D29" i="1278"/>
  <c r="H13" i="1278" s="1"/>
  <c r="D29" i="1276"/>
  <c r="H13" i="1276" s="1"/>
  <c r="H15" i="1276" s="1"/>
  <c r="H29" i="1276" s="1"/>
  <c r="G51" i="1276" s="1"/>
  <c r="D29" i="1275"/>
  <c r="H13" i="1275" s="1"/>
  <c r="H15" i="1275" s="1"/>
  <c r="H29" i="1275" s="1"/>
  <c r="G51" i="1275" s="1"/>
  <c r="D29" i="1274"/>
  <c r="H13" i="1274" s="1"/>
  <c r="H15" i="1274" s="1"/>
  <c r="H29" i="1274" s="1"/>
  <c r="G51" i="1274" s="1"/>
  <c r="G51" i="1273"/>
  <c r="D29" i="1272"/>
  <c r="H13" i="1272" s="1"/>
  <c r="H15" i="1272" s="1"/>
  <c r="H29" i="1272" s="1"/>
  <c r="G51" i="1272" s="1"/>
  <c r="D29" i="1271"/>
  <c r="H13" i="1271" s="1"/>
  <c r="D29" i="1270"/>
  <c r="H13" i="1270" s="1"/>
  <c r="D29" i="1269"/>
  <c r="H13" i="1269" s="1"/>
  <c r="D29" i="1268"/>
  <c r="H13" i="1268" s="1"/>
  <c r="H15" i="1268" s="1"/>
  <c r="H29" i="1268" s="1"/>
  <c r="G51" i="1268" s="1"/>
  <c r="D29" i="1267"/>
  <c r="H13" i="1267" s="1"/>
  <c r="D29" i="1266"/>
  <c r="H13" i="1266" s="1"/>
  <c r="D29" i="1265"/>
  <c r="H13" i="1265" s="1"/>
  <c r="D29" i="1264"/>
  <c r="H13" i="1264" s="1"/>
  <c r="H15" i="1264" s="1"/>
  <c r="H29" i="1264" s="1"/>
  <c r="G51" i="1264" s="1"/>
  <c r="D29" i="1263"/>
  <c r="H13" i="1263" s="1"/>
  <c r="D29" i="1262"/>
  <c r="H13" i="1262" s="1"/>
  <c r="D29" i="1261"/>
  <c r="H13" i="1261" s="1"/>
  <c r="L22" i="1255"/>
  <c r="H15" i="1283" l="1"/>
  <c r="H29" i="1283" s="1"/>
  <c r="G51" i="1283" s="1"/>
  <c r="H15" i="1282"/>
  <c r="H29" i="1282" s="1"/>
  <c r="G51" i="1282" s="1"/>
  <c r="H15" i="1281"/>
  <c r="H29" i="1281" s="1"/>
  <c r="G51" i="1281" s="1"/>
  <c r="H15" i="1279"/>
  <c r="H29" i="1279" s="1"/>
  <c r="G51" i="1279" s="1"/>
  <c r="H15" i="1278"/>
  <c r="H29" i="1278" s="1"/>
  <c r="G51" i="1278" s="1"/>
  <c r="H15" i="1277"/>
  <c r="H29" i="1277" s="1"/>
  <c r="G51" i="1277" s="1"/>
  <c r="H15" i="1271"/>
  <c r="H29" i="1271" s="1"/>
  <c r="G51" i="1271" s="1"/>
  <c r="H15" i="1270"/>
  <c r="H29" i="1270" s="1"/>
  <c r="G51" i="1270" s="1"/>
  <c r="H15" i="1269"/>
  <c r="H29" i="1269" s="1"/>
  <c r="G51" i="1269" s="1"/>
  <c r="H15" i="1267"/>
  <c r="H29" i="1267" s="1"/>
  <c r="G51" i="1267" s="1"/>
  <c r="H15" i="1266"/>
  <c r="H29" i="1266" s="1"/>
  <c r="G51" i="1266" s="1"/>
  <c r="H15" i="1265"/>
  <c r="H29" i="1265" s="1"/>
  <c r="G51" i="1265" s="1"/>
  <c r="H15" i="1263"/>
  <c r="H29" i="1263" s="1"/>
  <c r="G51" i="1263" s="1"/>
  <c r="H15" i="1262"/>
  <c r="H29" i="1262" s="1"/>
  <c r="G51" i="1262" s="1"/>
  <c r="H15" i="1261"/>
  <c r="G51" i="1261" s="1"/>
  <c r="H16" i="1255"/>
  <c r="H16" i="1254"/>
  <c r="C21" i="1254"/>
  <c r="H16" i="1250" l="1"/>
  <c r="G42" i="1250"/>
  <c r="H16" i="1242" l="1"/>
  <c r="L25" i="1243" l="1"/>
  <c r="C21" i="1241"/>
  <c r="H16" i="1238" l="1"/>
  <c r="H16" i="1237"/>
  <c r="R52" i="1260" l="1"/>
  <c r="R51" i="1260"/>
  <c r="D50" i="1260"/>
  <c r="R49" i="1260"/>
  <c r="G49" i="1260"/>
  <c r="D49" i="1260"/>
  <c r="R48" i="1260"/>
  <c r="D48" i="1260"/>
  <c r="D46" i="1260"/>
  <c r="D45" i="1260"/>
  <c r="D44" i="1260"/>
  <c r="R42" i="1260"/>
  <c r="D42" i="1260"/>
  <c r="R41" i="1260"/>
  <c r="L7" i="1260" s="1"/>
  <c r="D7" i="1260" s="1"/>
  <c r="D41" i="1260"/>
  <c r="R40" i="1260"/>
  <c r="L8" i="1260" s="1"/>
  <c r="D8" i="1260" s="1"/>
  <c r="D40" i="1260"/>
  <c r="R39" i="1260"/>
  <c r="D39" i="1260"/>
  <c r="R38" i="1260"/>
  <c r="L9" i="1260" s="1"/>
  <c r="D9" i="1260" s="1"/>
  <c r="D38" i="1260"/>
  <c r="R37" i="1260"/>
  <c r="D37" i="1260"/>
  <c r="R36" i="1260"/>
  <c r="L10" i="1260" s="1"/>
  <c r="D10" i="1260" s="1"/>
  <c r="D36" i="1260"/>
  <c r="R35" i="1260"/>
  <c r="L19" i="1260" s="1"/>
  <c r="D19" i="1260" s="1"/>
  <c r="D35" i="1260"/>
  <c r="D54" i="1260" s="1"/>
  <c r="H14" i="1260" s="1"/>
  <c r="R34" i="1260"/>
  <c r="D34" i="1260"/>
  <c r="R33" i="1260"/>
  <c r="R32" i="1260"/>
  <c r="R31" i="1260"/>
  <c r="R30" i="1260"/>
  <c r="R29" i="1260"/>
  <c r="R28" i="1260"/>
  <c r="D28" i="1260"/>
  <c r="R27" i="1260"/>
  <c r="D27" i="1260"/>
  <c r="R26" i="1260"/>
  <c r="L26" i="1260"/>
  <c r="D26" i="1260"/>
  <c r="R25" i="1260"/>
  <c r="L25" i="1260"/>
  <c r="D25" i="1260"/>
  <c r="R24" i="1260"/>
  <c r="D24" i="1260"/>
  <c r="R23" i="1260"/>
  <c r="L23" i="1260"/>
  <c r="D23" i="1260"/>
  <c r="R22" i="1260"/>
  <c r="L22" i="1260"/>
  <c r="D22" i="1260" s="1"/>
  <c r="R21" i="1260"/>
  <c r="D21" i="1260"/>
  <c r="R20" i="1260"/>
  <c r="L20" i="1260"/>
  <c r="D20" i="1260"/>
  <c r="R19" i="1260"/>
  <c r="R18" i="1260"/>
  <c r="D18" i="1260"/>
  <c r="R17" i="1260"/>
  <c r="D17" i="1260"/>
  <c r="R16" i="1260"/>
  <c r="L16" i="1260"/>
  <c r="D16" i="1260" s="1"/>
  <c r="S15" i="1260"/>
  <c r="R15" i="1260"/>
  <c r="D15" i="1260"/>
  <c r="S14" i="1260"/>
  <c r="R14" i="1260"/>
  <c r="D14" i="1260"/>
  <c r="R13" i="1260"/>
  <c r="D13" i="1260"/>
  <c r="R12" i="1260"/>
  <c r="L12" i="1260"/>
  <c r="D12" i="1260"/>
  <c r="R11" i="1260"/>
  <c r="L11" i="1260"/>
  <c r="D11" i="1260" s="1"/>
  <c r="R6" i="1260"/>
  <c r="L6" i="1260"/>
  <c r="D6" i="1260"/>
  <c r="R5" i="1260"/>
  <c r="R4" i="1260"/>
  <c r="R52" i="1259"/>
  <c r="R51" i="1259"/>
  <c r="D50" i="1259"/>
  <c r="R49" i="1259"/>
  <c r="D49" i="1259"/>
  <c r="R48" i="1259"/>
  <c r="D48" i="1259"/>
  <c r="D46" i="1259"/>
  <c r="D45" i="1259"/>
  <c r="D44" i="1259"/>
  <c r="R42" i="1259"/>
  <c r="D42" i="1259"/>
  <c r="R41" i="1259"/>
  <c r="D41" i="1259"/>
  <c r="R40" i="1259"/>
  <c r="L8" i="1259" s="1"/>
  <c r="D8" i="1259" s="1"/>
  <c r="D40" i="1259"/>
  <c r="R39" i="1259"/>
  <c r="H39" i="1259"/>
  <c r="D39" i="1259"/>
  <c r="R38" i="1259"/>
  <c r="L9" i="1259" s="1"/>
  <c r="D9" i="1259" s="1"/>
  <c r="H38" i="1259"/>
  <c r="D38" i="1259"/>
  <c r="R37" i="1259"/>
  <c r="H37" i="1259"/>
  <c r="D37" i="1259"/>
  <c r="R36" i="1259"/>
  <c r="H36" i="1259"/>
  <c r="D36" i="1259"/>
  <c r="R35" i="1259"/>
  <c r="H35" i="1259"/>
  <c r="D35" i="1259"/>
  <c r="R34" i="1259"/>
  <c r="H34" i="1259"/>
  <c r="D34" i="1259"/>
  <c r="R33" i="1259"/>
  <c r="R32" i="1259"/>
  <c r="L11" i="1259" s="1"/>
  <c r="D11" i="1259" s="1"/>
  <c r="R31" i="1259"/>
  <c r="R30" i="1259"/>
  <c r="R29" i="1259"/>
  <c r="R28" i="1259"/>
  <c r="D28" i="1259"/>
  <c r="R27" i="1259"/>
  <c r="D27" i="1259"/>
  <c r="R26" i="1259"/>
  <c r="L26" i="1259"/>
  <c r="D26" i="1259" s="1"/>
  <c r="R25" i="1259"/>
  <c r="D25" i="1259"/>
  <c r="R24" i="1259"/>
  <c r="D24" i="1259"/>
  <c r="R23" i="1259"/>
  <c r="L23" i="1259"/>
  <c r="D23" i="1259" s="1"/>
  <c r="R22" i="1259"/>
  <c r="L22" i="1259"/>
  <c r="D22" i="1259"/>
  <c r="R21" i="1259"/>
  <c r="D21" i="1259"/>
  <c r="R20" i="1259"/>
  <c r="L20" i="1259"/>
  <c r="D20" i="1259" s="1"/>
  <c r="R19" i="1259"/>
  <c r="L19" i="1259"/>
  <c r="D19" i="1259"/>
  <c r="R18" i="1259"/>
  <c r="D18" i="1259"/>
  <c r="R17" i="1259"/>
  <c r="D17" i="1259"/>
  <c r="R16" i="1259"/>
  <c r="L16" i="1259"/>
  <c r="D16" i="1259" s="1"/>
  <c r="S15" i="1259"/>
  <c r="R15" i="1259"/>
  <c r="D15" i="1259"/>
  <c r="S14" i="1259"/>
  <c r="R14" i="1259"/>
  <c r="D14" i="1259"/>
  <c r="R13" i="1259"/>
  <c r="D13" i="1259"/>
  <c r="R12" i="1259"/>
  <c r="L12" i="1259"/>
  <c r="D12" i="1259" s="1"/>
  <c r="R11" i="1259"/>
  <c r="L10" i="1259"/>
  <c r="D10" i="1259"/>
  <c r="L7" i="1259"/>
  <c r="D7" i="1259"/>
  <c r="R6" i="1259"/>
  <c r="L6" i="1259"/>
  <c r="D6" i="1259"/>
  <c r="R5" i="1259"/>
  <c r="R4" i="1259"/>
  <c r="R52" i="1258"/>
  <c r="R51" i="1258"/>
  <c r="D50" i="1258"/>
  <c r="R49" i="1258"/>
  <c r="D49" i="1258"/>
  <c r="R48" i="1258"/>
  <c r="D48" i="1258"/>
  <c r="D46" i="1258"/>
  <c r="D45" i="1258"/>
  <c r="D44" i="1258"/>
  <c r="R42" i="1258"/>
  <c r="L6" i="1258" s="1"/>
  <c r="D6" i="1258" s="1"/>
  <c r="D42" i="1258"/>
  <c r="R41" i="1258"/>
  <c r="D41" i="1258"/>
  <c r="R40" i="1258"/>
  <c r="D40" i="1258"/>
  <c r="R39" i="1258"/>
  <c r="H39" i="1258"/>
  <c r="D39" i="1258"/>
  <c r="R38" i="1258"/>
  <c r="H38" i="1258"/>
  <c r="D38" i="1258"/>
  <c r="R37" i="1258"/>
  <c r="H37" i="1258"/>
  <c r="D37" i="1258"/>
  <c r="R36" i="1258"/>
  <c r="L10" i="1258" s="1"/>
  <c r="D10" i="1258" s="1"/>
  <c r="H36" i="1258"/>
  <c r="D36" i="1258"/>
  <c r="R35" i="1258"/>
  <c r="H35" i="1258"/>
  <c r="D35" i="1258"/>
  <c r="R34" i="1258"/>
  <c r="L12" i="1258" s="1"/>
  <c r="D12" i="1258" s="1"/>
  <c r="H34" i="1258"/>
  <c r="D34" i="1258"/>
  <c r="R33" i="1258"/>
  <c r="L23" i="1258" s="1"/>
  <c r="D23" i="1258" s="1"/>
  <c r="R32" i="1258"/>
  <c r="R31" i="1258"/>
  <c r="R30" i="1258"/>
  <c r="R29" i="1258"/>
  <c r="R28" i="1258"/>
  <c r="D28" i="1258"/>
  <c r="R27" i="1258"/>
  <c r="D27" i="1258"/>
  <c r="R26" i="1258"/>
  <c r="L26" i="1258"/>
  <c r="D26" i="1258"/>
  <c r="R25" i="1258"/>
  <c r="L25" i="1258"/>
  <c r="D25" i="1258"/>
  <c r="R24" i="1258"/>
  <c r="L24" i="1258"/>
  <c r="D24" i="1258" s="1"/>
  <c r="R23" i="1258"/>
  <c r="R22" i="1258"/>
  <c r="L22" i="1258"/>
  <c r="D22" i="1258" s="1"/>
  <c r="R21" i="1258"/>
  <c r="D21" i="1258"/>
  <c r="R20" i="1258"/>
  <c r="L20" i="1258"/>
  <c r="D20" i="1258" s="1"/>
  <c r="R19" i="1258"/>
  <c r="L19" i="1258"/>
  <c r="D19" i="1258" s="1"/>
  <c r="R18" i="1258"/>
  <c r="D18" i="1258"/>
  <c r="R17" i="1258"/>
  <c r="L17" i="1258"/>
  <c r="D17" i="1258" s="1"/>
  <c r="R16" i="1258"/>
  <c r="L16" i="1258"/>
  <c r="D16" i="1258" s="1"/>
  <c r="R15" i="1258"/>
  <c r="D15" i="1258"/>
  <c r="R14" i="1258"/>
  <c r="D14" i="1258"/>
  <c r="R13" i="1258"/>
  <c r="D13" i="1258"/>
  <c r="R12" i="1258"/>
  <c r="R11" i="1258"/>
  <c r="L11" i="1258"/>
  <c r="D11" i="1258"/>
  <c r="L9" i="1258"/>
  <c r="D9" i="1258"/>
  <c r="L8" i="1258"/>
  <c r="D8" i="1258" s="1"/>
  <c r="L7" i="1258"/>
  <c r="D7" i="1258"/>
  <c r="R6" i="1258"/>
  <c r="R5" i="1258"/>
  <c r="R4" i="1258"/>
  <c r="R52" i="1257"/>
  <c r="R51" i="1257"/>
  <c r="D50" i="1257"/>
  <c r="R49" i="1257"/>
  <c r="D49" i="1257"/>
  <c r="R48" i="1257"/>
  <c r="D48" i="1257"/>
  <c r="D46" i="1257"/>
  <c r="D45" i="1257"/>
  <c r="P44" i="1257"/>
  <c r="R44" i="1257" s="1"/>
  <c r="D44" i="1257"/>
  <c r="R42" i="1257"/>
  <c r="D42" i="1257"/>
  <c r="R41" i="1257"/>
  <c r="D41" i="1257"/>
  <c r="R40" i="1257"/>
  <c r="D40" i="1257"/>
  <c r="R39" i="1257"/>
  <c r="L20" i="1257" s="1"/>
  <c r="D20" i="1257" s="1"/>
  <c r="H39" i="1257"/>
  <c r="D39" i="1257"/>
  <c r="R38" i="1257"/>
  <c r="L9" i="1257" s="1"/>
  <c r="D9" i="1257" s="1"/>
  <c r="H38" i="1257"/>
  <c r="D38" i="1257"/>
  <c r="R37" i="1257"/>
  <c r="H37" i="1257"/>
  <c r="D37" i="1257"/>
  <c r="R36" i="1257"/>
  <c r="H36" i="1257"/>
  <c r="D36" i="1257"/>
  <c r="R35" i="1257"/>
  <c r="H35" i="1257"/>
  <c r="D35" i="1257"/>
  <c r="R34" i="1257"/>
  <c r="L12" i="1257" s="1"/>
  <c r="D12" i="1257" s="1"/>
  <c r="H34" i="1257"/>
  <c r="D34" i="1257"/>
  <c r="R33" i="1257"/>
  <c r="R32" i="1257"/>
  <c r="L11" i="1257" s="1"/>
  <c r="D11" i="1257" s="1"/>
  <c r="R31" i="1257"/>
  <c r="R30" i="1257"/>
  <c r="R29" i="1257"/>
  <c r="R28" i="1257"/>
  <c r="D28" i="1257"/>
  <c r="R27" i="1257"/>
  <c r="L27" i="1257"/>
  <c r="D27" i="1257"/>
  <c r="R26" i="1257"/>
  <c r="L26" i="1257"/>
  <c r="D26" i="1257"/>
  <c r="R25" i="1257"/>
  <c r="D25" i="1257"/>
  <c r="R24" i="1257"/>
  <c r="L24" i="1257"/>
  <c r="D24" i="1257"/>
  <c r="R23" i="1257"/>
  <c r="L23" i="1257"/>
  <c r="D23" i="1257"/>
  <c r="R22" i="1257"/>
  <c r="D22" i="1257"/>
  <c r="R21" i="1257"/>
  <c r="D21" i="1257"/>
  <c r="R20" i="1257"/>
  <c r="R19" i="1257"/>
  <c r="D19" i="1257"/>
  <c r="R18" i="1257"/>
  <c r="D18" i="1257"/>
  <c r="R17" i="1257"/>
  <c r="L17" i="1257"/>
  <c r="D17" i="1257"/>
  <c r="T16" i="1257"/>
  <c r="R16" i="1257"/>
  <c r="L16" i="1257"/>
  <c r="D16" i="1257"/>
  <c r="R15" i="1257"/>
  <c r="D15" i="1257"/>
  <c r="R14" i="1257"/>
  <c r="D14" i="1257"/>
  <c r="R13" i="1257"/>
  <c r="D13" i="1257"/>
  <c r="R12" i="1257"/>
  <c r="R11" i="1257"/>
  <c r="L10" i="1257"/>
  <c r="D10" i="1257"/>
  <c r="L8" i="1257"/>
  <c r="D8" i="1257"/>
  <c r="L7" i="1257"/>
  <c r="D7" i="1257"/>
  <c r="R6" i="1257"/>
  <c r="L6" i="1257"/>
  <c r="D6" i="1257" s="1"/>
  <c r="R5" i="1257"/>
  <c r="R4" i="1257"/>
  <c r="R52" i="1256"/>
  <c r="R51" i="1256"/>
  <c r="D50" i="1256"/>
  <c r="R49" i="1256"/>
  <c r="G49" i="1256"/>
  <c r="D49" i="1256"/>
  <c r="R48" i="1256"/>
  <c r="D48" i="1256"/>
  <c r="D46" i="1256"/>
  <c r="D45" i="1256"/>
  <c r="D44" i="1256"/>
  <c r="R42" i="1256"/>
  <c r="D42" i="1256"/>
  <c r="R41" i="1256"/>
  <c r="L7" i="1256" s="1"/>
  <c r="D7" i="1256" s="1"/>
  <c r="D41" i="1256"/>
  <c r="R40" i="1256"/>
  <c r="L8" i="1256" s="1"/>
  <c r="D8" i="1256" s="1"/>
  <c r="D40" i="1256"/>
  <c r="R39" i="1256"/>
  <c r="D39" i="1256"/>
  <c r="R38" i="1256"/>
  <c r="L9" i="1256" s="1"/>
  <c r="D9" i="1256" s="1"/>
  <c r="D38" i="1256"/>
  <c r="R37" i="1256"/>
  <c r="D37" i="1256"/>
  <c r="D54" i="1256" s="1"/>
  <c r="H14" i="1256" s="1"/>
  <c r="R36" i="1256"/>
  <c r="D36" i="1256"/>
  <c r="R35" i="1256"/>
  <c r="D35" i="1256"/>
  <c r="R34" i="1256"/>
  <c r="D34" i="1256"/>
  <c r="R33" i="1256"/>
  <c r="R32" i="1256"/>
  <c r="R31" i="1256"/>
  <c r="R30" i="1256"/>
  <c r="R29" i="1256"/>
  <c r="R28" i="1256"/>
  <c r="D28" i="1256"/>
  <c r="R27" i="1256"/>
  <c r="D27" i="1256"/>
  <c r="R26" i="1256"/>
  <c r="L26" i="1256"/>
  <c r="D26" i="1256"/>
  <c r="R25" i="1256"/>
  <c r="L25" i="1256"/>
  <c r="D25" i="1256"/>
  <c r="R24" i="1256"/>
  <c r="D24" i="1256"/>
  <c r="R23" i="1256"/>
  <c r="L23" i="1256"/>
  <c r="D23" i="1256"/>
  <c r="R22" i="1256"/>
  <c r="L22" i="1256"/>
  <c r="D22" i="1256"/>
  <c r="R21" i="1256"/>
  <c r="D21" i="1256"/>
  <c r="R20" i="1256"/>
  <c r="L20" i="1256"/>
  <c r="D20" i="1256"/>
  <c r="R19" i="1256"/>
  <c r="L19" i="1256"/>
  <c r="D19" i="1256"/>
  <c r="R18" i="1256"/>
  <c r="D18" i="1256"/>
  <c r="R17" i="1256"/>
  <c r="D17" i="1256"/>
  <c r="R16" i="1256"/>
  <c r="L16" i="1256"/>
  <c r="D16" i="1256" s="1"/>
  <c r="S15" i="1256"/>
  <c r="R15" i="1256"/>
  <c r="D15" i="1256"/>
  <c r="S14" i="1256"/>
  <c r="R14" i="1256"/>
  <c r="D14" i="1256"/>
  <c r="R13" i="1256"/>
  <c r="D13" i="1256"/>
  <c r="R12" i="1256"/>
  <c r="L12" i="1256"/>
  <c r="D12" i="1256"/>
  <c r="R11" i="1256"/>
  <c r="L11" i="1256"/>
  <c r="D11" i="1256"/>
  <c r="L10" i="1256"/>
  <c r="D10" i="1256" s="1"/>
  <c r="R6" i="1256"/>
  <c r="L6" i="1256"/>
  <c r="D6" i="1256"/>
  <c r="R5" i="1256"/>
  <c r="R4" i="1256"/>
  <c r="R52" i="1255"/>
  <c r="R51" i="1255"/>
  <c r="D50" i="1255"/>
  <c r="R49" i="1255"/>
  <c r="D49" i="1255"/>
  <c r="R48" i="1255"/>
  <c r="D48" i="1255"/>
  <c r="D46" i="1255"/>
  <c r="D45" i="1255"/>
  <c r="D44" i="1255"/>
  <c r="R42" i="1255"/>
  <c r="D42" i="1255"/>
  <c r="R41" i="1255"/>
  <c r="D41" i="1255"/>
  <c r="R40" i="1255"/>
  <c r="L8" i="1255" s="1"/>
  <c r="D8" i="1255" s="1"/>
  <c r="D40" i="1255"/>
  <c r="R39" i="1255"/>
  <c r="H39" i="1255"/>
  <c r="D39" i="1255"/>
  <c r="R38" i="1255"/>
  <c r="L9" i="1255" s="1"/>
  <c r="D9" i="1255" s="1"/>
  <c r="H38" i="1255"/>
  <c r="D38" i="1255"/>
  <c r="R37" i="1255"/>
  <c r="H37" i="1255"/>
  <c r="D37" i="1255"/>
  <c r="R36" i="1255"/>
  <c r="L10" i="1255" s="1"/>
  <c r="D10" i="1255" s="1"/>
  <c r="H36" i="1255"/>
  <c r="D36" i="1255"/>
  <c r="R35" i="1255"/>
  <c r="H35" i="1255"/>
  <c r="D35" i="1255"/>
  <c r="R34" i="1255"/>
  <c r="L12" i="1255" s="1"/>
  <c r="D12" i="1255" s="1"/>
  <c r="H34" i="1255"/>
  <c r="D34" i="1255"/>
  <c r="R33" i="1255"/>
  <c r="L23" i="1255" s="1"/>
  <c r="D23" i="1255" s="1"/>
  <c r="R32" i="1255"/>
  <c r="L11" i="1255" s="1"/>
  <c r="D11" i="1255" s="1"/>
  <c r="R31" i="1255"/>
  <c r="R30" i="1255"/>
  <c r="R29" i="1255"/>
  <c r="R28" i="1255"/>
  <c r="L16" i="1255" s="1"/>
  <c r="D16" i="1255" s="1"/>
  <c r="D28" i="1255"/>
  <c r="R27" i="1255"/>
  <c r="D27" i="1255"/>
  <c r="R26" i="1255"/>
  <c r="L26" i="1255"/>
  <c r="D26" i="1255" s="1"/>
  <c r="R25" i="1255"/>
  <c r="L25" i="1255"/>
  <c r="D25" i="1255"/>
  <c r="R24" i="1255"/>
  <c r="D24" i="1255"/>
  <c r="R23" i="1255"/>
  <c r="R22" i="1255"/>
  <c r="D22" i="1255"/>
  <c r="R21" i="1255"/>
  <c r="D21" i="1255"/>
  <c r="R20" i="1255"/>
  <c r="L20" i="1255"/>
  <c r="D20" i="1255" s="1"/>
  <c r="R19" i="1255"/>
  <c r="L19" i="1255"/>
  <c r="D19" i="1255"/>
  <c r="R18" i="1255"/>
  <c r="D18" i="1255"/>
  <c r="R17" i="1255"/>
  <c r="D17" i="1255"/>
  <c r="R16" i="1255"/>
  <c r="S15" i="1255"/>
  <c r="R15" i="1255"/>
  <c r="D15" i="1255"/>
  <c r="S14" i="1255"/>
  <c r="R14" i="1255"/>
  <c r="D14" i="1255"/>
  <c r="R13" i="1255"/>
  <c r="D13" i="1255"/>
  <c r="R12" i="1255"/>
  <c r="R11" i="1255"/>
  <c r="L7" i="1255"/>
  <c r="D7" i="1255"/>
  <c r="R6" i="1255"/>
  <c r="L6" i="1255"/>
  <c r="D6" i="1255"/>
  <c r="R5" i="1255"/>
  <c r="R4" i="1255"/>
  <c r="R52" i="1254"/>
  <c r="R51" i="1254"/>
  <c r="D50" i="1254"/>
  <c r="R49" i="1254"/>
  <c r="D49" i="1254"/>
  <c r="R48" i="1254"/>
  <c r="D48" i="1254"/>
  <c r="D46" i="1254"/>
  <c r="D45" i="1254"/>
  <c r="D44" i="1254"/>
  <c r="R42" i="1254"/>
  <c r="L6" i="1254" s="1"/>
  <c r="D6" i="1254" s="1"/>
  <c r="D42" i="1254"/>
  <c r="R41" i="1254"/>
  <c r="L7" i="1254" s="1"/>
  <c r="D7" i="1254" s="1"/>
  <c r="D41" i="1254"/>
  <c r="R40" i="1254"/>
  <c r="D40" i="1254"/>
  <c r="R39" i="1254"/>
  <c r="L20" i="1254" s="1"/>
  <c r="D20" i="1254" s="1"/>
  <c r="H39" i="1254"/>
  <c r="D39" i="1254"/>
  <c r="R38" i="1254"/>
  <c r="H38" i="1254"/>
  <c r="D38" i="1254"/>
  <c r="R37" i="1254"/>
  <c r="H37" i="1254"/>
  <c r="D37" i="1254"/>
  <c r="R36" i="1254"/>
  <c r="L10" i="1254" s="1"/>
  <c r="D10" i="1254" s="1"/>
  <c r="H36" i="1254"/>
  <c r="D36" i="1254"/>
  <c r="R35" i="1254"/>
  <c r="L19" i="1254" s="1"/>
  <c r="D19" i="1254" s="1"/>
  <c r="H35" i="1254"/>
  <c r="D35" i="1254"/>
  <c r="R34" i="1254"/>
  <c r="L12" i="1254" s="1"/>
  <c r="D12" i="1254" s="1"/>
  <c r="H34" i="1254"/>
  <c r="D34" i="1254"/>
  <c r="R33" i="1254"/>
  <c r="R32" i="1254"/>
  <c r="R31" i="1254"/>
  <c r="R30" i="1254"/>
  <c r="R29" i="1254"/>
  <c r="R28" i="1254"/>
  <c r="D28" i="1254"/>
  <c r="R27" i="1254"/>
  <c r="D27" i="1254"/>
  <c r="R26" i="1254"/>
  <c r="L26" i="1254"/>
  <c r="D26" i="1254"/>
  <c r="R25" i="1254"/>
  <c r="L25" i="1254"/>
  <c r="D25" i="1254"/>
  <c r="R24" i="1254"/>
  <c r="L24" i="1254"/>
  <c r="D24" i="1254" s="1"/>
  <c r="R23" i="1254"/>
  <c r="L23" i="1254"/>
  <c r="D23" i="1254" s="1"/>
  <c r="R22" i="1254"/>
  <c r="L22" i="1254"/>
  <c r="D22" i="1254" s="1"/>
  <c r="R21" i="1254"/>
  <c r="L17" i="1254" s="1"/>
  <c r="D17" i="1254" s="1"/>
  <c r="D21" i="1254"/>
  <c r="R20" i="1254"/>
  <c r="R19" i="1254"/>
  <c r="R18" i="1254"/>
  <c r="D18" i="1254"/>
  <c r="R17" i="1254"/>
  <c r="R16" i="1254"/>
  <c r="L16" i="1254"/>
  <c r="D16" i="1254" s="1"/>
  <c r="R15" i="1254"/>
  <c r="D15" i="1254"/>
  <c r="R14" i="1254"/>
  <c r="D14" i="1254"/>
  <c r="R13" i="1254"/>
  <c r="D13" i="1254"/>
  <c r="R12" i="1254"/>
  <c r="R11" i="1254"/>
  <c r="L11" i="1254"/>
  <c r="D11" i="1254"/>
  <c r="L9" i="1254"/>
  <c r="D9" i="1254"/>
  <c r="L8" i="1254"/>
  <c r="D8" i="1254"/>
  <c r="R6" i="1254"/>
  <c r="R5" i="1254"/>
  <c r="R4" i="1254"/>
  <c r="R52" i="1253"/>
  <c r="R51" i="1253"/>
  <c r="D50" i="1253"/>
  <c r="R49" i="1253"/>
  <c r="D49" i="1253"/>
  <c r="R48" i="1253"/>
  <c r="D48" i="1253"/>
  <c r="D46" i="1253"/>
  <c r="D45" i="1253"/>
  <c r="R44" i="1253"/>
  <c r="P44" i="1253"/>
  <c r="D44" i="1253"/>
  <c r="R42" i="1253"/>
  <c r="L6" i="1253" s="1"/>
  <c r="D6" i="1253" s="1"/>
  <c r="D42" i="1253"/>
  <c r="R41" i="1253"/>
  <c r="D41" i="1253"/>
  <c r="R40" i="1253"/>
  <c r="D40" i="1253"/>
  <c r="R39" i="1253"/>
  <c r="H39" i="1253"/>
  <c r="D39" i="1253"/>
  <c r="R38" i="1253"/>
  <c r="L9" i="1253" s="1"/>
  <c r="D9" i="1253" s="1"/>
  <c r="H38" i="1253"/>
  <c r="D38" i="1253"/>
  <c r="R37" i="1253"/>
  <c r="H37" i="1253"/>
  <c r="D37" i="1253"/>
  <c r="R36" i="1253"/>
  <c r="H36" i="1253"/>
  <c r="D36" i="1253"/>
  <c r="R35" i="1253"/>
  <c r="H35" i="1253"/>
  <c r="D35" i="1253"/>
  <c r="R34" i="1253"/>
  <c r="L12" i="1253" s="1"/>
  <c r="D12" i="1253" s="1"/>
  <c r="H34" i="1253"/>
  <c r="D34" i="1253"/>
  <c r="R33" i="1253"/>
  <c r="R32" i="1253"/>
  <c r="R31" i="1253"/>
  <c r="R30" i="1253"/>
  <c r="R29" i="1253"/>
  <c r="R28" i="1253"/>
  <c r="D28" i="1253"/>
  <c r="R27" i="1253"/>
  <c r="L27" i="1253"/>
  <c r="D27" i="1253"/>
  <c r="R26" i="1253"/>
  <c r="L26" i="1253"/>
  <c r="D26" i="1253" s="1"/>
  <c r="R25" i="1253"/>
  <c r="D25" i="1253"/>
  <c r="R24" i="1253"/>
  <c r="L24" i="1253"/>
  <c r="D24" i="1253"/>
  <c r="R23" i="1253"/>
  <c r="L23" i="1253"/>
  <c r="D23" i="1253" s="1"/>
  <c r="R22" i="1253"/>
  <c r="D22" i="1253"/>
  <c r="R21" i="1253"/>
  <c r="D21" i="1253"/>
  <c r="R20" i="1253"/>
  <c r="L20" i="1253"/>
  <c r="D20" i="1253"/>
  <c r="R19" i="1253"/>
  <c r="D19" i="1253"/>
  <c r="R18" i="1253"/>
  <c r="D18" i="1253"/>
  <c r="R17" i="1253"/>
  <c r="L17" i="1253"/>
  <c r="D17" i="1253"/>
  <c r="T16" i="1253"/>
  <c r="R16" i="1253"/>
  <c r="L16" i="1253"/>
  <c r="D16" i="1253"/>
  <c r="R15" i="1253"/>
  <c r="D15" i="1253"/>
  <c r="R14" i="1253"/>
  <c r="D14" i="1253"/>
  <c r="R13" i="1253"/>
  <c r="D13" i="1253"/>
  <c r="R12" i="1253"/>
  <c r="R11" i="1253"/>
  <c r="L11" i="1253"/>
  <c r="D11" i="1253"/>
  <c r="L10" i="1253"/>
  <c r="D10" i="1253" s="1"/>
  <c r="L8" i="1253"/>
  <c r="D8" i="1253"/>
  <c r="L7" i="1253"/>
  <c r="D7" i="1253"/>
  <c r="R6" i="1253"/>
  <c r="R5" i="1253"/>
  <c r="R4" i="1253"/>
  <c r="R52" i="1252"/>
  <c r="R51" i="1252"/>
  <c r="D50" i="1252"/>
  <c r="R49" i="1252"/>
  <c r="G49" i="1252"/>
  <c r="D49" i="1252"/>
  <c r="R48" i="1252"/>
  <c r="D48" i="1252"/>
  <c r="D46" i="1252"/>
  <c r="D45" i="1252"/>
  <c r="D44" i="1252"/>
  <c r="R42" i="1252"/>
  <c r="L6" i="1252" s="1"/>
  <c r="D6" i="1252" s="1"/>
  <c r="D42" i="1252"/>
  <c r="R41" i="1252"/>
  <c r="L7" i="1252" s="1"/>
  <c r="D7" i="1252" s="1"/>
  <c r="D41" i="1252"/>
  <c r="R40" i="1252"/>
  <c r="D40" i="1252"/>
  <c r="R39" i="1252"/>
  <c r="D39" i="1252"/>
  <c r="R38" i="1252"/>
  <c r="L9" i="1252" s="1"/>
  <c r="D9" i="1252" s="1"/>
  <c r="D38" i="1252"/>
  <c r="R37" i="1252"/>
  <c r="D37" i="1252"/>
  <c r="R36" i="1252"/>
  <c r="D36" i="1252"/>
  <c r="R35" i="1252"/>
  <c r="D35" i="1252"/>
  <c r="R34" i="1252"/>
  <c r="L12" i="1252" s="1"/>
  <c r="D12" i="1252" s="1"/>
  <c r="D34" i="1252"/>
  <c r="D54" i="1252" s="1"/>
  <c r="H14" i="1252" s="1"/>
  <c r="R33" i="1252"/>
  <c r="L23" i="1252" s="1"/>
  <c r="D23" i="1252" s="1"/>
  <c r="R32" i="1252"/>
  <c r="R31" i="1252"/>
  <c r="R30" i="1252"/>
  <c r="R29" i="1252"/>
  <c r="R28" i="1252"/>
  <c r="L16" i="1252" s="1"/>
  <c r="D16" i="1252" s="1"/>
  <c r="D28" i="1252"/>
  <c r="R27" i="1252"/>
  <c r="D27" i="1252"/>
  <c r="R26" i="1252"/>
  <c r="L26" i="1252"/>
  <c r="D26" i="1252"/>
  <c r="R25" i="1252"/>
  <c r="L25" i="1252"/>
  <c r="D25" i="1252"/>
  <c r="R24" i="1252"/>
  <c r="D24" i="1252"/>
  <c r="R23" i="1252"/>
  <c r="R22" i="1252"/>
  <c r="L22" i="1252"/>
  <c r="D22" i="1252"/>
  <c r="R21" i="1252"/>
  <c r="D21" i="1252"/>
  <c r="R20" i="1252"/>
  <c r="L20" i="1252"/>
  <c r="D20" i="1252"/>
  <c r="R19" i="1252"/>
  <c r="L19" i="1252"/>
  <c r="D19" i="1252"/>
  <c r="R18" i="1252"/>
  <c r="D18" i="1252"/>
  <c r="R17" i="1252"/>
  <c r="D17" i="1252"/>
  <c r="R16" i="1252"/>
  <c r="S15" i="1252"/>
  <c r="R15" i="1252"/>
  <c r="D15" i="1252"/>
  <c r="S14" i="1252"/>
  <c r="R14" i="1252"/>
  <c r="D14" i="1252"/>
  <c r="R13" i="1252"/>
  <c r="D13" i="1252"/>
  <c r="R12" i="1252"/>
  <c r="R11" i="1252"/>
  <c r="L11" i="1252"/>
  <c r="D11" i="1252"/>
  <c r="L10" i="1252"/>
  <c r="D10" i="1252"/>
  <c r="L8" i="1252"/>
  <c r="D8" i="1252"/>
  <c r="R6" i="1252"/>
  <c r="R5" i="1252"/>
  <c r="R4" i="1252"/>
  <c r="G49" i="1258" l="1"/>
  <c r="D54" i="1259"/>
  <c r="H14" i="1259" s="1"/>
  <c r="D54" i="1258"/>
  <c r="H14" i="1258" s="1"/>
  <c r="D54" i="1257"/>
  <c r="H14" i="1257" s="1"/>
  <c r="G49" i="1259"/>
  <c r="G49" i="1257"/>
  <c r="G49" i="1255"/>
  <c r="G49" i="1254"/>
  <c r="G49" i="1253"/>
  <c r="D54" i="1255"/>
  <c r="H14" i="1255" s="1"/>
  <c r="D54" i="1254"/>
  <c r="H14" i="1254" s="1"/>
  <c r="D54" i="1253"/>
  <c r="H14" i="1253" s="1"/>
  <c r="D29" i="1260"/>
  <c r="H13" i="1260" s="1"/>
  <c r="H15" i="1260" s="1"/>
  <c r="H29" i="1260" s="1"/>
  <c r="G51" i="1260" s="1"/>
  <c r="D29" i="1259"/>
  <c r="H13" i="1259" s="1"/>
  <c r="D29" i="1258"/>
  <c r="H13" i="1258" s="1"/>
  <c r="D29" i="1257"/>
  <c r="H13" i="1257" s="1"/>
  <c r="D29" i="1256"/>
  <c r="H13" i="1256" s="1"/>
  <c r="H15" i="1256" s="1"/>
  <c r="H29" i="1256" s="1"/>
  <c r="G51" i="1256" s="1"/>
  <c r="D29" i="1255"/>
  <c r="H13" i="1255" s="1"/>
  <c r="D29" i="1254"/>
  <c r="H13" i="1254" s="1"/>
  <c r="D29" i="1253"/>
  <c r="H13" i="1253" s="1"/>
  <c r="D29" i="1252"/>
  <c r="H13" i="1252" s="1"/>
  <c r="H15" i="1252" s="1"/>
  <c r="H29" i="1252" s="1"/>
  <c r="G51" i="1252" s="1"/>
  <c r="T16" i="1249"/>
  <c r="R52" i="1251"/>
  <c r="R51" i="1251"/>
  <c r="D50" i="1251"/>
  <c r="R49" i="1251"/>
  <c r="D49" i="1251"/>
  <c r="R48" i="1251"/>
  <c r="D48" i="1251"/>
  <c r="D46" i="1251"/>
  <c r="D45" i="1251"/>
  <c r="D44" i="1251"/>
  <c r="R42" i="1251"/>
  <c r="D42" i="1251"/>
  <c r="R41" i="1251"/>
  <c r="D41" i="1251"/>
  <c r="R40" i="1251"/>
  <c r="D40" i="1251"/>
  <c r="R39" i="1251"/>
  <c r="H39" i="1251"/>
  <c r="D39" i="1251"/>
  <c r="R38" i="1251"/>
  <c r="L9" i="1251" s="1"/>
  <c r="D9" i="1251" s="1"/>
  <c r="H38" i="1251"/>
  <c r="D38" i="1251"/>
  <c r="R37" i="1251"/>
  <c r="H37" i="1251"/>
  <c r="D37" i="1251"/>
  <c r="R36" i="1251"/>
  <c r="H36" i="1251"/>
  <c r="D36" i="1251"/>
  <c r="R35" i="1251"/>
  <c r="H35" i="1251"/>
  <c r="D35" i="1251"/>
  <c r="R34" i="1251"/>
  <c r="L12" i="1251" s="1"/>
  <c r="D12" i="1251" s="1"/>
  <c r="H34" i="1251"/>
  <c r="D34" i="1251"/>
  <c r="R33" i="1251"/>
  <c r="R32" i="1251"/>
  <c r="L11" i="1251" s="1"/>
  <c r="D11" i="1251" s="1"/>
  <c r="R31" i="1251"/>
  <c r="R30" i="1251"/>
  <c r="R29" i="1251"/>
  <c r="R28" i="1251"/>
  <c r="D28" i="1251"/>
  <c r="R27" i="1251"/>
  <c r="D27" i="1251"/>
  <c r="R26" i="1251"/>
  <c r="L26" i="1251"/>
  <c r="D26" i="1251"/>
  <c r="R25" i="1251"/>
  <c r="L25" i="1251"/>
  <c r="D25" i="1251" s="1"/>
  <c r="R24" i="1251"/>
  <c r="D24" i="1251"/>
  <c r="R23" i="1251"/>
  <c r="L23" i="1251"/>
  <c r="D23" i="1251" s="1"/>
  <c r="R22" i="1251"/>
  <c r="L22" i="1251"/>
  <c r="D22" i="1251"/>
  <c r="R21" i="1251"/>
  <c r="D21" i="1251"/>
  <c r="R20" i="1251"/>
  <c r="L20" i="1251"/>
  <c r="D20" i="1251"/>
  <c r="R19" i="1251"/>
  <c r="L19" i="1251"/>
  <c r="D19" i="1251" s="1"/>
  <c r="R18" i="1251"/>
  <c r="D18" i="1251"/>
  <c r="R17" i="1251"/>
  <c r="D17" i="1251"/>
  <c r="R16" i="1251"/>
  <c r="L16" i="1251"/>
  <c r="D16" i="1251" s="1"/>
  <c r="S15" i="1251"/>
  <c r="R15" i="1251"/>
  <c r="D15" i="1251"/>
  <c r="S14" i="1251"/>
  <c r="R14" i="1251"/>
  <c r="D14" i="1251"/>
  <c r="R13" i="1251"/>
  <c r="D13" i="1251"/>
  <c r="R12" i="1251"/>
  <c r="R11" i="1251"/>
  <c r="L10" i="1251"/>
  <c r="D10" i="1251"/>
  <c r="L8" i="1251"/>
  <c r="D8" i="1251"/>
  <c r="L7" i="1251"/>
  <c r="D7" i="1251" s="1"/>
  <c r="R6" i="1251"/>
  <c r="L6" i="1251"/>
  <c r="D6" i="1251" s="1"/>
  <c r="R5" i="1251"/>
  <c r="R4" i="1251"/>
  <c r="R52" i="1250"/>
  <c r="R51" i="1250"/>
  <c r="D50" i="1250"/>
  <c r="R49" i="1250"/>
  <c r="D49" i="1250"/>
  <c r="R48" i="1250"/>
  <c r="D48" i="1250"/>
  <c r="D46" i="1250"/>
  <c r="D45" i="1250"/>
  <c r="D44" i="1250"/>
  <c r="R42" i="1250"/>
  <c r="D42" i="1250"/>
  <c r="R41" i="1250"/>
  <c r="L7" i="1250" s="1"/>
  <c r="D7" i="1250" s="1"/>
  <c r="D41" i="1250"/>
  <c r="R40" i="1250"/>
  <c r="L8" i="1250" s="1"/>
  <c r="D8" i="1250" s="1"/>
  <c r="D40" i="1250"/>
  <c r="R39" i="1250"/>
  <c r="L20" i="1250" s="1"/>
  <c r="D20" i="1250" s="1"/>
  <c r="H39" i="1250"/>
  <c r="D39" i="1250"/>
  <c r="R38" i="1250"/>
  <c r="H38" i="1250"/>
  <c r="D38" i="1250"/>
  <c r="R37" i="1250"/>
  <c r="H37" i="1250"/>
  <c r="D37" i="1250"/>
  <c r="R36" i="1250"/>
  <c r="H36" i="1250"/>
  <c r="D36" i="1250"/>
  <c r="R35" i="1250"/>
  <c r="L19" i="1250" s="1"/>
  <c r="D19" i="1250" s="1"/>
  <c r="H35" i="1250"/>
  <c r="D35" i="1250"/>
  <c r="R34" i="1250"/>
  <c r="H34" i="1250"/>
  <c r="G49" i="1250" s="1"/>
  <c r="D34" i="1250"/>
  <c r="R33" i="1250"/>
  <c r="L23" i="1250" s="1"/>
  <c r="D23" i="1250" s="1"/>
  <c r="R32" i="1250"/>
  <c r="R31" i="1250"/>
  <c r="R30" i="1250"/>
  <c r="R29" i="1250"/>
  <c r="R28" i="1250"/>
  <c r="D28" i="1250"/>
  <c r="R27" i="1250"/>
  <c r="D27" i="1250"/>
  <c r="R26" i="1250"/>
  <c r="L26" i="1250"/>
  <c r="D26" i="1250" s="1"/>
  <c r="R25" i="1250"/>
  <c r="L25" i="1250"/>
  <c r="D25" i="1250"/>
  <c r="R24" i="1250"/>
  <c r="L24" i="1250"/>
  <c r="D24" i="1250" s="1"/>
  <c r="R23" i="1250"/>
  <c r="R22" i="1250"/>
  <c r="L22" i="1250"/>
  <c r="D22" i="1250"/>
  <c r="R21" i="1250"/>
  <c r="L17" i="1250" s="1"/>
  <c r="D17" i="1250" s="1"/>
  <c r="D21" i="1250"/>
  <c r="R20" i="1250"/>
  <c r="R19" i="1250"/>
  <c r="R18" i="1250"/>
  <c r="D18" i="1250"/>
  <c r="R17" i="1250"/>
  <c r="R16" i="1250"/>
  <c r="L16" i="1250"/>
  <c r="D16" i="1250"/>
  <c r="R15" i="1250"/>
  <c r="D15" i="1250"/>
  <c r="R14" i="1250"/>
  <c r="D14" i="1250"/>
  <c r="R13" i="1250"/>
  <c r="D13" i="1250"/>
  <c r="R12" i="1250"/>
  <c r="L12" i="1250"/>
  <c r="D12" i="1250" s="1"/>
  <c r="R11" i="1250"/>
  <c r="L11" i="1250"/>
  <c r="D11" i="1250"/>
  <c r="L10" i="1250"/>
  <c r="D10" i="1250"/>
  <c r="L9" i="1250"/>
  <c r="D9" i="1250"/>
  <c r="R6" i="1250"/>
  <c r="L6" i="1250"/>
  <c r="D6" i="1250" s="1"/>
  <c r="R5" i="1250"/>
  <c r="R4" i="1250"/>
  <c r="R52" i="1249"/>
  <c r="R51" i="1249"/>
  <c r="D50" i="1249"/>
  <c r="R49" i="1249"/>
  <c r="D49" i="1249"/>
  <c r="R48" i="1249"/>
  <c r="D48" i="1249"/>
  <c r="D46" i="1249"/>
  <c r="D45" i="1249"/>
  <c r="P44" i="1249"/>
  <c r="R44" i="1249" s="1"/>
  <c r="D44" i="1249"/>
  <c r="R42" i="1249"/>
  <c r="D42" i="1249"/>
  <c r="R41" i="1249"/>
  <c r="D41" i="1249"/>
  <c r="R40" i="1249"/>
  <c r="L8" i="1249" s="1"/>
  <c r="D8" i="1249" s="1"/>
  <c r="D40" i="1249"/>
  <c r="R39" i="1249"/>
  <c r="H39" i="1249"/>
  <c r="D39" i="1249"/>
  <c r="R38" i="1249"/>
  <c r="H38" i="1249"/>
  <c r="D38" i="1249"/>
  <c r="R37" i="1249"/>
  <c r="H37" i="1249"/>
  <c r="D37" i="1249"/>
  <c r="R36" i="1249"/>
  <c r="H36" i="1249"/>
  <c r="D36" i="1249"/>
  <c r="R35" i="1249"/>
  <c r="H35" i="1249"/>
  <c r="G49" i="1249" s="1"/>
  <c r="D35" i="1249"/>
  <c r="R34" i="1249"/>
  <c r="L12" i="1249" s="1"/>
  <c r="D12" i="1249" s="1"/>
  <c r="H34" i="1249"/>
  <c r="D34" i="1249"/>
  <c r="R33" i="1249"/>
  <c r="R32" i="1249"/>
  <c r="R31" i="1249"/>
  <c r="R30" i="1249"/>
  <c r="R29" i="1249"/>
  <c r="R28" i="1249"/>
  <c r="D28" i="1249"/>
  <c r="R27" i="1249"/>
  <c r="L27" i="1249"/>
  <c r="D27" i="1249"/>
  <c r="R26" i="1249"/>
  <c r="L26" i="1249"/>
  <c r="D26" i="1249" s="1"/>
  <c r="R25" i="1249"/>
  <c r="D25" i="1249"/>
  <c r="R24" i="1249"/>
  <c r="L24" i="1249"/>
  <c r="D24" i="1249" s="1"/>
  <c r="R23" i="1249"/>
  <c r="L23" i="1249"/>
  <c r="D23" i="1249"/>
  <c r="R22" i="1249"/>
  <c r="D22" i="1249"/>
  <c r="R21" i="1249"/>
  <c r="D21" i="1249"/>
  <c r="R20" i="1249"/>
  <c r="L20" i="1249"/>
  <c r="D20" i="1249"/>
  <c r="R19" i="1249"/>
  <c r="D19" i="1249"/>
  <c r="R18" i="1249"/>
  <c r="D18" i="1249"/>
  <c r="R17" i="1249"/>
  <c r="L17" i="1249"/>
  <c r="D17" i="1249"/>
  <c r="R16" i="1249"/>
  <c r="L16" i="1249"/>
  <c r="D16" i="1249" s="1"/>
  <c r="R15" i="1249"/>
  <c r="D15" i="1249"/>
  <c r="R14" i="1249"/>
  <c r="D14" i="1249"/>
  <c r="R13" i="1249"/>
  <c r="D13" i="1249"/>
  <c r="R12" i="1249"/>
  <c r="R11" i="1249"/>
  <c r="L11" i="1249"/>
  <c r="D11" i="1249"/>
  <c r="L10" i="1249"/>
  <c r="D10" i="1249"/>
  <c r="L9" i="1249"/>
  <c r="D9" i="1249"/>
  <c r="L7" i="1249"/>
  <c r="D7" i="1249" s="1"/>
  <c r="R6" i="1249"/>
  <c r="L6" i="1249"/>
  <c r="D6" i="1249" s="1"/>
  <c r="R5" i="1249"/>
  <c r="R4" i="1249"/>
  <c r="R52" i="1248"/>
  <c r="R51" i="1248"/>
  <c r="D50" i="1248"/>
  <c r="R49" i="1248"/>
  <c r="G49" i="1248"/>
  <c r="D49" i="1248"/>
  <c r="R48" i="1248"/>
  <c r="D48" i="1248"/>
  <c r="D46" i="1248"/>
  <c r="D45" i="1248"/>
  <c r="D44" i="1248"/>
  <c r="R42" i="1248"/>
  <c r="D42" i="1248"/>
  <c r="R41" i="1248"/>
  <c r="L7" i="1248" s="1"/>
  <c r="D7" i="1248" s="1"/>
  <c r="D41" i="1248"/>
  <c r="R40" i="1248"/>
  <c r="L8" i="1248" s="1"/>
  <c r="D8" i="1248" s="1"/>
  <c r="D40" i="1248"/>
  <c r="D54" i="1248" s="1"/>
  <c r="H14" i="1248" s="1"/>
  <c r="R39" i="1248"/>
  <c r="D39" i="1248"/>
  <c r="R38" i="1248"/>
  <c r="D38" i="1248"/>
  <c r="R37" i="1248"/>
  <c r="D37" i="1248"/>
  <c r="R36" i="1248"/>
  <c r="D36" i="1248"/>
  <c r="R35" i="1248"/>
  <c r="L19" i="1248" s="1"/>
  <c r="D19" i="1248" s="1"/>
  <c r="D35" i="1248"/>
  <c r="R34" i="1248"/>
  <c r="D34" i="1248"/>
  <c r="R33" i="1248"/>
  <c r="R32" i="1248"/>
  <c r="L11" i="1248" s="1"/>
  <c r="D11" i="1248" s="1"/>
  <c r="R31" i="1248"/>
  <c r="R30" i="1248"/>
  <c r="R29" i="1248"/>
  <c r="R28" i="1248"/>
  <c r="D28" i="1248"/>
  <c r="R27" i="1248"/>
  <c r="D27" i="1248"/>
  <c r="R26" i="1248"/>
  <c r="L26" i="1248"/>
  <c r="D26" i="1248" s="1"/>
  <c r="R25" i="1248"/>
  <c r="L25" i="1248"/>
  <c r="D25" i="1248"/>
  <c r="R24" i="1248"/>
  <c r="D24" i="1248"/>
  <c r="R23" i="1248"/>
  <c r="L23" i="1248"/>
  <c r="D23" i="1248" s="1"/>
  <c r="R22" i="1248"/>
  <c r="L22" i="1248"/>
  <c r="D22" i="1248"/>
  <c r="R21" i="1248"/>
  <c r="D21" i="1248"/>
  <c r="R20" i="1248"/>
  <c r="L20" i="1248"/>
  <c r="D20" i="1248" s="1"/>
  <c r="R19" i="1248"/>
  <c r="R18" i="1248"/>
  <c r="D18" i="1248"/>
  <c r="R17" i="1248"/>
  <c r="D17" i="1248"/>
  <c r="R16" i="1248"/>
  <c r="L16" i="1248"/>
  <c r="D16" i="1248" s="1"/>
  <c r="S15" i="1248"/>
  <c r="R15" i="1248"/>
  <c r="D15" i="1248"/>
  <c r="S14" i="1248"/>
  <c r="R14" i="1248"/>
  <c r="D14" i="1248"/>
  <c r="R13" i="1248"/>
  <c r="D13" i="1248"/>
  <c r="R12" i="1248"/>
  <c r="L12" i="1248"/>
  <c r="D12" i="1248" s="1"/>
  <c r="R11" i="1248"/>
  <c r="L10" i="1248"/>
  <c r="D10" i="1248" s="1"/>
  <c r="L9" i="1248"/>
  <c r="D9" i="1248"/>
  <c r="R6" i="1248"/>
  <c r="L6" i="1248"/>
  <c r="D6" i="1248" s="1"/>
  <c r="R5" i="1248"/>
  <c r="R4" i="1248"/>
  <c r="R52" i="1247"/>
  <c r="R51" i="1247"/>
  <c r="D50" i="1247"/>
  <c r="R49" i="1247"/>
  <c r="D49" i="1247"/>
  <c r="R48" i="1247"/>
  <c r="D48" i="1247"/>
  <c r="D46" i="1247"/>
  <c r="D45" i="1247"/>
  <c r="D44" i="1247"/>
  <c r="R42" i="1247"/>
  <c r="D42" i="1247"/>
  <c r="R41" i="1247"/>
  <c r="D41" i="1247"/>
  <c r="R40" i="1247"/>
  <c r="L8" i="1247" s="1"/>
  <c r="D8" i="1247" s="1"/>
  <c r="D40" i="1247"/>
  <c r="R39" i="1247"/>
  <c r="H39" i="1247"/>
  <c r="D39" i="1247"/>
  <c r="R38" i="1247"/>
  <c r="L9" i="1247" s="1"/>
  <c r="D9" i="1247" s="1"/>
  <c r="H38" i="1247"/>
  <c r="G49" i="1247" s="1"/>
  <c r="D38" i="1247"/>
  <c r="R37" i="1247"/>
  <c r="H37" i="1247"/>
  <c r="D37" i="1247"/>
  <c r="R36" i="1247"/>
  <c r="H36" i="1247"/>
  <c r="D36" i="1247"/>
  <c r="R35" i="1247"/>
  <c r="H35" i="1247"/>
  <c r="D35" i="1247"/>
  <c r="R34" i="1247"/>
  <c r="H34" i="1247"/>
  <c r="D34" i="1247"/>
  <c r="D54" i="1247" s="1"/>
  <c r="H14" i="1247" s="1"/>
  <c r="R33" i="1247"/>
  <c r="R32" i="1247"/>
  <c r="L11" i="1247" s="1"/>
  <c r="D11" i="1247" s="1"/>
  <c r="R31" i="1247"/>
  <c r="R30" i="1247"/>
  <c r="R29" i="1247"/>
  <c r="R28" i="1247"/>
  <c r="D28" i="1247"/>
  <c r="R27" i="1247"/>
  <c r="D27" i="1247"/>
  <c r="R26" i="1247"/>
  <c r="L26" i="1247"/>
  <c r="D26" i="1247" s="1"/>
  <c r="R25" i="1247"/>
  <c r="L25" i="1247"/>
  <c r="D25" i="1247"/>
  <c r="R24" i="1247"/>
  <c r="D24" i="1247"/>
  <c r="R23" i="1247"/>
  <c r="L23" i="1247"/>
  <c r="D23" i="1247" s="1"/>
  <c r="R22" i="1247"/>
  <c r="L22" i="1247"/>
  <c r="D22" i="1247"/>
  <c r="R21" i="1247"/>
  <c r="D21" i="1247"/>
  <c r="R20" i="1247"/>
  <c r="L20" i="1247"/>
  <c r="D20" i="1247" s="1"/>
  <c r="R19" i="1247"/>
  <c r="L19" i="1247"/>
  <c r="D19" i="1247"/>
  <c r="R18" i="1247"/>
  <c r="D18" i="1247"/>
  <c r="R17" i="1247"/>
  <c r="D17" i="1247"/>
  <c r="R16" i="1247"/>
  <c r="L16" i="1247"/>
  <c r="D16" i="1247" s="1"/>
  <c r="S15" i="1247"/>
  <c r="R15" i="1247"/>
  <c r="D15" i="1247"/>
  <c r="S14" i="1247"/>
  <c r="R14" i="1247"/>
  <c r="D14" i="1247"/>
  <c r="R13" i="1247"/>
  <c r="D13" i="1247"/>
  <c r="R12" i="1247"/>
  <c r="L12" i="1247"/>
  <c r="D12" i="1247" s="1"/>
  <c r="R11" i="1247"/>
  <c r="L10" i="1247"/>
  <c r="D10" i="1247"/>
  <c r="L7" i="1247"/>
  <c r="D7" i="1247"/>
  <c r="R6" i="1247"/>
  <c r="L6" i="1247"/>
  <c r="D6" i="1247"/>
  <c r="R5" i="1247"/>
  <c r="R4" i="1247"/>
  <c r="R52" i="1246"/>
  <c r="R51" i="1246"/>
  <c r="D50" i="1246"/>
  <c r="R49" i="1246"/>
  <c r="D49" i="1246"/>
  <c r="R48" i="1246"/>
  <c r="D48" i="1246"/>
  <c r="D46" i="1246"/>
  <c r="D45" i="1246"/>
  <c r="D44" i="1246"/>
  <c r="R42" i="1246"/>
  <c r="L6" i="1246" s="1"/>
  <c r="D6" i="1246" s="1"/>
  <c r="D42" i="1246"/>
  <c r="R41" i="1246"/>
  <c r="L7" i="1246" s="1"/>
  <c r="D7" i="1246" s="1"/>
  <c r="D41" i="1246"/>
  <c r="R40" i="1246"/>
  <c r="D40" i="1246"/>
  <c r="R39" i="1246"/>
  <c r="L20" i="1246" s="1"/>
  <c r="D20" i="1246" s="1"/>
  <c r="H39" i="1246"/>
  <c r="D39" i="1246"/>
  <c r="R38" i="1246"/>
  <c r="H38" i="1246"/>
  <c r="D38" i="1246"/>
  <c r="R37" i="1246"/>
  <c r="H37" i="1246"/>
  <c r="D37" i="1246"/>
  <c r="R36" i="1246"/>
  <c r="L10" i="1246" s="1"/>
  <c r="D10" i="1246" s="1"/>
  <c r="H36" i="1246"/>
  <c r="D36" i="1246"/>
  <c r="R35" i="1246"/>
  <c r="L19" i="1246" s="1"/>
  <c r="D19" i="1246" s="1"/>
  <c r="H35" i="1246"/>
  <c r="D35" i="1246"/>
  <c r="D54" i="1246" s="1"/>
  <c r="H14" i="1246" s="1"/>
  <c r="R34" i="1246"/>
  <c r="L12" i="1246" s="1"/>
  <c r="D12" i="1246" s="1"/>
  <c r="H34" i="1246"/>
  <c r="G49" i="1246" s="1"/>
  <c r="D34" i="1246"/>
  <c r="R33" i="1246"/>
  <c r="R32" i="1246"/>
  <c r="R31" i="1246"/>
  <c r="R30" i="1246"/>
  <c r="R29" i="1246"/>
  <c r="R28" i="1246"/>
  <c r="D28" i="1246"/>
  <c r="R27" i="1246"/>
  <c r="D27" i="1246"/>
  <c r="R26" i="1246"/>
  <c r="L26" i="1246"/>
  <c r="D26" i="1246" s="1"/>
  <c r="R25" i="1246"/>
  <c r="L25" i="1246"/>
  <c r="D25" i="1246" s="1"/>
  <c r="R24" i="1246"/>
  <c r="L24" i="1246"/>
  <c r="D24" i="1246"/>
  <c r="R23" i="1246"/>
  <c r="L23" i="1246"/>
  <c r="D23" i="1246" s="1"/>
  <c r="R22" i="1246"/>
  <c r="L22" i="1246"/>
  <c r="D22" i="1246" s="1"/>
  <c r="R21" i="1246"/>
  <c r="D21" i="1246"/>
  <c r="R20" i="1246"/>
  <c r="R19" i="1246"/>
  <c r="R18" i="1246"/>
  <c r="D18" i="1246"/>
  <c r="R17" i="1246"/>
  <c r="L17" i="1246"/>
  <c r="D17" i="1246" s="1"/>
  <c r="R16" i="1246"/>
  <c r="L16" i="1246"/>
  <c r="D16" i="1246" s="1"/>
  <c r="R15" i="1246"/>
  <c r="D15" i="1246"/>
  <c r="R14" i="1246"/>
  <c r="D14" i="1246"/>
  <c r="R13" i="1246"/>
  <c r="D13" i="1246"/>
  <c r="R12" i="1246"/>
  <c r="R11" i="1246"/>
  <c r="L11" i="1246"/>
  <c r="D11" i="1246"/>
  <c r="L9" i="1246"/>
  <c r="D9" i="1246"/>
  <c r="L8" i="1246"/>
  <c r="D8" i="1246"/>
  <c r="R6" i="1246"/>
  <c r="R5" i="1246"/>
  <c r="R4" i="1246"/>
  <c r="R52" i="1245"/>
  <c r="R51" i="1245"/>
  <c r="D50" i="1245"/>
  <c r="R49" i="1245"/>
  <c r="D49" i="1245"/>
  <c r="R48" i="1245"/>
  <c r="D48" i="1245"/>
  <c r="D46" i="1245"/>
  <c r="D45" i="1245"/>
  <c r="P44" i="1245"/>
  <c r="R44" i="1245" s="1"/>
  <c r="D44" i="1245"/>
  <c r="R42" i="1245"/>
  <c r="L6" i="1245" s="1"/>
  <c r="D6" i="1245" s="1"/>
  <c r="D42" i="1245"/>
  <c r="R41" i="1245"/>
  <c r="L7" i="1245" s="1"/>
  <c r="D7" i="1245" s="1"/>
  <c r="D41" i="1245"/>
  <c r="R40" i="1245"/>
  <c r="D40" i="1245"/>
  <c r="R39" i="1245"/>
  <c r="H39" i="1245"/>
  <c r="D39" i="1245"/>
  <c r="R38" i="1245"/>
  <c r="H38" i="1245"/>
  <c r="D38" i="1245"/>
  <c r="R37" i="1245"/>
  <c r="H37" i="1245"/>
  <c r="D37" i="1245"/>
  <c r="R36" i="1245"/>
  <c r="L10" i="1245" s="1"/>
  <c r="D10" i="1245" s="1"/>
  <c r="H36" i="1245"/>
  <c r="D36" i="1245"/>
  <c r="R35" i="1245"/>
  <c r="H35" i="1245"/>
  <c r="G49" i="1245" s="1"/>
  <c r="D35" i="1245"/>
  <c r="R34" i="1245"/>
  <c r="H34" i="1245"/>
  <c r="D34" i="1245"/>
  <c r="D54" i="1245" s="1"/>
  <c r="H14" i="1245" s="1"/>
  <c r="R33" i="1245"/>
  <c r="R32" i="1245"/>
  <c r="R31" i="1245"/>
  <c r="R30" i="1245"/>
  <c r="R29" i="1245"/>
  <c r="R28" i="1245"/>
  <c r="L16" i="1245" s="1"/>
  <c r="D16" i="1245" s="1"/>
  <c r="D28" i="1245"/>
  <c r="R27" i="1245"/>
  <c r="L27" i="1245"/>
  <c r="D27" i="1245"/>
  <c r="R26" i="1245"/>
  <c r="L26" i="1245"/>
  <c r="D26" i="1245"/>
  <c r="R25" i="1245"/>
  <c r="D25" i="1245"/>
  <c r="R24" i="1245"/>
  <c r="L24" i="1245"/>
  <c r="D24" i="1245"/>
  <c r="R23" i="1245"/>
  <c r="L23" i="1245"/>
  <c r="D23" i="1245"/>
  <c r="R22" i="1245"/>
  <c r="D22" i="1245"/>
  <c r="R21" i="1245"/>
  <c r="D21" i="1245"/>
  <c r="R20" i="1245"/>
  <c r="L20" i="1245"/>
  <c r="D20" i="1245" s="1"/>
  <c r="R19" i="1245"/>
  <c r="D19" i="1245"/>
  <c r="R18" i="1245"/>
  <c r="D18" i="1245"/>
  <c r="R17" i="1245"/>
  <c r="L17" i="1245"/>
  <c r="D17" i="1245" s="1"/>
  <c r="R16" i="1245"/>
  <c r="R15" i="1245"/>
  <c r="D15" i="1245"/>
  <c r="R14" i="1245"/>
  <c r="D14" i="1245"/>
  <c r="R13" i="1245"/>
  <c r="D13" i="1245"/>
  <c r="R12" i="1245"/>
  <c r="L12" i="1245"/>
  <c r="D12" i="1245"/>
  <c r="R11" i="1245"/>
  <c r="L11" i="1245"/>
  <c r="D11" i="1245"/>
  <c r="L9" i="1245"/>
  <c r="D9" i="1245"/>
  <c r="L8" i="1245"/>
  <c r="D8" i="1245" s="1"/>
  <c r="R6" i="1245"/>
  <c r="R5" i="1245"/>
  <c r="R4" i="1245"/>
  <c r="R52" i="1244"/>
  <c r="R51" i="1244"/>
  <c r="D50" i="1244"/>
  <c r="R49" i="1244"/>
  <c r="G49" i="1244"/>
  <c r="D49" i="1244"/>
  <c r="R48" i="1244"/>
  <c r="D48" i="1244"/>
  <c r="D46" i="1244"/>
  <c r="D45" i="1244"/>
  <c r="D44" i="1244"/>
  <c r="R42" i="1244"/>
  <c r="D42" i="1244"/>
  <c r="R41" i="1244"/>
  <c r="L7" i="1244" s="1"/>
  <c r="D7" i="1244" s="1"/>
  <c r="D41" i="1244"/>
  <c r="R40" i="1244"/>
  <c r="L8" i="1244" s="1"/>
  <c r="D8" i="1244" s="1"/>
  <c r="D40" i="1244"/>
  <c r="R39" i="1244"/>
  <c r="D39" i="1244"/>
  <c r="R38" i="1244"/>
  <c r="D38" i="1244"/>
  <c r="R37" i="1244"/>
  <c r="D37" i="1244"/>
  <c r="R36" i="1244"/>
  <c r="D36" i="1244"/>
  <c r="R35" i="1244"/>
  <c r="D35" i="1244"/>
  <c r="R34" i="1244"/>
  <c r="L12" i="1244" s="1"/>
  <c r="D12" i="1244" s="1"/>
  <c r="D34" i="1244"/>
  <c r="D54" i="1244" s="1"/>
  <c r="H14" i="1244" s="1"/>
  <c r="R33" i="1244"/>
  <c r="L23" i="1244" s="1"/>
  <c r="D23" i="1244" s="1"/>
  <c r="R32" i="1244"/>
  <c r="R31" i="1244"/>
  <c r="R30" i="1244"/>
  <c r="R29" i="1244"/>
  <c r="R28" i="1244"/>
  <c r="D28" i="1244"/>
  <c r="R27" i="1244"/>
  <c r="D27" i="1244"/>
  <c r="R26" i="1244"/>
  <c r="L26" i="1244"/>
  <c r="D26" i="1244" s="1"/>
  <c r="R25" i="1244"/>
  <c r="L25" i="1244"/>
  <c r="D25" i="1244"/>
  <c r="R24" i="1244"/>
  <c r="D24" i="1244"/>
  <c r="R23" i="1244"/>
  <c r="R22" i="1244"/>
  <c r="L22" i="1244"/>
  <c r="D22" i="1244" s="1"/>
  <c r="R21" i="1244"/>
  <c r="D21" i="1244"/>
  <c r="R20" i="1244"/>
  <c r="L20" i="1244"/>
  <c r="D20" i="1244" s="1"/>
  <c r="R19" i="1244"/>
  <c r="L19" i="1244"/>
  <c r="D19" i="1244"/>
  <c r="R18" i="1244"/>
  <c r="D18" i="1244"/>
  <c r="R17" i="1244"/>
  <c r="D17" i="1244"/>
  <c r="R16" i="1244"/>
  <c r="L16" i="1244"/>
  <c r="D16" i="1244" s="1"/>
  <c r="S15" i="1244"/>
  <c r="R15" i="1244"/>
  <c r="D15" i="1244"/>
  <c r="S14" i="1244"/>
  <c r="R14" i="1244"/>
  <c r="D14" i="1244"/>
  <c r="R13" i="1244"/>
  <c r="D13" i="1244"/>
  <c r="R12" i="1244"/>
  <c r="R11" i="1244"/>
  <c r="L11" i="1244"/>
  <c r="D11" i="1244" s="1"/>
  <c r="L10" i="1244"/>
  <c r="D10" i="1244" s="1"/>
  <c r="L9" i="1244"/>
  <c r="D9" i="1244"/>
  <c r="R6" i="1244"/>
  <c r="L6" i="1244"/>
  <c r="D6" i="1244"/>
  <c r="R5" i="1244"/>
  <c r="R4" i="1244"/>
  <c r="R52" i="1243"/>
  <c r="R51" i="1243"/>
  <c r="D50" i="1243"/>
  <c r="R49" i="1243"/>
  <c r="D49" i="1243"/>
  <c r="R48" i="1243"/>
  <c r="D48" i="1243"/>
  <c r="D46" i="1243"/>
  <c r="D45" i="1243"/>
  <c r="D44" i="1243"/>
  <c r="R42" i="1243"/>
  <c r="L6" i="1243" s="1"/>
  <c r="D6" i="1243" s="1"/>
  <c r="D42" i="1243"/>
  <c r="R41" i="1243"/>
  <c r="D41" i="1243"/>
  <c r="R40" i="1243"/>
  <c r="D40" i="1243"/>
  <c r="R39" i="1243"/>
  <c r="H39" i="1243"/>
  <c r="D39" i="1243"/>
  <c r="R38" i="1243"/>
  <c r="H38" i="1243"/>
  <c r="D38" i="1243"/>
  <c r="R37" i="1243"/>
  <c r="H37" i="1243"/>
  <c r="D37" i="1243"/>
  <c r="R36" i="1243"/>
  <c r="H36" i="1243"/>
  <c r="D36" i="1243"/>
  <c r="R35" i="1243"/>
  <c r="H35" i="1243"/>
  <c r="D35" i="1243"/>
  <c r="R34" i="1243"/>
  <c r="L12" i="1243" s="1"/>
  <c r="D12" i="1243" s="1"/>
  <c r="H34" i="1243"/>
  <c r="D34" i="1243"/>
  <c r="R33" i="1243"/>
  <c r="R32" i="1243"/>
  <c r="L11" i="1243" s="1"/>
  <c r="D11" i="1243" s="1"/>
  <c r="R31" i="1243"/>
  <c r="R30" i="1243"/>
  <c r="R29" i="1243"/>
  <c r="R28" i="1243"/>
  <c r="D28" i="1243"/>
  <c r="R27" i="1243"/>
  <c r="D27" i="1243"/>
  <c r="R26" i="1243"/>
  <c r="L26" i="1243"/>
  <c r="D26" i="1243"/>
  <c r="R25" i="1243"/>
  <c r="D25" i="1243"/>
  <c r="R24" i="1243"/>
  <c r="D24" i="1243"/>
  <c r="R23" i="1243"/>
  <c r="L23" i="1243"/>
  <c r="D23" i="1243"/>
  <c r="R22" i="1243"/>
  <c r="L22" i="1243"/>
  <c r="D22" i="1243"/>
  <c r="R21" i="1243"/>
  <c r="D21" i="1243"/>
  <c r="R20" i="1243"/>
  <c r="L20" i="1243"/>
  <c r="D20" i="1243"/>
  <c r="R19" i="1243"/>
  <c r="L19" i="1243"/>
  <c r="D19" i="1243" s="1"/>
  <c r="R18" i="1243"/>
  <c r="D18" i="1243"/>
  <c r="R17" i="1243"/>
  <c r="D17" i="1243"/>
  <c r="R16" i="1243"/>
  <c r="L16" i="1243"/>
  <c r="D16" i="1243" s="1"/>
  <c r="S15" i="1243"/>
  <c r="R15" i="1243"/>
  <c r="D15" i="1243"/>
  <c r="S14" i="1243"/>
  <c r="R14" i="1243"/>
  <c r="D14" i="1243"/>
  <c r="R13" i="1243"/>
  <c r="D13" i="1243"/>
  <c r="R12" i="1243"/>
  <c r="R11" i="1243"/>
  <c r="L10" i="1243"/>
  <c r="D10" i="1243"/>
  <c r="L9" i="1243"/>
  <c r="D9" i="1243"/>
  <c r="L8" i="1243"/>
  <c r="D8" i="1243"/>
  <c r="L7" i="1243"/>
  <c r="D7" i="1243" s="1"/>
  <c r="R6" i="1243"/>
  <c r="R5" i="1243"/>
  <c r="R4" i="1243"/>
  <c r="R52" i="1242"/>
  <c r="R51" i="1242"/>
  <c r="D50" i="1242"/>
  <c r="R49" i="1242"/>
  <c r="D49" i="1242"/>
  <c r="R48" i="1242"/>
  <c r="D48" i="1242"/>
  <c r="D46" i="1242"/>
  <c r="D45" i="1242"/>
  <c r="D44" i="1242"/>
  <c r="R42" i="1242"/>
  <c r="D42" i="1242"/>
  <c r="R41" i="1242"/>
  <c r="D41" i="1242"/>
  <c r="R40" i="1242"/>
  <c r="D40" i="1242"/>
  <c r="R39" i="1242"/>
  <c r="L20" i="1242" s="1"/>
  <c r="D20" i="1242" s="1"/>
  <c r="H39" i="1242"/>
  <c r="D39" i="1242"/>
  <c r="R38" i="1242"/>
  <c r="L9" i="1242" s="1"/>
  <c r="D9" i="1242" s="1"/>
  <c r="H38" i="1242"/>
  <c r="D38" i="1242"/>
  <c r="R37" i="1242"/>
  <c r="H37" i="1242"/>
  <c r="D37" i="1242"/>
  <c r="R36" i="1242"/>
  <c r="H36" i="1242"/>
  <c r="D36" i="1242"/>
  <c r="R35" i="1242"/>
  <c r="L19" i="1242" s="1"/>
  <c r="D19" i="1242" s="1"/>
  <c r="H35" i="1242"/>
  <c r="D35" i="1242"/>
  <c r="R34" i="1242"/>
  <c r="L12" i="1242" s="1"/>
  <c r="D12" i="1242" s="1"/>
  <c r="H34" i="1242"/>
  <c r="D34" i="1242"/>
  <c r="R33" i="1242"/>
  <c r="R32" i="1242"/>
  <c r="L11" i="1242" s="1"/>
  <c r="D11" i="1242" s="1"/>
  <c r="R31" i="1242"/>
  <c r="R30" i="1242"/>
  <c r="R29" i="1242"/>
  <c r="R28" i="1242"/>
  <c r="D28" i="1242"/>
  <c r="R27" i="1242"/>
  <c r="D27" i="1242"/>
  <c r="R26" i="1242"/>
  <c r="L26" i="1242"/>
  <c r="D26" i="1242"/>
  <c r="R25" i="1242"/>
  <c r="L25" i="1242"/>
  <c r="D25" i="1242" s="1"/>
  <c r="R24" i="1242"/>
  <c r="L24" i="1242"/>
  <c r="D24" i="1242" s="1"/>
  <c r="R23" i="1242"/>
  <c r="L23" i="1242"/>
  <c r="D23" i="1242"/>
  <c r="R22" i="1242"/>
  <c r="L22" i="1242"/>
  <c r="D22" i="1242" s="1"/>
  <c r="R21" i="1242"/>
  <c r="L17" i="1242" s="1"/>
  <c r="D17" i="1242" s="1"/>
  <c r="D21" i="1242"/>
  <c r="R20" i="1242"/>
  <c r="R19" i="1242"/>
  <c r="R18" i="1242"/>
  <c r="D18" i="1242"/>
  <c r="R17" i="1242"/>
  <c r="R16" i="1242"/>
  <c r="L16" i="1242"/>
  <c r="D16" i="1242" s="1"/>
  <c r="R15" i="1242"/>
  <c r="D15" i="1242"/>
  <c r="R14" i="1242"/>
  <c r="D14" i="1242"/>
  <c r="R13" i="1242"/>
  <c r="D13" i="1242"/>
  <c r="R12" i="1242"/>
  <c r="R11" i="1242"/>
  <c r="L10" i="1242"/>
  <c r="D10" i="1242"/>
  <c r="L8" i="1242"/>
  <c r="D8" i="1242"/>
  <c r="L7" i="1242"/>
  <c r="D7" i="1242" s="1"/>
  <c r="R6" i="1242"/>
  <c r="L6" i="1242"/>
  <c r="D6" i="1242" s="1"/>
  <c r="R5" i="1242"/>
  <c r="R4" i="1242"/>
  <c r="R52" i="1241"/>
  <c r="R51" i="1241"/>
  <c r="D50" i="1241"/>
  <c r="R49" i="1241"/>
  <c r="D49" i="1241"/>
  <c r="R48" i="1241"/>
  <c r="D48" i="1241"/>
  <c r="D46" i="1241"/>
  <c r="D45" i="1241"/>
  <c r="R44" i="1241"/>
  <c r="P44" i="1241"/>
  <c r="D44" i="1241"/>
  <c r="R42" i="1241"/>
  <c r="L6" i="1241" s="1"/>
  <c r="D6" i="1241" s="1"/>
  <c r="D42" i="1241"/>
  <c r="R41" i="1241"/>
  <c r="D41" i="1241"/>
  <c r="R40" i="1241"/>
  <c r="L8" i="1241" s="1"/>
  <c r="D8" i="1241" s="1"/>
  <c r="D40" i="1241"/>
  <c r="R39" i="1241"/>
  <c r="L20" i="1241" s="1"/>
  <c r="D20" i="1241" s="1"/>
  <c r="H39" i="1241"/>
  <c r="D39" i="1241"/>
  <c r="R38" i="1241"/>
  <c r="H38" i="1241"/>
  <c r="D38" i="1241"/>
  <c r="R37" i="1241"/>
  <c r="H37" i="1241"/>
  <c r="D37" i="1241"/>
  <c r="R36" i="1241"/>
  <c r="H36" i="1241"/>
  <c r="D36" i="1241"/>
  <c r="R35" i="1241"/>
  <c r="H35" i="1241"/>
  <c r="D35" i="1241"/>
  <c r="R34" i="1241"/>
  <c r="L12" i="1241" s="1"/>
  <c r="D12" i="1241" s="1"/>
  <c r="H34" i="1241"/>
  <c r="D34" i="1241"/>
  <c r="R33" i="1241"/>
  <c r="R32" i="1241"/>
  <c r="L11" i="1241" s="1"/>
  <c r="D11" i="1241" s="1"/>
  <c r="R31" i="1241"/>
  <c r="R30" i="1241"/>
  <c r="R29" i="1241"/>
  <c r="R28" i="1241"/>
  <c r="L16" i="1241" s="1"/>
  <c r="D16" i="1241" s="1"/>
  <c r="D28" i="1241"/>
  <c r="R27" i="1241"/>
  <c r="L27" i="1241"/>
  <c r="D27" i="1241"/>
  <c r="R26" i="1241"/>
  <c r="L26" i="1241"/>
  <c r="D26" i="1241"/>
  <c r="R25" i="1241"/>
  <c r="D25" i="1241"/>
  <c r="R24" i="1241"/>
  <c r="L24" i="1241"/>
  <c r="D24" i="1241"/>
  <c r="R23" i="1241"/>
  <c r="L23" i="1241"/>
  <c r="D23" i="1241" s="1"/>
  <c r="R22" i="1241"/>
  <c r="D22" i="1241"/>
  <c r="R21" i="1241"/>
  <c r="D21" i="1241"/>
  <c r="R20" i="1241"/>
  <c r="R19" i="1241"/>
  <c r="D19" i="1241"/>
  <c r="R18" i="1241"/>
  <c r="D18" i="1241"/>
  <c r="R17" i="1241"/>
  <c r="L17" i="1241"/>
  <c r="D17" i="1241" s="1"/>
  <c r="R16" i="1241"/>
  <c r="R15" i="1241"/>
  <c r="D15" i="1241"/>
  <c r="R14" i="1241"/>
  <c r="D14" i="1241"/>
  <c r="R13" i="1241"/>
  <c r="D13" i="1241"/>
  <c r="R12" i="1241"/>
  <c r="R11" i="1241"/>
  <c r="L10" i="1241"/>
  <c r="D10" i="1241"/>
  <c r="L9" i="1241"/>
  <c r="D9" i="1241"/>
  <c r="L7" i="1241"/>
  <c r="D7" i="1241"/>
  <c r="R6" i="1241"/>
  <c r="R5" i="1241"/>
  <c r="R4" i="1241"/>
  <c r="R52" i="1240"/>
  <c r="R51" i="1240"/>
  <c r="D50" i="1240"/>
  <c r="R49" i="1240"/>
  <c r="G49" i="1240"/>
  <c r="D49" i="1240"/>
  <c r="R48" i="1240"/>
  <c r="D48" i="1240"/>
  <c r="D46" i="1240"/>
  <c r="D45" i="1240"/>
  <c r="D44" i="1240"/>
  <c r="R42" i="1240"/>
  <c r="D42" i="1240"/>
  <c r="R41" i="1240"/>
  <c r="L7" i="1240" s="1"/>
  <c r="D7" i="1240" s="1"/>
  <c r="D41" i="1240"/>
  <c r="R40" i="1240"/>
  <c r="L8" i="1240" s="1"/>
  <c r="D8" i="1240" s="1"/>
  <c r="D40" i="1240"/>
  <c r="R39" i="1240"/>
  <c r="D39" i="1240"/>
  <c r="R38" i="1240"/>
  <c r="L9" i="1240" s="1"/>
  <c r="D9" i="1240" s="1"/>
  <c r="D38" i="1240"/>
  <c r="R37" i="1240"/>
  <c r="D37" i="1240"/>
  <c r="R36" i="1240"/>
  <c r="L10" i="1240" s="1"/>
  <c r="D10" i="1240" s="1"/>
  <c r="D36" i="1240"/>
  <c r="R35" i="1240"/>
  <c r="L19" i="1240" s="1"/>
  <c r="D19" i="1240" s="1"/>
  <c r="D35" i="1240"/>
  <c r="D54" i="1240" s="1"/>
  <c r="H14" i="1240" s="1"/>
  <c r="R34" i="1240"/>
  <c r="L12" i="1240" s="1"/>
  <c r="D12" i="1240" s="1"/>
  <c r="D34" i="1240"/>
  <c r="R33" i="1240"/>
  <c r="L23" i="1240" s="1"/>
  <c r="D23" i="1240" s="1"/>
  <c r="R32" i="1240"/>
  <c r="R31" i="1240"/>
  <c r="R30" i="1240"/>
  <c r="R29" i="1240"/>
  <c r="R28" i="1240"/>
  <c r="L16" i="1240" s="1"/>
  <c r="D16" i="1240" s="1"/>
  <c r="D28" i="1240"/>
  <c r="R27" i="1240"/>
  <c r="D27" i="1240"/>
  <c r="R26" i="1240"/>
  <c r="L26" i="1240"/>
  <c r="D26" i="1240"/>
  <c r="R25" i="1240"/>
  <c r="L25" i="1240"/>
  <c r="D25" i="1240"/>
  <c r="R24" i="1240"/>
  <c r="D24" i="1240"/>
  <c r="R23" i="1240"/>
  <c r="R22" i="1240"/>
  <c r="L22" i="1240"/>
  <c r="D22" i="1240" s="1"/>
  <c r="R21" i="1240"/>
  <c r="D21" i="1240"/>
  <c r="R20" i="1240"/>
  <c r="L20" i="1240"/>
  <c r="D20" i="1240"/>
  <c r="R19" i="1240"/>
  <c r="R18" i="1240"/>
  <c r="D18" i="1240"/>
  <c r="R17" i="1240"/>
  <c r="D17" i="1240"/>
  <c r="R16" i="1240"/>
  <c r="S15" i="1240"/>
  <c r="R15" i="1240"/>
  <c r="D15" i="1240"/>
  <c r="S14" i="1240"/>
  <c r="R14" i="1240"/>
  <c r="D14" i="1240"/>
  <c r="R13" i="1240"/>
  <c r="D13" i="1240"/>
  <c r="R12" i="1240"/>
  <c r="R11" i="1240"/>
  <c r="L11" i="1240"/>
  <c r="D11" i="1240" s="1"/>
  <c r="R6" i="1240"/>
  <c r="L6" i="1240"/>
  <c r="D6" i="1240"/>
  <c r="R5" i="1240"/>
  <c r="R4" i="1240"/>
  <c r="H15" i="1259" l="1"/>
  <c r="H29" i="1259" s="1"/>
  <c r="G51" i="1259" s="1"/>
  <c r="H15" i="1258"/>
  <c r="H29" i="1258" s="1"/>
  <c r="G51" i="1258" s="1"/>
  <c r="H15" i="1257"/>
  <c r="H29" i="1257" s="1"/>
  <c r="G51" i="1257" s="1"/>
  <c r="H15" i="1255"/>
  <c r="H29" i="1255" s="1"/>
  <c r="G51" i="1255" s="1"/>
  <c r="H15" i="1254"/>
  <c r="H29" i="1254" s="1"/>
  <c r="G51" i="1254" s="1"/>
  <c r="H15" i="1253"/>
  <c r="H29" i="1253" s="1"/>
  <c r="G51" i="1253" s="1"/>
  <c r="G49" i="1251"/>
  <c r="D54" i="1251"/>
  <c r="H14" i="1251" s="1"/>
  <c r="D29" i="1251"/>
  <c r="H13" i="1251" s="1"/>
  <c r="D54" i="1250"/>
  <c r="H14" i="1250" s="1"/>
  <c r="D54" i="1249"/>
  <c r="H14" i="1249" s="1"/>
  <c r="D29" i="1249"/>
  <c r="H13" i="1249" s="1"/>
  <c r="G49" i="1243"/>
  <c r="G49" i="1242"/>
  <c r="G49" i="1241"/>
  <c r="D54" i="1243"/>
  <c r="H14" i="1243" s="1"/>
  <c r="D54" i="1242"/>
  <c r="H14" i="1242" s="1"/>
  <c r="D54" i="1241"/>
  <c r="H14" i="1241" s="1"/>
  <c r="D29" i="1241"/>
  <c r="H13" i="1241" s="1"/>
  <c r="D29" i="1250"/>
  <c r="H13" i="1250" s="1"/>
  <c r="D29" i="1248"/>
  <c r="H13" i="1248" s="1"/>
  <c r="H15" i="1248" s="1"/>
  <c r="H29" i="1248" s="1"/>
  <c r="G51" i="1248" s="1"/>
  <c r="D29" i="1247"/>
  <c r="H13" i="1247" s="1"/>
  <c r="H15" i="1247" s="1"/>
  <c r="H29" i="1247" s="1"/>
  <c r="G51" i="1247" s="1"/>
  <c r="D29" i="1246"/>
  <c r="H13" i="1246" s="1"/>
  <c r="H15" i="1246" s="1"/>
  <c r="H29" i="1246" s="1"/>
  <c r="G51" i="1246" s="1"/>
  <c r="D29" i="1245"/>
  <c r="H13" i="1245" s="1"/>
  <c r="H15" i="1245" s="1"/>
  <c r="H29" i="1245" s="1"/>
  <c r="G51" i="1245" s="1"/>
  <c r="D29" i="1244"/>
  <c r="H13" i="1244" s="1"/>
  <c r="H15" i="1244" s="1"/>
  <c r="H29" i="1244" s="1"/>
  <c r="G51" i="1244"/>
  <c r="D29" i="1243"/>
  <c r="H13" i="1243" s="1"/>
  <c r="D29" i="1242"/>
  <c r="H13" i="1242" s="1"/>
  <c r="D29" i="1240"/>
  <c r="H13" i="1240" s="1"/>
  <c r="H15" i="1240" s="1"/>
  <c r="H29" i="1240" s="1"/>
  <c r="G51" i="1240" s="1"/>
  <c r="R52" i="1238"/>
  <c r="R51" i="1238"/>
  <c r="D50" i="1238"/>
  <c r="R49" i="1238"/>
  <c r="D49" i="1238"/>
  <c r="R48" i="1238"/>
  <c r="D48" i="1238"/>
  <c r="D46" i="1238"/>
  <c r="D45" i="1238"/>
  <c r="D44" i="1238"/>
  <c r="R42" i="1238"/>
  <c r="L6" i="1238" s="1"/>
  <c r="D6" i="1238" s="1"/>
  <c r="D42" i="1238"/>
  <c r="R41" i="1238"/>
  <c r="L7" i="1238" s="1"/>
  <c r="D7" i="1238" s="1"/>
  <c r="D41" i="1238"/>
  <c r="R40" i="1238"/>
  <c r="D40" i="1238"/>
  <c r="R39" i="1238"/>
  <c r="H39" i="1238"/>
  <c r="D39" i="1238"/>
  <c r="R38" i="1238"/>
  <c r="L9" i="1238" s="1"/>
  <c r="D9" i="1238" s="1"/>
  <c r="H38" i="1238"/>
  <c r="D38" i="1238"/>
  <c r="R37" i="1238"/>
  <c r="H37" i="1238"/>
  <c r="D37" i="1238"/>
  <c r="R36" i="1238"/>
  <c r="H36" i="1238"/>
  <c r="D36" i="1238"/>
  <c r="R35" i="1238"/>
  <c r="L19" i="1238" s="1"/>
  <c r="D19" i="1238" s="1"/>
  <c r="H35" i="1238"/>
  <c r="D35" i="1238"/>
  <c r="R34" i="1238"/>
  <c r="L12" i="1238" s="1"/>
  <c r="D12" i="1238" s="1"/>
  <c r="H34" i="1238"/>
  <c r="D34" i="1238"/>
  <c r="R33" i="1238"/>
  <c r="L23" i="1238" s="1"/>
  <c r="D23" i="1238" s="1"/>
  <c r="R32" i="1238"/>
  <c r="L11" i="1238" s="1"/>
  <c r="D11" i="1238" s="1"/>
  <c r="R31" i="1238"/>
  <c r="R30" i="1238"/>
  <c r="R29" i="1238"/>
  <c r="R28" i="1238"/>
  <c r="L16" i="1238" s="1"/>
  <c r="D16" i="1238" s="1"/>
  <c r="D28" i="1238"/>
  <c r="R27" i="1238"/>
  <c r="D27" i="1238"/>
  <c r="R26" i="1238"/>
  <c r="L26" i="1238"/>
  <c r="D26" i="1238"/>
  <c r="R25" i="1238"/>
  <c r="L25" i="1238"/>
  <c r="D25" i="1238" s="1"/>
  <c r="R24" i="1238"/>
  <c r="D24" i="1238"/>
  <c r="R23" i="1238"/>
  <c r="R22" i="1238"/>
  <c r="L22" i="1238"/>
  <c r="D22" i="1238" s="1"/>
  <c r="R21" i="1238"/>
  <c r="D21" i="1238"/>
  <c r="R20" i="1238"/>
  <c r="L20" i="1238"/>
  <c r="D20" i="1238"/>
  <c r="R19" i="1238"/>
  <c r="R18" i="1238"/>
  <c r="D18" i="1238"/>
  <c r="R17" i="1238"/>
  <c r="D17" i="1238"/>
  <c r="R16" i="1238"/>
  <c r="S15" i="1238"/>
  <c r="R15" i="1238"/>
  <c r="D15" i="1238"/>
  <c r="S14" i="1238"/>
  <c r="R14" i="1238"/>
  <c r="D14" i="1238"/>
  <c r="R13" i="1238"/>
  <c r="D13" i="1238"/>
  <c r="R12" i="1238"/>
  <c r="R11" i="1238"/>
  <c r="L10" i="1238"/>
  <c r="D10" i="1238" s="1"/>
  <c r="L8" i="1238"/>
  <c r="D8" i="1238" s="1"/>
  <c r="R6" i="1238"/>
  <c r="R5" i="1238"/>
  <c r="R4" i="1238"/>
  <c r="R52" i="1237"/>
  <c r="R51" i="1237"/>
  <c r="D50" i="1237"/>
  <c r="R49" i="1237"/>
  <c r="D49" i="1237"/>
  <c r="R48" i="1237"/>
  <c r="D48" i="1237"/>
  <c r="D46" i="1237"/>
  <c r="D45" i="1237"/>
  <c r="D44" i="1237"/>
  <c r="R42" i="1237"/>
  <c r="D42" i="1237"/>
  <c r="R41" i="1237"/>
  <c r="L7" i="1237" s="1"/>
  <c r="D7" i="1237" s="1"/>
  <c r="D41" i="1237"/>
  <c r="R40" i="1237"/>
  <c r="L8" i="1237" s="1"/>
  <c r="D8" i="1237" s="1"/>
  <c r="D40" i="1237"/>
  <c r="R39" i="1237"/>
  <c r="L20" i="1237" s="1"/>
  <c r="D20" i="1237" s="1"/>
  <c r="H39" i="1237"/>
  <c r="D39" i="1237"/>
  <c r="R38" i="1237"/>
  <c r="L9" i="1237" s="1"/>
  <c r="D9" i="1237" s="1"/>
  <c r="H38" i="1237"/>
  <c r="D38" i="1237"/>
  <c r="R37" i="1237"/>
  <c r="H37" i="1237"/>
  <c r="D37" i="1237"/>
  <c r="R36" i="1237"/>
  <c r="L10" i="1237" s="1"/>
  <c r="D10" i="1237" s="1"/>
  <c r="H36" i="1237"/>
  <c r="D36" i="1237"/>
  <c r="R35" i="1237"/>
  <c r="H35" i="1237"/>
  <c r="D35" i="1237"/>
  <c r="R34" i="1237"/>
  <c r="H34" i="1237"/>
  <c r="D34" i="1237"/>
  <c r="R33" i="1237"/>
  <c r="L23" i="1237" s="1"/>
  <c r="D23" i="1237" s="1"/>
  <c r="R32" i="1237"/>
  <c r="L11" i="1237" s="1"/>
  <c r="D11" i="1237" s="1"/>
  <c r="R31" i="1237"/>
  <c r="R30" i="1237"/>
  <c r="R29" i="1237"/>
  <c r="R28" i="1237"/>
  <c r="L16" i="1237" s="1"/>
  <c r="D16" i="1237" s="1"/>
  <c r="D28" i="1237"/>
  <c r="R27" i="1237"/>
  <c r="D27" i="1237"/>
  <c r="R26" i="1237"/>
  <c r="L26" i="1237"/>
  <c r="D26" i="1237" s="1"/>
  <c r="R25" i="1237"/>
  <c r="L25" i="1237"/>
  <c r="D25" i="1237"/>
  <c r="R24" i="1237"/>
  <c r="L24" i="1237"/>
  <c r="D24" i="1237" s="1"/>
  <c r="R23" i="1237"/>
  <c r="R22" i="1237"/>
  <c r="L22" i="1237"/>
  <c r="D22" i="1237" s="1"/>
  <c r="R21" i="1237"/>
  <c r="L17" i="1237" s="1"/>
  <c r="D17" i="1237" s="1"/>
  <c r="D21" i="1237"/>
  <c r="R20" i="1237"/>
  <c r="R19" i="1237"/>
  <c r="L19" i="1237"/>
  <c r="D19" i="1237" s="1"/>
  <c r="R18" i="1237"/>
  <c r="D18" i="1237"/>
  <c r="R17" i="1237"/>
  <c r="R16" i="1237"/>
  <c r="R15" i="1237"/>
  <c r="D15" i="1237"/>
  <c r="R14" i="1237"/>
  <c r="D14" i="1237"/>
  <c r="R13" i="1237"/>
  <c r="D13" i="1237"/>
  <c r="R12" i="1237"/>
  <c r="L12" i="1237"/>
  <c r="D12" i="1237" s="1"/>
  <c r="R11" i="1237"/>
  <c r="R6" i="1237"/>
  <c r="L6" i="1237"/>
  <c r="D6" i="1237" s="1"/>
  <c r="R5" i="1237"/>
  <c r="R4" i="1237"/>
  <c r="H15" i="1251" l="1"/>
  <c r="H29" i="1251" s="1"/>
  <c r="G51" i="1251" s="1"/>
  <c r="H15" i="1250"/>
  <c r="H29" i="1250" s="1"/>
  <c r="G51" i="1250" s="1"/>
  <c r="H15" i="1249"/>
  <c r="H29" i="1249" s="1"/>
  <c r="G51" i="1249" s="1"/>
  <c r="H15" i="1243"/>
  <c r="H29" i="1243" s="1"/>
  <c r="G51" i="1243" s="1"/>
  <c r="H15" i="1242"/>
  <c r="H29" i="1242" s="1"/>
  <c r="G51" i="1242" s="1"/>
  <c r="H15" i="1241"/>
  <c r="H29" i="1241" s="1"/>
  <c r="G51" i="1241" s="1"/>
  <c r="D54" i="1237"/>
  <c r="H14" i="1237" s="1"/>
  <c r="G49" i="1237"/>
  <c r="D54" i="1238"/>
  <c r="H14" i="1238" s="1"/>
  <c r="G49" i="1238"/>
  <c r="D29" i="1238"/>
  <c r="H13" i="1238" s="1"/>
  <c r="D29" i="1237"/>
  <c r="H13" i="1237" s="1"/>
  <c r="H15" i="1238" l="1"/>
  <c r="H29" i="1238" s="1"/>
  <c r="G51" i="1238" s="1"/>
  <c r="H15" i="1237"/>
  <c r="H29" i="1237" s="1"/>
  <c r="G51" i="1237" s="1"/>
  <c r="R52" i="1135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6" authorId="0" shapeId="0" xr:uid="{4F60539D-B3DC-4BB3-B009-94ED326C15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CATIG STORE
GUNYAN, SIAYAN
DISC. 1296
</t>
        </r>
      </text>
    </comment>
    <comment ref="C37" authorId="0" shapeId="0" xr:uid="{40E903BB-FA38-4BC4-8D07-9E9E4FC1CF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DUNGAG LIMA PARA UGMA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6" authorId="0" shapeId="0" xr:uid="{EAC9D522-AD83-4754-AF7D-D793591E9B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STORE: 
DISC. 1917
BBS:
DISC. 880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6" authorId="0" shapeId="0" xr:uid="{8CBD1453-54F1-455C-8425-5227381695C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 STORE
GUNYAN, SIAYAN
DISC. 5535
</t>
        </r>
      </text>
    </comment>
  </commentList>
</comments>
</file>

<file path=xl/sharedStrings.xml><?xml version="1.0" encoding="utf-8"?>
<sst xmlns="http://schemas.openxmlformats.org/spreadsheetml/2006/main" count="10134" uniqueCount="191">
  <si>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</si>
  <si>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</si>
  <si>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</si>
  <si>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</si>
  <si>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</si>
  <si>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</si>
  <si>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</si>
  <si>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</si>
  <si>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</si>
  <si>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</si>
  <si>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</si>
  <si>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</si>
  <si>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</si>
  <si>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</si>
  <si>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</si>
  <si>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</si>
  <si>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</si>
  <si>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</si>
  <si>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</si>
  <si>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</si>
  <si>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</si>
  <si>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</si>
  <si>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</si>
  <si>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</si>
  <si>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</si>
  <si>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</si>
  <si>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</si>
  <si>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</si>
  <si>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</si>
  <si>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</si>
  <si>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</si>
  <si>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</si>
  <si>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</si>
  <si>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</si>
  <si>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</si>
  <si>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</si>
  <si>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</si>
  <si>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</si>
  <si>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</si>
  <si>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</si>
  <si>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</si>
  <si>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</si>
  <si>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</si>
  <si>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</si>
  <si>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</si>
  <si>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</si>
  <si>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</si>
  <si>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</si>
  <si>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</si>
  <si>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</si>
  <si>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</si>
  <si>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</si>
  <si>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</si>
  <si>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</si>
  <si>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</si>
  <si>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</si>
  <si>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</si>
  <si>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</si>
  <si>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</si>
  <si>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</si>
  <si>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</si>
  <si>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</si>
  <si>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</si>
  <si>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</si>
  <si>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</si>
  <si>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</si>
  <si>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</si>
  <si>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</si>
  <si>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</si>
  <si>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</si>
  <si>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</si>
  <si>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</si>
  <si>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</si>
  <si>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</si>
  <si>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</si>
  <si>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</si>
  <si>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</si>
  <si>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</si>
  <si>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</si>
  <si>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</si>
  <si>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</si>
  <si>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</si>
  <si>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</si>
  <si>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</si>
  <si>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</si>
  <si>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</si>
  <si>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</si>
  <si>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</si>
  <si>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</si>
  <si>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</si>
  <si>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</si>
  <si>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</si>
  <si>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</si>
  <si>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</si>
  <si>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</si>
  <si>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</si>
  <si>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</si>
  <si>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</si>
  <si>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</si>
  <si>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</si>
  <si>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</si>
  <si>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</si>
  <si>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</si>
  <si>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</si>
  <si>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</si>
  <si>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</si>
  <si>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</si>
  <si>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</si>
  <si>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</si>
  <si>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</si>
  <si>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</si>
  <si>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</si>
  <si>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</si>
  <si>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</si>
  <si>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</si>
  <si>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</si>
  <si>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</si>
  <si>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</si>
  <si>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</si>
  <si>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</si>
  <si>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</si>
  <si>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</si>
  <si>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</si>
  <si>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</si>
  <si>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</si>
  <si>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</si>
  <si>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</si>
  <si>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</si>
  <si>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</si>
  <si>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</si>
  <si>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</si>
  <si>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</si>
  <si>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</si>
  <si>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</si>
  <si>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</si>
  <si>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</si>
  <si>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</si>
  <si>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</si>
  <si>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</si>
  <si>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</si>
  <si>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</si>
  <si>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</si>
  <si>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</si>
  <si>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SHORT / OVER</t>
  </si>
  <si>
    <t>GCASH</t>
  </si>
  <si>
    <t>5435</t>
  </si>
  <si>
    <t>MERIAM APDUHAN</t>
  </si>
  <si>
    <t>PORMENTO, ESTEMARK</t>
  </si>
  <si>
    <t xml:space="preserve">                            ESTEMARK PORMENTO</t>
  </si>
  <si>
    <t>CC/CIC/C10C</t>
  </si>
  <si>
    <t>BDO</t>
  </si>
  <si>
    <t>137971</t>
  </si>
  <si>
    <t>DANYEN</t>
  </si>
  <si>
    <t>142680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</si>
  <si>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</si>
  <si>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ELMY COMM.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</si>
  <si>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</si>
  <si>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135206</t>
  </si>
  <si>
    <t>CIC/CIC/C10C</t>
  </si>
  <si>
    <t>FBLC</t>
  </si>
  <si>
    <t>139532</t>
  </si>
  <si>
    <t>139533</t>
  </si>
  <si>
    <t>ARACELIE ALESNA</t>
  </si>
  <si>
    <t>JMCC STORE</t>
  </si>
  <si>
    <t>34825</t>
  </si>
  <si>
    <t>PSBC</t>
  </si>
  <si>
    <t>2120007463</t>
  </si>
  <si>
    <t>G-CASH</t>
  </si>
  <si>
    <t>PNB</t>
  </si>
  <si>
    <t>2000005380</t>
  </si>
  <si>
    <t>AIRA TENG</t>
  </si>
  <si>
    <t>PATRICIO STORE</t>
  </si>
  <si>
    <t>SOUND CHECK</t>
  </si>
  <si>
    <t>LANIE SUERTE</t>
  </si>
  <si>
    <t>JAY TABASA</t>
  </si>
  <si>
    <t>DELIA VILLARIN</t>
  </si>
  <si>
    <t>ELIZABETH HENSON</t>
  </si>
  <si>
    <t>142688</t>
  </si>
  <si>
    <t>YAKEN STORE</t>
  </si>
  <si>
    <t>139555</t>
  </si>
  <si>
    <t>ELSIE EMBOR</t>
  </si>
  <si>
    <t>BERNABIE PATRICIO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</si>
  <si>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</si>
  <si>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SMLC/RHC/PPC</t>
  </si>
  <si>
    <t>2120007471</t>
  </si>
  <si>
    <t>2000002390</t>
  </si>
  <si>
    <t>135210</t>
  </si>
  <si>
    <t xml:space="preserve">                           ESTEMARK PORMENTO</t>
  </si>
  <si>
    <t>34835</t>
  </si>
  <si>
    <t>ELOGSONG STORE</t>
  </si>
  <si>
    <t>131132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</si>
</sst>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5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9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16" xfId="0" applyFont="1" applyFill="1" applyBorder="1"/>
    <xf numFmtId="0" fontId="23" fillId="0" borderId="16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3" fillId="0" borderId="16" xfId="0" applyFont="1" applyBorder="1"/>
    <xf numFmtId="0" fontId="0" fillId="0" borderId="6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9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44" fontId="0" fillId="3" borderId="16" xfId="0" applyNumberFormat="1" applyFill="1" applyBorder="1" applyAlignment="1">
      <alignment horizontal="right"/>
    </xf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E2E816-87D2-4E21-883D-4B59F6E54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FF33F-58D5-4927-8FAB-78FAEC3A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E0E24-0BA9-4303-BAE2-41A03604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E2F2D-E7B1-4793-9841-D0222D2EE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4FD0EF-4AFF-446F-84B1-4F0692491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92A33-558F-401A-913C-B8D08C469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1DD50C-596C-4FF5-8467-F9172A8D7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6E723-03FC-443A-948D-68ED187A5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C3AB4-2302-4FE3-8A63-3A7B04D44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7477F-87E2-44BE-8775-B4BBE41DE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5A70B9-705A-4831-9B5F-9978AD9DC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0E3F1-4460-44C1-9468-6C5F8B8B3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FE9AC5-60F4-4C6C-81DC-DBBFD9341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2B09F8-7C9A-43A3-A922-3588B2653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DAD793-7008-429E-AA48-2A1E2A84C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1438B-F88D-4CAE-9903-DF06305BA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0EB6B5-14F6-4647-97CD-07466CA1E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073D2-1C7F-4F9C-AF8C-21DD039D3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E826E-5E1D-4266-87F2-0B2C63BB0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157FD-3076-4052-A7B4-E9BBB3340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3B809F-37C3-41EC-B45F-87ECD0EDF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496466-F5DA-4E38-A0E7-855F445EB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0A57AA-8207-4BCF-B0F6-EEA4DF5D6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AE9EBF-F159-4BA7-84CD-4C4F3477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D07AE2-7A15-43B2-AD8D-6AD3EE1F1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59793F-D7F2-402F-B037-B83FFB650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7B3E62-6C3F-4377-B436-40D083D95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8C633-5F58-4B14-B00F-8659181E6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93432C-C03C-407A-BBD8-EEC868C00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C0C4CC-47C6-4105-B676-F7B16A768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D9358E-E534-43DC-8726-6D2191E8B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4D0DB2-B706-47DF-96A4-3BBF7FB1D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9A9605-E25E-4A4C-9012-F489E7CB6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921DB-9CFD-4622-A606-56867353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5327E8-D995-46CA-942F-ACEFC7595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0C4AA-C78D-4F19-93BC-8532488A5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B41A0-92E5-4B91-9309-49FC4FD5B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2B5552-5D50-43D7-B2EF-1CCD6919A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EB113-98F7-428C-B33A-D28DE9D8F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E3A22-04CD-4FD1-BBF5-917D19532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065AC3-9425-431A-B062-C7953F7F9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753A5-87AE-417F-9C8A-1BE6912A3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74ED1F-DE2D-4D7C-A010-EE7DF0D1C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438D2E-A0D2-4DB7-8379-6E4316A02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40452F-DC02-4461-9EB4-65F6B5A68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CD5EE-84DA-4E84-BBE0-F75056053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59852A-7557-4AC3-BA65-F40A549AD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81C73C-0E30-4530-892D-E27568609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5E4679-44DE-4D43-AF2B-F21923AF3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31E0F0-13B5-4F38-AB27-C61FB1C54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A00860-A9D4-4A7F-A322-8439F8B7B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BE3B6-1A57-42B6-BAE1-89AC32351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68A329-6BB5-4861-96C8-1368A0C90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0D5316-7BAB-40E3-833C-8EE5A2AA2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8DA35-7502-473F-837E-DB76FBD6E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AE9DE5-829B-4D9C-88C4-B3C5F8D9A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9D0715-10B3-4FE5-AF46-5320FA717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0B41D-DB4D-4DAC-B489-9F0D02F6D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03AE1A-FCF1-45E6-BC69-8DDD02459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5012B4-DF2D-437B-87E5-BB6D1DFED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485BA8-5CF0-461B-B9AD-8D3236055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A1434-3E6A-45ED-9C12-24FB75779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30B3F2-8F70-4F3B-BA16-9D9BC629D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E7B526-2E40-4624-A8D9-8BB5C1E75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825AC9-D0BB-427C-8268-861D12828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CFC71B-5CCD-4EE9-BA71-9F2C247F6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BB7A7-2F62-4367-908B-C03A35873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B0526F-3978-403F-8413-B02FDE991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515F4C-1A73-44C2-9EB5-EED326E6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A37FC6-2885-425D-8009-222D6EE9A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317559-7AEA-479B-958A-3BFE98004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051BA6-D9B8-4781-9CC8-B684788BE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E40AD1-2F89-405B-A317-B65AC90EC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34C2B-B43E-432A-A985-BEF250D9A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9AADF-63BE-4342-824D-ED0F2E7C8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34A5C6-6CE4-487F-81B8-0698F98CA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Relationship Id="rId4" Type="http://schemas.openxmlformats.org/officeDocument/2006/relationships/comments" Target="../comments1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Relationship Id="rId4" Type="http://schemas.openxmlformats.org/officeDocument/2006/relationships/comments" Target="../comments2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Relationship Id="rId4" Type="http://schemas.openxmlformats.org/officeDocument/2006/relationships/comments" Target="../comments3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4994-A5BA-4D62-A1F7-81D3B5F5458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45903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89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DD14-E563-4A92-83C3-C8D699FCDE3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45903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90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0CE5-C5A5-4E7C-93C6-CC10E4052FA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45903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121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07B4-91CF-49F9-A07B-9722810EB22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3D0E-1674-4782-8838-ED527FB2378C}">
  <dimension ref="A1:T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45904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179</v>
      </c>
      <c r="D6" s="13">
        <f t="shared" ref="D6:D28" si="1">C6*L6</f>
        <v>131923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>
        <v>3</v>
      </c>
      <c r="D7" s="13">
        <f t="shared" si="1"/>
        <v>2175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20</v>
      </c>
      <c r="D9" s="13">
        <f t="shared" si="1"/>
        <v>14140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>
        <v>3</v>
      </c>
      <c r="D12" s="48">
        <f t="shared" si="1"/>
        <v>2856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7</v>
      </c>
      <c r="D13" s="48">
        <f t="shared" si="1"/>
        <v>2149</v>
      </c>
      <c r="F13" s="252" t="s">
        <v>36</v>
      </c>
      <c r="G13" s="216"/>
      <c r="H13" s="207">
        <f>D29</f>
        <v>153915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2</v>
      </c>
      <c r="D14" s="31">
        <f t="shared" si="1"/>
        <v>22</v>
      </c>
      <c r="F14" s="210" t="s">
        <v>39</v>
      </c>
      <c r="G14" s="211"/>
      <c r="H14" s="212">
        <f>D54</f>
        <v>23154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130761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89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153915</v>
      </c>
      <c r="F29" s="124" t="s">
        <v>55</v>
      </c>
      <c r="G29" s="186"/>
      <c r="H29" s="146">
        <f>H15-H16-H17-H18-H19-H20-H22-H23-H24+H26+H27+H28</f>
        <v>130761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110</v>
      </c>
      <c r="H34" s="168">
        <f t="shared" ref="H34:H39" si="2">F34*G34</f>
        <v>110000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32</v>
      </c>
      <c r="H35" s="168">
        <f t="shared" si="2"/>
        <v>16000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41</v>
      </c>
      <c r="H37" s="168">
        <f t="shared" si="2"/>
        <v>4100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8</v>
      </c>
      <c r="H38" s="168">
        <f t="shared" si="2"/>
        <v>400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7</v>
      </c>
      <c r="D39" s="31">
        <f>C39*4.5</f>
        <v>31.5</v>
      </c>
      <c r="F39" s="12">
        <v>20</v>
      </c>
      <c r="G39" s="37">
        <v>2</v>
      </c>
      <c r="H39" s="168">
        <f t="shared" si="2"/>
        <v>40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14</v>
      </c>
      <c r="D42" s="12">
        <f>C42*2.25</f>
        <v>31.5</v>
      </c>
      <c r="F42" s="39" t="s">
        <v>79</v>
      </c>
      <c r="G42" s="168">
        <v>99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>
        <v>2</v>
      </c>
      <c r="D44" s="12">
        <f>C44*120</f>
        <v>240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>
        <v>2</v>
      </c>
      <c r="D45" s="12">
        <f>C45*84</f>
        <v>168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29</v>
      </c>
      <c r="D46" s="12">
        <f>C46*1.5</f>
        <v>43.5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</v>
      </c>
      <c r="D49" s="12">
        <f>C49*42</f>
        <v>84</v>
      </c>
      <c r="F49" s="144" t="s">
        <v>86</v>
      </c>
      <c r="G49" s="146">
        <f>H34+H35+H36+H37+H38+H39+H40+H41+G42+H44+H45+H46</f>
        <v>130639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31</v>
      </c>
      <c r="D50" s="12">
        <f>C50*1.5</f>
        <v>46.5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-122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23154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BB45-EA1E-42C3-BD5D-CAEE28BE0C3C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45904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190</v>
      </c>
      <c r="D6" s="13">
        <f t="shared" ref="D6:D28" si="1">C6*L6</f>
        <v>140030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2</v>
      </c>
      <c r="D7" s="13">
        <f t="shared" si="1"/>
        <v>1450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40</v>
      </c>
      <c r="D9" s="13">
        <f t="shared" si="1"/>
        <v>28280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8</v>
      </c>
      <c r="D13" s="48">
        <f t="shared" si="1"/>
        <v>2456</v>
      </c>
      <c r="F13" s="252" t="s">
        <v>36</v>
      </c>
      <c r="G13" s="216"/>
      <c r="H13" s="207">
        <f>D29</f>
        <v>173984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18</v>
      </c>
      <c r="D14" s="31">
        <f t="shared" si="1"/>
        <v>198</v>
      </c>
      <c r="F14" s="210" t="s">
        <v>39</v>
      </c>
      <c r="G14" s="211"/>
      <c r="H14" s="212">
        <f>D54</f>
        <v>22511.25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151472.75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1248</f>
        <v>1248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2</v>
      </c>
      <c r="D28" s="48">
        <f t="shared" si="1"/>
        <v>1570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173984</v>
      </c>
      <c r="F29" s="124" t="s">
        <v>55</v>
      </c>
      <c r="G29" s="186"/>
      <c r="H29" s="146">
        <f>H15-H16-H17-H18-H19-H20-H22-H23-H24+H26+H27</f>
        <v>150224.75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37</v>
      </c>
      <c r="H34" s="168">
        <f>F34*G34</f>
        <v>37000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24</v>
      </c>
      <c r="H35" s="168">
        <f t="shared" ref="H35:H39" si="2">F35*G35</f>
        <v>12000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11</v>
      </c>
      <c r="D36" s="12">
        <f>C36*1.5</f>
        <v>16.5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191</v>
      </c>
      <c r="D37" s="12">
        <f>C37*111</f>
        <v>21201</v>
      </c>
      <c r="F37" s="12">
        <v>100</v>
      </c>
      <c r="G37" s="39">
        <v>9</v>
      </c>
      <c r="H37" s="168">
        <f t="shared" si="2"/>
        <v>900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3</v>
      </c>
      <c r="H38" s="168">
        <f t="shared" si="2"/>
        <v>150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11</v>
      </c>
      <c r="D42" s="12">
        <f>C42*2.25</f>
        <v>24.75</v>
      </c>
      <c r="F42" s="39" t="s">
        <v>79</v>
      </c>
      <c r="G42" s="168">
        <f>24+1000</f>
        <v>1024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150</v>
      </c>
      <c r="G44" s="63" t="s">
        <v>157</v>
      </c>
      <c r="H44" s="163">
        <v>97542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>
        <v>2</v>
      </c>
      <c r="D45" s="12">
        <f>C45*84</f>
        <v>168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10</v>
      </c>
      <c r="D46" s="12">
        <f>C46*1.5</f>
        <v>15</v>
      </c>
      <c r="F46" s="37"/>
      <c r="G46" s="90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7</v>
      </c>
      <c r="D49" s="12">
        <f>C49*42</f>
        <v>294</v>
      </c>
      <c r="F49" s="144" t="s">
        <v>86</v>
      </c>
      <c r="G49" s="146">
        <f>H34+H35+H36+H37+H38+H39+H40+H41+G42+H44+H45+H46</f>
        <v>148616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20</v>
      </c>
      <c r="D50" s="12">
        <f>C50*1.5</f>
        <v>30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-1608.75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22511.25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58A8-AD8C-44E3-8D34-8A85E2CE7BA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45904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266</v>
      </c>
      <c r="D6" s="13">
        <f t="shared" ref="D6:D28" si="1">C6*L6</f>
        <v>196042</v>
      </c>
      <c r="F6" s="231" t="s">
        <v>16</v>
      </c>
      <c r="G6" s="233" t="s">
        <v>147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14</v>
      </c>
      <c r="D7" s="13">
        <f t="shared" si="1"/>
        <v>10150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43</v>
      </c>
      <c r="D9" s="13">
        <f t="shared" si="1"/>
        <v>30401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111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v>1</v>
      </c>
      <c r="D12" s="48">
        <f t="shared" si="1"/>
        <v>952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8</v>
      </c>
      <c r="D13" s="48">
        <f t="shared" si="1"/>
        <v>2456</v>
      </c>
      <c r="F13" s="252" t="s">
        <v>36</v>
      </c>
      <c r="G13" s="216"/>
      <c r="H13" s="207">
        <f>D29</f>
        <v>241297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7</v>
      </c>
      <c r="D14" s="31">
        <f t="shared" si="1"/>
        <v>77</v>
      </c>
      <c r="F14" s="210" t="s">
        <v>39</v>
      </c>
      <c r="G14" s="211"/>
      <c r="H14" s="212">
        <f>D54</f>
        <v>16107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225190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 t="s">
        <v>155</v>
      </c>
      <c r="G22" s="74">
        <v>5464</v>
      </c>
      <c r="H22" s="193">
        <v>183793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>
        <v>12</v>
      </c>
      <c r="D26" s="48">
        <f t="shared" si="1"/>
        <v>434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1</v>
      </c>
      <c r="D28" s="48">
        <f t="shared" si="1"/>
        <v>785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241297</v>
      </c>
      <c r="F29" s="124" t="s">
        <v>55</v>
      </c>
      <c r="G29" s="186"/>
      <c r="H29" s="146">
        <f>H15-H16-H17-H18-H19-H20-H22-H23-H24+H26+H27</f>
        <v>41397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40</v>
      </c>
      <c r="H34" s="168">
        <f>F34*G34</f>
        <v>40000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68">
        <f>F35*G35</f>
        <v>1500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126</v>
      </c>
      <c r="D37" s="12">
        <f>C37*111</f>
        <v>13986</v>
      </c>
      <c r="F37" s="12">
        <v>100</v>
      </c>
      <c r="G37" s="39">
        <v>5</v>
      </c>
      <c r="H37" s="168">
        <f t="shared" si="2"/>
        <v>500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168">
        <f t="shared" si="2"/>
        <v>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2</v>
      </c>
      <c r="D42" s="12">
        <f>C42*2.25</f>
        <v>4.5</v>
      </c>
      <c r="F42" s="39" t="s">
        <v>79</v>
      </c>
      <c r="G42" s="168">
        <v>236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1</v>
      </c>
      <c r="D44" s="12">
        <f>C44*120</f>
        <v>120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12</v>
      </c>
      <c r="D46" s="12">
        <f>C46*1.5</f>
        <v>18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1</v>
      </c>
      <c r="D49" s="12">
        <f>C49*42</f>
        <v>42</v>
      </c>
      <c r="F49" s="144" t="s">
        <v>86</v>
      </c>
      <c r="G49" s="146">
        <f>H34+H35+H36+H37+H38+H39+H40+H41+G42+H44+H45+H46</f>
        <v>42286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7</v>
      </c>
      <c r="D50" s="12">
        <f>C50*1.5</f>
        <v>10.5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156</v>
      </c>
      <c r="G51" s="154">
        <f>G49-H29</f>
        <v>889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16107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D454-4EF5-470E-970A-30DE066F87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4070-80C8-4C6B-B1AD-77B7E5DB681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45905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219</v>
      </c>
      <c r="D6" s="13">
        <f t="shared" ref="D6:D28" si="1">C6*L6</f>
        <v>161403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>
        <v>10</v>
      </c>
      <c r="D7" s="13">
        <f t="shared" si="1"/>
        <v>7250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71</v>
      </c>
      <c r="D9" s="13">
        <f t="shared" si="1"/>
        <v>50197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>
        <v>4</v>
      </c>
      <c r="D10" s="13">
        <f t="shared" si="1"/>
        <v>3888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>
        <v>3</v>
      </c>
      <c r="D11" s="13">
        <f t="shared" si="1"/>
        <v>3375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>
        <v>10</v>
      </c>
      <c r="D12" s="48">
        <f t="shared" si="1"/>
        <v>9520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14</v>
      </c>
      <c r="D13" s="48">
        <f t="shared" si="1"/>
        <v>4298</v>
      </c>
      <c r="F13" s="252" t="s">
        <v>36</v>
      </c>
      <c r="G13" s="216"/>
      <c r="H13" s="207">
        <f>D29</f>
        <v>244297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11</v>
      </c>
      <c r="D14" s="31">
        <f t="shared" si="1"/>
        <v>121</v>
      </c>
      <c r="F14" s="210" t="s">
        <v>39</v>
      </c>
      <c r="G14" s="211"/>
      <c r="H14" s="212">
        <f>D54</f>
        <v>44481.75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>
        <v>1</v>
      </c>
      <c r="D15" s="31">
        <f t="shared" si="1"/>
        <v>620</v>
      </c>
      <c r="F15" s="215" t="s">
        <v>40</v>
      </c>
      <c r="G15" s="216"/>
      <c r="H15" s="217">
        <f>H13-H14</f>
        <v>199815.25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v>2394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158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9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3</v>
      </c>
      <c r="D28" s="48">
        <f t="shared" si="1"/>
        <v>2355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244297</v>
      </c>
      <c r="F29" s="124" t="s">
        <v>55</v>
      </c>
      <c r="G29" s="186"/>
      <c r="H29" s="146">
        <f>H15-H16-H17-H18-H19-H20-H22-H23-H24+H26+H27+H28</f>
        <v>197421.25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155</v>
      </c>
      <c r="H34" s="168">
        <f t="shared" ref="H34:H39" si="2">F34*G34</f>
        <v>155000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78</v>
      </c>
      <c r="H35" s="168">
        <f t="shared" si="2"/>
        <v>39000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1</v>
      </c>
      <c r="H36" s="168">
        <f t="shared" si="2"/>
        <v>200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340</v>
      </c>
      <c r="D37" s="12">
        <f>C37*111</f>
        <v>37740</v>
      </c>
      <c r="F37" s="12">
        <v>100</v>
      </c>
      <c r="G37" s="39">
        <v>26</v>
      </c>
      <c r="H37" s="168">
        <f t="shared" si="2"/>
        <v>2600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27</v>
      </c>
      <c r="D38" s="12">
        <f>C38*84</f>
        <v>2268</v>
      </c>
      <c r="F38" s="30">
        <v>50</v>
      </c>
      <c r="G38" s="39">
        <v>14</v>
      </c>
      <c r="H38" s="168">
        <f t="shared" si="2"/>
        <v>700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68">
        <f t="shared" si="2"/>
        <v>60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5</v>
      </c>
      <c r="D42" s="12">
        <f>C42*2.25</f>
        <v>11.25</v>
      </c>
      <c r="F42" s="39" t="s">
        <v>79</v>
      </c>
      <c r="G42" s="168">
        <v>176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>
        <v>14</v>
      </c>
      <c r="D44" s="12">
        <f>C44*120</f>
        <v>1680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30</v>
      </c>
      <c r="D46" s="12">
        <f>C46*1.5</f>
        <v>45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21</v>
      </c>
      <c r="D49" s="12">
        <f>C49*42</f>
        <v>882</v>
      </c>
      <c r="F49" s="144" t="s">
        <v>86</v>
      </c>
      <c r="G49" s="146">
        <f>H34+H35+H36+H37+H38+H39+H40+H41+G42+H44+H45+H46</f>
        <v>197736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21</v>
      </c>
      <c r="D50" s="12">
        <f>C50*1.5</f>
        <v>31.5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314.75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44481.75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6B86-3481-4369-B184-FC75D86095E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45905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238</v>
      </c>
      <c r="D6" s="13">
        <f t="shared" ref="D6:D28" si="1">C6*L6</f>
        <v>175406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5</v>
      </c>
      <c r="D7" s="13">
        <f t="shared" si="1"/>
        <v>3625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39</v>
      </c>
      <c r="D9" s="13">
        <f t="shared" si="1"/>
        <v>27573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>
        <v>2</v>
      </c>
      <c r="D11" s="13">
        <f t="shared" si="1"/>
        <v>2250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>
        <v>2</v>
      </c>
      <c r="D12" s="48">
        <f t="shared" si="1"/>
        <v>1904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9</v>
      </c>
      <c r="D13" s="48">
        <f t="shared" si="1"/>
        <v>2763</v>
      </c>
      <c r="F13" s="252" t="s">
        <v>36</v>
      </c>
      <c r="G13" s="216"/>
      <c r="H13" s="207">
        <f>D29</f>
        <v>217493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44244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173249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1376+1872</f>
        <v>3248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159</v>
      </c>
      <c r="C19" s="10">
        <v>1</v>
      </c>
      <c r="D19" s="48">
        <f t="shared" si="1"/>
        <v>1102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 t="s">
        <v>162</v>
      </c>
      <c r="G26" s="10"/>
      <c r="H26" s="198">
        <v>73700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 t="s">
        <v>163</v>
      </c>
      <c r="G27" s="14"/>
      <c r="H27" s="201">
        <v>122895</v>
      </c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2</v>
      </c>
      <c r="D28" s="48">
        <f t="shared" si="1"/>
        <v>1570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217493</v>
      </c>
      <c r="F29" s="124" t="s">
        <v>55</v>
      </c>
      <c r="G29" s="186"/>
      <c r="H29" s="146">
        <f>H15-H16-H17-H18-H19-H20-H22-H23-H24+H26+H27</f>
        <v>366596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101</v>
      </c>
      <c r="H34" s="168">
        <f>F34*G34</f>
        <v>101000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30</v>
      </c>
      <c r="H35" s="168">
        <f t="shared" ref="H35:H39" si="2">F35*G35</f>
        <v>15000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388</v>
      </c>
      <c r="D37" s="12">
        <f>C37*111</f>
        <v>43068</v>
      </c>
      <c r="F37" s="12">
        <v>100</v>
      </c>
      <c r="G37" s="39">
        <v>10</v>
      </c>
      <c r="H37" s="168">
        <f t="shared" si="2"/>
        <v>1000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</v>
      </c>
      <c r="H38" s="168">
        <f t="shared" si="2"/>
        <v>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2</v>
      </c>
      <c r="D42" s="12">
        <f>C42*2.25</f>
        <v>4.5</v>
      </c>
      <c r="F42" s="39" t="s">
        <v>79</v>
      </c>
      <c r="G42" s="168">
        <v>7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150</v>
      </c>
      <c r="G44" s="63" t="s">
        <v>160</v>
      </c>
      <c r="H44" s="163">
        <v>122895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 t="s">
        <v>150</v>
      </c>
      <c r="G45" s="63" t="s">
        <v>161</v>
      </c>
      <c r="H45" s="163">
        <v>126698</v>
      </c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9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10</v>
      </c>
      <c r="D49" s="12">
        <f>C49*42</f>
        <v>420</v>
      </c>
      <c r="F49" s="144" t="s">
        <v>86</v>
      </c>
      <c r="G49" s="146">
        <f>H34+H35+H36+H37+H38+H39+H40+H41+G42+H44+H45+H46</f>
        <v>366650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16</v>
      </c>
      <c r="D50" s="12">
        <f>C50*1.5</f>
        <v>24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154</v>
      </c>
      <c r="G51" s="154">
        <f>G49-H29</f>
        <v>54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44244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5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9859-3C3A-4FD3-B4E7-2ACAF19A1C7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45905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293</v>
      </c>
      <c r="D6" s="13">
        <f t="shared" ref="D6:D28" si="1">C6*L6</f>
        <v>215941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3</v>
      </c>
      <c r="D7" s="13">
        <f t="shared" si="1"/>
        <v>2175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114</v>
      </c>
      <c r="D9" s="13">
        <f t="shared" si="1"/>
        <v>80598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v>10</v>
      </c>
      <c r="D12" s="48">
        <f t="shared" si="1"/>
        <v>9520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19</v>
      </c>
      <c r="D13" s="48">
        <f t="shared" si="1"/>
        <v>5833</v>
      </c>
      <c r="F13" s="252" t="s">
        <v>36</v>
      </c>
      <c r="G13" s="216"/>
      <c r="H13" s="207">
        <f>D29</f>
        <v>320954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17</v>
      </c>
      <c r="D14" s="31">
        <f t="shared" si="1"/>
        <v>187</v>
      </c>
      <c r="F14" s="210" t="s">
        <v>39</v>
      </c>
      <c r="G14" s="211"/>
      <c r="H14" s="212">
        <f>D54</f>
        <v>87987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232967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2112</f>
        <v>2112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>
        <v>10</v>
      </c>
      <c r="D22" s="48">
        <f t="shared" si="1"/>
        <v>6700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320954</v>
      </c>
      <c r="F29" s="124" t="s">
        <v>55</v>
      </c>
      <c r="G29" s="186"/>
      <c r="H29" s="146">
        <f>H15-H16-H17-H18-H19-H20-H22-H23-H24+H26+H27</f>
        <v>230855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</v>
      </c>
      <c r="H34" s="168">
        <f>F34*G34</f>
        <v>1000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4</v>
      </c>
      <c r="H35" s="168">
        <f>F35*G35</f>
        <v>2000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>
        <v>4</v>
      </c>
      <c r="H36" s="168">
        <f t="shared" ref="H36:H39" si="2">F36*G36</f>
        <v>800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760</v>
      </c>
      <c r="D37" s="12">
        <f>C37*111</f>
        <v>84360</v>
      </c>
      <c r="F37" s="12">
        <v>100</v>
      </c>
      <c r="G37" s="39">
        <v>20</v>
      </c>
      <c r="H37" s="168">
        <f t="shared" si="2"/>
        <v>2000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7</v>
      </c>
      <c r="H38" s="168">
        <f t="shared" si="2"/>
        <v>350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68">
        <f t="shared" si="2"/>
        <v>60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8">
        <v>130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4</v>
      </c>
      <c r="D44" s="12">
        <f>C44*120</f>
        <v>480</v>
      </c>
      <c r="F44" s="37" t="s">
        <v>150</v>
      </c>
      <c r="G44" s="77" t="s">
        <v>164</v>
      </c>
      <c r="H44" s="163">
        <v>224064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22</v>
      </c>
      <c r="D48" s="12">
        <f>C48*78</f>
        <v>1716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1</v>
      </c>
      <c r="D49" s="12">
        <f>C49*42</f>
        <v>42</v>
      </c>
      <c r="F49" s="144" t="s">
        <v>86</v>
      </c>
      <c r="G49" s="146">
        <f>H34+H35+H36+H37+H38+H39+H40+H41+G42+H44+H45+H46</f>
        <v>230404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18</v>
      </c>
      <c r="D50" s="12">
        <f>C50*1.5</f>
        <v>27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-451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87987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3E99-063C-485F-93BF-C0D33F870B1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7F43-64A9-45CB-BEB0-D920910144E9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45906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221</v>
      </c>
      <c r="D6" s="13">
        <f t="shared" ref="D6:D28" si="1">C6*L6</f>
        <v>162877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>
        <v>6</v>
      </c>
      <c r="D7" s="13">
        <f t="shared" si="1"/>
        <v>4350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>
        <v>25</v>
      </c>
      <c r="D8" s="13">
        <f t="shared" si="1"/>
        <v>25825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11</v>
      </c>
      <c r="D9" s="13">
        <f t="shared" si="1"/>
        <v>7777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>
        <v>1</v>
      </c>
      <c r="D12" s="48">
        <f t="shared" si="1"/>
        <v>952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5</v>
      </c>
      <c r="D13" s="48">
        <f t="shared" si="1"/>
        <v>1535</v>
      </c>
      <c r="F13" s="252" t="s">
        <v>36</v>
      </c>
      <c r="G13" s="216"/>
      <c r="H13" s="207">
        <f>D29</f>
        <v>205759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23</v>
      </c>
      <c r="D14" s="31">
        <f t="shared" si="1"/>
        <v>253</v>
      </c>
      <c r="F14" s="210" t="s">
        <v>39</v>
      </c>
      <c r="G14" s="211"/>
      <c r="H14" s="212">
        <f>D54</f>
        <v>30394.5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175364.5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 t="s">
        <v>172</v>
      </c>
      <c r="G22" s="74">
        <v>5793</v>
      </c>
      <c r="H22" s="193">
        <v>22825</v>
      </c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 t="s">
        <v>173</v>
      </c>
      <c r="G26" s="66">
        <v>5628</v>
      </c>
      <c r="H26" s="163">
        <v>7850</v>
      </c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9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2</v>
      </c>
      <c r="D28" s="48">
        <f t="shared" si="1"/>
        <v>1570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205759</v>
      </c>
      <c r="F29" s="124" t="s">
        <v>55</v>
      </c>
      <c r="G29" s="186"/>
      <c r="H29" s="146">
        <f>H15-H16-H17-H18-H19-H20-H22-H23-H24+H26+H27+H28</f>
        <v>160389.5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55</v>
      </c>
      <c r="H34" s="168">
        <f t="shared" ref="H34:H39" si="2">F34*G34</f>
        <v>55000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70</v>
      </c>
      <c r="H35" s="168">
        <f t="shared" si="2"/>
        <v>35000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3</v>
      </c>
      <c r="D36" s="12">
        <f>C36*1.5</f>
        <v>4.5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230</v>
      </c>
      <c r="D37" s="12">
        <f>C37*111</f>
        <v>25530</v>
      </c>
      <c r="F37" s="12">
        <v>100</v>
      </c>
      <c r="G37" s="39">
        <v>36</v>
      </c>
      <c r="H37" s="168">
        <f t="shared" si="2"/>
        <v>3600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16</v>
      </c>
      <c r="H38" s="168">
        <f t="shared" si="2"/>
        <v>800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1</v>
      </c>
      <c r="H39" s="168">
        <f t="shared" si="2"/>
        <v>20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8">
        <v>40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>
        <v>27</v>
      </c>
      <c r="D44" s="12">
        <f>C44*120</f>
        <v>3240</v>
      </c>
      <c r="F44" s="37" t="s">
        <v>165</v>
      </c>
      <c r="G44" s="107" t="s">
        <v>166</v>
      </c>
      <c r="H44" s="163">
        <v>50562</v>
      </c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 t="s">
        <v>167</v>
      </c>
      <c r="G45" s="63"/>
      <c r="H45" s="163">
        <v>15381</v>
      </c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35</v>
      </c>
      <c r="D46" s="12">
        <f>C46*1.5</f>
        <v>52.5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3</v>
      </c>
      <c r="D49" s="12">
        <f>C49*42</f>
        <v>126</v>
      </c>
      <c r="F49" s="144" t="s">
        <v>86</v>
      </c>
      <c r="G49" s="146">
        <f>H34+H35+H36+H37+H38+H39+H40+H41+G42+H44+H45+H46</f>
        <v>160403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26</v>
      </c>
      <c r="D50" s="12">
        <f>C50*1.5</f>
        <v>39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13.5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30394.5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1EDA9-C529-4285-BDED-7C8EE31A162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45906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96</v>
      </c>
      <c r="D6" s="13">
        <f t="shared" ref="D6:D28" si="1">C6*L6</f>
        <v>70752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2</v>
      </c>
      <c r="D7" s="13">
        <f t="shared" si="1"/>
        <v>1450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>
        <v>1</v>
      </c>
      <c r="D8" s="13">
        <f t="shared" si="1"/>
        <v>1033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31</v>
      </c>
      <c r="D9" s="13">
        <f t="shared" si="1"/>
        <v>21917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7</v>
      </c>
      <c r="D13" s="48">
        <f t="shared" si="1"/>
        <v>2149</v>
      </c>
      <c r="F13" s="252" t="s">
        <v>36</v>
      </c>
      <c r="G13" s="216"/>
      <c r="H13" s="207">
        <f>D29</f>
        <v>98240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14</v>
      </c>
      <c r="D14" s="31">
        <f t="shared" si="1"/>
        <v>154</v>
      </c>
      <c r="F14" s="210" t="s">
        <v>39</v>
      </c>
      <c r="G14" s="211"/>
      <c r="H14" s="212">
        <f>D54</f>
        <v>26333.25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71906.75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 t="s">
        <v>171</v>
      </c>
      <c r="G22" s="74">
        <v>5675</v>
      </c>
      <c r="H22" s="193">
        <v>44220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 t="s">
        <v>170</v>
      </c>
      <c r="G26" s="10">
        <v>4141</v>
      </c>
      <c r="H26" s="198">
        <v>1348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08" t="s">
        <v>162</v>
      </c>
      <c r="G27" s="10">
        <v>5287</v>
      </c>
      <c r="H27" s="201">
        <v>113620</v>
      </c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1</v>
      </c>
      <c r="D28" s="48">
        <f t="shared" si="1"/>
        <v>785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98240</v>
      </c>
      <c r="F29" s="124" t="s">
        <v>55</v>
      </c>
      <c r="G29" s="186"/>
      <c r="H29" s="146">
        <f>H15-H16-H17-H18-H19-H20-H22-H23-H24+H26+H27</f>
        <v>142654.75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130</v>
      </c>
      <c r="H34" s="168">
        <f>F34*G34</f>
        <v>130000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17</v>
      </c>
      <c r="H35" s="168">
        <f t="shared" ref="H35:H39" si="2">F35*G35</f>
        <v>8500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221</v>
      </c>
      <c r="D37" s="12">
        <f>C37*111</f>
        <v>24531</v>
      </c>
      <c r="F37" s="12">
        <v>100</v>
      </c>
      <c r="G37" s="39">
        <v>37</v>
      </c>
      <c r="H37" s="168">
        <f t="shared" si="2"/>
        <v>3700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168">
        <f t="shared" si="2"/>
        <v>450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68">
        <f t="shared" si="2"/>
        <v>20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9</v>
      </c>
      <c r="D42" s="12">
        <f>C42*2.25</f>
        <v>20.25</v>
      </c>
      <c r="F42" s="39" t="s">
        <v>79</v>
      </c>
      <c r="G42" s="168">
        <v>42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1</v>
      </c>
      <c r="D44" s="12">
        <f>C44*120</f>
        <v>120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9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3</v>
      </c>
      <c r="D49" s="12">
        <f>C49*42</f>
        <v>126</v>
      </c>
      <c r="F49" s="144" t="s">
        <v>86</v>
      </c>
      <c r="G49" s="146">
        <f>H34+H35+H36+H37+H38+H39+H40+H41+G42+H44+H45+H46</f>
        <v>142712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11</v>
      </c>
      <c r="D50" s="12">
        <f>C50*1.5</f>
        <v>16.5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154</v>
      </c>
      <c r="G51" s="154">
        <f>G49-H29</f>
        <v>57.25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26333.25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8685-CE57-4DD4-8FF3-7183548F425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45906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170</v>
      </c>
      <c r="D6" s="13">
        <f t="shared" ref="D6:D28" si="1">C6*L6</f>
        <v>125290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13</v>
      </c>
      <c r="D9" s="13">
        <f t="shared" si="1"/>
        <v>9191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>
        <v>3</v>
      </c>
      <c r="D10" s="13">
        <f t="shared" si="1"/>
        <v>2916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>
        <v>1</v>
      </c>
      <c r="D11" s="13">
        <f t="shared" si="1"/>
        <v>1125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v>2</v>
      </c>
      <c r="D12" s="48">
        <f t="shared" si="1"/>
        <v>1904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7</v>
      </c>
      <c r="D13" s="48">
        <f t="shared" si="1"/>
        <v>2149</v>
      </c>
      <c r="F13" s="252" t="s">
        <v>36</v>
      </c>
      <c r="G13" s="216"/>
      <c r="H13" s="207">
        <f>D29</f>
        <v>155334.5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4</v>
      </c>
      <c r="D14" s="31">
        <f t="shared" si="1"/>
        <v>44</v>
      </c>
      <c r="F14" s="210" t="s">
        <v>39</v>
      </c>
      <c r="G14" s="211"/>
      <c r="H14" s="212">
        <f>D54</f>
        <v>31404.75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123929.75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v>721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>
        <v>10</v>
      </c>
      <c r="D20" s="13">
        <f t="shared" si="1"/>
        <v>11020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>
        <v>1</v>
      </c>
      <c r="D23" s="48">
        <f t="shared" si="1"/>
        <v>1175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123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155334.5</v>
      </c>
      <c r="F29" s="124" t="s">
        <v>55</v>
      </c>
      <c r="G29" s="186"/>
      <c r="H29" s="146">
        <f>H15-H16-H17-H18-H19-H20-H22-H23-H24+H26+H27</f>
        <v>123208.75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40</v>
      </c>
      <c r="H34" s="168">
        <f>F34*G34</f>
        <v>40000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26</v>
      </c>
      <c r="H35" s="168">
        <f>F35*G35</f>
        <v>13000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272</v>
      </c>
      <c r="D37" s="12">
        <f>C37*111</f>
        <v>30192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4</v>
      </c>
      <c r="D38" s="12">
        <f>C38*84</f>
        <v>336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9</v>
      </c>
      <c r="D42" s="12">
        <f>C42*2.25</f>
        <v>20.25</v>
      </c>
      <c r="F42" s="39" t="s">
        <v>79</v>
      </c>
      <c r="G42" s="168">
        <v>41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168</v>
      </c>
      <c r="G44" s="77" t="s">
        <v>169</v>
      </c>
      <c r="H44" s="163">
        <v>70148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>
        <v>1</v>
      </c>
      <c r="D45" s="12">
        <f>C45*84</f>
        <v>84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12</v>
      </c>
      <c r="D46" s="12">
        <f>C46*1.5</f>
        <v>18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4</v>
      </c>
      <c r="D49" s="12">
        <f>C49*42</f>
        <v>168</v>
      </c>
      <c r="F49" s="144" t="s">
        <v>86</v>
      </c>
      <c r="G49" s="146">
        <f>H34+H35+H36+H37+H38+H39+H40+H41+G42+H44+H45+H46</f>
        <v>123189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4</v>
      </c>
      <c r="D50" s="12">
        <f>C50*1.5</f>
        <v>6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-19.75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31404.75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F5-4D82-47D6-949A-6F48C3847FE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E11-E684-447F-84CD-FD513E44AF0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45908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12">
        <v>185</v>
      </c>
      <c r="D6" s="13">
        <f t="shared" ref="D6:D28" si="1">C6*L6</f>
        <v>136345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12">
        <v>10</v>
      </c>
      <c r="D7" s="13">
        <f t="shared" si="1"/>
        <v>7250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12">
        <v>2</v>
      </c>
      <c r="D8" s="13">
        <f t="shared" si="1"/>
        <v>2066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12">
        <v>215</v>
      </c>
      <c r="D9" s="13">
        <f t="shared" si="1"/>
        <v>152005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12">
        <v>4</v>
      </c>
      <c r="D10" s="13">
        <f t="shared" si="1"/>
        <v>3888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12">
        <v>2</v>
      </c>
      <c r="D11" s="13">
        <f t="shared" si="1"/>
        <v>2250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12">
        <v>4</v>
      </c>
      <c r="D12" s="48">
        <f t="shared" si="1"/>
        <v>3808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12">
        <v>15</v>
      </c>
      <c r="D13" s="48">
        <f t="shared" si="1"/>
        <v>4605</v>
      </c>
      <c r="F13" s="252" t="s">
        <v>36</v>
      </c>
      <c r="G13" s="216"/>
      <c r="H13" s="207">
        <f>D29</f>
        <v>328219.5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12">
        <v>3</v>
      </c>
      <c r="D14" s="31">
        <f t="shared" si="1"/>
        <v>33</v>
      </c>
      <c r="F14" s="210" t="s">
        <v>39</v>
      </c>
      <c r="G14" s="211"/>
      <c r="H14" s="212">
        <f>D54</f>
        <v>213686.25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12"/>
      <c r="D15" s="31">
        <f t="shared" si="1"/>
        <v>0</v>
      </c>
      <c r="F15" s="215" t="s">
        <v>40</v>
      </c>
      <c r="G15" s="216"/>
      <c r="H15" s="217">
        <f>H13-H14</f>
        <v>114533.25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12"/>
      <c r="D16" s="48">
        <f t="shared" si="1"/>
        <v>0</v>
      </c>
      <c r="F16" s="68" t="s">
        <v>42</v>
      </c>
      <c r="G16" s="67" t="s">
        <v>43</v>
      </c>
      <c r="H16" s="177">
        <f>1935</f>
        <v>1935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12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12">
        <v>1</v>
      </c>
      <c r="D18" s="48">
        <f t="shared" si="1"/>
        <v>620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12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12">
        <v>1</v>
      </c>
      <c r="D20" s="13">
        <f t="shared" si="1"/>
        <v>1175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12">
        <f>5+4</f>
        <v>9</v>
      </c>
      <c r="D21" s="48">
        <f t="shared" si="1"/>
        <v>5850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12"/>
      <c r="D22" s="48">
        <f t="shared" si="1"/>
        <v>0</v>
      </c>
      <c r="F22" s="78" t="s">
        <v>174</v>
      </c>
      <c r="G22" s="74">
        <v>5851</v>
      </c>
      <c r="H22" s="193">
        <v>103785</v>
      </c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12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12">
        <v>12</v>
      </c>
      <c r="D24" s="48">
        <f t="shared" si="1"/>
        <v>474.5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12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12"/>
      <c r="D26" s="48">
        <f t="shared" si="1"/>
        <v>0</v>
      </c>
      <c r="F26" s="76" t="s">
        <v>174</v>
      </c>
      <c r="G26" s="66">
        <v>5603</v>
      </c>
      <c r="H26" s="163">
        <v>84657</v>
      </c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12"/>
      <c r="D27" s="44">
        <f t="shared" si="1"/>
        <v>0</v>
      </c>
      <c r="F27" s="72" t="s">
        <v>175</v>
      </c>
      <c r="G27" s="105">
        <v>5634</v>
      </c>
      <c r="H27" s="262">
        <v>66997</v>
      </c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12">
        <v>10</v>
      </c>
      <c r="D28" s="48">
        <f t="shared" si="1"/>
        <v>7850</v>
      </c>
      <c r="F28" s="109" t="s">
        <v>172</v>
      </c>
      <c r="G28" s="106">
        <v>5793</v>
      </c>
      <c r="H28" s="262">
        <v>22825</v>
      </c>
      <c r="I28" s="263"/>
      <c r="J28" s="26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328219.5</v>
      </c>
      <c r="F29" s="124" t="s">
        <v>55</v>
      </c>
      <c r="G29" s="186"/>
      <c r="H29" s="146">
        <f>H15-H16-H17-H18-H19-H20-H22-H23-H24+H26+H27+H28</f>
        <v>183292.25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23</v>
      </c>
      <c r="D34" s="30">
        <f>C34*120</f>
        <v>2760</v>
      </c>
      <c r="F34" s="12">
        <v>1000</v>
      </c>
      <c r="G34" s="40">
        <v>169</v>
      </c>
      <c r="H34" s="168">
        <f t="shared" ref="H34:H39" si="2">F34*G34</f>
        <v>169000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>
        <v>2</v>
      </c>
      <c r="D35" s="30">
        <f>C35*84</f>
        <v>168</v>
      </c>
      <c r="F35" s="59">
        <v>500</v>
      </c>
      <c r="G35" s="41">
        <v>81</v>
      </c>
      <c r="H35" s="168">
        <f t="shared" si="2"/>
        <v>40500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24</v>
      </c>
      <c r="D36" s="12">
        <f>C36*1.5</f>
        <v>36</v>
      </c>
      <c r="F36" s="12">
        <v>200</v>
      </c>
      <c r="G36" s="37">
        <v>1</v>
      </c>
      <c r="H36" s="168">
        <f t="shared" si="2"/>
        <v>200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1765</v>
      </c>
      <c r="D37" s="12">
        <f>C37*111</f>
        <v>195915</v>
      </c>
      <c r="F37" s="12">
        <v>100</v>
      </c>
      <c r="G37" s="39">
        <v>19</v>
      </c>
      <c r="H37" s="168">
        <f t="shared" si="2"/>
        <v>1900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25</v>
      </c>
      <c r="D38" s="12">
        <f>C38*84</f>
        <v>2100</v>
      </c>
      <c r="F38" s="30">
        <v>50</v>
      </c>
      <c r="G38" s="39">
        <v>13</v>
      </c>
      <c r="H38" s="168">
        <f t="shared" si="2"/>
        <v>650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7</v>
      </c>
      <c r="D39" s="31">
        <f>C39*4.5</f>
        <v>31.5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51</v>
      </c>
      <c r="D40" s="12">
        <f>C40*111</f>
        <v>5661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5</v>
      </c>
      <c r="D41" s="12">
        <f>C41*84</f>
        <v>420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9</v>
      </c>
      <c r="D42" s="12">
        <f>C42*2.25</f>
        <v>20.25</v>
      </c>
      <c r="F42" s="39" t="s">
        <v>79</v>
      </c>
      <c r="G42" s="168">
        <v>172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>
        <v>25</v>
      </c>
      <c r="D44" s="12">
        <f>C44*120</f>
        <v>3000</v>
      </c>
      <c r="F44" s="37" t="s">
        <v>167</v>
      </c>
      <c r="G44" s="63"/>
      <c r="H44" s="163">
        <v>3900</v>
      </c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>
        <v>8</v>
      </c>
      <c r="D45" s="12">
        <f>C45*84</f>
        <v>672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35</v>
      </c>
      <c r="D46" s="12">
        <f>C46*1.5</f>
        <v>52.5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24</v>
      </c>
      <c r="D48" s="12">
        <f>C48*78</f>
        <v>1872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22</v>
      </c>
      <c r="D49" s="12">
        <f>C49*42</f>
        <v>924</v>
      </c>
      <c r="F49" s="144" t="s">
        <v>86</v>
      </c>
      <c r="G49" s="146">
        <f>H34+H35+H36+H37+H38+H39+H40+H41+G42+H44+H45+H46</f>
        <v>216322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36</v>
      </c>
      <c r="D50" s="12">
        <f>C50*1.5</f>
        <v>54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33029.75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213686.25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D145-095C-42F1-BCFE-3EE31B1F78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45908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218</v>
      </c>
      <c r="D6" s="13">
        <f t="shared" ref="D6:D28" si="1">C6*L6</f>
        <v>160666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2</v>
      </c>
      <c r="D7" s="13">
        <f t="shared" si="1"/>
        <v>1450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21</v>
      </c>
      <c r="D9" s="13">
        <f t="shared" si="1"/>
        <v>14847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>
        <v>1</v>
      </c>
      <c r="D10" s="13">
        <f t="shared" si="1"/>
        <v>972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>
        <v>1</v>
      </c>
      <c r="D12" s="48">
        <f t="shared" si="1"/>
        <v>952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4</v>
      </c>
      <c r="D13" s="48">
        <f t="shared" si="1"/>
        <v>1228</v>
      </c>
      <c r="F13" s="252" t="s">
        <v>36</v>
      </c>
      <c r="G13" s="216"/>
      <c r="H13" s="207">
        <f>D29</f>
        <v>183431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16</v>
      </c>
      <c r="D14" s="31">
        <f t="shared" si="1"/>
        <v>176</v>
      </c>
      <c r="F14" s="210" t="s">
        <v>39</v>
      </c>
      <c r="G14" s="211"/>
      <c r="H14" s="212">
        <f>D54</f>
        <v>28174.5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155256.5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688</f>
        <v>688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4</v>
      </c>
      <c r="D28" s="48">
        <f t="shared" si="1"/>
        <v>3140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183431</v>
      </c>
      <c r="F29" s="124" t="s">
        <v>55</v>
      </c>
      <c r="G29" s="186"/>
      <c r="H29" s="146">
        <f>H15-H16-H17-H18-H19-H20-H22-H23-H24+H26+H27</f>
        <v>154568.5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126</v>
      </c>
      <c r="H34" s="168">
        <f>F34*G34</f>
        <v>126000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47</v>
      </c>
      <c r="H35" s="168">
        <f t="shared" ref="H35:H39" si="2">F35*G35</f>
        <v>23500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23</v>
      </c>
      <c r="D36" s="12">
        <f>C36*1.5</f>
        <v>34.5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241</v>
      </c>
      <c r="D37" s="12">
        <f>C37*111</f>
        <v>26751</v>
      </c>
      <c r="F37" s="12">
        <v>100</v>
      </c>
      <c r="G37" s="39">
        <v>6</v>
      </c>
      <c r="H37" s="168">
        <f t="shared" si="2"/>
        <v>600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3</v>
      </c>
      <c r="H38" s="168">
        <f t="shared" si="2"/>
        <v>150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12</v>
      </c>
      <c r="D42" s="12">
        <f>C42*2.25</f>
        <v>27</v>
      </c>
      <c r="F42" s="39" t="s">
        <v>79</v>
      </c>
      <c r="G42" s="168">
        <v>2948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2</v>
      </c>
      <c r="D44" s="12">
        <f>C44*120</f>
        <v>240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04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</v>
      </c>
      <c r="D49" s="12">
        <f>C49*42</f>
        <v>84</v>
      </c>
      <c r="F49" s="144" t="s">
        <v>86</v>
      </c>
      <c r="G49" s="146">
        <f>H34+H35+H36+H37+H38+H39+H40+H41+G42+H44+H45+H46</f>
        <v>153198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-1370.5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28174.5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0B82-7E22-499A-9E13-29A50085032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45908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242</v>
      </c>
      <c r="D6" s="13">
        <f t="shared" ref="D6:D28" si="1">C6*L6</f>
        <v>178354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6</v>
      </c>
      <c r="D7" s="13">
        <f t="shared" si="1"/>
        <v>4350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10</v>
      </c>
      <c r="D9" s="13">
        <f t="shared" si="1"/>
        <v>7070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v>1</v>
      </c>
      <c r="D12" s="48">
        <f t="shared" si="1"/>
        <v>952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9</v>
      </c>
      <c r="D13" s="48">
        <f t="shared" si="1"/>
        <v>2763</v>
      </c>
      <c r="F13" s="252" t="s">
        <v>36</v>
      </c>
      <c r="G13" s="216"/>
      <c r="H13" s="207">
        <f>D29</f>
        <v>195312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23</v>
      </c>
      <c r="D14" s="31">
        <f t="shared" si="1"/>
        <v>253</v>
      </c>
      <c r="F14" s="210" t="s">
        <v>39</v>
      </c>
      <c r="G14" s="211"/>
      <c r="H14" s="212">
        <f>D54</f>
        <v>73222.5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122089.5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498+312</f>
        <v>810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64">
        <v>50</v>
      </c>
      <c r="I19" s="264"/>
      <c r="J19" s="26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111" t="s">
        <v>176</v>
      </c>
      <c r="G22" s="74">
        <v>5476</v>
      </c>
      <c r="H22" s="193">
        <v>67913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110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2</v>
      </c>
      <c r="D28" s="48">
        <f t="shared" si="1"/>
        <v>1570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195312</v>
      </c>
      <c r="F29" s="124" t="s">
        <v>55</v>
      </c>
      <c r="G29" s="186"/>
      <c r="H29" s="146">
        <f>H15-H16-H17-H18-H19-H20-H22-H23-H24+H26+H27</f>
        <v>53316.5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36</v>
      </c>
      <c r="H34" s="168">
        <f>F34*G34</f>
        <v>36000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24</v>
      </c>
      <c r="H35" s="168">
        <f>F35*G35</f>
        <v>12000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68">
        <f t="shared" ref="H36:H39" si="2">F36*G36</f>
        <v>400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642</v>
      </c>
      <c r="D37" s="12">
        <f>C37*111</f>
        <v>71262</v>
      </c>
      <c r="F37" s="12">
        <v>100</v>
      </c>
      <c r="G37" s="39">
        <v>45</v>
      </c>
      <c r="H37" s="168">
        <f t="shared" si="2"/>
        <v>4500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>
        <v>2</v>
      </c>
      <c r="H38" s="168">
        <f t="shared" si="2"/>
        <v>100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2</v>
      </c>
      <c r="D42" s="12">
        <f>C42*2.25</f>
        <v>4.5</v>
      </c>
      <c r="F42" s="39" t="s">
        <v>79</v>
      </c>
      <c r="G42" s="168">
        <v>55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1</v>
      </c>
      <c r="D44" s="12">
        <f>C44*120</f>
        <v>120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6</v>
      </c>
      <c r="D49" s="12">
        <f>C49*42</f>
        <v>252</v>
      </c>
      <c r="F49" s="144" t="s">
        <v>86</v>
      </c>
      <c r="G49" s="146">
        <f>H34+H35+H36+H37+H38+H39+H40+H41+G42+H44+H45+H46</f>
        <v>53055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7</v>
      </c>
      <c r="D50" s="12">
        <f>C50*1.5</f>
        <v>10.5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-261.5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73222.5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85FF-6699-408A-A28F-9D818940552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A90F-F7B7-4368-B0AE-EA5F547E89C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45901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181</v>
      </c>
      <c r="D6" s="13">
        <f t="shared" ref="D6:D28" si="1">C6*L6</f>
        <v>133397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4</v>
      </c>
      <c r="D7" s="13">
        <f t="shared" si="1"/>
        <v>2900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13</v>
      </c>
      <c r="D9" s="13">
        <f t="shared" si="1"/>
        <v>9191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5</v>
      </c>
      <c r="D13" s="48">
        <f t="shared" si="1"/>
        <v>1535</v>
      </c>
      <c r="F13" s="252" t="s">
        <v>36</v>
      </c>
      <c r="G13" s="216"/>
      <c r="H13" s="207">
        <f>D29</f>
        <v>151025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7</v>
      </c>
      <c r="D14" s="31">
        <f t="shared" si="1"/>
        <v>77</v>
      </c>
      <c r="F14" s="210" t="s">
        <v>39</v>
      </c>
      <c r="G14" s="211"/>
      <c r="H14" s="212">
        <f>D54</f>
        <v>22636.5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128388.5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648+584</f>
        <v>1232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5</v>
      </c>
      <c r="D28" s="48">
        <f t="shared" si="1"/>
        <v>3925</v>
      </c>
      <c r="F28" s="5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151025</v>
      </c>
      <c r="F29" s="124" t="s">
        <v>55</v>
      </c>
      <c r="G29" s="186"/>
      <c r="H29" s="146">
        <f>H15-H16-H17-H18-H19-H20-H22-H23-H24+H26+H27</f>
        <v>127156.5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168">
        <f>F34*G34</f>
        <v>121000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9</v>
      </c>
      <c r="H35" s="168">
        <f t="shared" ref="H35:H39" si="2">F35*G35</f>
        <v>4500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196</v>
      </c>
      <c r="D37" s="12">
        <f>C37*111</f>
        <v>21756</v>
      </c>
      <c r="F37" s="12">
        <v>100</v>
      </c>
      <c r="G37" s="39">
        <v>6</v>
      </c>
      <c r="H37" s="168">
        <f t="shared" si="2"/>
        <v>600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2</v>
      </c>
      <c r="H38" s="168">
        <f t="shared" si="2"/>
        <v>100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168">
        <f t="shared" si="2"/>
        <v>20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8">
        <v>3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86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</v>
      </c>
      <c r="D49" s="12">
        <f>C49*42</f>
        <v>84</v>
      </c>
      <c r="F49" s="144" t="s">
        <v>86</v>
      </c>
      <c r="G49" s="146">
        <f>H34+H35+H36+H37+H38+H39+H40+H41+G42+H44+H45+H46</f>
        <v>126223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9</v>
      </c>
      <c r="D50" s="12">
        <f>C50*1.5</f>
        <v>13.5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-933.5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22636.5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BEAF-0800-4B10-9943-53707767FAEF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45909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239</v>
      </c>
      <c r="D6" s="13">
        <f t="shared" ref="D6:D28" si="1">C6*L6</f>
        <v>176143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>
        <v>2</v>
      </c>
      <c r="D7" s="13">
        <f t="shared" si="1"/>
        <v>1450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5</v>
      </c>
      <c r="D13" s="48">
        <f t="shared" si="1"/>
        <v>1535</v>
      </c>
      <c r="F13" s="252" t="s">
        <v>36</v>
      </c>
      <c r="G13" s="216"/>
      <c r="H13" s="207">
        <f>D29</f>
        <v>179161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3</v>
      </c>
      <c r="D14" s="31">
        <f t="shared" si="1"/>
        <v>33</v>
      </c>
      <c r="F14" s="210" t="s">
        <v>39</v>
      </c>
      <c r="G14" s="211"/>
      <c r="H14" s="212">
        <f>D54</f>
        <v>106446.75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72714.25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1989</f>
        <v>1989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 t="s">
        <v>175</v>
      </c>
      <c r="G26" s="66">
        <v>5634</v>
      </c>
      <c r="H26" s="163">
        <v>62600</v>
      </c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05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179161</v>
      </c>
      <c r="F29" s="124" t="s">
        <v>55</v>
      </c>
      <c r="G29" s="186"/>
      <c r="H29" s="146">
        <f>H15-H16-H17-H18-H19-H20-H22-H23-H24+H26+H27+H28</f>
        <v>133325.25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56</v>
      </c>
      <c r="H34" s="168">
        <f t="shared" ref="H34:H39" si="2">F34*G34</f>
        <v>56000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28</v>
      </c>
      <c r="H35" s="168">
        <f t="shared" si="2"/>
        <v>14000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940</v>
      </c>
      <c r="D37" s="12">
        <f>C37*111</f>
        <v>104340</v>
      </c>
      <c r="F37" s="12">
        <v>100</v>
      </c>
      <c r="G37" s="39">
        <v>34</v>
      </c>
      <c r="H37" s="168">
        <f t="shared" si="2"/>
        <v>3400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12</v>
      </c>
      <c r="H38" s="168">
        <f t="shared" si="2"/>
        <v>600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1</v>
      </c>
      <c r="D39" s="31">
        <f>C39*4.5</f>
        <v>4.5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7</v>
      </c>
      <c r="D42" s="12">
        <f>C42*2.25</f>
        <v>15.75</v>
      </c>
      <c r="F42" s="39" t="s">
        <v>79</v>
      </c>
      <c r="G42" s="168">
        <v>6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150</v>
      </c>
      <c r="G44" s="63" t="s">
        <v>177</v>
      </c>
      <c r="H44" s="163">
        <v>63815</v>
      </c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 t="s">
        <v>167</v>
      </c>
      <c r="G45" s="63"/>
      <c r="H45" s="163">
        <v>1300</v>
      </c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24</v>
      </c>
      <c r="D49" s="12">
        <f>C49*42</f>
        <v>1008</v>
      </c>
      <c r="F49" s="144" t="s">
        <v>86</v>
      </c>
      <c r="G49" s="146">
        <f>H34+H35+H36+H37+H38+H39+H40+H41+G42+H44+H45+H46</f>
        <v>139121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3</v>
      </c>
      <c r="D50" s="12">
        <f>C50*1.5</f>
        <v>4.5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5795.75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106446.75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39B2-A00E-469D-ABF8-876009406C2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45909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192</v>
      </c>
      <c r="D6" s="13">
        <f t="shared" ref="D6:D28" si="1">C6*L6</f>
        <v>141504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7</v>
      </c>
      <c r="D7" s="13">
        <f t="shared" si="1"/>
        <v>5075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26</v>
      </c>
      <c r="D9" s="13">
        <f t="shared" si="1"/>
        <v>18382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>
        <v>2</v>
      </c>
      <c r="D10" s="13">
        <f t="shared" si="1"/>
        <v>1944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8</v>
      </c>
      <c r="D13" s="48">
        <f t="shared" si="1"/>
        <v>2456</v>
      </c>
      <c r="F13" s="252" t="s">
        <v>36</v>
      </c>
      <c r="G13" s="216"/>
      <c r="H13" s="207">
        <f>D29</f>
        <v>171501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20</v>
      </c>
      <c r="D14" s="31">
        <f t="shared" si="1"/>
        <v>220</v>
      </c>
      <c r="F14" s="210" t="s">
        <v>39</v>
      </c>
      <c r="G14" s="211"/>
      <c r="H14" s="212">
        <f>D54</f>
        <v>22729.5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148771.5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v>1845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>
        <f>2</f>
        <v>2</v>
      </c>
      <c r="D21" s="48">
        <f t="shared" si="1"/>
        <v>1300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171501</v>
      </c>
      <c r="F29" s="124" t="s">
        <v>55</v>
      </c>
      <c r="G29" s="186"/>
      <c r="H29" s="146">
        <f>H15-H16-H17-H18-H19-H20-H22-H23-H24+H26+H27</f>
        <v>146926.5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15</v>
      </c>
      <c r="H34" s="168">
        <f>F34*G34</f>
        <v>15000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68">
        <f t="shared" ref="H35:H39" si="2">F35*G35</f>
        <v>1500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194</v>
      </c>
      <c r="D37" s="12">
        <f>C37*111</f>
        <v>21534</v>
      </c>
      <c r="F37" s="12">
        <v>100</v>
      </c>
      <c r="G37" s="39">
        <v>15</v>
      </c>
      <c r="H37" s="168">
        <f t="shared" si="2"/>
        <v>1500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16</v>
      </c>
      <c r="H38" s="168">
        <f t="shared" si="2"/>
        <v>800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8</v>
      </c>
      <c r="D39" s="31">
        <f>C39*4.5</f>
        <v>36</v>
      </c>
      <c r="F39" s="12">
        <v>20</v>
      </c>
      <c r="G39" s="37">
        <v>2</v>
      </c>
      <c r="H39" s="168">
        <f t="shared" si="2"/>
        <v>40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2</v>
      </c>
      <c r="D42" s="12">
        <f>C42*2.25</f>
        <v>4.5</v>
      </c>
      <c r="F42" s="39" t="s">
        <v>79</v>
      </c>
      <c r="G42" s="168">
        <v>12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150</v>
      </c>
      <c r="G44" s="63" t="s">
        <v>179</v>
      </c>
      <c r="H44" s="163">
        <v>127949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>
        <v>1</v>
      </c>
      <c r="D45" s="12">
        <f>C45*84</f>
        <v>84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04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11</v>
      </c>
      <c r="D49" s="12">
        <f>C49*42</f>
        <v>462</v>
      </c>
      <c r="F49" s="144" t="s">
        <v>86</v>
      </c>
      <c r="G49" s="146">
        <f>H34+H35+H36+H37+H38+H39+H40+H41+G42+H44+H45+H46</f>
        <v>146801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34</v>
      </c>
      <c r="D50" s="12">
        <f>C50*1.5</f>
        <v>51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-125.5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22729.5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DC02-241A-4E8C-96AB-C9798258737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45909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185</v>
      </c>
      <c r="D6" s="13">
        <f t="shared" ref="D6:D28" si="1">C6*L6</f>
        <v>136345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4</v>
      </c>
      <c r="D7" s="13">
        <f t="shared" si="1"/>
        <v>2900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9</v>
      </c>
      <c r="D9" s="13">
        <f t="shared" si="1"/>
        <v>6363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>
        <v>1</v>
      </c>
      <c r="D10" s="13">
        <f t="shared" si="1"/>
        <v>972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9</v>
      </c>
      <c r="D13" s="48">
        <f t="shared" si="1"/>
        <v>2763</v>
      </c>
      <c r="F13" s="252" t="s">
        <v>36</v>
      </c>
      <c r="G13" s="216"/>
      <c r="H13" s="207">
        <f>D29</f>
        <v>149387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4</v>
      </c>
      <c r="D14" s="31">
        <f t="shared" si="1"/>
        <v>44</v>
      </c>
      <c r="F14" s="210" t="s">
        <v>39</v>
      </c>
      <c r="G14" s="211"/>
      <c r="H14" s="212">
        <f>D54</f>
        <v>64248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85139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936+336</f>
        <v>1272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 t="s">
        <v>178</v>
      </c>
      <c r="G26" s="60">
        <v>5459</v>
      </c>
      <c r="H26" s="198">
        <v>229115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13" t="s">
        <v>146</v>
      </c>
      <c r="G27" s="81"/>
      <c r="H27" s="201">
        <v>50905</v>
      </c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149387</v>
      </c>
      <c r="F29" s="124" t="s">
        <v>55</v>
      </c>
      <c r="G29" s="186"/>
      <c r="H29" s="146">
        <f>H15-H16-H17-H18-H19-H20-H22-H23-H24+H26+H27</f>
        <v>363887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75">
        <v>295</v>
      </c>
      <c r="H34" s="168">
        <f>F34*G34</f>
        <v>295000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135</v>
      </c>
      <c r="H35" s="168">
        <f>F35*G35</f>
        <v>67500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22</v>
      </c>
      <c r="D36" s="12">
        <f>C36*1.5</f>
        <v>33</v>
      </c>
      <c r="F36" s="12">
        <v>200</v>
      </c>
      <c r="G36" s="37">
        <v>1</v>
      </c>
      <c r="H36" s="168">
        <f t="shared" ref="H36:H39" si="2">F36*G36</f>
        <v>200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539</v>
      </c>
      <c r="D37" s="12">
        <f>C37*111</f>
        <v>59829</v>
      </c>
      <c r="F37" s="12">
        <v>100</v>
      </c>
      <c r="G37" s="39">
        <v>8</v>
      </c>
      <c r="H37" s="168">
        <f t="shared" si="2"/>
        <v>800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7</v>
      </c>
      <c r="H38" s="168">
        <f t="shared" si="2"/>
        <v>350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2</v>
      </c>
      <c r="H39" s="168">
        <f t="shared" si="2"/>
        <v>40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19</v>
      </c>
      <c r="D40" s="12">
        <f>C40*111</f>
        <v>2109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12</v>
      </c>
      <c r="D42" s="12">
        <f>C42*2.25</f>
        <v>27</v>
      </c>
      <c r="F42" s="39" t="s">
        <v>79</v>
      </c>
      <c r="G42" s="168">
        <v>34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2</v>
      </c>
      <c r="D44" s="12">
        <f>C44*120</f>
        <v>240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>
        <v>1</v>
      </c>
      <c r="D45" s="12">
        <f>C45*84</f>
        <v>84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</v>
      </c>
      <c r="D46" s="12">
        <f>C46*1.5</f>
        <v>1.5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8</v>
      </c>
      <c r="D49" s="12">
        <f>C49*42</f>
        <v>336</v>
      </c>
      <c r="F49" s="144" t="s">
        <v>86</v>
      </c>
      <c r="G49" s="146">
        <f>H34+H35+H36+H37+H38+H39+H40+H41+G42+H44+H45+H46</f>
        <v>363924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12</v>
      </c>
      <c r="D50" s="12">
        <f>C50*1.5</f>
        <v>18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156</v>
      </c>
      <c r="G51" s="154">
        <f>G49-H29</f>
        <v>37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64248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2C26-CC84-4031-BD07-24F3F45261E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45338-C621-432E-8D04-C17EE7CA9085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45910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224</v>
      </c>
      <c r="D6" s="13">
        <f t="shared" ref="D6:D28" si="1">C6*L6</f>
        <v>165088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>
        <v>5</v>
      </c>
      <c r="D7" s="13">
        <f t="shared" si="1"/>
        <v>3625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3</v>
      </c>
      <c r="D9" s="13">
        <f t="shared" si="1"/>
        <v>2121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>
        <v>2</v>
      </c>
      <c r="D12" s="48">
        <f t="shared" si="1"/>
        <v>1904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9</v>
      </c>
      <c r="D13" s="48">
        <f t="shared" si="1"/>
        <v>2763</v>
      </c>
      <c r="F13" s="252" t="s">
        <v>36</v>
      </c>
      <c r="G13" s="216"/>
      <c r="H13" s="207">
        <f>D29</f>
        <v>179452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16</v>
      </c>
      <c r="D14" s="31">
        <f t="shared" si="1"/>
        <v>176</v>
      </c>
      <c r="F14" s="210" t="s">
        <v>39</v>
      </c>
      <c r="G14" s="211"/>
      <c r="H14" s="212">
        <f>D54</f>
        <v>28681.5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150770.5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896+840</f>
        <v>1736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>
        <v>1</v>
      </c>
      <c r="D20" s="13">
        <f t="shared" si="1"/>
        <v>1175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>
        <f>1+3</f>
        <v>4</v>
      </c>
      <c r="D21" s="48">
        <f t="shared" si="1"/>
        <v>2600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05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179452</v>
      </c>
      <c r="F29" s="124" t="s">
        <v>55</v>
      </c>
      <c r="G29" s="186"/>
      <c r="H29" s="146">
        <f>H15-H16-H17-H18-H19-H20-H22-H23-H24+H26+H27+H28</f>
        <v>149034.5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132</v>
      </c>
      <c r="H34" s="168">
        <f t="shared" ref="H34:H39" si="2">F34*G34</f>
        <v>132000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12</v>
      </c>
      <c r="H35" s="168">
        <f t="shared" si="2"/>
        <v>6000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68">
        <f t="shared" si="2"/>
        <v>400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251</v>
      </c>
      <c r="D37" s="12">
        <f>C37*111</f>
        <v>27861</v>
      </c>
      <c r="F37" s="12">
        <v>100</v>
      </c>
      <c r="G37" s="39">
        <v>55</v>
      </c>
      <c r="H37" s="168">
        <f t="shared" si="2"/>
        <v>5500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8</v>
      </c>
      <c r="H38" s="168">
        <f t="shared" si="2"/>
        <v>400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2</v>
      </c>
      <c r="D42" s="12">
        <f>C42*2.25</f>
        <v>4.5</v>
      </c>
      <c r="F42" s="39" t="s">
        <v>79</v>
      </c>
      <c r="G42" s="168">
        <v>95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3</v>
      </c>
      <c r="D46" s="12">
        <f>C46*1.5</f>
        <v>4.5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4</v>
      </c>
      <c r="D49" s="12">
        <f>C49*42</f>
        <v>168</v>
      </c>
      <c r="F49" s="144" t="s">
        <v>86</v>
      </c>
      <c r="G49" s="146">
        <f>H34+H35+H36+H37+H38+H39+H40+H41+G42+H44+H45+H46</f>
        <v>144395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5</v>
      </c>
      <c r="D50" s="12">
        <f>C50*1.5</f>
        <v>7.5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-4639.5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28681.5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B3FC-4BB1-46A4-9800-AFD134D231B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45910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212</v>
      </c>
      <c r="D6" s="13">
        <f t="shared" ref="D6:D28" si="1">C6*L6</f>
        <v>156244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1</v>
      </c>
      <c r="D7" s="13">
        <f t="shared" si="1"/>
        <v>725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1</v>
      </c>
      <c r="D9" s="13">
        <f t="shared" si="1"/>
        <v>707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10</v>
      </c>
      <c r="D13" s="48">
        <f t="shared" si="1"/>
        <v>3070</v>
      </c>
      <c r="F13" s="252" t="s">
        <v>36</v>
      </c>
      <c r="G13" s="216"/>
      <c r="H13" s="207">
        <f>D29</f>
        <v>164455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12</v>
      </c>
      <c r="D14" s="31">
        <f t="shared" si="1"/>
        <v>132</v>
      </c>
      <c r="F14" s="210" t="s">
        <v>39</v>
      </c>
      <c r="G14" s="211"/>
      <c r="H14" s="212">
        <f>D54</f>
        <v>15850.5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148604.5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2151</f>
        <v>2151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>
        <v>1</v>
      </c>
      <c r="D19" s="48">
        <f t="shared" si="1"/>
        <v>1102</v>
      </c>
      <c r="F19" s="57"/>
      <c r="G19" s="69" t="s">
        <v>50</v>
      </c>
      <c r="H19" s="177">
        <v>50</v>
      </c>
      <c r="I19" s="177"/>
      <c r="J19" s="17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>
        <v>1</v>
      </c>
      <c r="D20" s="13">
        <f t="shared" si="1"/>
        <v>1175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 t="s">
        <v>180</v>
      </c>
      <c r="G26" s="10">
        <v>4379</v>
      </c>
      <c r="H26" s="198">
        <v>3925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164455</v>
      </c>
      <c r="F29" s="124" t="s">
        <v>55</v>
      </c>
      <c r="G29" s="186"/>
      <c r="H29" s="146">
        <f>H15-H16-H17-H18-H19-H20-H22-H23-H24+H26+H27</f>
        <v>150328.5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133</v>
      </c>
      <c r="H34" s="168">
        <f>F34*G34</f>
        <v>133000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36</v>
      </c>
      <c r="H35" s="168">
        <f t="shared" ref="H35:H39" si="2">F35*G35</f>
        <v>18000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138</v>
      </c>
      <c r="D37" s="12">
        <f>C37*111</f>
        <v>15318</v>
      </c>
      <c r="F37" s="12">
        <v>100</v>
      </c>
      <c r="G37" s="39">
        <v>8</v>
      </c>
      <c r="H37" s="168">
        <f t="shared" si="2"/>
        <v>800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9</v>
      </c>
      <c r="H38" s="168">
        <f t="shared" si="2"/>
        <v>450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68">
        <f t="shared" si="2"/>
        <v>20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>
        <v>62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04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5</v>
      </c>
      <c r="D49" s="12">
        <f>C49*42</f>
        <v>210</v>
      </c>
      <c r="F49" s="144" t="s">
        <v>86</v>
      </c>
      <c r="G49" s="146">
        <f>H34+H35+H36+H37+H38+H39+H40+H41+G42+H44+H45+H46</f>
        <v>152332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14</v>
      </c>
      <c r="D50" s="12">
        <f>C50*1.5</f>
        <v>21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154</v>
      </c>
      <c r="G51" s="154">
        <f>G49-H29</f>
        <v>2003.5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15850.5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3819-255A-4F9C-B1BE-CE91A8B622F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45910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185</v>
      </c>
      <c r="D6" s="13">
        <f t="shared" ref="D6:D28" si="1">C6*L6</f>
        <v>136345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12</v>
      </c>
      <c r="D7" s="13">
        <f t="shared" si="1"/>
        <v>8700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>
        <v>1</v>
      </c>
      <c r="D8" s="13">
        <f t="shared" si="1"/>
        <v>1033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49</v>
      </c>
      <c r="D9" s="13">
        <f t="shared" si="1"/>
        <v>34643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v>4</v>
      </c>
      <c r="D12" s="48">
        <f t="shared" si="1"/>
        <v>3808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5</v>
      </c>
      <c r="D13" s="48">
        <f t="shared" si="1"/>
        <v>1535</v>
      </c>
      <c r="F13" s="252" t="s">
        <v>36</v>
      </c>
      <c r="G13" s="216"/>
      <c r="H13" s="207">
        <f>D29</f>
        <v>192421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12</v>
      </c>
      <c r="D14" s="31">
        <f t="shared" si="1"/>
        <v>132</v>
      </c>
      <c r="F14" s="210" t="s">
        <v>39</v>
      </c>
      <c r="G14" s="211"/>
      <c r="H14" s="212">
        <f>D54</f>
        <v>102906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89515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64">
        <v>50</v>
      </c>
      <c r="I19" s="264"/>
      <c r="J19" s="26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149</v>
      </c>
      <c r="C21" s="10">
        <f>3+1+1</f>
        <v>5</v>
      </c>
      <c r="D21" s="48">
        <f t="shared" si="1"/>
        <v>3250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100" t="s">
        <v>146</v>
      </c>
      <c r="G22" s="74">
        <v>5486</v>
      </c>
      <c r="H22" s="193">
        <v>85740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 t="s">
        <v>155</v>
      </c>
      <c r="G26" s="60">
        <v>5464</v>
      </c>
      <c r="H26" s="198">
        <v>183793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3</v>
      </c>
      <c r="D28" s="48">
        <f t="shared" si="1"/>
        <v>2355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192421</v>
      </c>
      <c r="F29" s="124" t="s">
        <v>55</v>
      </c>
      <c r="G29" s="186"/>
      <c r="H29" s="146">
        <f>H15-H16-H17-H18-H19-H20-H22-H23-H24+H26+H27</f>
        <v>187518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115</v>
      </c>
      <c r="H34" s="168">
        <f>F34*G34</f>
        <v>115000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103</v>
      </c>
      <c r="H35" s="168">
        <f>F35*G35</f>
        <v>51500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>
        <v>6</v>
      </c>
      <c r="H36" s="168">
        <f t="shared" ref="H36:H39" si="2">F36*G36</f>
        <v>1200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898</v>
      </c>
      <c r="D37" s="12">
        <f>C37*111</f>
        <v>99678</v>
      </c>
      <c r="F37" s="12">
        <v>100</v>
      </c>
      <c r="G37" s="39">
        <v>185</v>
      </c>
      <c r="H37" s="168">
        <f t="shared" si="2"/>
        <v>18500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23</v>
      </c>
      <c r="H38" s="168">
        <f t="shared" si="2"/>
        <v>1150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8">
        <v>52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2</v>
      </c>
      <c r="D44" s="12">
        <f>C44*120</f>
        <v>240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>
        <v>6</v>
      </c>
      <c r="D45" s="12">
        <f>C45*84</f>
        <v>504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12</v>
      </c>
      <c r="D46" s="12">
        <f>C46*1.5</f>
        <v>18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187402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39</v>
      </c>
      <c r="D50" s="12">
        <f>C50*1.5</f>
        <v>58.5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-116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102906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267D-9D28-4850-96DA-812CD6E55A1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E0AA-B404-4D55-8A17-506D07ABE8C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45911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05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B121-269C-4D10-B552-A18D7E8CED0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45911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04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509A-BCDA-4295-A1FE-4A7F108DDA47}">
  <dimension ref="A1:S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45901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142</v>
      </c>
      <c r="D6" s="13">
        <f t="shared" ref="D6:D28" si="1">C6*L6</f>
        <v>104654</v>
      </c>
      <c r="F6" s="231" t="s">
        <v>16</v>
      </c>
      <c r="G6" s="233" t="s">
        <v>147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9</v>
      </c>
      <c r="D7" s="13">
        <f t="shared" si="1"/>
        <v>6525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38</v>
      </c>
      <c r="D9" s="13">
        <f t="shared" si="1"/>
        <v>26866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111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v>2</v>
      </c>
      <c r="D12" s="48">
        <f t="shared" si="1"/>
        <v>1904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5</v>
      </c>
      <c r="D13" s="48">
        <f t="shared" si="1"/>
        <v>1535</v>
      </c>
      <c r="F13" s="252" t="s">
        <v>36</v>
      </c>
      <c r="G13" s="216"/>
      <c r="H13" s="207">
        <f>D29</f>
        <v>144668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19</v>
      </c>
      <c r="D14" s="31">
        <f t="shared" si="1"/>
        <v>209</v>
      </c>
      <c r="F14" s="210" t="s">
        <v>39</v>
      </c>
      <c r="G14" s="211"/>
      <c r="H14" s="212">
        <f>D54</f>
        <v>45607.5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99060.5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372</f>
        <v>372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99" t="s">
        <v>146</v>
      </c>
      <c r="G26" s="60">
        <v>5401</v>
      </c>
      <c r="H26" s="198">
        <v>80264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3</v>
      </c>
      <c r="D28" s="48">
        <f t="shared" si="1"/>
        <v>2355</v>
      </c>
      <c r="F28" s="5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144668</v>
      </c>
      <c r="F29" s="124" t="s">
        <v>55</v>
      </c>
      <c r="G29" s="186"/>
      <c r="H29" s="146">
        <f>H15-H16-H17-H18-H19-H20-H22-H23-H24+H26+H27</f>
        <v>178952.5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125</v>
      </c>
      <c r="H34" s="168">
        <f>F34*G34</f>
        <v>125000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87</v>
      </c>
      <c r="H35" s="168">
        <f>F35*G35</f>
        <v>43500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12</v>
      </c>
      <c r="D36" s="12">
        <f>C36*1.5</f>
        <v>18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389</v>
      </c>
      <c r="D37" s="12">
        <f>C37*111</f>
        <v>43179</v>
      </c>
      <c r="F37" s="12">
        <v>100</v>
      </c>
      <c r="G37" s="39">
        <v>18</v>
      </c>
      <c r="H37" s="168">
        <f t="shared" si="2"/>
        <v>1800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10</v>
      </c>
      <c r="D38" s="12">
        <f>C38*84</f>
        <v>840</v>
      </c>
      <c r="F38" s="30">
        <v>50</v>
      </c>
      <c r="G38" s="39">
        <v>30</v>
      </c>
      <c r="H38" s="168">
        <f t="shared" si="2"/>
        <v>1500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8">
        <v>305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2</v>
      </c>
      <c r="D44" s="12">
        <f>C44*120</f>
        <v>240</v>
      </c>
      <c r="F44" s="37" t="s">
        <v>144</v>
      </c>
      <c r="G44" s="77" t="s">
        <v>145</v>
      </c>
      <c r="H44" s="163">
        <v>6230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</v>
      </c>
      <c r="D46" s="12">
        <f>C46*1.5</f>
        <v>1.5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4</v>
      </c>
      <c r="D49" s="12">
        <f>C49*42</f>
        <v>168</v>
      </c>
      <c r="F49" s="144" t="s">
        <v>86</v>
      </c>
      <c r="G49" s="146">
        <f>H34+H35+H36+H37+H38+H39+H40+H41+G42+H44+H45+H46</f>
        <v>178335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23</v>
      </c>
      <c r="D50" s="12">
        <f>C50*1.5</f>
        <v>34.5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-617.5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45607.5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A4AB-B7D6-4D21-B541-0ED5A5B0F3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45911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121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7350-ADD5-45BF-BD20-4FBE9C4555A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0F99-49F0-429E-9E5B-5BD2114373CA}">
  <dimension ref="A1:T59"/>
  <sheetViews>
    <sheetView topLeftCell="B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141</v>
      </c>
      <c r="D6" s="13">
        <f t="shared" ref="D6:D28" si="1">C6*L6</f>
        <v>103917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>
        <v>10</v>
      </c>
      <c r="D7" s="13">
        <f t="shared" si="1"/>
        <v>7250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>
        <v>17</v>
      </c>
      <c r="D8" s="13">
        <f t="shared" si="1"/>
        <v>17561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23</v>
      </c>
      <c r="D9" s="13">
        <f t="shared" si="1"/>
        <v>16261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>
        <v>1</v>
      </c>
      <c r="D10" s="13">
        <f t="shared" si="1"/>
        <v>972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12</v>
      </c>
      <c r="D13" s="48">
        <f t="shared" si="1"/>
        <v>3684</v>
      </c>
      <c r="F13" s="252" t="s">
        <v>36</v>
      </c>
      <c r="G13" s="216"/>
      <c r="H13" s="207">
        <f>D29</f>
        <v>151099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14</v>
      </c>
      <c r="D14" s="31">
        <f t="shared" si="1"/>
        <v>154</v>
      </c>
      <c r="F14" s="210" t="s">
        <v>39</v>
      </c>
      <c r="G14" s="211"/>
      <c r="H14" s="212">
        <f>D54</f>
        <v>24846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126253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 t="s">
        <v>172</v>
      </c>
      <c r="G22" s="74">
        <v>5891</v>
      </c>
      <c r="H22" s="193">
        <v>15521</v>
      </c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 t="s">
        <v>175</v>
      </c>
      <c r="G26" s="66">
        <v>5634</v>
      </c>
      <c r="H26" s="163">
        <v>57723</v>
      </c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05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151099</v>
      </c>
      <c r="F29" s="124" t="s">
        <v>55</v>
      </c>
      <c r="G29" s="186"/>
      <c r="H29" s="146">
        <f>H15-H16-H17-H18-H19-H20-H22-H23-H24+H26+H27+H28</f>
        <v>168455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138</v>
      </c>
      <c r="H34" s="168">
        <f t="shared" ref="H34:H39" si="2">F34*G34</f>
        <v>138000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19</v>
      </c>
      <c r="H35" s="168">
        <f t="shared" si="2"/>
        <v>9500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23</v>
      </c>
      <c r="D36" s="12">
        <f>C36*1.5</f>
        <v>34.5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170</v>
      </c>
      <c r="D37" s="12">
        <f>C37*111</f>
        <v>18870</v>
      </c>
      <c r="F37" s="12">
        <v>100</v>
      </c>
      <c r="G37" s="39">
        <v>77</v>
      </c>
      <c r="H37" s="168">
        <f t="shared" si="2"/>
        <v>7700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19</v>
      </c>
      <c r="D38" s="12">
        <f>C38*84</f>
        <v>1596</v>
      </c>
      <c r="F38" s="30">
        <v>50</v>
      </c>
      <c r="G38" s="39">
        <v>8</v>
      </c>
      <c r="H38" s="168">
        <f t="shared" si="2"/>
        <v>400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168">
        <f t="shared" si="2"/>
        <v>40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7</v>
      </c>
      <c r="D41" s="12">
        <f>C41*84</f>
        <v>588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4</v>
      </c>
      <c r="D42" s="12">
        <f>C42*2.25</f>
        <v>9</v>
      </c>
      <c r="F42" s="39" t="s">
        <v>79</v>
      </c>
      <c r="G42" s="168">
        <v>513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>
        <v>17</v>
      </c>
      <c r="D44" s="12">
        <f>C44*120</f>
        <v>2040</v>
      </c>
      <c r="F44" s="37" t="s">
        <v>167</v>
      </c>
      <c r="G44" s="63"/>
      <c r="H44" s="163">
        <v>12299</v>
      </c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7</v>
      </c>
      <c r="D46" s="12">
        <f>C46*1.5</f>
        <v>10.5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168452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8</v>
      </c>
      <c r="D50" s="12">
        <f>C50*1.5</f>
        <v>12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182</v>
      </c>
      <c r="G51" s="254">
        <f>G49-H29</f>
        <v>-3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24846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DE57-DDD7-4507-90D9-56695742B6D6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216</v>
      </c>
      <c r="D6" s="13">
        <f t="shared" ref="D6:D28" si="1">C6*L6</f>
        <v>159192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6</v>
      </c>
      <c r="D7" s="13">
        <f t="shared" si="1"/>
        <v>4350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33</v>
      </c>
      <c r="D9" s="13">
        <f t="shared" si="1"/>
        <v>23331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8</v>
      </c>
      <c r="D13" s="48">
        <f t="shared" si="1"/>
        <v>2456</v>
      </c>
      <c r="F13" s="252" t="s">
        <v>36</v>
      </c>
      <c r="G13" s="216"/>
      <c r="H13" s="207">
        <f>D29</f>
        <v>191020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11</v>
      </c>
      <c r="D14" s="31">
        <f t="shared" si="1"/>
        <v>121</v>
      </c>
      <c r="F14" s="210" t="s">
        <v>39</v>
      </c>
      <c r="G14" s="211"/>
      <c r="H14" s="212">
        <f>D54</f>
        <v>29871.75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161148.25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912</f>
        <v>912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110" t="s">
        <v>181</v>
      </c>
      <c r="G26" s="10">
        <v>5675</v>
      </c>
      <c r="H26" s="198">
        <v>44220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2</v>
      </c>
      <c r="D28" s="48">
        <f t="shared" si="1"/>
        <v>1570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191020</v>
      </c>
      <c r="F29" s="124" t="s">
        <v>55</v>
      </c>
      <c r="G29" s="186"/>
      <c r="H29" s="146">
        <f>H15-H16-H17-H18-H19-H20-H22-H23-H24+H26+H27</f>
        <v>204456.25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181</v>
      </c>
      <c r="H34" s="168">
        <f>F34*G34</f>
        <v>181000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42</v>
      </c>
      <c r="H35" s="168">
        <f t="shared" ref="H35:H39" si="2">F35*G35</f>
        <v>21000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258</v>
      </c>
      <c r="D37" s="12">
        <f>C37*111</f>
        <v>28638</v>
      </c>
      <c r="F37" s="12">
        <v>100</v>
      </c>
      <c r="G37" s="39">
        <v>12</v>
      </c>
      <c r="H37" s="168">
        <f t="shared" si="2"/>
        <v>1200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>
        <v>8</v>
      </c>
      <c r="H38" s="168">
        <f t="shared" si="2"/>
        <v>400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168">
        <f t="shared" si="2"/>
        <v>40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</v>
      </c>
      <c r="D42" s="12">
        <f>C42*2.25</f>
        <v>2.25</v>
      </c>
      <c r="F42" s="39" t="s">
        <v>79</v>
      </c>
      <c r="G42" s="168">
        <v>1035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04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4</v>
      </c>
      <c r="D49" s="12">
        <f>C49*42</f>
        <v>168</v>
      </c>
      <c r="F49" s="144" t="s">
        <v>86</v>
      </c>
      <c r="G49" s="146">
        <f>H34+H35+H36+H37+H38+H39+H40+H41+G42+H44+H45+H46</f>
        <v>204675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</v>
      </c>
      <c r="D50" s="12">
        <f>C50*1.5</f>
        <v>1.5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154</v>
      </c>
      <c r="G51" s="154">
        <f>G49-H29</f>
        <v>218.75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29871.75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60CD-E84B-4754-B2B5-869AF0838EA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356</v>
      </c>
      <c r="D6" s="13">
        <f t="shared" ref="D6:D28" si="1">C6*L6</f>
        <v>262372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17</v>
      </c>
      <c r="D7" s="13">
        <f t="shared" si="1"/>
        <v>12325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81</v>
      </c>
      <c r="D9" s="13">
        <f t="shared" si="1"/>
        <v>57267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10</v>
      </c>
      <c r="D13" s="48">
        <f t="shared" si="1"/>
        <v>3070</v>
      </c>
      <c r="F13" s="252" t="s">
        <v>36</v>
      </c>
      <c r="G13" s="216"/>
      <c r="H13" s="207">
        <f>D29</f>
        <v>342939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5</v>
      </c>
      <c r="D14" s="31">
        <f t="shared" si="1"/>
        <v>55</v>
      </c>
      <c r="F14" s="210" t="s">
        <v>39</v>
      </c>
      <c r="G14" s="211"/>
      <c r="H14" s="212">
        <f>D54</f>
        <v>30052.5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312886.5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600+318</f>
        <v>918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 t="s">
        <v>155</v>
      </c>
      <c r="G22" s="74">
        <v>5493</v>
      </c>
      <c r="H22" s="193">
        <v>298833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10</v>
      </c>
      <c r="D28" s="48">
        <f t="shared" si="1"/>
        <v>7850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342939</v>
      </c>
      <c r="F29" s="124" t="s">
        <v>55</v>
      </c>
      <c r="G29" s="186"/>
      <c r="H29" s="146">
        <f>H15-H16-H17-H18-H19-H20-H22-H23-H24+H26+H27</f>
        <v>13135.5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9</v>
      </c>
      <c r="H34" s="168">
        <f>F34*G34</f>
        <v>9000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7</v>
      </c>
      <c r="H35" s="168">
        <f>F35*G35</f>
        <v>3500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261</v>
      </c>
      <c r="D37" s="12">
        <f>C37*111</f>
        <v>28971</v>
      </c>
      <c r="F37" s="12">
        <v>100</v>
      </c>
      <c r="G37" s="39">
        <v>5</v>
      </c>
      <c r="H37" s="168">
        <f t="shared" si="2"/>
        <v>500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1</v>
      </c>
      <c r="D38" s="12">
        <f>C38*84</f>
        <v>84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8">
        <v>79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3</v>
      </c>
      <c r="D46" s="12">
        <f>C46*1.5</f>
        <v>4.5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6</v>
      </c>
      <c r="D49" s="12">
        <f>C49*42</f>
        <v>252</v>
      </c>
      <c r="F49" s="144" t="s">
        <v>86</v>
      </c>
      <c r="G49" s="146">
        <f>H34+H35+H36+H37+H38+H39+H40+H41+G42+H44+H45+H46</f>
        <v>13079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5</v>
      </c>
      <c r="D50" s="12">
        <f>C50*1.5</f>
        <v>7.5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-56.5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30052.5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5100-209C-4F4B-9FE1-32E9EE74E59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4337-8CFE-49E9-9FA4-9FE52DE8C63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45913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288</v>
      </c>
      <c r="D6" s="13">
        <f t="shared" ref="D6:D28" si="1">C6*L6</f>
        <v>212256</v>
      </c>
      <c r="F6" s="231" t="s">
        <v>16</v>
      </c>
      <c r="G6" s="233" t="s">
        <v>147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>
        <v>20</v>
      </c>
      <c r="D8" s="13">
        <f t="shared" si="1"/>
        <v>20660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45</v>
      </c>
      <c r="D9" s="13">
        <f t="shared" si="1"/>
        <v>31815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>
        <v>3</v>
      </c>
      <c r="D10" s="13">
        <f t="shared" si="1"/>
        <v>2916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>
        <v>3</v>
      </c>
      <c r="D11" s="13">
        <f t="shared" si="1"/>
        <v>3375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>
        <v>3</v>
      </c>
      <c r="D12" s="48">
        <f t="shared" si="1"/>
        <v>2856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4</v>
      </c>
      <c r="D13" s="48">
        <f t="shared" si="1"/>
        <v>1228</v>
      </c>
      <c r="F13" s="252" t="s">
        <v>36</v>
      </c>
      <c r="G13" s="216"/>
      <c r="H13" s="207">
        <f>D29</f>
        <v>277087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11</v>
      </c>
      <c r="D14" s="31">
        <f t="shared" si="1"/>
        <v>121</v>
      </c>
      <c r="F14" s="210" t="s">
        <v>39</v>
      </c>
      <c r="G14" s="211"/>
      <c r="H14" s="212">
        <f>D54</f>
        <v>33457.5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>
        <v>3</v>
      </c>
      <c r="D15" s="31">
        <f t="shared" si="1"/>
        <v>1860</v>
      </c>
      <c r="F15" s="215" t="s">
        <v>40</v>
      </c>
      <c r="G15" s="216"/>
      <c r="H15" s="217">
        <f>H13-H14</f>
        <v>243629.5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v>1296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 t="s">
        <v>172</v>
      </c>
      <c r="G26" s="66">
        <v>5891</v>
      </c>
      <c r="H26" s="163">
        <v>15521</v>
      </c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05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277087</v>
      </c>
      <c r="F29" s="124" t="s">
        <v>55</v>
      </c>
      <c r="G29" s="186"/>
      <c r="H29" s="146">
        <f>H15-H16-H17-H18-H19-H20-H22-H23-H24+H26+H27+H28</f>
        <v>257854.5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40">
        <v>144</v>
      </c>
      <c r="H34" s="168">
        <f t="shared" ref="H34:H39" si="2">F34*G34</f>
        <v>144000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2</v>
      </c>
      <c r="H35" s="168">
        <f t="shared" si="2"/>
        <v>1000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258</v>
      </c>
      <c r="D37" s="12">
        <f>C37*111</f>
        <v>28638</v>
      </c>
      <c r="F37" s="12">
        <v>100</v>
      </c>
      <c r="G37" s="39">
        <v>2</v>
      </c>
      <c r="H37" s="168">
        <f t="shared" si="2"/>
        <v>200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1</v>
      </c>
      <c r="H38" s="168">
        <f t="shared" si="2"/>
        <v>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1</v>
      </c>
      <c r="D39" s="31">
        <f>C39*4.5</f>
        <v>4.5</v>
      </c>
      <c r="F39" s="12">
        <v>20</v>
      </c>
      <c r="G39" s="37">
        <v>1</v>
      </c>
      <c r="H39" s="168">
        <f t="shared" si="2"/>
        <v>20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>
        <v>55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>
        <v>28</v>
      </c>
      <c r="D44" s="12">
        <f>C44*120</f>
        <v>3360</v>
      </c>
      <c r="F44" s="37" t="s">
        <v>165</v>
      </c>
      <c r="G44" s="107" t="s">
        <v>184</v>
      </c>
      <c r="H44" s="163">
        <v>98864</v>
      </c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>
        <v>1</v>
      </c>
      <c r="D45" s="12">
        <f>C45*84</f>
        <v>84</v>
      </c>
      <c r="F45" s="37" t="s">
        <v>168</v>
      </c>
      <c r="G45" s="107" t="s">
        <v>185</v>
      </c>
      <c r="H45" s="163">
        <v>9567</v>
      </c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18</v>
      </c>
      <c r="D46" s="12">
        <f>C46*1.5</f>
        <v>27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</v>
      </c>
      <c r="D49" s="12">
        <f>C49*42</f>
        <v>84</v>
      </c>
      <c r="F49" s="144" t="s">
        <v>86</v>
      </c>
      <c r="G49" s="146">
        <f>H34+H35+H36+H37+H38+H39+H40+H41+G42+H44+H45+H46</f>
        <v>253756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16</v>
      </c>
      <c r="D50" s="12">
        <f>C50*1.5</f>
        <v>24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182</v>
      </c>
      <c r="G51" s="254">
        <f>G49-H29</f>
        <v>-4098.5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33457.5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  <legacy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7FD-88C0-47F3-B604-4B617A90019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45913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276</v>
      </c>
      <c r="D6" s="13">
        <f t="shared" ref="D6:D28" si="1">C6*L6</f>
        <v>203412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10</v>
      </c>
      <c r="D7" s="13">
        <f t="shared" si="1"/>
        <v>7250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58</v>
      </c>
      <c r="D9" s="13">
        <f t="shared" si="1"/>
        <v>41006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>
        <v>5</v>
      </c>
      <c r="D10" s="13">
        <f t="shared" si="1"/>
        <v>4860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8</v>
      </c>
      <c r="D13" s="48">
        <f t="shared" si="1"/>
        <v>2456</v>
      </c>
      <c r="F13" s="252" t="s">
        <v>36</v>
      </c>
      <c r="G13" s="216"/>
      <c r="H13" s="207">
        <f>D29</f>
        <v>259072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8</v>
      </c>
      <c r="D14" s="31">
        <f t="shared" si="1"/>
        <v>88</v>
      </c>
      <c r="F14" s="210" t="s">
        <v>39</v>
      </c>
      <c r="G14" s="211"/>
      <c r="H14" s="212">
        <f>D54</f>
        <v>29751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229321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1917+880</f>
        <v>2797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259072</v>
      </c>
      <c r="F29" s="124" t="s">
        <v>55</v>
      </c>
      <c r="G29" s="186"/>
      <c r="H29" s="146">
        <f>H15-H16-H17-H18-H19-H20-H22-H23-H24+H26+H27</f>
        <v>226524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4</v>
      </c>
      <c r="D34" s="30">
        <f>C34*120</f>
        <v>480</v>
      </c>
      <c r="F34" s="12">
        <v>1000</v>
      </c>
      <c r="G34" s="75">
        <v>70</v>
      </c>
      <c r="H34" s="168">
        <f>F34*G34</f>
        <v>70000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40</v>
      </c>
      <c r="H35" s="168">
        <f t="shared" ref="H35:H39" si="2">F35*G35</f>
        <v>20000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251</v>
      </c>
      <c r="D37" s="12">
        <f>C37*111</f>
        <v>27861</v>
      </c>
      <c r="F37" s="12">
        <v>100</v>
      </c>
      <c r="G37" s="39">
        <v>9</v>
      </c>
      <c r="H37" s="168">
        <f t="shared" si="2"/>
        <v>900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2</v>
      </c>
      <c r="D38" s="12">
        <f>C38*84</f>
        <v>168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>
        <v>30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150</v>
      </c>
      <c r="G44" s="63" t="s">
        <v>186</v>
      </c>
      <c r="H44" s="163">
        <v>135513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04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3</v>
      </c>
      <c r="D49" s="12">
        <f>C49*42</f>
        <v>126</v>
      </c>
      <c r="F49" s="144" t="s">
        <v>86</v>
      </c>
      <c r="G49" s="146">
        <f>H34+H35+H36+H37+H38+H39+H40+H41+G42+H44+H45+H46</f>
        <v>226443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11</v>
      </c>
      <c r="D50" s="12">
        <f>C50*1.5</f>
        <v>16.5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-81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29751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  <legacyDrawing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7748-2610-4A04-87CF-40CB2C590122}">
  <dimension ref="A1:S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45913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884</v>
      </c>
      <c r="D6" s="13">
        <f t="shared" ref="D6:D28" si="1">C6*L6</f>
        <v>651508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46</v>
      </c>
      <c r="D7" s="13">
        <f t="shared" si="1"/>
        <v>33350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242</v>
      </c>
      <c r="D9" s="13">
        <f t="shared" si="1"/>
        <v>171094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>
        <v>8</v>
      </c>
      <c r="D10" s="13">
        <f t="shared" si="1"/>
        <v>7776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>
        <v>5</v>
      </c>
      <c r="D11" s="13">
        <f t="shared" si="1"/>
        <v>5625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f>2+3</f>
        <v>5</v>
      </c>
      <c r="D12" s="48">
        <f t="shared" si="1"/>
        <v>4760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39</v>
      </c>
      <c r="D13" s="48">
        <f t="shared" si="1"/>
        <v>11973</v>
      </c>
      <c r="F13" s="252" t="s">
        <v>36</v>
      </c>
      <c r="G13" s="216"/>
      <c r="H13" s="207">
        <f>D29</f>
        <v>899866.5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12</v>
      </c>
      <c r="D14" s="31">
        <f t="shared" si="1"/>
        <v>132</v>
      </c>
      <c r="F14" s="210" t="s">
        <v>39</v>
      </c>
      <c r="G14" s="211"/>
      <c r="H14" s="212">
        <f>D54</f>
        <v>128250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771616.5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3600+2166</f>
        <v>5766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>
        <v>2</v>
      </c>
      <c r="D18" s="48">
        <f t="shared" si="1"/>
        <v>1240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 t="s">
        <v>178</v>
      </c>
      <c r="G22" s="74">
        <v>5803</v>
      </c>
      <c r="H22" s="193">
        <v>190441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23" t="s">
        <v>183</v>
      </c>
      <c r="C23" s="10">
        <f>1+1</f>
        <v>2</v>
      </c>
      <c r="D23" s="48">
        <f t="shared" si="1"/>
        <v>2350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124</v>
      </c>
      <c r="C25" s="10">
        <v>12</v>
      </c>
      <c r="D25" s="48">
        <f t="shared" si="1"/>
        <v>474.5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913/24+1.5</f>
        <v>39.541666666666664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>
        <v>12</v>
      </c>
      <c r="D26" s="48">
        <f t="shared" si="1"/>
        <v>434</v>
      </c>
      <c r="F26" s="65" t="s">
        <v>189</v>
      </c>
      <c r="G26" s="60"/>
      <c r="H26" s="198">
        <v>674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10</v>
      </c>
      <c r="D28" s="48">
        <f t="shared" si="1"/>
        <v>7850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899866.5</v>
      </c>
      <c r="F29" s="124" t="s">
        <v>55</v>
      </c>
      <c r="G29" s="186"/>
      <c r="H29" s="146">
        <f>H15-H16-H17-H18-H19-H20-H22-H23-H24+H26+H27</f>
        <v>576083.5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300</v>
      </c>
      <c r="H34" s="168">
        <f>F34*G34</f>
        <v>300000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82</v>
      </c>
      <c r="H35" s="168">
        <f>F35*G35</f>
        <v>41000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16</v>
      </c>
      <c r="D36" s="12">
        <f>C36*1.5</f>
        <v>24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1096</v>
      </c>
      <c r="D37" s="12">
        <f>C37*111</f>
        <v>121656</v>
      </c>
      <c r="F37" s="12">
        <v>100</v>
      </c>
      <c r="G37" s="39">
        <v>102</v>
      </c>
      <c r="H37" s="168">
        <f t="shared" si="2"/>
        <v>10200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164</v>
      </c>
      <c r="H38" s="168">
        <f t="shared" si="2"/>
        <v>8200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1</v>
      </c>
      <c r="D39" s="31">
        <f>C39*4.5</f>
        <v>4.5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28</v>
      </c>
      <c r="D40" s="12">
        <f>C40*111</f>
        <v>3108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6</v>
      </c>
      <c r="D42" s="12">
        <f>C42*2.25</f>
        <v>13.5</v>
      </c>
      <c r="F42" s="39" t="s">
        <v>79</v>
      </c>
      <c r="G42" s="168">
        <v>67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10</v>
      </c>
      <c r="D44" s="12">
        <f>C44*120</f>
        <v>1200</v>
      </c>
      <c r="F44" s="37" t="s">
        <v>150</v>
      </c>
      <c r="G44" s="77" t="s">
        <v>188</v>
      </c>
      <c r="H44" s="163">
        <v>216247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>
        <v>1</v>
      </c>
      <c r="D45" s="12">
        <f>C45*84</f>
        <v>84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2</v>
      </c>
      <c r="D46" s="12">
        <f>C46*1.5</f>
        <v>3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20</v>
      </c>
      <c r="D49" s="12">
        <f>C49*42</f>
        <v>840</v>
      </c>
      <c r="F49" s="144" t="s">
        <v>86</v>
      </c>
      <c r="G49" s="146">
        <f>H34+H35+H36+H37+H38+H39+H40+H41+G42+H44+H45+H46</f>
        <v>575714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6</v>
      </c>
      <c r="D50" s="12">
        <f>C50*1.5</f>
        <v>9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-369.5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128250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7CAD-6EF7-48A9-9475-4F8F7AEBD13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20" t="s">
        <v>2</v>
      </c>
      <c r="Q1" s="12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21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2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F63E-348F-46A3-A46D-95B50ECD380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63AC-4011-4AD9-8248-9B63E9016456}">
  <dimension ref="A1:T59"/>
  <sheetViews>
    <sheetView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20" t="s">
        <v>2</v>
      </c>
      <c r="Q1" s="120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45914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565</v>
      </c>
      <c r="D6" s="13">
        <f t="shared" ref="D6:D28" si="1">C6*L6</f>
        <v>416405</v>
      </c>
      <c r="F6" s="231" t="s">
        <v>16</v>
      </c>
      <c r="G6" s="233" t="s">
        <v>147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52</v>
      </c>
      <c r="D9" s="13">
        <f t="shared" si="1"/>
        <v>36764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111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15</v>
      </c>
      <c r="D13" s="48">
        <f t="shared" si="1"/>
        <v>4605</v>
      </c>
      <c r="F13" s="252" t="s">
        <v>36</v>
      </c>
      <c r="G13" s="216"/>
      <c r="H13" s="207">
        <f>D29</f>
        <v>457774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92242.5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365531.5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5535</f>
        <v>5535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9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21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457774</v>
      </c>
      <c r="F29" s="124" t="s">
        <v>55</v>
      </c>
      <c r="G29" s="186"/>
      <c r="H29" s="146">
        <f>H15-H16-H17-H18-H19-H20-H22-H23-H24+H26+H27+H28</f>
        <v>359996.5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2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285</v>
      </c>
      <c r="H34" s="168">
        <f t="shared" ref="H34:H39" si="2">F34*G34</f>
        <v>285000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142</v>
      </c>
      <c r="H35" s="168">
        <f t="shared" si="2"/>
        <v>71000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812</v>
      </c>
      <c r="D37" s="12">
        <f>C37*111</f>
        <v>90132</v>
      </c>
      <c r="F37" s="12">
        <v>100</v>
      </c>
      <c r="G37" s="39">
        <v>12</v>
      </c>
      <c r="H37" s="168">
        <f t="shared" si="2"/>
        <v>1200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57</v>
      </c>
      <c r="H38" s="168">
        <f t="shared" si="2"/>
        <v>2850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2</v>
      </c>
      <c r="D42" s="12">
        <f>C42*2.25</f>
        <v>4.5</v>
      </c>
      <c r="F42" s="39" t="s">
        <v>79</v>
      </c>
      <c r="G42" s="168">
        <v>10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9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107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10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28</v>
      </c>
      <c r="D49" s="12">
        <f>C49*42</f>
        <v>1176</v>
      </c>
      <c r="F49" s="144" t="s">
        <v>86</v>
      </c>
      <c r="G49" s="146">
        <f>H34+H35+H36+H37+H38+H39+H40+H41+G42+H44+H45+H46</f>
        <v>360060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</v>
      </c>
      <c r="D50" s="12">
        <f>C50*1.5</f>
        <v>1.5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156</v>
      </c>
      <c r="G51" s="154">
        <f>G49-H29</f>
        <v>63.5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92242.5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187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  <legacyDrawing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620C-2A7C-40C7-A531-1402083674C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6195-985E-4AA6-A8E2-3B1CD7191051}">
  <dimension ref="A1:T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45915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287</v>
      </c>
      <c r="D6" s="13">
        <f t="shared" ref="D6:D28" si="1">C6*L6</f>
        <v>211519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>
        <v>46</v>
      </c>
      <c r="D7" s="13">
        <f t="shared" si="1"/>
        <v>33350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>
        <v>11</v>
      </c>
      <c r="D8" s="13">
        <f t="shared" si="1"/>
        <v>11363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59</v>
      </c>
      <c r="D9" s="13">
        <f t="shared" si="1"/>
        <v>41713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>
        <v>11</v>
      </c>
      <c r="D10" s="13">
        <f t="shared" si="1"/>
        <v>10692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>
        <v>10</v>
      </c>
      <c r="D11" s="13">
        <f t="shared" si="1"/>
        <v>11250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>
        <f>30+5</f>
        <v>35</v>
      </c>
      <c r="D12" s="48">
        <f t="shared" si="1"/>
        <v>33320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2</v>
      </c>
      <c r="D13" s="48">
        <f t="shared" si="1"/>
        <v>614</v>
      </c>
      <c r="F13" s="252" t="s">
        <v>36</v>
      </c>
      <c r="G13" s="216"/>
      <c r="H13" s="207">
        <f>D29</f>
        <v>383383.5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3</v>
      </c>
      <c r="D14" s="31">
        <f t="shared" si="1"/>
        <v>33</v>
      </c>
      <c r="F14" s="210" t="s">
        <v>39</v>
      </c>
      <c r="G14" s="211"/>
      <c r="H14" s="212">
        <f>D54</f>
        <v>35080.5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348303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>
        <v>1</v>
      </c>
      <c r="D16" s="48">
        <f t="shared" si="1"/>
        <v>1567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>
        <v>2</v>
      </c>
      <c r="D18" s="48">
        <f t="shared" si="1"/>
        <v>1240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>
        <f>2+2</f>
        <v>4</v>
      </c>
      <c r="D20" s="13">
        <f t="shared" si="1"/>
        <v>4700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149</v>
      </c>
      <c r="C21" s="10">
        <f>10+2+5</f>
        <v>17</v>
      </c>
      <c r="D21" s="48">
        <f t="shared" si="1"/>
        <v>11050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>
        <v>1</v>
      </c>
      <c r="D22" s="48">
        <f t="shared" si="1"/>
        <v>1582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>
        <v>12</v>
      </c>
      <c r="D23" s="48">
        <f t="shared" si="1"/>
        <v>520.5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>
        <v>1</v>
      </c>
      <c r="D25" s="48">
        <f t="shared" si="1"/>
        <v>1020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10</v>
      </c>
      <c r="D28" s="48">
        <f t="shared" si="1"/>
        <v>7850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383383.5</v>
      </c>
      <c r="F29" s="124" t="s">
        <v>55</v>
      </c>
      <c r="G29" s="186"/>
      <c r="H29" s="146">
        <f>H15-H16-H17-H18-H19-H20-H22-H23-H24+H26+H27+H28</f>
        <v>348303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65</v>
      </c>
      <c r="H34" s="168">
        <f t="shared" ref="H34:H39" si="2">F34*G34</f>
        <v>65000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>
        <v>5</v>
      </c>
      <c r="D35" s="30">
        <f>C35*84</f>
        <v>420</v>
      </c>
      <c r="F35" s="59">
        <v>500</v>
      </c>
      <c r="G35" s="41">
        <v>10</v>
      </c>
      <c r="H35" s="168">
        <f t="shared" si="2"/>
        <v>5000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68">
        <f t="shared" si="2"/>
        <v>400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61</v>
      </c>
      <c r="D37" s="12">
        <f>C37*111</f>
        <v>6771</v>
      </c>
      <c r="F37" s="12">
        <v>100</v>
      </c>
      <c r="G37" s="39">
        <v>22</v>
      </c>
      <c r="H37" s="168">
        <f t="shared" si="2"/>
        <v>2200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221</v>
      </c>
      <c r="D38" s="12">
        <f>C38*84</f>
        <v>18564</v>
      </c>
      <c r="F38" s="30">
        <v>50</v>
      </c>
      <c r="G38" s="39">
        <v>10</v>
      </c>
      <c r="H38" s="168">
        <f t="shared" si="2"/>
        <v>500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11</v>
      </c>
      <c r="D39" s="31">
        <f>C39*4.5</f>
        <v>49.5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4</v>
      </c>
      <c r="D40" s="12">
        <f>C40*111</f>
        <v>444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33</v>
      </c>
      <c r="D41" s="12">
        <f>C41*84</f>
        <v>2772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18</v>
      </c>
      <c r="D42" s="12">
        <f>C42*2.25</f>
        <v>40.5</v>
      </c>
      <c r="F42" s="39" t="s">
        <v>79</v>
      </c>
      <c r="G42" s="168">
        <v>230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>
        <v>2</v>
      </c>
      <c r="D44" s="12">
        <f>C44*120</f>
        <v>240</v>
      </c>
      <c r="F44" s="37" t="s">
        <v>150</v>
      </c>
      <c r="G44" s="63" t="s">
        <v>190</v>
      </c>
      <c r="H44" s="163">
        <v>275109</v>
      </c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>
        <v>65</v>
      </c>
      <c r="D45" s="12">
        <f>C45*84</f>
        <v>5460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29</v>
      </c>
      <c r="D46" s="12">
        <f>C46*1.5</f>
        <v>43.5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348439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136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35080.5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AFEE-386C-42F5-9494-D1C3812EE54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45915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250</v>
      </c>
      <c r="D6" s="13">
        <f t="shared" ref="D6:D28" si="1">C6*L6</f>
        <v>184250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24</v>
      </c>
      <c r="D9" s="13">
        <f t="shared" si="1"/>
        <v>16968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6</v>
      </c>
      <c r="D13" s="48">
        <f t="shared" si="1"/>
        <v>1842</v>
      </c>
      <c r="F13" s="252" t="s">
        <v>36</v>
      </c>
      <c r="G13" s="216"/>
      <c r="H13" s="207">
        <f>D29</f>
        <v>203115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5</v>
      </c>
      <c r="D14" s="31">
        <f t="shared" si="1"/>
        <v>55</v>
      </c>
      <c r="F14" s="210" t="s">
        <v>39</v>
      </c>
      <c r="G14" s="211"/>
      <c r="H14" s="212">
        <f>D54</f>
        <v>31695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171420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1926+448</f>
        <v>2374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203115</v>
      </c>
      <c r="F29" s="124" t="s">
        <v>55</v>
      </c>
      <c r="G29" s="186"/>
      <c r="H29" s="146">
        <f>H15-H16-H17-H18-H19-H20-H22-H23-H24+H26+H27</f>
        <v>169046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143</v>
      </c>
      <c r="H34" s="168">
        <f>F34*G34</f>
        <v>143000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49</v>
      </c>
      <c r="H35" s="168">
        <f t="shared" ref="H35:H39" si="2">F35*G35</f>
        <v>24500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281</v>
      </c>
      <c r="D37" s="12">
        <f>C37*111</f>
        <v>31191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1</v>
      </c>
      <c r="D38" s="12">
        <f>C38*84</f>
        <v>84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>
        <v>117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1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</v>
      </c>
      <c r="D49" s="12">
        <f>C49*42</f>
        <v>84</v>
      </c>
      <c r="F49" s="144" t="s">
        <v>86</v>
      </c>
      <c r="G49" s="146">
        <f>H34+H35+H36+H37+H38+H39+H40+H41+G42+H44+H45+H46</f>
        <v>167617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4</v>
      </c>
      <c r="D50" s="12">
        <f>C50*1.5</f>
        <v>6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-1429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31695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4189-1411-4FE6-82B3-6F417CA64F0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45915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273</v>
      </c>
      <c r="D6" s="13">
        <f t="shared" ref="D6:D28" si="1">C6*L6</f>
        <v>201201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10</v>
      </c>
      <c r="D7" s="13">
        <f t="shared" si="1"/>
        <v>7250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f>108-67</f>
        <v>41</v>
      </c>
      <c r="D9" s="13">
        <f t="shared" si="1"/>
        <v>28987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>
        <v>1</v>
      </c>
      <c r="D10" s="13">
        <f t="shared" si="1"/>
        <v>972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v>1</v>
      </c>
      <c r="D12" s="48">
        <f t="shared" si="1"/>
        <v>952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10</v>
      </c>
      <c r="D13" s="48">
        <f t="shared" si="1"/>
        <v>3070</v>
      </c>
      <c r="F13" s="252" t="s">
        <v>36</v>
      </c>
      <c r="G13" s="216"/>
      <c r="H13" s="207">
        <f>D29</f>
        <v>245627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5</v>
      </c>
      <c r="D14" s="31">
        <f t="shared" si="1"/>
        <v>55</v>
      </c>
      <c r="F14" s="210" t="s">
        <v>39</v>
      </c>
      <c r="G14" s="211"/>
      <c r="H14" s="212">
        <f>D54</f>
        <v>25890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219737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111" t="s">
        <v>176</v>
      </c>
      <c r="G22" s="74">
        <v>5808</v>
      </c>
      <c r="H22" s="193">
        <v>74747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4</v>
      </c>
      <c r="D28" s="48">
        <f t="shared" si="1"/>
        <v>3140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245627</v>
      </c>
      <c r="F29" s="124" t="s">
        <v>55</v>
      </c>
      <c r="G29" s="186"/>
      <c r="H29" s="146">
        <f>H15-H16-H17-H18-H19-H20-H22-H23-H24+H26+H27</f>
        <v>144990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119</v>
      </c>
      <c r="H34" s="168">
        <f>F34*G34</f>
        <v>119000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31</v>
      </c>
      <c r="H35" s="168">
        <f>F35*G35</f>
        <v>15500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208</v>
      </c>
      <c r="D37" s="12">
        <f>C37*111</f>
        <v>23088</v>
      </c>
      <c r="F37" s="12">
        <v>100</v>
      </c>
      <c r="G37" s="39">
        <v>5</v>
      </c>
      <c r="H37" s="168">
        <f t="shared" si="2"/>
        <v>500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93</v>
      </c>
      <c r="H38" s="168">
        <f t="shared" si="2"/>
        <v>4650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6</v>
      </c>
      <c r="D42" s="12">
        <f>C42*2.25</f>
        <v>13.5</v>
      </c>
      <c r="F42" s="39" t="s">
        <v>79</v>
      </c>
      <c r="G42" s="168">
        <v>5204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1</v>
      </c>
      <c r="D44" s="12">
        <f>C44*120</f>
        <v>120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13</v>
      </c>
      <c r="D46" s="12">
        <f>C46*1.5</f>
        <v>19.5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1</v>
      </c>
      <c r="D49" s="12">
        <f>C49*42</f>
        <v>42</v>
      </c>
      <c r="F49" s="144" t="s">
        <v>86</v>
      </c>
      <c r="G49" s="146">
        <f>H34+H35+H36+H37+H38+H39+H40+H41+G42+H44+H45+H46</f>
        <v>144854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23</v>
      </c>
      <c r="D50" s="12">
        <f>C50*1.5</f>
        <v>34.5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-136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25890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769C-410B-47A4-8ADE-C434C2631E0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8B70-342F-45B4-885D-47968448F780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45916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7AEB-5555-470E-9E96-009E267AB7D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45916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1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6EAF-63F6-4294-B71F-AB51BD4B0F6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45916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8538-69CA-4305-B6CD-A4932D0AA52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55D9-0A14-4E75-8E6E-23BFE49EB02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45902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149</v>
      </c>
      <c r="D6" s="13">
        <f t="shared" ref="D6:D28" si="1">C6*L6</f>
        <v>109813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9</v>
      </c>
      <c r="D7" s="13">
        <f t="shared" si="1"/>
        <v>6525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>
        <v>1</v>
      </c>
      <c r="D8" s="13">
        <f t="shared" si="1"/>
        <v>1033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29</v>
      </c>
      <c r="D9" s="13">
        <f t="shared" si="1"/>
        <v>20503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>
        <v>1</v>
      </c>
      <c r="D11" s="13">
        <f t="shared" si="1"/>
        <v>1125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>
        <v>3</v>
      </c>
      <c r="D12" s="48">
        <f t="shared" si="1"/>
        <v>2856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6</v>
      </c>
      <c r="D13" s="48">
        <f t="shared" si="1"/>
        <v>1842</v>
      </c>
      <c r="F13" s="252" t="s">
        <v>36</v>
      </c>
      <c r="G13" s="216"/>
      <c r="H13" s="207">
        <f>D29</f>
        <v>147958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11</v>
      </c>
      <c r="D14" s="31">
        <f t="shared" si="1"/>
        <v>121</v>
      </c>
      <c r="F14" s="210" t="s">
        <v>39</v>
      </c>
      <c r="G14" s="211"/>
      <c r="H14" s="212">
        <f>D54</f>
        <v>21412.5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>
        <v>1</v>
      </c>
      <c r="D15" s="31">
        <f t="shared" si="1"/>
        <v>620</v>
      </c>
      <c r="F15" s="215" t="s">
        <v>40</v>
      </c>
      <c r="G15" s="216"/>
      <c r="H15" s="217">
        <f>H13-H14</f>
        <v>126545.5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149</v>
      </c>
      <c r="C21" s="10">
        <f>1+1+1</f>
        <v>3</v>
      </c>
      <c r="D21" s="48">
        <f t="shared" si="1"/>
        <v>1950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 t="s">
        <v>152</v>
      </c>
      <c r="G26" s="66">
        <v>5636</v>
      </c>
      <c r="H26" s="163">
        <v>71442</v>
      </c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89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2</v>
      </c>
      <c r="D28" s="48">
        <f t="shared" si="1"/>
        <v>1570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147958</v>
      </c>
      <c r="F29" s="124" t="s">
        <v>55</v>
      </c>
      <c r="G29" s="186"/>
      <c r="H29" s="146">
        <f>H15-H16-H17-H18-H19-H20-H22-H23-H24+H26+H27+H28</f>
        <v>197987.5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93</v>
      </c>
      <c r="H34" s="168">
        <f t="shared" ref="H34:H39" si="2">F34*G34</f>
        <v>93000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34</v>
      </c>
      <c r="H35" s="168">
        <f t="shared" si="2"/>
        <v>17000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4</v>
      </c>
      <c r="D36" s="12">
        <f>C36*1.5</f>
        <v>6</v>
      </c>
      <c r="F36" s="12">
        <v>200</v>
      </c>
      <c r="G36" s="37">
        <v>2</v>
      </c>
      <c r="H36" s="168">
        <f t="shared" si="2"/>
        <v>400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170</v>
      </c>
      <c r="D37" s="12">
        <f>C37*111</f>
        <v>18870</v>
      </c>
      <c r="F37" s="12">
        <v>100</v>
      </c>
      <c r="G37" s="39">
        <v>14</v>
      </c>
      <c r="H37" s="168">
        <f t="shared" si="2"/>
        <v>1400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7</v>
      </c>
      <c r="H38" s="168">
        <f t="shared" si="2"/>
        <v>350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68">
        <f t="shared" si="2"/>
        <v>60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12</v>
      </c>
      <c r="D42" s="12">
        <f>C42*2.25</f>
        <v>27</v>
      </c>
      <c r="F42" s="39" t="s">
        <v>79</v>
      </c>
      <c r="G42" s="168">
        <v>3055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144</v>
      </c>
      <c r="G44" s="63"/>
      <c r="H44" s="163">
        <v>10200</v>
      </c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>
        <v>3</v>
      </c>
      <c r="D45" s="12">
        <f>C45*84</f>
        <v>252</v>
      </c>
      <c r="F45" s="37" t="s">
        <v>150</v>
      </c>
      <c r="G45" s="63" t="s">
        <v>151</v>
      </c>
      <c r="H45" s="163">
        <v>71442</v>
      </c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14</v>
      </c>
      <c r="D46" s="12">
        <f>C46*1.5</f>
        <v>21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196907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12</v>
      </c>
      <c r="D50" s="12">
        <f>C50*1.5</f>
        <v>18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-1080.5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21412.5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C5C3-32A5-48D0-8887-D26B1B15049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45917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93BE-8B34-4CA0-8F55-1A100B10A80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45917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1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B25B-5692-4493-BF22-187A0A8022F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45917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4274-2194-477D-AC21-C426BC5E423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71CE-94AD-4972-8BEE-96F168080152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45918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463A-7E84-4444-9F16-6237CA67702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45918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1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F5CC8-7CD9-472A-A6F5-2B19B08571C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45918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8F60-6F4D-48CC-9E4F-E5736C243AC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A6F66-F89E-419F-B88D-0C22A0154322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45919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1B09-03C1-40A7-AF62-4D91F668B3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45919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1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4CD6-D6F3-4ECC-AA66-4A20D8D8E09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246</v>
      </c>
      <c r="D6" s="13">
        <f t="shared" ref="D6:D28" si="1">C6*L6</f>
        <v>181302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10</v>
      </c>
      <c r="D7" s="13">
        <f t="shared" si="1"/>
        <v>7250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4</v>
      </c>
      <c r="D9" s="13">
        <f t="shared" si="1"/>
        <v>2828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9</v>
      </c>
      <c r="D13" s="48">
        <f t="shared" si="1"/>
        <v>2763</v>
      </c>
      <c r="F13" s="252" t="s">
        <v>36</v>
      </c>
      <c r="G13" s="216"/>
      <c r="H13" s="207">
        <f>D29</f>
        <v>195845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12</v>
      </c>
      <c r="D14" s="31">
        <f t="shared" si="1"/>
        <v>132</v>
      </c>
      <c r="F14" s="210" t="s">
        <v>39</v>
      </c>
      <c r="G14" s="211"/>
      <c r="H14" s="212">
        <f>D54</f>
        <v>44124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151721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2115</f>
        <v>2115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177">
        <v>20</v>
      </c>
      <c r="I19" s="177"/>
      <c r="J19" s="17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2</v>
      </c>
      <c r="D28" s="48">
        <f t="shared" si="1"/>
        <v>1570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195845</v>
      </c>
      <c r="F29" s="124" t="s">
        <v>55</v>
      </c>
      <c r="G29" s="186"/>
      <c r="H29" s="146">
        <f>H15-H16-H17-H18-H19-H20-H22-H23-H24+H26+H27</f>
        <v>149586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17</v>
      </c>
      <c r="H34" s="168">
        <f>F34*G34</f>
        <v>17000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68">
        <f t="shared" ref="H35:H39" si="2">F35*G35</f>
        <v>1500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386</v>
      </c>
      <c r="D37" s="12">
        <f>C37*111</f>
        <v>42846</v>
      </c>
      <c r="F37" s="12">
        <v>100</v>
      </c>
      <c r="G37" s="39">
        <v>9</v>
      </c>
      <c r="H37" s="168">
        <f t="shared" si="2"/>
        <v>900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168">
        <f t="shared" si="2"/>
        <v>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>
        <v>155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150</v>
      </c>
      <c r="G44" s="63" t="s">
        <v>153</v>
      </c>
      <c r="H44" s="163">
        <v>130091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90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10</v>
      </c>
      <c r="D48" s="12">
        <f>C48*78</f>
        <v>780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3</v>
      </c>
      <c r="D49" s="12">
        <f>C49*42</f>
        <v>126</v>
      </c>
      <c r="F49" s="144" t="s">
        <v>86</v>
      </c>
      <c r="G49" s="146">
        <f>H34+H35+H36+H37+H38+H39+H40+H41+G42+H44+H45+H46</f>
        <v>149696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154</v>
      </c>
      <c r="G51" s="154">
        <f>G49-H29</f>
        <v>110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44124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2A44-F3FC-409A-8176-D16A39711CA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45919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0E69-1712-4478-B4F7-EA0C49C36AD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6ABD-5F13-4051-81D3-B5FA33D45891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45920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E82F-3404-4080-B0BE-3FBDD0C6B93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45920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1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3D4D-D057-474B-8C96-0F4B0B40080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45920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231C-B35D-4374-80AC-A24F88542B4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DCD0-F856-4493-BE83-8873CACEEAED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45922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7A8C-B834-43CC-8237-522F8075A56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45922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1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B135-2BFC-4B34-B3A1-C4572A96C83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45922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671-8157-4F63-8622-2DAD671CA9C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156</v>
      </c>
      <c r="D6" s="13">
        <f t="shared" ref="D6:D28" si="1">C6*L6</f>
        <v>114972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5</v>
      </c>
      <c r="D7" s="13">
        <f t="shared" si="1"/>
        <v>3625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31</v>
      </c>
      <c r="D9" s="13">
        <f t="shared" si="1"/>
        <v>21917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>
        <v>3</v>
      </c>
      <c r="D10" s="13">
        <f t="shared" si="1"/>
        <v>2916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4</v>
      </c>
      <c r="D13" s="48">
        <f t="shared" si="1"/>
        <v>1228</v>
      </c>
      <c r="F13" s="252" t="s">
        <v>36</v>
      </c>
      <c r="G13" s="216"/>
      <c r="H13" s="207">
        <f>D29</f>
        <v>149746.5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19</v>
      </c>
      <c r="D14" s="31">
        <f t="shared" si="1"/>
        <v>209</v>
      </c>
      <c r="F14" s="210" t="s">
        <v>39</v>
      </c>
      <c r="G14" s="211"/>
      <c r="H14" s="212">
        <f>D54</f>
        <v>36773.25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112973.25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100" t="s">
        <v>146</v>
      </c>
      <c r="G22" s="74">
        <v>5442</v>
      </c>
      <c r="H22" s="193">
        <v>50905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123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>
        <v>12</v>
      </c>
      <c r="D26" s="48">
        <f t="shared" si="1"/>
        <v>434</v>
      </c>
      <c r="F26" s="65" t="s">
        <v>155</v>
      </c>
      <c r="G26" s="60">
        <v>5406</v>
      </c>
      <c r="H26" s="198">
        <v>118325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5</v>
      </c>
      <c r="D28" s="48">
        <f t="shared" si="1"/>
        <v>3925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149746.5</v>
      </c>
      <c r="F29" s="124" t="s">
        <v>55</v>
      </c>
      <c r="G29" s="186"/>
      <c r="H29" s="146">
        <f>H15-H16-H17-H18-H19-H20-H22-H23-H24+H26+H27</f>
        <v>180393.25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152</v>
      </c>
      <c r="H34" s="168">
        <f>F34*G34</f>
        <v>152000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49</v>
      </c>
      <c r="H35" s="168">
        <f>F35*G35</f>
        <v>24500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22</v>
      </c>
      <c r="D36" s="12">
        <f>C36*1.5</f>
        <v>33</v>
      </c>
      <c r="F36" s="12">
        <v>200</v>
      </c>
      <c r="G36" s="37">
        <v>4</v>
      </c>
      <c r="H36" s="168">
        <f t="shared" ref="H36:H39" si="2">F36*G36</f>
        <v>800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302</v>
      </c>
      <c r="D37" s="12">
        <f>C37*111</f>
        <v>33522</v>
      </c>
      <c r="F37" s="12">
        <v>100</v>
      </c>
      <c r="G37" s="39">
        <v>32</v>
      </c>
      <c r="H37" s="168">
        <f t="shared" si="2"/>
        <v>3200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7</v>
      </c>
      <c r="H38" s="168">
        <f t="shared" si="2"/>
        <v>350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3</v>
      </c>
      <c r="H39" s="168">
        <f t="shared" si="2"/>
        <v>60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7</v>
      </c>
      <c r="D41" s="12">
        <f>C41*84</f>
        <v>588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7</v>
      </c>
      <c r="D42" s="12">
        <f>C42*2.25</f>
        <v>15.75</v>
      </c>
      <c r="F42" s="39" t="s">
        <v>79</v>
      </c>
      <c r="G42" s="168">
        <v>66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1</v>
      </c>
      <c r="D44" s="12">
        <f>C44*120</f>
        <v>120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3</v>
      </c>
      <c r="D46" s="12">
        <f>C46*1.5</f>
        <v>4.5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1</v>
      </c>
      <c r="D49" s="12">
        <f>C49*42</f>
        <v>42</v>
      </c>
      <c r="F49" s="144" t="s">
        <v>86</v>
      </c>
      <c r="G49" s="146">
        <f>H34+H35+H36+H37+H38+H39+H40+H41+G42+H44+H45+H46</f>
        <v>180976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10</v>
      </c>
      <c r="D50" s="12">
        <f>C50*1.5</f>
        <v>15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156</v>
      </c>
      <c r="G51" s="154">
        <f>G49-H29</f>
        <v>582.75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36773.25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1583-4F3E-44E2-8E8E-A8EA675AA9D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78</vt:i4>
      </vt:variant>
      <vt:variant>
        <vt:lpstr>Named Ranges</vt:lpstr>
      </vt:variant>
      <vt:variant>
        <vt:i4>77</vt:i4>
      </vt:variant>
    </vt:vector>
  </HeadingPairs>
  <TitlesOfParts>
    <vt:vector size="155" baseType="lpstr">
      <vt:lpstr>(September 2025)</vt:lpstr>
      <vt:lpstr>(1)</vt:lpstr>
      <vt:lpstr>01,09 R2</vt:lpstr>
      <vt:lpstr>01,09 R3</vt:lpstr>
      <vt:lpstr>(2)</vt:lpstr>
      <vt:lpstr>02,09 R1</vt:lpstr>
      <vt:lpstr>02,09 R2</vt:lpstr>
      <vt:lpstr>02,09 R3</vt:lpstr>
      <vt:lpstr>(3)</vt:lpstr>
      <vt:lpstr>03,09 R1</vt:lpstr>
      <vt:lpstr>03,09 R2</vt:lpstr>
      <vt:lpstr>03,09 R3</vt:lpstr>
      <vt:lpstr>(4)</vt:lpstr>
      <vt:lpstr>04,09 R1</vt:lpstr>
      <vt:lpstr>04,09 R2</vt:lpstr>
      <vt:lpstr>04,09 R3</vt:lpstr>
      <vt:lpstr>(5)</vt:lpstr>
      <vt:lpstr>05,09 R1</vt:lpstr>
      <vt:lpstr>05,09 R2</vt:lpstr>
      <vt:lpstr>05,09 R3</vt:lpstr>
      <vt:lpstr>(6)</vt:lpstr>
      <vt:lpstr>06,09 R1</vt:lpstr>
      <vt:lpstr>06,09 R2</vt:lpstr>
      <vt:lpstr>06,09 R3</vt:lpstr>
      <vt:lpstr>(8)</vt:lpstr>
      <vt:lpstr>08,09 R1</vt:lpstr>
      <vt:lpstr>08,09 R2</vt:lpstr>
      <vt:lpstr>08,09 R3</vt:lpstr>
      <vt:lpstr>(9)</vt:lpstr>
      <vt:lpstr>09,09 R1</vt:lpstr>
      <vt:lpstr>09,09 R2</vt:lpstr>
      <vt:lpstr>09,09 R3</vt:lpstr>
      <vt:lpstr>(10)</vt:lpstr>
      <vt:lpstr>10,09 R1</vt:lpstr>
      <vt:lpstr>10,09 R2</vt:lpstr>
      <vt:lpstr>10,09 R3</vt:lpstr>
      <vt:lpstr>(11 No Trip)</vt:lpstr>
      <vt:lpstr>11,09 R1</vt:lpstr>
      <vt:lpstr>11,09 R2</vt:lpstr>
      <vt:lpstr>11,09 R3</vt:lpstr>
      <vt:lpstr>(12)</vt:lpstr>
      <vt:lpstr>12,09 R1</vt:lpstr>
      <vt:lpstr>12,09 R2</vt:lpstr>
      <vt:lpstr>12,09 R3</vt:lpstr>
      <vt:lpstr>(13)</vt:lpstr>
      <vt:lpstr>13,09 R1</vt:lpstr>
      <vt:lpstr>13,09 R2</vt:lpstr>
      <vt:lpstr>13,09 R3</vt:lpstr>
      <vt:lpstr>(14)</vt:lpstr>
      <vt:lpstr>14,09 R1</vt:lpstr>
      <vt:lpstr>(15)</vt:lpstr>
      <vt:lpstr>15,09 R1</vt:lpstr>
      <vt:lpstr>15,09 R2</vt:lpstr>
      <vt:lpstr>15,09 R3</vt:lpstr>
      <vt:lpstr>(16)</vt:lpstr>
      <vt:lpstr>16,09 R1</vt:lpstr>
      <vt:lpstr>16,09 R2</vt:lpstr>
      <vt:lpstr>16,09 R3</vt:lpstr>
      <vt:lpstr>(17)</vt:lpstr>
      <vt:lpstr>17,09 R1</vt:lpstr>
      <vt:lpstr>17,09 R2</vt:lpstr>
      <vt:lpstr>17,09 R3</vt:lpstr>
      <vt:lpstr>(18)</vt:lpstr>
      <vt:lpstr>18,09 R1</vt:lpstr>
      <vt:lpstr>18,09 R2</vt:lpstr>
      <vt:lpstr>18,09 R3</vt:lpstr>
      <vt:lpstr>(19)</vt:lpstr>
      <vt:lpstr>19,09 R1</vt:lpstr>
      <vt:lpstr>19,09 R2</vt:lpstr>
      <vt:lpstr>19,09 R3</vt:lpstr>
      <vt:lpstr>(20)</vt:lpstr>
      <vt:lpstr>20,09 R1</vt:lpstr>
      <vt:lpstr>20,09 R2</vt:lpstr>
      <vt:lpstr>20,09 R3</vt:lpstr>
      <vt:lpstr>(22)</vt:lpstr>
      <vt:lpstr>22,09 R1</vt:lpstr>
      <vt:lpstr>22,09 R2</vt:lpstr>
      <vt:lpstr>22,09 R3</vt:lpstr>
      <vt:lpstr>'(1)'!Print_Area</vt:lpstr>
      <vt:lpstr>'(10)'!Print_Area</vt:lpstr>
      <vt:lpstr>'(11 No Trip)'!Print_Area</vt:lpstr>
      <vt:lpstr>'(12)'!Print_Area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'(22)'!Print_Area</vt:lpstr>
      <vt:lpstr>'(3)'!Print_Area</vt:lpstr>
      <vt:lpstr>'(4)'!Print_Area</vt:lpstr>
      <vt:lpstr>'(5)'!Print_Area</vt:lpstr>
      <vt:lpstr>'(6)'!Print_Area</vt:lpstr>
      <vt:lpstr>'(8)'!Print_Area</vt:lpstr>
      <vt:lpstr>'(9)'!Print_Area</vt:lpstr>
      <vt:lpstr>'01,09 R2'!Print_Area</vt:lpstr>
      <vt:lpstr>'01,09 R3'!Print_Area</vt:lpstr>
      <vt:lpstr>'02,09 R1'!Print_Area</vt:lpstr>
      <vt:lpstr>'02,09 R2'!Print_Area</vt:lpstr>
      <vt:lpstr>'02,09 R3'!Print_Area</vt:lpstr>
      <vt:lpstr>'03,09 R1'!Print_Area</vt:lpstr>
      <vt:lpstr>'03,09 R2'!Print_Area</vt:lpstr>
      <vt:lpstr>'03,09 R3'!Print_Area</vt:lpstr>
      <vt:lpstr>'04,09 R1'!Print_Area</vt:lpstr>
      <vt:lpstr>'04,09 R2'!Print_Area</vt:lpstr>
      <vt:lpstr>'04,09 R3'!Print_Area</vt:lpstr>
      <vt:lpstr>'05,09 R1'!Print_Area</vt:lpstr>
      <vt:lpstr>'05,09 R2'!Print_Area</vt:lpstr>
      <vt:lpstr>'05,09 R3'!Print_Area</vt:lpstr>
      <vt:lpstr>'06,09 R1'!Print_Area</vt:lpstr>
      <vt:lpstr>'06,09 R2'!Print_Area</vt:lpstr>
      <vt:lpstr>'06,09 R3'!Print_Area</vt:lpstr>
      <vt:lpstr>'08,09 R1'!Print_Area</vt:lpstr>
      <vt:lpstr>'08,09 R2'!Print_Area</vt:lpstr>
      <vt:lpstr>'08,09 R3'!Print_Area</vt:lpstr>
      <vt:lpstr>'09,09 R1'!Print_Area</vt:lpstr>
      <vt:lpstr>'09,09 R2'!Print_Area</vt:lpstr>
      <vt:lpstr>'09,09 R3'!Print_Area</vt:lpstr>
      <vt:lpstr>'10,09 R1'!Print_Area</vt:lpstr>
      <vt:lpstr>'10,09 R2'!Print_Area</vt:lpstr>
      <vt:lpstr>'10,09 R3'!Print_Area</vt:lpstr>
      <vt:lpstr>'11,09 R1'!Print_Area</vt:lpstr>
      <vt:lpstr>'11,09 R2'!Print_Area</vt:lpstr>
      <vt:lpstr>'11,09 R3'!Print_Area</vt:lpstr>
      <vt:lpstr>'12,09 R1'!Print_Area</vt:lpstr>
      <vt:lpstr>'12,09 R2'!Print_Area</vt:lpstr>
      <vt:lpstr>'12,09 R3'!Print_Area</vt:lpstr>
      <vt:lpstr>'13,09 R1'!Print_Area</vt:lpstr>
      <vt:lpstr>'13,09 R2'!Print_Area</vt:lpstr>
      <vt:lpstr>'13,09 R3'!Print_Area</vt:lpstr>
      <vt:lpstr>'14,09 R1'!Print_Area</vt:lpstr>
      <vt:lpstr>'15,09 R1'!Print_Area</vt:lpstr>
      <vt:lpstr>'15,09 R2'!Print_Area</vt:lpstr>
      <vt:lpstr>'15,09 R3'!Print_Area</vt:lpstr>
      <vt:lpstr>'16,09 R1'!Print_Area</vt:lpstr>
      <vt:lpstr>'16,09 R2'!Print_Area</vt:lpstr>
      <vt:lpstr>'16,09 R3'!Print_Area</vt:lpstr>
      <vt:lpstr>'17,09 R1'!Print_Area</vt:lpstr>
      <vt:lpstr>'17,09 R2'!Print_Area</vt:lpstr>
      <vt:lpstr>'17,09 R3'!Print_Area</vt:lpstr>
      <vt:lpstr>'18,09 R1'!Print_Area</vt:lpstr>
      <vt:lpstr>'18,09 R2'!Print_Area</vt:lpstr>
      <vt:lpstr>'18,09 R3'!Print_Area</vt:lpstr>
      <vt:lpstr>'19,09 R1'!Print_Area</vt:lpstr>
      <vt:lpstr>'19,09 R2'!Print_Area</vt:lpstr>
      <vt:lpstr>'19,09 R3'!Print_Area</vt:lpstr>
      <vt:lpstr>'20,09 R1'!Print_Area</vt:lpstr>
      <vt:lpstr>'20,09 R2'!Print_Area</vt:lpstr>
      <vt:lpstr>'20,09 R3'!Print_Area</vt:lpstr>
      <vt:lpstr>'22,09 R1'!Print_Area</vt:lpstr>
      <vt:lpstr>'22,09 R2'!Print_Area</vt:lpstr>
      <vt:lpstr>'22,09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2025-09-16T00:49:06Z</cp:lastPrinted>
  <dcterms:created xsi:type="dcterms:W3CDTF">2024-09-01T23:36:50Z</dcterms:created>
  <dcterms:modified xsi:type="dcterms:W3CDTF">2025-09-16T05:40:43Z</dcterms:modified>
</cp:coreProperties>
</file>