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ocuments/Work/Projects/1_EnCours/2020_Covid/Origins/FirstCases/China/Shi-etal_2021/"/>
    </mc:Choice>
  </mc:AlternateContent>
  <xr:revisionPtr revIDLastSave="0" documentId="13_ncr:1_{1221C378-71C5-DE40-AB1E-B8C402A360FB}" xr6:coauthVersionLast="47" xr6:coauthVersionMax="47" xr10:uidLastSave="{00000000-0000-0000-0000-000000000000}"/>
  <bookViews>
    <workbookView xWindow="28980" yWindow="-740" windowWidth="27900" windowHeight="17500" activeTab="1" xr2:uid="{9A1A5060-CE36-1C41-BF44-92A6874025CE}"/>
  </bookViews>
  <sheets>
    <sheet name="TableS3" sheetId="1" r:id="rId1"/>
    <sheet name="Table1" sheetId="11" r:id="rId2"/>
    <sheet name="Table2" sheetId="12" r:id="rId3"/>
    <sheet name="all" sheetId="10" r:id="rId4"/>
    <sheet name="Totals" sheetId="2" r:id="rId5"/>
    <sheet name="Ages" sheetId="3" r:id="rId6"/>
    <sheet name="Death" sheetId="8" r:id="rId7"/>
    <sheet name="Hospital" sheetId="7" r:id="rId8"/>
    <sheet name="Residence" sheetId="6" r:id="rId9"/>
    <sheet name="Onset_date" sheetId="5" r:id="rId10"/>
    <sheet name="Occupation" sheetId="9" r:id="rId11"/>
    <sheet name="Sex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2" l="1"/>
  <c r="H5" i="2"/>
  <c r="H56" i="5"/>
  <c r="F20" i="9"/>
  <c r="F30" i="9"/>
  <c r="F40" i="9"/>
  <c r="F50" i="9"/>
  <c r="F60" i="9"/>
  <c r="F70" i="9"/>
  <c r="F80" i="9"/>
  <c r="F10" i="9"/>
  <c r="F16" i="8"/>
  <c r="F14" i="8"/>
  <c r="F12" i="8"/>
  <c r="F10" i="8"/>
  <c r="F8" i="8"/>
  <c r="F6" i="8"/>
  <c r="F4" i="8"/>
  <c r="F2" i="8"/>
  <c r="F4" i="7"/>
  <c r="F6" i="7"/>
  <c r="F8" i="7"/>
  <c r="F10" i="7"/>
  <c r="F12" i="7"/>
  <c r="F14" i="7"/>
  <c r="F16" i="7"/>
  <c r="F2" i="7"/>
  <c r="F22" i="3"/>
  <c r="F33" i="3"/>
  <c r="F44" i="3"/>
  <c r="F55" i="3"/>
  <c r="F66" i="3"/>
  <c r="F77" i="3"/>
  <c r="F88" i="3"/>
  <c r="F11" i="3"/>
  <c r="F8" i="6"/>
  <c r="F12" i="6"/>
  <c r="F16" i="6"/>
  <c r="F20" i="6"/>
  <c r="F24" i="6"/>
  <c r="F28" i="6"/>
  <c r="F32" i="6"/>
  <c r="F4" i="6"/>
  <c r="H48" i="5"/>
  <c r="H40" i="5"/>
  <c r="F16" i="5"/>
  <c r="F24" i="5"/>
  <c r="F32" i="5"/>
  <c r="F40" i="5"/>
  <c r="F48" i="5"/>
  <c r="F56" i="5"/>
  <c r="F64" i="5"/>
  <c r="F8" i="5"/>
  <c r="F4" i="4"/>
  <c r="F6" i="4"/>
  <c r="F8" i="4"/>
  <c r="F10" i="4"/>
  <c r="F12" i="4"/>
  <c r="F14" i="4"/>
  <c r="F16" i="4"/>
  <c r="F2" i="4"/>
  <c r="E9" i="2"/>
  <c r="E5" i="2"/>
  <c r="G51" i="9" l="1"/>
  <c r="G55" i="3"/>
</calcChain>
</file>

<file path=xl/sharedStrings.xml><?xml version="1.0" encoding="utf-8"?>
<sst xmlns="http://schemas.openxmlformats.org/spreadsheetml/2006/main" count="3228" uniqueCount="507">
  <si>
    <t>Characteristics</t>
  </si>
  <si>
    <t>Confirmed Cases</t>
  </si>
  <si>
    <t>Clinically Diagnosed Cases</t>
  </si>
  <si>
    <t>P</t>
  </si>
  <si>
    <t>Mild (%)</t>
  </si>
  <si>
    <t>Moderate (%)</t>
  </si>
  <si>
    <t>Severe (%)</t>
  </si>
  <si>
    <t>Critical (%)</t>
  </si>
  <si>
    <t>Proportion of severe and critical cases (%)</t>
  </si>
  <si>
    <t>Total</t>
  </si>
  <si>
    <t>21.5</t>
  </si>
  <si>
    <t>14.0</t>
  </si>
  <si>
    <t>&lt;0.001</t>
  </si>
  <si>
    <t>56.0(42.0–65.0)</t>
  </si>
  <si>
    <t>56.0(44.0–67.0)</t>
  </si>
  <si>
    <t>64.0(52.0–71.0)</t>
  </si>
  <si>
    <t>67.0(58.0–75.0)</t>
  </si>
  <si>
    <t>53.0(39.0–63.0)</t>
  </si>
  <si>
    <t>53.0(39.0–64.0)</t>
  </si>
  <si>
    <t>63.0(50.0–71.0)</t>
  </si>
  <si>
    <t>66.0(60.0–74.0)</t>
  </si>
  <si>
    <t>——</t>
  </si>
  <si>
    <t>Age group, years</t>
  </si>
  <si>
    <t xml:space="preserve">   0~</t>
  </si>
  <si>
    <t>132(0.7)</t>
  </si>
  <si>
    <t>40(1.0)</t>
  </si>
  <si>
    <t>2(0.0)</t>
  </si>
  <si>
    <t>1(0.1)</t>
  </si>
  <si>
    <t>1.7</t>
  </si>
  <si>
    <t>110(1.0)</t>
  </si>
  <si>
    <t>93(1.2)</t>
  </si>
  <si>
    <t>16(0.6)</t>
  </si>
  <si>
    <t>1(0.3)</t>
  </si>
  <si>
    <t>7.7</t>
  </si>
  <si>
    <t xml:space="preserve">   10~</t>
  </si>
  <si>
    <t>162(0.9)</t>
  </si>
  <si>
    <t>35(0.8)</t>
  </si>
  <si>
    <t>12(0.2)</t>
  </si>
  <si>
    <t>2(0.2)</t>
  </si>
  <si>
    <t>6.6</t>
  </si>
  <si>
    <t>91(0.8)</t>
  </si>
  <si>
    <t>73(1.0)</t>
  </si>
  <si>
    <t>9(0.3)</t>
  </si>
  <si>
    <t>0(0.0)</t>
  </si>
  <si>
    <t>5.2</t>
  </si>
  <si>
    <t>0.226</t>
  </si>
  <si>
    <t xml:space="preserve">   20~</t>
  </si>
  <si>
    <t>936(5.1)</t>
  </si>
  <si>
    <t>225(5.4)</t>
  </si>
  <si>
    <t>117(2.2)</t>
  </si>
  <si>
    <t>12(1.5)</t>
  </si>
  <si>
    <t>10.0</t>
  </si>
  <si>
    <t>748(6.6)</t>
  </si>
  <si>
    <t>558(7.5)</t>
  </si>
  <si>
    <t>95(3.5)</t>
  </si>
  <si>
    <t>3(1.0)</t>
  </si>
  <si>
    <t>7.0</t>
  </si>
  <si>
    <t>0.005</t>
  </si>
  <si>
    <t xml:space="preserve">   30~</t>
  </si>
  <si>
    <t>2579(14.2)</t>
  </si>
  <si>
    <t>490(11.8)</t>
  </si>
  <si>
    <t>423(8.0)</t>
  </si>
  <si>
    <t>22(2.7)</t>
  </si>
  <si>
    <t>12.7</t>
  </si>
  <si>
    <t>1895(16.7)</t>
  </si>
  <si>
    <t>1136(15.3)</t>
  </si>
  <si>
    <t>237(8.6)</t>
  </si>
  <si>
    <t>7.3</t>
  </si>
  <si>
    <t xml:space="preserve">   40~</t>
  </si>
  <si>
    <t>2994(16.5)</t>
  </si>
  <si>
    <t>657(15.8)</t>
  </si>
  <si>
    <t>552(10.5)</t>
  </si>
  <si>
    <t>53(6.4)</t>
  </si>
  <si>
    <t>14.2</t>
  </si>
  <si>
    <t>2061(18.2)</t>
  </si>
  <si>
    <t>1348(18.1)</t>
  </si>
  <si>
    <t>278(10.1)</t>
  </si>
  <si>
    <t>20(6.3)</t>
  </si>
  <si>
    <t>8.0</t>
  </si>
  <si>
    <t xml:space="preserve">   50~</t>
  </si>
  <si>
    <t>4055(22.3)</t>
  </si>
  <si>
    <t>921(22.2)</t>
  </si>
  <si>
    <t>937(17.8)</t>
  </si>
  <si>
    <t>134(16.3)</t>
  </si>
  <si>
    <t>17.7</t>
  </si>
  <si>
    <t>2626(23.2)</t>
  </si>
  <si>
    <t>1625(21.8)</t>
  </si>
  <si>
    <t>522(19.0)</t>
  </si>
  <si>
    <t>52(16.5)</t>
  </si>
  <si>
    <t>11.9</t>
  </si>
  <si>
    <t xml:space="preserve">   60~</t>
  </si>
  <si>
    <t>4518(24.8)</t>
  </si>
  <si>
    <t>1003(24.2)</t>
  </si>
  <si>
    <t>1605(30.4)</t>
  </si>
  <si>
    <t>246(29.9)</t>
  </si>
  <si>
    <t>25.1</t>
  </si>
  <si>
    <t>2471(21.8)</t>
  </si>
  <si>
    <t>1612(21.6)</t>
  </si>
  <si>
    <t>788(28.7)</t>
  </si>
  <si>
    <t>113(35.9)</t>
  </si>
  <si>
    <t>18.1</t>
  </si>
  <si>
    <t xml:space="preserve">   70~</t>
  </si>
  <si>
    <t>1994(11.0)</t>
  </si>
  <si>
    <t>512(12.3)</t>
  </si>
  <si>
    <t>1037(19.6)</t>
  </si>
  <si>
    <t>221(26.9)</t>
  </si>
  <si>
    <t>33.4</t>
  </si>
  <si>
    <t>979(8.6)</t>
  </si>
  <si>
    <t>706(9.5)</t>
  </si>
  <si>
    <t>505(18.4)</t>
  </si>
  <si>
    <t>81(25.7)</t>
  </si>
  <si>
    <t>25.8</t>
  </si>
  <si>
    <t xml:space="preserve">   80~</t>
  </si>
  <si>
    <t>728(4.0)</t>
  </si>
  <si>
    <t>226(5.4)</t>
  </si>
  <si>
    <t>507(9.6)</t>
  </si>
  <si>
    <t>112(13.6)</t>
  </si>
  <si>
    <t>39.4</t>
  </si>
  <si>
    <t>308(2.7)</t>
  </si>
  <si>
    <t>239(3.2)</t>
  </si>
  <si>
    <t>249(9.1)</t>
  </si>
  <si>
    <t>33(10.5)</t>
  </si>
  <si>
    <t>34.0</t>
  </si>
  <si>
    <t>0.010</t>
  </si>
  <si>
    <t xml:space="preserve">   ≥90</t>
  </si>
  <si>
    <t>71(0.4)</t>
  </si>
  <si>
    <t>36(0.9)</t>
  </si>
  <si>
    <t>79(1.5)</t>
  </si>
  <si>
    <t>16(1.9)</t>
  </si>
  <si>
    <t>47.0</t>
  </si>
  <si>
    <t>24(0.2)</t>
  </si>
  <si>
    <t>40(0.5)</t>
  </si>
  <si>
    <t>45(1.6)</t>
  </si>
  <si>
    <t>10(3.2)</t>
  </si>
  <si>
    <t>46.2</t>
  </si>
  <si>
    <t>0.888</t>
  </si>
  <si>
    <t xml:space="preserve">   Missing</t>
  </si>
  <si>
    <t>23(0.1)</t>
  </si>
  <si>
    <t>3(0.1)</t>
  </si>
  <si>
    <t>7(0.1)</t>
  </si>
  <si>
    <t>4(0.5)</t>
  </si>
  <si>
    <t>29.7</t>
  </si>
  <si>
    <t>13(0.1)</t>
  </si>
  <si>
    <t>16(0.2)</t>
  </si>
  <si>
    <t>5(0.2)</t>
  </si>
  <si>
    <t>17.1</t>
  </si>
  <si>
    <t>0.209</t>
  </si>
  <si>
    <t>Sex</t>
  </si>
  <si>
    <t xml:space="preserve">   Male</t>
  </si>
  <si>
    <t>8990(49.4)</t>
  </si>
  <si>
    <t>2094(50.5)</t>
  </si>
  <si>
    <t>2733(51.8)</t>
  </si>
  <si>
    <t>463(56.3)</t>
  </si>
  <si>
    <t>22.4</t>
  </si>
  <si>
    <t>5168(45.6)</t>
  </si>
  <si>
    <t>3422(46.0)</t>
  </si>
  <si>
    <t>1324(48.2)</t>
  </si>
  <si>
    <t>191(60.6)</t>
  </si>
  <si>
    <t>15.0</t>
  </si>
  <si>
    <t xml:space="preserve">   Female</t>
  </si>
  <si>
    <t>9202(50.6)</t>
  </si>
  <si>
    <t>2054(49.5)</t>
  </si>
  <si>
    <t>2545(48.2)</t>
  </si>
  <si>
    <t>360(43.7)</t>
  </si>
  <si>
    <t>20.5</t>
  </si>
  <si>
    <t>6158(54.4)</t>
  </si>
  <si>
    <t>4024(54.0)</t>
  </si>
  <si>
    <t>1425(51.8)</t>
  </si>
  <si>
    <t>124(39.4)</t>
  </si>
  <si>
    <t>13.2</t>
  </si>
  <si>
    <t>Occupation</t>
  </si>
  <si>
    <t xml:space="preserve">   Child and student</t>
  </si>
  <si>
    <t>321(1.8)</t>
  </si>
  <si>
    <t>77(1.9)</t>
  </si>
  <si>
    <t>14(0.3)</t>
  </si>
  <si>
    <t>3.6</t>
  </si>
  <si>
    <t>259(2.3)</t>
  </si>
  <si>
    <t>197(2.6)</t>
  </si>
  <si>
    <t>24(0.9)</t>
  </si>
  <si>
    <t>0.259</t>
  </si>
  <si>
    <t xml:space="preserve">   Cadre</t>
  </si>
  <si>
    <t>1005(5.5)</t>
  </si>
  <si>
    <t>217(5.2)</t>
  </si>
  <si>
    <t>203(3.8)</t>
  </si>
  <si>
    <t>15.2</t>
  </si>
  <si>
    <t>526(4.6)</t>
  </si>
  <si>
    <t>501(6.7)</t>
  </si>
  <si>
    <t>81(2.9)</t>
  </si>
  <si>
    <t>4(1.3)</t>
  </si>
  <si>
    <t>7.6</t>
  </si>
  <si>
    <t xml:space="preserve">   Freelancer</t>
  </si>
  <si>
    <t>115(0.6)</t>
  </si>
  <si>
    <t>45(1.1)</t>
  </si>
  <si>
    <t>27(0.5)</t>
  </si>
  <si>
    <t>6(0.7)</t>
  </si>
  <si>
    <t>56(0.5)</t>
  </si>
  <si>
    <t>108(1.5)</t>
  </si>
  <si>
    <t>5(1.6)</t>
  </si>
  <si>
    <t>0.579</t>
  </si>
  <si>
    <t xml:space="preserve">   Physical labor</t>
  </si>
  <si>
    <t>484(2.7)</t>
  </si>
  <si>
    <t>112(2.7)</t>
  </si>
  <si>
    <t>86(1.6)</t>
  </si>
  <si>
    <t>14(1.7)</t>
  </si>
  <si>
    <t>14.4</t>
  </si>
  <si>
    <t>381(3.4)</t>
  </si>
  <si>
    <t>199(2.7)</t>
  </si>
  <si>
    <t>53(1.9)</t>
  </si>
  <si>
    <t>7(2.2)</t>
  </si>
  <si>
    <t>9.4</t>
  </si>
  <si>
    <t xml:space="preserve">   Public service staff</t>
  </si>
  <si>
    <t>1393(7.7)</t>
  </si>
  <si>
    <t>192(4.6)</t>
  </si>
  <si>
    <t>163(3.1)</t>
  </si>
  <si>
    <t>10(1.2)</t>
  </si>
  <si>
    <t>9.8</t>
  </si>
  <si>
    <t>937(8.3)</t>
  </si>
  <si>
    <t>407(5.5)</t>
  </si>
  <si>
    <t>103(3.7)</t>
  </si>
  <si>
    <t>7.4</t>
  </si>
  <si>
    <t>0.014</t>
  </si>
  <si>
    <t xml:space="preserve">   Housework or unemployed</t>
  </si>
  <si>
    <t>3290(18.1)</t>
  </si>
  <si>
    <t>861(20.8)</t>
  </si>
  <si>
    <t>1133(21.5)</t>
  </si>
  <si>
    <t>241(29.3)</t>
  </si>
  <si>
    <t>24.9</t>
  </si>
  <si>
    <t>2576(22.7)</t>
  </si>
  <si>
    <t>2061(27.7)</t>
  </si>
  <si>
    <t>669(24.3)</t>
  </si>
  <si>
    <t>91(28.9)</t>
  </si>
  <si>
    <t>14.1</t>
  </si>
  <si>
    <t xml:space="preserve">   Retirees</t>
  </si>
  <si>
    <t>5563(30.6)</t>
  </si>
  <si>
    <t>1459(35.2)</t>
  </si>
  <si>
    <t>2396(45.4)</t>
  </si>
  <si>
    <t>350(42.5)</t>
  </si>
  <si>
    <t>28.1</t>
  </si>
  <si>
    <t>2909(25.7)</t>
  </si>
  <si>
    <t>1919(25.8)</t>
  </si>
  <si>
    <t>1108(40.3)</t>
  </si>
  <si>
    <t>139(44.1)</t>
  </si>
  <si>
    <t xml:space="preserve">   Farmer or pastoral worker</t>
  </si>
  <si>
    <t>883(4.9)</t>
  </si>
  <si>
    <t>261(6.3)</t>
  </si>
  <si>
    <t>164(3.1)</t>
  </si>
  <si>
    <t>39(4.7)</t>
  </si>
  <si>
    <t>15.1</t>
  </si>
  <si>
    <t>664(5.9)</t>
  </si>
  <si>
    <t>208(2.8)</t>
  </si>
  <si>
    <t>109(4.0)</t>
  </si>
  <si>
    <t>21(6.7)</t>
  </si>
  <si>
    <t>13.0</t>
  </si>
  <si>
    <t>0.150</t>
  </si>
  <si>
    <t xml:space="preserve">   Healthcare worker</t>
  </si>
  <si>
    <t>803(4.4)</t>
  </si>
  <si>
    <t>125(3.0)</t>
  </si>
  <si>
    <t>183(3.5)</t>
  </si>
  <si>
    <t>5(0.6)</t>
  </si>
  <si>
    <t>16.9</t>
  </si>
  <si>
    <t>542(4.8)</t>
  </si>
  <si>
    <t>507(6.8)</t>
  </si>
  <si>
    <t>147(5.3)</t>
  </si>
  <si>
    <t>12.4</t>
  </si>
  <si>
    <t>0.002</t>
  </si>
  <si>
    <t>4335(23.8)</t>
  </si>
  <si>
    <t>799(19.3)</t>
  </si>
  <si>
    <t>909(17.2)</t>
  </si>
  <si>
    <t>141(17.1)</t>
  </si>
  <si>
    <t>17.0</t>
  </si>
  <si>
    <t>2476(21.9)</t>
  </si>
  <si>
    <t>1339(18.0)</t>
  </si>
  <si>
    <t>431(15.7)</t>
  </si>
  <si>
    <t>42(13.3)</t>
  </si>
  <si>
    <t>11.0</t>
  </si>
  <si>
    <t>Death or not</t>
  </si>
  <si>
    <t xml:space="preserve">   Not</t>
  </si>
  <si>
    <t>17589(96.7)</t>
  </si>
  <si>
    <t>4079(98.3)</t>
  </si>
  <si>
    <t>4801(91.0)</t>
  </si>
  <si>
    <t>613(74.5)</t>
  </si>
  <si>
    <t>20.0</t>
  </si>
  <si>
    <t>11247(99.3)</t>
  </si>
  <si>
    <t>7415(99.6)</t>
  </si>
  <si>
    <t>2676(97.3)</t>
  </si>
  <si>
    <t>276(87.6)</t>
  </si>
  <si>
    <t>13.7</t>
  </si>
  <si>
    <t xml:space="preserve">   Yes</t>
  </si>
  <si>
    <t>603(3.3)</t>
  </si>
  <si>
    <t>69(1.7)</t>
  </si>
  <si>
    <t>477(9.0)</t>
  </si>
  <si>
    <t>210(25.5)</t>
  </si>
  <si>
    <t>50.6</t>
  </si>
  <si>
    <t>79(0.7)</t>
  </si>
  <si>
    <t>31(0.4)</t>
  </si>
  <si>
    <t>73(2.7)</t>
  </si>
  <si>
    <t>39(12.4)</t>
  </si>
  <si>
    <t>50.5</t>
  </si>
  <si>
    <t>0.978</t>
  </si>
  <si>
    <t>Date of onset</t>
  </si>
  <si>
    <t xml:space="preserve">   Before Dec 31, 2019</t>
  </si>
  <si>
    <t>31(0.2)</t>
  </si>
  <si>
    <t>6(0.1)</t>
  </si>
  <si>
    <t>22(0.4)</t>
  </si>
  <si>
    <t>47.9</t>
  </si>
  <si>
    <t>17(0.2)</t>
  </si>
  <si>
    <t>45(0.6)</t>
  </si>
  <si>
    <t>19(0.7)</t>
  </si>
  <si>
    <t>29.6</t>
  </si>
  <si>
    <t>0.018</t>
  </si>
  <si>
    <t xml:space="preserve">   Jan 1–10, 2020</t>
  </si>
  <si>
    <t>153(0.8)</t>
  </si>
  <si>
    <t>37(0.9)</t>
  </si>
  <si>
    <t>146(2.8)</t>
  </si>
  <si>
    <t>71(8.6)</t>
  </si>
  <si>
    <t>53.3</t>
  </si>
  <si>
    <t>112(1.0)</t>
  </si>
  <si>
    <t>145(1.9)</t>
  </si>
  <si>
    <t>78(2.8)</t>
  </si>
  <si>
    <t>17(5.4)</t>
  </si>
  <si>
    <t>27.0</t>
  </si>
  <si>
    <t xml:space="preserve">   Jan 11–20, 2020</t>
  </si>
  <si>
    <t>1288(7.1)</t>
  </si>
  <si>
    <t>141(3.4)</t>
  </si>
  <si>
    <t>792(15.0)</t>
  </si>
  <si>
    <t>186(22.6)</t>
  </si>
  <si>
    <t>40.6</t>
  </si>
  <si>
    <t>874(7.7)</t>
  </si>
  <si>
    <t>640(8.6)</t>
  </si>
  <si>
    <t>382(13.9)</t>
  </si>
  <si>
    <t>65(20.6)</t>
  </si>
  <si>
    <t>22.8</t>
  </si>
  <si>
    <t xml:space="preserve">   Jan 21–31, 2020</t>
  </si>
  <si>
    <t>8997(49.5)</t>
  </si>
  <si>
    <t>986(23.8)</t>
  </si>
  <si>
    <t>2781(52.7)</t>
  </si>
  <si>
    <t>386(46.9)</t>
  </si>
  <si>
    <t>24.1</t>
  </si>
  <si>
    <t>4347(38.4)</t>
  </si>
  <si>
    <t>2105(28.3)</t>
  </si>
  <si>
    <t>1131(41.1)</t>
  </si>
  <si>
    <t>121(38.4)</t>
  </si>
  <si>
    <t>16.3</t>
  </si>
  <si>
    <t xml:space="preserve">   Feb 1–10, 2020</t>
  </si>
  <si>
    <t>6140(33.8)</t>
  </si>
  <si>
    <t>1985(47.9)</t>
  </si>
  <si>
    <t>1260(23.9)</t>
  </si>
  <si>
    <t>148(18.0)</t>
  </si>
  <si>
    <t>14.8</t>
  </si>
  <si>
    <t>4682(41.3)</t>
  </si>
  <si>
    <t>2877(38.6)</t>
  </si>
  <si>
    <t>926(33.7)</t>
  </si>
  <si>
    <t>79(25.1)</t>
  </si>
  <si>
    <t>11.7</t>
  </si>
  <si>
    <t xml:space="preserve">   Feb 11–20, 2020</t>
  </si>
  <si>
    <t>1391(7.6)</t>
  </si>
  <si>
    <t>940(22.7)</t>
  </si>
  <si>
    <t>264(5.0)</t>
  </si>
  <si>
    <t>18(2.2)</t>
  </si>
  <si>
    <t>10.8</t>
  </si>
  <si>
    <t>1294(11.4)</t>
  </si>
  <si>
    <t>1634(21.9)</t>
  </si>
  <si>
    <t>213(7.7)</t>
  </si>
  <si>
    <t>26(8.3)</t>
  </si>
  <si>
    <t xml:space="preserve">   Feb 21–24, 2020</t>
  </si>
  <si>
    <t>191(1.0)</t>
  </si>
  <si>
    <t>53(1.3)</t>
  </si>
  <si>
    <t>11(0.2)</t>
  </si>
  <si>
    <t>4.3</t>
  </si>
  <si>
    <t>1(0.0)</t>
  </si>
  <si>
    <t>80.0</t>
  </si>
  <si>
    <t>43(0.4)</t>
  </si>
  <si>
    <t>18(0.2)</t>
  </si>
  <si>
    <t>12.9</t>
  </si>
  <si>
    <t>Days from onset to diagnosis, median (IQR)</t>
  </si>
  <si>
    <t>8(4–12)</t>
  </si>
  <si>
    <t>9(5–15)</t>
  </si>
  <si>
    <t>11(7–15)</t>
  </si>
  <si>
    <t>11.5(7–16)</t>
  </si>
  <si>
    <t>11(6–17)</t>
  </si>
  <si>
    <t>9(3–17)</t>
  </si>
  <si>
    <t>15(9–21)</t>
  </si>
  <si>
    <t>15.5(9–23)</t>
  </si>
  <si>
    <t>District of residence</t>
  </si>
  <si>
    <t xml:space="preserve">   City centre</t>
  </si>
  <si>
    <t>14429(79.3)</t>
  </si>
  <si>
    <t>3285(79.2)</t>
  </si>
  <si>
    <t>4447(84.3)</t>
  </si>
  <si>
    <t>685(83.2)</t>
  </si>
  <si>
    <t>22.5</t>
  </si>
  <si>
    <t>8550(75.5)</t>
  </si>
  <si>
    <t>5988(80.4)</t>
  </si>
  <si>
    <t>2163(78.7)</t>
  </si>
  <si>
    <t>219(69.5)</t>
  </si>
  <si>
    <t xml:space="preserve">   Suburb</t>
  </si>
  <si>
    <t>3625(20.0)</t>
  </si>
  <si>
    <t>821(19.8)</t>
  </si>
  <si>
    <t>757(14.3)</t>
  </si>
  <si>
    <t>116(14.1)</t>
  </si>
  <si>
    <t>16.4</t>
  </si>
  <si>
    <t>2702(23.9)</t>
  </si>
  <si>
    <t>1395(18.7)</t>
  </si>
  <si>
    <t>559(20.3)</t>
  </si>
  <si>
    <t>92(29.2)</t>
  </si>
  <si>
    <t xml:space="preserve">   Outside Wuhan</t>
  </si>
  <si>
    <t>138(0.8)</t>
  </si>
  <si>
    <t>42(1.0)</t>
  </si>
  <si>
    <t>69(1.3)</t>
  </si>
  <si>
    <t>17(2.1)</t>
  </si>
  <si>
    <t>32.3</t>
  </si>
  <si>
    <t>74(0.7)</t>
  </si>
  <si>
    <t>63(0.8)</t>
  </si>
  <si>
    <t>27(1.0)</t>
  </si>
  <si>
    <t>18.5</t>
  </si>
  <si>
    <t>5(0.1)</t>
  </si>
  <si>
    <t>100.0</t>
  </si>
  <si>
    <t>Level of hospital</t>
  </si>
  <si>
    <t xml:space="preserve">   Tertiary hospital</t>
  </si>
  <si>
    <t>13242(72.8)</t>
  </si>
  <si>
    <t>2720(65.6)</t>
  </si>
  <si>
    <t>4033(76.4)</t>
  </si>
  <si>
    <t>636(77.4)</t>
  </si>
  <si>
    <t>22.6</t>
  </si>
  <si>
    <t>9743(86.0)</t>
  </si>
  <si>
    <t>5948(79.9)</t>
  </si>
  <si>
    <t>2528(92.0)</t>
  </si>
  <si>
    <t>267(84.8)</t>
  </si>
  <si>
    <t xml:space="preserve">   Primary/ secondary hospital</t>
  </si>
  <si>
    <t>4951(27.2)</t>
  </si>
  <si>
    <t>1428(34.4)</t>
  </si>
  <si>
    <t>1245(23.6)</t>
  </si>
  <si>
    <t>18.3</t>
  </si>
  <si>
    <t>1583(14.0)</t>
  </si>
  <si>
    <t>1498(20.1)</t>
  </si>
  <si>
    <t>221(8.0)</t>
  </si>
  <si>
    <t>48(15.2)</t>
  </si>
  <si>
    <r>
      <t xml:space="preserve">Age, median (IQR </t>
    </r>
    <r>
      <rPr>
        <b/>
        <vertAlign val="superscript"/>
        <sz val="11"/>
        <color rgb="FF000000"/>
        <rFont val="Arial"/>
        <family val="2"/>
      </rPr>
      <t>a</t>
    </r>
    <r>
      <rPr>
        <b/>
        <sz val="11"/>
        <color rgb="FF000000"/>
        <rFont val="Arial"/>
        <family val="2"/>
      </rPr>
      <t>), years</t>
    </r>
  </si>
  <si>
    <r>
      <t>14.1</t>
    </r>
    <r>
      <rPr>
        <vertAlign val="superscript"/>
        <sz val="11"/>
        <color rgb="FF000000"/>
        <rFont val="Arial"/>
        <family val="2"/>
      </rPr>
      <t xml:space="preserve"> </t>
    </r>
  </si>
  <si>
    <r>
      <t>13.7</t>
    </r>
    <r>
      <rPr>
        <vertAlign val="superscript"/>
        <sz val="11"/>
        <color rgb="FF000000"/>
        <rFont val="Arial"/>
        <family val="2"/>
      </rPr>
      <t xml:space="preserve"> </t>
    </r>
  </si>
  <si>
    <t>ClinicallyDiag</t>
  </si>
  <si>
    <t>TypeCase</t>
  </si>
  <si>
    <t>TypeSymptoms</t>
  </si>
  <si>
    <t>n</t>
  </si>
  <si>
    <t>Value</t>
  </si>
  <si>
    <t>Mild</t>
  </si>
  <si>
    <t>Lab Confirmed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</si>
  <si>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</si>
  <si>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</si>
  <si>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</si>
  <si>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</si>
  <si>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</si>
  <si>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</si>
  <si>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</si>
  <si>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</si>
  <si>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</si>
  <si>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</si>
  <si>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missing</t>
  </si>
  <si>
    <t>Age</t>
  </si>
  <si>
    <t>Moderate</t>
  </si>
  <si>
    <t>Severe</t>
  </si>
  <si>
    <t>Critical</t>
  </si>
  <si>
    <t>Male</t>
  </si>
  <si>
    <t>Female</t>
  </si>
  <si>
    <t>Onset_date</t>
  </si>
  <si>
    <t>Hospital_level</t>
  </si>
  <si>
    <t>Residence</t>
  </si>
  <si>
    <t>Tertiary</t>
  </si>
  <si>
    <t>Primary</t>
  </si>
  <si>
    <t>Death</t>
  </si>
  <si>
    <t>No</t>
  </si>
  <si>
    <t>Yes</t>
  </si>
  <si>
    <t>Child and student</t>
  </si>
  <si>
    <t>Cadre</t>
  </si>
  <si>
    <t>Freelancer</t>
  </si>
  <si>
    <t>Physical labor</t>
  </si>
  <si>
    <t>Public service staff</t>
  </si>
  <si>
    <t>Retirees</t>
  </si>
  <si>
    <t>Farmer or pastoral worker</t>
  </si>
  <si>
    <t>Healthcare worker</t>
  </si>
  <si>
    <t>Missing</t>
  </si>
  <si>
    <t>Housework or unemployed</t>
  </si>
  <si>
    <t>totals</t>
  </si>
  <si>
    <t>Table1</t>
  </si>
  <si>
    <t>variable</t>
  </si>
  <si>
    <t>nbCases_confirmed</t>
  </si>
  <si>
    <t>nbCases_clinDiag</t>
  </si>
  <si>
    <t>date_begin</t>
  </si>
  <si>
    <t>date_end</t>
  </si>
  <si>
    <t>2019-12-01</t>
  </si>
  <si>
    <t>2019-12-31</t>
  </si>
  <si>
    <t>2020-01-01</t>
  </si>
  <si>
    <t>2020-01-10</t>
  </si>
  <si>
    <t>2020-01-11</t>
  </si>
  <si>
    <t>2020-01-20</t>
  </si>
  <si>
    <t>2020-01-21</t>
  </si>
  <si>
    <t>2020-01-31</t>
  </si>
  <si>
    <t>2020-02-01</t>
  </si>
  <si>
    <t>2020-02-10</t>
  </si>
  <si>
    <t>2020-02-11</t>
  </si>
  <si>
    <t>2020-02-20</t>
  </si>
  <si>
    <t>2020-02-21</t>
  </si>
  <si>
    <t>2020-02-24</t>
  </si>
  <si>
    <t>NA</t>
  </si>
  <si>
    <t>LabConfirmed</t>
  </si>
  <si>
    <t>ClinDiag</t>
  </si>
  <si>
    <t>Dead</t>
  </si>
  <si>
    <t>NotDead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</si>
</sst>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rgb="FF000000"/>
      <name val="Arial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1" fillId="0" borderId="0" xfId="0" applyFont="1"/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49" fontId="0" fillId="0" borderId="0" xfId="0" applyNumberFormat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05D4-DDEB-2D4C-A261-81BBF9073DC2}">
  <dimension ref="A1:L52"/>
  <sheetViews>
    <sheetView zoomScale="123" zoomScaleNormal="123" workbookViewId="0">
      <selection activeCell="A21" sqref="A21:J30"/>
    </sheetView>
  </sheetViews>
  <sheetFormatPr baseColWidth="10" defaultColWidth="42.33203125" defaultRowHeight="16" x14ac:dyDescent="0.2"/>
  <cols>
    <col min="1" max="1" width="42.1640625" bestFit="1" customWidth="1"/>
    <col min="2" max="5" width="14.33203125" bestFit="1" customWidth="1"/>
    <col min="6" max="6" width="41" bestFit="1" customWidth="1"/>
    <col min="7" max="10" width="14.33203125" bestFit="1" customWidth="1"/>
    <col min="11" max="11" width="41" bestFit="1" customWidth="1"/>
    <col min="12" max="12" width="7" bestFit="1" customWidth="1"/>
  </cols>
  <sheetData>
    <row r="1" spans="1:12" ht="18" thickTop="1" thickBot="1" x14ac:dyDescent="0.25">
      <c r="A1" s="15" t="s">
        <v>0</v>
      </c>
      <c r="B1" s="17" t="s">
        <v>1</v>
      </c>
      <c r="C1" s="17"/>
      <c r="D1" s="17"/>
      <c r="E1" s="17"/>
      <c r="F1" s="17"/>
      <c r="G1" s="17" t="s">
        <v>2</v>
      </c>
      <c r="H1" s="17"/>
      <c r="I1" s="17"/>
      <c r="J1" s="17"/>
      <c r="K1" s="17"/>
      <c r="L1" s="18" t="s">
        <v>3</v>
      </c>
    </row>
    <row r="2" spans="1:12" ht="17" thickBot="1" x14ac:dyDescent="0.25">
      <c r="A2" s="16"/>
      <c r="B2" s="1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9"/>
    </row>
    <row r="3" spans="1:12" x14ac:dyDescent="0.2">
      <c r="A3" s="3" t="s">
        <v>9</v>
      </c>
      <c r="B3" s="4">
        <v>18192</v>
      </c>
      <c r="C3" s="4">
        <v>4148</v>
      </c>
      <c r="D3" s="4">
        <v>5278</v>
      </c>
      <c r="E3" s="4">
        <v>823</v>
      </c>
      <c r="F3" s="4" t="s">
        <v>10</v>
      </c>
      <c r="G3" s="4">
        <v>11326</v>
      </c>
      <c r="H3" s="4">
        <v>7446</v>
      </c>
      <c r="I3" s="4">
        <v>2749</v>
      </c>
      <c r="J3" s="4">
        <v>315</v>
      </c>
      <c r="K3" s="4" t="s">
        <v>11</v>
      </c>
      <c r="L3" s="5" t="s">
        <v>12</v>
      </c>
    </row>
    <row r="4" spans="1:12" x14ac:dyDescent="0.2">
      <c r="A4" s="3" t="s">
        <v>436</v>
      </c>
      <c r="B4" s="4" t="s">
        <v>13</v>
      </c>
      <c r="C4" s="4" t="s">
        <v>14</v>
      </c>
      <c r="D4" s="4" t="s">
        <v>15</v>
      </c>
      <c r="E4" s="4" t="s">
        <v>16</v>
      </c>
      <c r="F4" s="6"/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5" t="s">
        <v>21</v>
      </c>
    </row>
    <row r="5" spans="1:12" x14ac:dyDescent="0.2">
      <c r="A5" s="3" t="s">
        <v>22</v>
      </c>
      <c r="B5" s="7"/>
      <c r="C5" s="6"/>
      <c r="D5" s="6"/>
      <c r="E5" s="6"/>
      <c r="F5" s="6"/>
      <c r="G5" s="6"/>
      <c r="H5" s="6"/>
      <c r="I5" s="6"/>
      <c r="J5" s="6"/>
      <c r="K5" s="6"/>
      <c r="L5" s="8"/>
    </row>
    <row r="6" spans="1:12" x14ac:dyDescent="0.2">
      <c r="A6" s="9" t="s">
        <v>23</v>
      </c>
      <c r="B6" s="4" t="s">
        <v>24</v>
      </c>
      <c r="C6" s="4" t="s">
        <v>25</v>
      </c>
      <c r="D6" s="4" t="s">
        <v>26</v>
      </c>
      <c r="E6" s="4" t="s">
        <v>27</v>
      </c>
      <c r="F6" s="4" t="s">
        <v>28</v>
      </c>
      <c r="G6" s="4" t="s">
        <v>29</v>
      </c>
      <c r="H6" s="4" t="s">
        <v>30</v>
      </c>
      <c r="I6" s="4" t="s">
        <v>31</v>
      </c>
      <c r="J6" s="4" t="s">
        <v>32</v>
      </c>
      <c r="K6" s="4" t="s">
        <v>33</v>
      </c>
      <c r="L6" s="5" t="s">
        <v>12</v>
      </c>
    </row>
    <row r="7" spans="1:12" x14ac:dyDescent="0.2">
      <c r="A7" s="9" t="s">
        <v>34</v>
      </c>
      <c r="B7" s="4" t="s">
        <v>35</v>
      </c>
      <c r="C7" s="4" t="s">
        <v>36</v>
      </c>
      <c r="D7" s="4" t="s">
        <v>37</v>
      </c>
      <c r="E7" s="4" t="s">
        <v>38</v>
      </c>
      <c r="F7" s="4" t="s">
        <v>39</v>
      </c>
      <c r="G7" s="4" t="s">
        <v>40</v>
      </c>
      <c r="H7" s="4" t="s">
        <v>41</v>
      </c>
      <c r="I7" s="4" t="s">
        <v>42</v>
      </c>
      <c r="J7" s="4" t="s">
        <v>43</v>
      </c>
      <c r="K7" s="4" t="s">
        <v>44</v>
      </c>
      <c r="L7" s="5" t="s">
        <v>45</v>
      </c>
    </row>
    <row r="8" spans="1:12" x14ac:dyDescent="0.2">
      <c r="A8" s="9" t="s">
        <v>46</v>
      </c>
      <c r="B8" s="4" t="s">
        <v>47</v>
      </c>
      <c r="C8" s="4" t="s">
        <v>48</v>
      </c>
      <c r="D8" s="4" t="s">
        <v>49</v>
      </c>
      <c r="E8" s="4" t="s">
        <v>50</v>
      </c>
      <c r="F8" s="4" t="s">
        <v>51</v>
      </c>
      <c r="G8" s="4" t="s">
        <v>52</v>
      </c>
      <c r="H8" s="4" t="s">
        <v>53</v>
      </c>
      <c r="I8" s="4" t="s">
        <v>54</v>
      </c>
      <c r="J8" s="4" t="s">
        <v>55</v>
      </c>
      <c r="K8" s="4" t="s">
        <v>56</v>
      </c>
      <c r="L8" s="5" t="s">
        <v>57</v>
      </c>
    </row>
    <row r="9" spans="1:12" x14ac:dyDescent="0.2">
      <c r="A9" s="9" t="s">
        <v>58</v>
      </c>
      <c r="B9" s="4" t="s">
        <v>59</v>
      </c>
      <c r="C9" s="4" t="s">
        <v>60</v>
      </c>
      <c r="D9" s="4" t="s">
        <v>61</v>
      </c>
      <c r="E9" s="4" t="s">
        <v>62</v>
      </c>
      <c r="F9" s="4" t="s">
        <v>63</v>
      </c>
      <c r="G9" s="4" t="s">
        <v>64</v>
      </c>
      <c r="H9" s="4" t="s">
        <v>65</v>
      </c>
      <c r="I9" s="4" t="s">
        <v>66</v>
      </c>
      <c r="J9" s="4" t="s">
        <v>32</v>
      </c>
      <c r="K9" s="4" t="s">
        <v>67</v>
      </c>
      <c r="L9" s="5" t="s">
        <v>12</v>
      </c>
    </row>
    <row r="10" spans="1:12" x14ac:dyDescent="0.2">
      <c r="A10" s="9" t="s">
        <v>68</v>
      </c>
      <c r="B10" s="4" t="s">
        <v>69</v>
      </c>
      <c r="C10" s="4" t="s">
        <v>70</v>
      </c>
      <c r="D10" s="4" t="s">
        <v>71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K10" s="4" t="s">
        <v>78</v>
      </c>
      <c r="L10" s="5" t="s">
        <v>12</v>
      </c>
    </row>
    <row r="11" spans="1:12" x14ac:dyDescent="0.2">
      <c r="A11" s="9" t="s">
        <v>79</v>
      </c>
      <c r="B11" s="4" t="s">
        <v>80</v>
      </c>
      <c r="C11" s="4" t="s">
        <v>81</v>
      </c>
      <c r="D11" s="4" t="s">
        <v>82</v>
      </c>
      <c r="E11" s="4" t="s">
        <v>83</v>
      </c>
      <c r="F11" s="4" t="s">
        <v>84</v>
      </c>
      <c r="G11" s="4" t="s">
        <v>85</v>
      </c>
      <c r="H11" s="4" t="s">
        <v>86</v>
      </c>
      <c r="I11" s="4" t="s">
        <v>87</v>
      </c>
      <c r="J11" s="4" t="s">
        <v>88</v>
      </c>
      <c r="K11" s="4" t="s">
        <v>89</v>
      </c>
      <c r="L11" s="5" t="s">
        <v>12</v>
      </c>
    </row>
    <row r="12" spans="1:12" x14ac:dyDescent="0.2">
      <c r="A12" s="9" t="s">
        <v>90</v>
      </c>
      <c r="B12" s="4" t="s">
        <v>91</v>
      </c>
      <c r="C12" s="4" t="s">
        <v>92</v>
      </c>
      <c r="D12" s="4" t="s">
        <v>93</v>
      </c>
      <c r="E12" s="4" t="s">
        <v>94</v>
      </c>
      <c r="F12" s="4" t="s">
        <v>95</v>
      </c>
      <c r="G12" s="4" t="s">
        <v>96</v>
      </c>
      <c r="H12" s="4" t="s">
        <v>97</v>
      </c>
      <c r="I12" s="4" t="s">
        <v>98</v>
      </c>
      <c r="J12" s="4" t="s">
        <v>99</v>
      </c>
      <c r="K12" s="4" t="s">
        <v>100</v>
      </c>
      <c r="L12" s="5" t="s">
        <v>12</v>
      </c>
    </row>
    <row r="13" spans="1:12" x14ac:dyDescent="0.2">
      <c r="A13" s="9" t="s">
        <v>101</v>
      </c>
      <c r="B13" s="4" t="s">
        <v>102</v>
      </c>
      <c r="C13" s="4" t="s">
        <v>103</v>
      </c>
      <c r="D13" s="4" t="s">
        <v>104</v>
      </c>
      <c r="E13" s="4" t="s">
        <v>105</v>
      </c>
      <c r="F13" s="4" t="s">
        <v>106</v>
      </c>
      <c r="G13" s="4" t="s">
        <v>107</v>
      </c>
      <c r="H13" s="4" t="s">
        <v>108</v>
      </c>
      <c r="I13" s="4" t="s">
        <v>109</v>
      </c>
      <c r="J13" s="4" t="s">
        <v>110</v>
      </c>
      <c r="K13" s="4" t="s">
        <v>111</v>
      </c>
      <c r="L13" s="5" t="s">
        <v>12</v>
      </c>
    </row>
    <row r="14" spans="1:12" x14ac:dyDescent="0.2">
      <c r="A14" s="9" t="s">
        <v>112</v>
      </c>
      <c r="B14" s="4" t="s">
        <v>113</v>
      </c>
      <c r="C14" s="4" t="s">
        <v>114</v>
      </c>
      <c r="D14" s="4" t="s">
        <v>115</v>
      </c>
      <c r="E14" s="4" t="s">
        <v>116</v>
      </c>
      <c r="F14" s="4" t="s">
        <v>117</v>
      </c>
      <c r="G14" s="4" t="s">
        <v>118</v>
      </c>
      <c r="H14" s="4" t="s">
        <v>119</v>
      </c>
      <c r="I14" s="4" t="s">
        <v>120</v>
      </c>
      <c r="J14" s="4" t="s">
        <v>121</v>
      </c>
      <c r="K14" s="4" t="s">
        <v>122</v>
      </c>
      <c r="L14" s="5" t="s">
        <v>123</v>
      </c>
    </row>
    <row r="15" spans="1:12" x14ac:dyDescent="0.2">
      <c r="A15" s="9" t="s">
        <v>124</v>
      </c>
      <c r="B15" s="4" t="s">
        <v>125</v>
      </c>
      <c r="C15" s="4" t="s">
        <v>126</v>
      </c>
      <c r="D15" s="4" t="s">
        <v>127</v>
      </c>
      <c r="E15" s="4" t="s">
        <v>128</v>
      </c>
      <c r="F15" s="4" t="s">
        <v>129</v>
      </c>
      <c r="G15" s="4" t="s">
        <v>130</v>
      </c>
      <c r="H15" s="4" t="s">
        <v>131</v>
      </c>
      <c r="I15" s="4" t="s">
        <v>132</v>
      </c>
      <c r="J15" s="4" t="s">
        <v>133</v>
      </c>
      <c r="K15" s="4" t="s">
        <v>134</v>
      </c>
      <c r="L15" s="5" t="s">
        <v>135</v>
      </c>
    </row>
    <row r="16" spans="1:12" x14ac:dyDescent="0.2">
      <c r="A16" s="9" t="s">
        <v>136</v>
      </c>
      <c r="B16" s="4" t="s">
        <v>137</v>
      </c>
      <c r="C16" s="4" t="s">
        <v>138</v>
      </c>
      <c r="D16" s="4" t="s">
        <v>139</v>
      </c>
      <c r="E16" s="4" t="s">
        <v>140</v>
      </c>
      <c r="F16" s="4" t="s">
        <v>141</v>
      </c>
      <c r="G16" s="4" t="s">
        <v>142</v>
      </c>
      <c r="H16" s="4" t="s">
        <v>143</v>
      </c>
      <c r="I16" s="4" t="s">
        <v>144</v>
      </c>
      <c r="J16" s="4" t="s">
        <v>32</v>
      </c>
      <c r="K16" s="4" t="s">
        <v>145</v>
      </c>
      <c r="L16" s="5" t="s">
        <v>146</v>
      </c>
    </row>
    <row r="17" spans="1:12" x14ac:dyDescent="0.2">
      <c r="A17" s="3" t="s">
        <v>147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8"/>
    </row>
    <row r="18" spans="1:12" x14ac:dyDescent="0.2">
      <c r="A18" s="9" t="s">
        <v>148</v>
      </c>
      <c r="B18" s="4" t="s">
        <v>149</v>
      </c>
      <c r="C18" s="4" t="s">
        <v>150</v>
      </c>
      <c r="D18" s="4" t="s">
        <v>151</v>
      </c>
      <c r="E18" s="4" t="s">
        <v>152</v>
      </c>
      <c r="F18" s="4" t="s">
        <v>153</v>
      </c>
      <c r="G18" s="4" t="s">
        <v>154</v>
      </c>
      <c r="H18" s="4" t="s">
        <v>155</v>
      </c>
      <c r="I18" s="4" t="s">
        <v>156</v>
      </c>
      <c r="J18" s="4" t="s">
        <v>157</v>
      </c>
      <c r="K18" s="4" t="s">
        <v>158</v>
      </c>
      <c r="L18" s="5" t="s">
        <v>12</v>
      </c>
    </row>
    <row r="19" spans="1:12" x14ac:dyDescent="0.2">
      <c r="A19" s="9" t="s">
        <v>159</v>
      </c>
      <c r="B19" s="4" t="s">
        <v>160</v>
      </c>
      <c r="C19" s="4" t="s">
        <v>161</v>
      </c>
      <c r="D19" s="4" t="s">
        <v>162</v>
      </c>
      <c r="E19" s="4" t="s">
        <v>163</v>
      </c>
      <c r="F19" s="4" t="s">
        <v>164</v>
      </c>
      <c r="G19" s="4" t="s">
        <v>165</v>
      </c>
      <c r="H19" s="4" t="s">
        <v>166</v>
      </c>
      <c r="I19" s="4" t="s">
        <v>167</v>
      </c>
      <c r="J19" s="4" t="s">
        <v>168</v>
      </c>
      <c r="K19" s="4" t="s">
        <v>169</v>
      </c>
      <c r="L19" s="5" t="s">
        <v>12</v>
      </c>
    </row>
    <row r="20" spans="1:12" x14ac:dyDescent="0.2">
      <c r="A20" s="3" t="s">
        <v>170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8"/>
    </row>
    <row r="21" spans="1:12" x14ac:dyDescent="0.2">
      <c r="A21" s="9" t="s">
        <v>171</v>
      </c>
      <c r="B21" s="4" t="s">
        <v>172</v>
      </c>
      <c r="C21" s="4" t="s">
        <v>173</v>
      </c>
      <c r="D21" s="4" t="s">
        <v>174</v>
      </c>
      <c r="E21" s="4" t="s">
        <v>27</v>
      </c>
      <c r="F21" s="4" t="s">
        <v>175</v>
      </c>
      <c r="G21" s="4" t="s">
        <v>176</v>
      </c>
      <c r="H21" s="4" t="s">
        <v>177</v>
      </c>
      <c r="I21" s="4" t="s">
        <v>178</v>
      </c>
      <c r="J21" s="4" t="s">
        <v>32</v>
      </c>
      <c r="K21" s="4" t="s">
        <v>44</v>
      </c>
      <c r="L21" s="5" t="s">
        <v>179</v>
      </c>
    </row>
    <row r="22" spans="1:12" x14ac:dyDescent="0.2">
      <c r="A22" s="9" t="s">
        <v>180</v>
      </c>
      <c r="B22" s="4" t="s">
        <v>181</v>
      </c>
      <c r="C22" s="4" t="s">
        <v>182</v>
      </c>
      <c r="D22" s="4" t="s">
        <v>183</v>
      </c>
      <c r="E22" s="4" t="s">
        <v>128</v>
      </c>
      <c r="F22" s="4" t="s">
        <v>184</v>
      </c>
      <c r="G22" s="4" t="s">
        <v>185</v>
      </c>
      <c r="H22" s="4" t="s">
        <v>186</v>
      </c>
      <c r="I22" s="4" t="s">
        <v>187</v>
      </c>
      <c r="J22" s="4" t="s">
        <v>188</v>
      </c>
      <c r="K22" s="4" t="s">
        <v>189</v>
      </c>
      <c r="L22" s="5" t="s">
        <v>12</v>
      </c>
    </row>
    <row r="23" spans="1:12" x14ac:dyDescent="0.2">
      <c r="A23" s="9" t="s">
        <v>190</v>
      </c>
      <c r="B23" s="4" t="s">
        <v>191</v>
      </c>
      <c r="C23" s="4" t="s">
        <v>192</v>
      </c>
      <c r="D23" s="4" t="s">
        <v>193</v>
      </c>
      <c r="E23" s="4" t="s">
        <v>194</v>
      </c>
      <c r="F23" s="4" t="s">
        <v>145</v>
      </c>
      <c r="G23" s="4" t="s">
        <v>195</v>
      </c>
      <c r="H23" s="4" t="s">
        <v>196</v>
      </c>
      <c r="I23" s="4" t="s">
        <v>178</v>
      </c>
      <c r="J23" s="4" t="s">
        <v>197</v>
      </c>
      <c r="K23" s="4" t="s">
        <v>158</v>
      </c>
      <c r="L23" s="5" t="s">
        <v>198</v>
      </c>
    </row>
    <row r="24" spans="1:12" x14ac:dyDescent="0.2">
      <c r="A24" s="9" t="s">
        <v>199</v>
      </c>
      <c r="B24" s="4" t="s">
        <v>200</v>
      </c>
      <c r="C24" s="4" t="s">
        <v>201</v>
      </c>
      <c r="D24" s="4" t="s">
        <v>202</v>
      </c>
      <c r="E24" s="4" t="s">
        <v>203</v>
      </c>
      <c r="F24" s="4" t="s">
        <v>204</v>
      </c>
      <c r="G24" s="4" t="s">
        <v>205</v>
      </c>
      <c r="H24" s="4" t="s">
        <v>206</v>
      </c>
      <c r="I24" s="4" t="s">
        <v>207</v>
      </c>
      <c r="J24" s="4" t="s">
        <v>208</v>
      </c>
      <c r="K24" s="4" t="s">
        <v>209</v>
      </c>
      <c r="L24" s="5" t="s">
        <v>57</v>
      </c>
    </row>
    <row r="25" spans="1:12" x14ac:dyDescent="0.2">
      <c r="A25" s="9" t="s">
        <v>210</v>
      </c>
      <c r="B25" s="4" t="s">
        <v>211</v>
      </c>
      <c r="C25" s="4" t="s">
        <v>212</v>
      </c>
      <c r="D25" s="4" t="s">
        <v>213</v>
      </c>
      <c r="E25" s="4" t="s">
        <v>214</v>
      </c>
      <c r="F25" s="4" t="s">
        <v>215</v>
      </c>
      <c r="G25" s="4" t="s">
        <v>216</v>
      </c>
      <c r="H25" s="4" t="s">
        <v>217</v>
      </c>
      <c r="I25" s="4" t="s">
        <v>218</v>
      </c>
      <c r="J25" s="4" t="s">
        <v>188</v>
      </c>
      <c r="K25" s="4" t="s">
        <v>219</v>
      </c>
      <c r="L25" s="5" t="s">
        <v>220</v>
      </c>
    </row>
    <row r="26" spans="1:12" x14ac:dyDescent="0.2">
      <c r="A26" s="9" t="s">
        <v>221</v>
      </c>
      <c r="B26" s="4" t="s">
        <v>222</v>
      </c>
      <c r="C26" s="4" t="s">
        <v>223</v>
      </c>
      <c r="D26" s="4" t="s">
        <v>224</v>
      </c>
      <c r="E26" s="4" t="s">
        <v>225</v>
      </c>
      <c r="F26" s="4" t="s">
        <v>226</v>
      </c>
      <c r="G26" s="4" t="s">
        <v>227</v>
      </c>
      <c r="H26" s="4" t="s">
        <v>228</v>
      </c>
      <c r="I26" s="4" t="s">
        <v>229</v>
      </c>
      <c r="J26" s="4" t="s">
        <v>230</v>
      </c>
      <c r="K26" s="4" t="s">
        <v>231</v>
      </c>
      <c r="L26" s="5" t="s">
        <v>12</v>
      </c>
    </row>
    <row r="27" spans="1:12" x14ac:dyDescent="0.2">
      <c r="A27" s="9" t="s">
        <v>232</v>
      </c>
      <c r="B27" s="4" t="s">
        <v>233</v>
      </c>
      <c r="C27" s="4" t="s">
        <v>234</v>
      </c>
      <c r="D27" s="4" t="s">
        <v>235</v>
      </c>
      <c r="E27" s="4" t="s">
        <v>236</v>
      </c>
      <c r="F27" s="4" t="s">
        <v>237</v>
      </c>
      <c r="G27" s="4" t="s">
        <v>238</v>
      </c>
      <c r="H27" s="4" t="s">
        <v>239</v>
      </c>
      <c r="I27" s="4" t="s">
        <v>240</v>
      </c>
      <c r="J27" s="4" t="s">
        <v>241</v>
      </c>
      <c r="K27" s="4" t="s">
        <v>164</v>
      </c>
      <c r="L27" s="5" t="s">
        <v>12</v>
      </c>
    </row>
    <row r="28" spans="1:12" x14ac:dyDescent="0.2">
      <c r="A28" s="9" t="s">
        <v>242</v>
      </c>
      <c r="B28" s="4" t="s">
        <v>243</v>
      </c>
      <c r="C28" s="4" t="s">
        <v>244</v>
      </c>
      <c r="D28" s="4" t="s">
        <v>245</v>
      </c>
      <c r="E28" s="4" t="s">
        <v>246</v>
      </c>
      <c r="F28" s="4" t="s">
        <v>247</v>
      </c>
      <c r="G28" s="4" t="s">
        <v>248</v>
      </c>
      <c r="H28" s="4" t="s">
        <v>249</v>
      </c>
      <c r="I28" s="4" t="s">
        <v>250</v>
      </c>
      <c r="J28" s="4" t="s">
        <v>251</v>
      </c>
      <c r="K28" s="4" t="s">
        <v>252</v>
      </c>
      <c r="L28" s="5" t="s">
        <v>253</v>
      </c>
    </row>
    <row r="29" spans="1:12" x14ac:dyDescent="0.2">
      <c r="A29" s="9" t="s">
        <v>254</v>
      </c>
      <c r="B29" s="4" t="s">
        <v>255</v>
      </c>
      <c r="C29" s="4" t="s">
        <v>256</v>
      </c>
      <c r="D29" s="4" t="s">
        <v>257</v>
      </c>
      <c r="E29" s="4" t="s">
        <v>258</v>
      </c>
      <c r="F29" s="4" t="s">
        <v>259</v>
      </c>
      <c r="G29" s="4" t="s">
        <v>260</v>
      </c>
      <c r="H29" s="4" t="s">
        <v>261</v>
      </c>
      <c r="I29" s="4" t="s">
        <v>262</v>
      </c>
      <c r="J29" s="4" t="s">
        <v>32</v>
      </c>
      <c r="K29" s="4" t="s">
        <v>263</v>
      </c>
      <c r="L29" s="5" t="s">
        <v>264</v>
      </c>
    </row>
    <row r="30" spans="1:12" x14ac:dyDescent="0.2">
      <c r="A30" s="9" t="s">
        <v>136</v>
      </c>
      <c r="B30" s="4" t="s">
        <v>265</v>
      </c>
      <c r="C30" s="4" t="s">
        <v>266</v>
      </c>
      <c r="D30" s="4" t="s">
        <v>267</v>
      </c>
      <c r="E30" s="4" t="s">
        <v>268</v>
      </c>
      <c r="F30" s="4" t="s">
        <v>269</v>
      </c>
      <c r="G30" s="4" t="s">
        <v>270</v>
      </c>
      <c r="H30" s="4" t="s">
        <v>271</v>
      </c>
      <c r="I30" s="4" t="s">
        <v>272</v>
      </c>
      <c r="J30" s="4" t="s">
        <v>273</v>
      </c>
      <c r="K30" s="4" t="s">
        <v>274</v>
      </c>
      <c r="L30" s="5" t="s">
        <v>12</v>
      </c>
    </row>
    <row r="31" spans="1:12" x14ac:dyDescent="0.2">
      <c r="A31" s="3" t="s">
        <v>275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8"/>
    </row>
    <row r="32" spans="1:12" x14ac:dyDescent="0.2">
      <c r="A32" s="9" t="s">
        <v>276</v>
      </c>
      <c r="B32" s="4" t="s">
        <v>277</v>
      </c>
      <c r="C32" s="4" t="s">
        <v>278</v>
      </c>
      <c r="D32" s="4" t="s">
        <v>279</v>
      </c>
      <c r="E32" s="4" t="s">
        <v>280</v>
      </c>
      <c r="F32" s="4" t="s">
        <v>281</v>
      </c>
      <c r="G32" s="4" t="s">
        <v>282</v>
      </c>
      <c r="H32" s="4" t="s">
        <v>283</v>
      </c>
      <c r="I32" s="4" t="s">
        <v>284</v>
      </c>
      <c r="J32" s="4" t="s">
        <v>285</v>
      </c>
      <c r="K32" s="4" t="s">
        <v>286</v>
      </c>
      <c r="L32" s="5" t="s">
        <v>12</v>
      </c>
    </row>
    <row r="33" spans="1:12" x14ac:dyDescent="0.2">
      <c r="A33" s="9" t="s">
        <v>287</v>
      </c>
      <c r="B33" s="4" t="s">
        <v>288</v>
      </c>
      <c r="C33" s="4" t="s">
        <v>289</v>
      </c>
      <c r="D33" s="4" t="s">
        <v>290</v>
      </c>
      <c r="E33" s="4" t="s">
        <v>291</v>
      </c>
      <c r="F33" s="4" t="s">
        <v>292</v>
      </c>
      <c r="G33" s="4" t="s">
        <v>293</v>
      </c>
      <c r="H33" s="4" t="s">
        <v>294</v>
      </c>
      <c r="I33" s="4" t="s">
        <v>295</v>
      </c>
      <c r="J33" s="4" t="s">
        <v>296</v>
      </c>
      <c r="K33" s="4" t="s">
        <v>297</v>
      </c>
      <c r="L33" s="5" t="s">
        <v>298</v>
      </c>
    </row>
    <row r="34" spans="1:12" x14ac:dyDescent="0.2">
      <c r="A34" s="3" t="s">
        <v>299</v>
      </c>
      <c r="B34" s="7"/>
      <c r="C34" s="6"/>
      <c r="D34" s="6"/>
      <c r="E34" s="6"/>
      <c r="F34" s="6"/>
      <c r="G34" s="6"/>
      <c r="H34" s="6"/>
      <c r="I34" s="6"/>
      <c r="J34" s="6"/>
      <c r="K34" s="6"/>
      <c r="L34" s="8"/>
    </row>
    <row r="35" spans="1:12" x14ac:dyDescent="0.2">
      <c r="A35" s="9" t="s">
        <v>300</v>
      </c>
      <c r="B35" s="4" t="s">
        <v>301</v>
      </c>
      <c r="C35" s="4" t="s">
        <v>302</v>
      </c>
      <c r="D35" s="4" t="s">
        <v>303</v>
      </c>
      <c r="E35" s="4" t="s">
        <v>50</v>
      </c>
      <c r="F35" s="4" t="s">
        <v>304</v>
      </c>
      <c r="G35" s="4" t="s">
        <v>305</v>
      </c>
      <c r="H35" s="4" t="s">
        <v>306</v>
      </c>
      <c r="I35" s="4" t="s">
        <v>307</v>
      </c>
      <c r="J35" s="4" t="s">
        <v>208</v>
      </c>
      <c r="K35" s="4" t="s">
        <v>308</v>
      </c>
      <c r="L35" s="5" t="s">
        <v>309</v>
      </c>
    </row>
    <row r="36" spans="1:12" x14ac:dyDescent="0.2">
      <c r="A36" s="9" t="s">
        <v>310</v>
      </c>
      <c r="B36" s="4" t="s">
        <v>311</v>
      </c>
      <c r="C36" s="4" t="s">
        <v>312</v>
      </c>
      <c r="D36" s="4" t="s">
        <v>313</v>
      </c>
      <c r="E36" s="4" t="s">
        <v>314</v>
      </c>
      <c r="F36" s="4" t="s">
        <v>315</v>
      </c>
      <c r="G36" s="4" t="s">
        <v>316</v>
      </c>
      <c r="H36" s="4" t="s">
        <v>317</v>
      </c>
      <c r="I36" s="4" t="s">
        <v>318</v>
      </c>
      <c r="J36" s="4" t="s">
        <v>319</v>
      </c>
      <c r="K36" s="4" t="s">
        <v>320</v>
      </c>
      <c r="L36" s="5" t="s">
        <v>12</v>
      </c>
    </row>
    <row r="37" spans="1:12" x14ac:dyDescent="0.2">
      <c r="A37" s="9" t="s">
        <v>321</v>
      </c>
      <c r="B37" s="4" t="s">
        <v>322</v>
      </c>
      <c r="C37" s="4" t="s">
        <v>323</v>
      </c>
      <c r="D37" s="4" t="s">
        <v>324</v>
      </c>
      <c r="E37" s="4" t="s">
        <v>325</v>
      </c>
      <c r="F37" s="4" t="s">
        <v>326</v>
      </c>
      <c r="G37" s="4" t="s">
        <v>327</v>
      </c>
      <c r="H37" s="4" t="s">
        <v>328</v>
      </c>
      <c r="I37" s="4" t="s">
        <v>329</v>
      </c>
      <c r="J37" s="4" t="s">
        <v>330</v>
      </c>
      <c r="K37" s="4" t="s">
        <v>331</v>
      </c>
      <c r="L37" s="5" t="s">
        <v>12</v>
      </c>
    </row>
    <row r="38" spans="1:12" x14ac:dyDescent="0.2">
      <c r="A38" s="9" t="s">
        <v>332</v>
      </c>
      <c r="B38" s="4" t="s">
        <v>333</v>
      </c>
      <c r="C38" s="4" t="s">
        <v>334</v>
      </c>
      <c r="D38" s="4" t="s">
        <v>335</v>
      </c>
      <c r="E38" s="4" t="s">
        <v>336</v>
      </c>
      <c r="F38" s="4" t="s">
        <v>337</v>
      </c>
      <c r="G38" s="4" t="s">
        <v>338</v>
      </c>
      <c r="H38" s="4" t="s">
        <v>339</v>
      </c>
      <c r="I38" s="4" t="s">
        <v>340</v>
      </c>
      <c r="J38" s="4" t="s">
        <v>341</v>
      </c>
      <c r="K38" s="4" t="s">
        <v>342</v>
      </c>
      <c r="L38" s="5" t="s">
        <v>12</v>
      </c>
    </row>
    <row r="39" spans="1:12" x14ac:dyDescent="0.2">
      <c r="A39" s="9" t="s">
        <v>343</v>
      </c>
      <c r="B39" s="4" t="s">
        <v>344</v>
      </c>
      <c r="C39" s="4" t="s">
        <v>345</v>
      </c>
      <c r="D39" s="4" t="s">
        <v>346</v>
      </c>
      <c r="E39" s="4" t="s">
        <v>347</v>
      </c>
      <c r="F39" s="4" t="s">
        <v>348</v>
      </c>
      <c r="G39" s="4" t="s">
        <v>349</v>
      </c>
      <c r="H39" s="4" t="s">
        <v>350</v>
      </c>
      <c r="I39" s="4" t="s">
        <v>351</v>
      </c>
      <c r="J39" s="4" t="s">
        <v>352</v>
      </c>
      <c r="K39" s="4" t="s">
        <v>353</v>
      </c>
      <c r="L39" s="5" t="s">
        <v>12</v>
      </c>
    </row>
    <row r="40" spans="1:12" x14ac:dyDescent="0.2">
      <c r="A40" s="9" t="s">
        <v>354</v>
      </c>
      <c r="B40" s="4" t="s">
        <v>355</v>
      </c>
      <c r="C40" s="4" t="s">
        <v>356</v>
      </c>
      <c r="D40" s="4" t="s">
        <v>357</v>
      </c>
      <c r="E40" s="4" t="s">
        <v>358</v>
      </c>
      <c r="F40" s="4" t="s">
        <v>359</v>
      </c>
      <c r="G40" s="4" t="s">
        <v>360</v>
      </c>
      <c r="H40" s="4" t="s">
        <v>361</v>
      </c>
      <c r="I40" s="4" t="s">
        <v>362</v>
      </c>
      <c r="J40" s="4" t="s">
        <v>363</v>
      </c>
      <c r="K40" s="4" t="s">
        <v>189</v>
      </c>
      <c r="L40" s="5" t="s">
        <v>12</v>
      </c>
    </row>
    <row r="41" spans="1:12" x14ac:dyDescent="0.2">
      <c r="A41" s="9" t="s">
        <v>364</v>
      </c>
      <c r="B41" s="4" t="s">
        <v>365</v>
      </c>
      <c r="C41" s="4" t="s">
        <v>366</v>
      </c>
      <c r="D41" s="4" t="s">
        <v>367</v>
      </c>
      <c r="E41" s="4" t="s">
        <v>43</v>
      </c>
      <c r="F41" s="4" t="s">
        <v>368</v>
      </c>
      <c r="G41" s="4" t="s">
        <v>43</v>
      </c>
      <c r="H41" s="4" t="s">
        <v>43</v>
      </c>
      <c r="I41" s="4" t="s">
        <v>43</v>
      </c>
      <c r="J41" s="4" t="s">
        <v>43</v>
      </c>
      <c r="K41" s="4" t="s">
        <v>21</v>
      </c>
      <c r="L41" s="5" t="s">
        <v>21</v>
      </c>
    </row>
    <row r="42" spans="1:12" x14ac:dyDescent="0.2">
      <c r="A42" s="9" t="s">
        <v>136</v>
      </c>
      <c r="B42" s="4" t="s">
        <v>369</v>
      </c>
      <c r="C42" s="4" t="s">
        <v>21</v>
      </c>
      <c r="D42" s="4" t="s">
        <v>26</v>
      </c>
      <c r="E42" s="4" t="s">
        <v>38</v>
      </c>
      <c r="F42" s="4" t="s">
        <v>370</v>
      </c>
      <c r="G42" s="4" t="s">
        <v>371</v>
      </c>
      <c r="H42" s="4" t="s">
        <v>372</v>
      </c>
      <c r="I42" s="4" t="s">
        <v>42</v>
      </c>
      <c r="J42" s="4" t="s">
        <v>21</v>
      </c>
      <c r="K42" s="4" t="s">
        <v>373</v>
      </c>
      <c r="L42" s="5" t="s">
        <v>21</v>
      </c>
    </row>
    <row r="43" spans="1:12" x14ac:dyDescent="0.2">
      <c r="A43" s="3" t="s">
        <v>374</v>
      </c>
      <c r="B43" s="4" t="s">
        <v>375</v>
      </c>
      <c r="C43" s="4" t="s">
        <v>376</v>
      </c>
      <c r="D43" s="4" t="s">
        <v>377</v>
      </c>
      <c r="E43" s="4" t="s">
        <v>378</v>
      </c>
      <c r="F43" s="6"/>
      <c r="G43" s="4" t="s">
        <v>379</v>
      </c>
      <c r="H43" s="4" t="s">
        <v>380</v>
      </c>
      <c r="I43" s="4" t="s">
        <v>381</v>
      </c>
      <c r="J43" s="4" t="s">
        <v>382</v>
      </c>
      <c r="K43" s="4" t="s">
        <v>21</v>
      </c>
      <c r="L43" s="5" t="s">
        <v>21</v>
      </c>
    </row>
    <row r="44" spans="1:12" x14ac:dyDescent="0.2">
      <c r="A44" s="3" t="s">
        <v>383</v>
      </c>
      <c r="B44" s="7"/>
      <c r="C44" s="6"/>
      <c r="D44" s="6"/>
      <c r="E44" s="6"/>
      <c r="F44" s="6"/>
      <c r="G44" s="6"/>
      <c r="H44" s="6"/>
      <c r="I44" s="6"/>
      <c r="J44" s="6"/>
      <c r="K44" s="6"/>
      <c r="L44" s="8"/>
    </row>
    <row r="45" spans="1:12" x14ac:dyDescent="0.2">
      <c r="A45" s="9" t="s">
        <v>384</v>
      </c>
      <c r="B45" s="4" t="s">
        <v>385</v>
      </c>
      <c r="C45" s="4" t="s">
        <v>386</v>
      </c>
      <c r="D45" s="4" t="s">
        <v>387</v>
      </c>
      <c r="E45" s="4" t="s">
        <v>388</v>
      </c>
      <c r="F45" s="4" t="s">
        <v>389</v>
      </c>
      <c r="G45" s="4" t="s">
        <v>390</v>
      </c>
      <c r="H45" s="4" t="s">
        <v>391</v>
      </c>
      <c r="I45" s="4" t="s">
        <v>392</v>
      </c>
      <c r="J45" s="4" t="s">
        <v>393</v>
      </c>
      <c r="K45" s="4" t="s">
        <v>437</v>
      </c>
      <c r="L45" s="5" t="s">
        <v>12</v>
      </c>
    </row>
    <row r="46" spans="1:12" x14ac:dyDescent="0.2">
      <c r="A46" s="9" t="s">
        <v>394</v>
      </c>
      <c r="B46" s="4" t="s">
        <v>395</v>
      </c>
      <c r="C46" s="4" t="s">
        <v>396</v>
      </c>
      <c r="D46" s="4" t="s">
        <v>397</v>
      </c>
      <c r="E46" s="4" t="s">
        <v>398</v>
      </c>
      <c r="F46" s="4" t="s">
        <v>399</v>
      </c>
      <c r="G46" s="4" t="s">
        <v>400</v>
      </c>
      <c r="H46" s="4" t="s">
        <v>401</v>
      </c>
      <c r="I46" s="4" t="s">
        <v>402</v>
      </c>
      <c r="J46" s="4" t="s">
        <v>403</v>
      </c>
      <c r="K46" s="4" t="s">
        <v>438</v>
      </c>
      <c r="L46" s="5" t="s">
        <v>12</v>
      </c>
    </row>
    <row r="47" spans="1:12" x14ac:dyDescent="0.2">
      <c r="A47" s="9" t="s">
        <v>404</v>
      </c>
      <c r="B47" s="4" t="s">
        <v>405</v>
      </c>
      <c r="C47" s="4" t="s">
        <v>406</v>
      </c>
      <c r="D47" s="4" t="s">
        <v>407</v>
      </c>
      <c r="E47" s="4" t="s">
        <v>408</v>
      </c>
      <c r="F47" s="4" t="s">
        <v>409</v>
      </c>
      <c r="G47" s="4" t="s">
        <v>410</v>
      </c>
      <c r="H47" s="4" t="s">
        <v>411</v>
      </c>
      <c r="I47" s="4" t="s">
        <v>412</v>
      </c>
      <c r="J47" s="4" t="s">
        <v>188</v>
      </c>
      <c r="K47" s="4" t="s">
        <v>413</v>
      </c>
      <c r="L47" s="5" t="s">
        <v>264</v>
      </c>
    </row>
    <row r="48" spans="1:12" x14ac:dyDescent="0.2">
      <c r="A48" s="9" t="s">
        <v>136</v>
      </c>
      <c r="B48" s="4" t="s">
        <v>21</v>
      </c>
      <c r="C48" s="4" t="s">
        <v>21</v>
      </c>
      <c r="D48" s="4" t="s">
        <v>414</v>
      </c>
      <c r="E48" s="4" t="s">
        <v>258</v>
      </c>
      <c r="F48" s="4" t="s">
        <v>415</v>
      </c>
      <c r="G48" s="4" t="s">
        <v>21</v>
      </c>
      <c r="H48" s="4" t="s">
        <v>21</v>
      </c>
      <c r="I48" s="4" t="s">
        <v>21</v>
      </c>
      <c r="J48" s="4" t="s">
        <v>21</v>
      </c>
      <c r="K48" s="4" t="s">
        <v>21</v>
      </c>
      <c r="L48" s="8"/>
    </row>
    <row r="49" spans="1:12" x14ac:dyDescent="0.2">
      <c r="A49" s="3" t="s">
        <v>416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8"/>
    </row>
    <row r="50" spans="1:12" x14ac:dyDescent="0.2">
      <c r="A50" s="9" t="s">
        <v>417</v>
      </c>
      <c r="B50" s="4" t="s">
        <v>418</v>
      </c>
      <c r="C50" s="4" t="s">
        <v>419</v>
      </c>
      <c r="D50" s="4" t="s">
        <v>420</v>
      </c>
      <c r="E50" s="4" t="s">
        <v>421</v>
      </c>
      <c r="F50" s="4" t="s">
        <v>422</v>
      </c>
      <c r="G50" s="4" t="s">
        <v>423</v>
      </c>
      <c r="H50" s="4" t="s">
        <v>424</v>
      </c>
      <c r="I50" s="4" t="s">
        <v>425</v>
      </c>
      <c r="J50" s="4" t="s">
        <v>426</v>
      </c>
      <c r="K50" s="4" t="s">
        <v>158</v>
      </c>
      <c r="L50" s="5" t="s">
        <v>12</v>
      </c>
    </row>
    <row r="51" spans="1:12" ht="17" thickBot="1" x14ac:dyDescent="0.25">
      <c r="A51" s="11" t="s">
        <v>427</v>
      </c>
      <c r="B51" s="12" t="s">
        <v>428</v>
      </c>
      <c r="C51" s="12" t="s">
        <v>429</v>
      </c>
      <c r="D51" s="12" t="s">
        <v>430</v>
      </c>
      <c r="E51" s="12" t="s">
        <v>325</v>
      </c>
      <c r="F51" s="12" t="s">
        <v>431</v>
      </c>
      <c r="G51" s="12" t="s">
        <v>432</v>
      </c>
      <c r="H51" s="12" t="s">
        <v>433</v>
      </c>
      <c r="I51" s="12" t="s">
        <v>434</v>
      </c>
      <c r="J51" s="12" t="s">
        <v>435</v>
      </c>
      <c r="K51" s="12" t="s">
        <v>78</v>
      </c>
      <c r="L51" s="13" t="s">
        <v>12</v>
      </c>
    </row>
    <row r="52" spans="1:12" ht="17" thickTop="1" x14ac:dyDescent="0.2"/>
  </sheetData>
  <sheetProtection sheet="1" objects="1" scenarios="1"/>
  <mergeCells count="4">
    <mergeCell ref="A1:A2"/>
    <mergeCell ref="B1:F1"/>
    <mergeCell ref="G1:K1"/>
    <mergeCell ref="L1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BFF1-280E-C04A-BEF0-8B9ABE2A767E}">
  <dimension ref="A1:P64"/>
  <sheetViews>
    <sheetView topLeftCell="A49" workbookViewId="0">
      <selection sqref="A1:E64"/>
    </sheetView>
  </sheetViews>
  <sheetFormatPr baseColWidth="10" defaultRowHeight="16" x14ac:dyDescent="0.2"/>
  <cols>
    <col min="3" max="3" width="9.1640625" bestFit="1" customWidth="1"/>
    <col min="4" max="4" width="19.5" bestFit="1" customWidth="1"/>
  </cols>
  <sheetData>
    <row r="1" spans="1:16" x14ac:dyDescent="0.2">
      <c r="A1" t="s">
        <v>463</v>
      </c>
      <c r="B1" t="s">
        <v>445</v>
      </c>
      <c r="C1" t="s">
        <v>444</v>
      </c>
      <c r="D1" t="s">
        <v>300</v>
      </c>
      <c r="E1">
        <v>31</v>
      </c>
      <c r="G1" s="23"/>
      <c r="H1" s="24"/>
      <c r="I1" s="25"/>
      <c r="J1" s="25"/>
      <c r="K1" s="25"/>
      <c r="L1" s="25"/>
      <c r="M1" s="25"/>
      <c r="N1" s="25"/>
      <c r="O1" s="25"/>
      <c r="P1" s="25"/>
    </row>
    <row r="2" spans="1:16" x14ac:dyDescent="0.2">
      <c r="A2" t="s">
        <v>463</v>
      </c>
      <c r="B2" t="s">
        <v>445</v>
      </c>
      <c r="C2" t="s">
        <v>444</v>
      </c>
      <c r="D2" t="s">
        <v>310</v>
      </c>
      <c r="E2">
        <v>153</v>
      </c>
      <c r="G2" s="20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">
      <c r="A3" t="s">
        <v>463</v>
      </c>
      <c r="B3" t="s">
        <v>445</v>
      </c>
      <c r="C3" t="s">
        <v>444</v>
      </c>
      <c r="D3" t="s">
        <v>321</v>
      </c>
      <c r="E3">
        <v>1288</v>
      </c>
      <c r="G3">
        <v>18192</v>
      </c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t="s">
        <v>463</v>
      </c>
      <c r="B4" t="s">
        <v>445</v>
      </c>
      <c r="C4" t="s">
        <v>444</v>
      </c>
      <c r="D4" t="s">
        <v>332</v>
      </c>
      <c r="E4">
        <v>8997</v>
      </c>
      <c r="G4">
        <v>4148</v>
      </c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A5" t="s">
        <v>463</v>
      </c>
      <c r="B5" t="s">
        <v>445</v>
      </c>
      <c r="C5" t="s">
        <v>444</v>
      </c>
      <c r="D5" t="s">
        <v>343</v>
      </c>
      <c r="E5">
        <v>6140</v>
      </c>
      <c r="G5">
        <v>5278</v>
      </c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A6" t="s">
        <v>463</v>
      </c>
      <c r="B6" t="s">
        <v>445</v>
      </c>
      <c r="C6" t="s">
        <v>444</v>
      </c>
      <c r="D6" t="s">
        <v>354</v>
      </c>
      <c r="E6">
        <v>1391</v>
      </c>
      <c r="G6">
        <v>823</v>
      </c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">
      <c r="A7" t="s">
        <v>463</v>
      </c>
      <c r="B7" t="s">
        <v>445</v>
      </c>
      <c r="C7" t="s">
        <v>444</v>
      </c>
      <c r="D7" t="s">
        <v>364</v>
      </c>
      <c r="E7">
        <v>191</v>
      </c>
      <c r="G7" s="20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2">
      <c r="A8" t="s">
        <v>463</v>
      </c>
      <c r="B8" t="s">
        <v>445</v>
      </c>
      <c r="C8" t="s">
        <v>444</v>
      </c>
      <c r="D8" t="s">
        <v>136</v>
      </c>
      <c r="E8">
        <v>1</v>
      </c>
      <c r="F8">
        <f>SUM(E1:E8)</f>
        <v>18192</v>
      </c>
      <c r="G8" s="20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2">
      <c r="A9" t="s">
        <v>463</v>
      </c>
      <c r="B9" t="s">
        <v>445</v>
      </c>
      <c r="C9" t="s">
        <v>458</v>
      </c>
      <c r="D9" t="s">
        <v>300</v>
      </c>
      <c r="E9">
        <v>6</v>
      </c>
      <c r="G9" s="20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2">
      <c r="A10" t="s">
        <v>463</v>
      </c>
      <c r="B10" t="s">
        <v>445</v>
      </c>
      <c r="C10" t="s">
        <v>458</v>
      </c>
      <c r="D10" t="s">
        <v>310</v>
      </c>
      <c r="E10">
        <v>37</v>
      </c>
    </row>
    <row r="11" spans="1:16" x14ac:dyDescent="0.2">
      <c r="A11" t="s">
        <v>463</v>
      </c>
      <c r="B11" t="s">
        <v>445</v>
      </c>
      <c r="C11" t="s">
        <v>458</v>
      </c>
      <c r="D11" t="s">
        <v>321</v>
      </c>
      <c r="E11">
        <v>141</v>
      </c>
    </row>
    <row r="12" spans="1:16" x14ac:dyDescent="0.2">
      <c r="A12" t="s">
        <v>463</v>
      </c>
      <c r="B12" t="s">
        <v>445</v>
      </c>
      <c r="C12" t="s">
        <v>458</v>
      </c>
      <c r="D12" t="s">
        <v>332</v>
      </c>
      <c r="E12">
        <v>986</v>
      </c>
    </row>
    <row r="13" spans="1:16" x14ac:dyDescent="0.2">
      <c r="A13" t="s">
        <v>463</v>
      </c>
      <c r="B13" t="s">
        <v>445</v>
      </c>
      <c r="C13" t="s">
        <v>458</v>
      </c>
      <c r="D13" t="s">
        <v>343</v>
      </c>
      <c r="E13">
        <v>1985</v>
      </c>
    </row>
    <row r="14" spans="1:16" x14ac:dyDescent="0.2">
      <c r="A14" t="s">
        <v>463</v>
      </c>
      <c r="B14" t="s">
        <v>445</v>
      </c>
      <c r="C14" t="s">
        <v>458</v>
      </c>
      <c r="D14" t="s">
        <v>354</v>
      </c>
      <c r="E14">
        <v>940</v>
      </c>
    </row>
    <row r="15" spans="1:16" x14ac:dyDescent="0.2">
      <c r="A15" t="s">
        <v>463</v>
      </c>
      <c r="B15" t="s">
        <v>445</v>
      </c>
      <c r="C15" t="s">
        <v>458</v>
      </c>
      <c r="D15" t="s">
        <v>364</v>
      </c>
      <c r="E15">
        <v>53</v>
      </c>
    </row>
    <row r="16" spans="1:16" x14ac:dyDescent="0.2">
      <c r="A16" t="s">
        <v>463</v>
      </c>
      <c r="B16" t="s">
        <v>445</v>
      </c>
      <c r="C16" t="s">
        <v>458</v>
      </c>
      <c r="D16" t="s">
        <v>136</v>
      </c>
      <c r="E16">
        <v>0</v>
      </c>
      <c r="F16">
        <f t="shared" ref="F16" si="0">SUM(E9:E16)</f>
        <v>4148</v>
      </c>
      <c r="I16">
        <v>11326</v>
      </c>
    </row>
    <row r="17" spans="1:9" x14ac:dyDescent="0.2">
      <c r="A17" t="s">
        <v>463</v>
      </c>
      <c r="B17" t="s">
        <v>445</v>
      </c>
      <c r="C17" t="s">
        <v>459</v>
      </c>
      <c r="D17" t="s">
        <v>300</v>
      </c>
      <c r="E17">
        <v>22</v>
      </c>
      <c r="I17">
        <v>7446</v>
      </c>
    </row>
    <row r="18" spans="1:9" x14ac:dyDescent="0.2">
      <c r="A18" t="s">
        <v>463</v>
      </c>
      <c r="B18" t="s">
        <v>445</v>
      </c>
      <c r="C18" t="s">
        <v>459</v>
      </c>
      <c r="D18" t="s">
        <v>310</v>
      </c>
      <c r="E18">
        <v>146</v>
      </c>
      <c r="I18">
        <v>2749</v>
      </c>
    </row>
    <row r="19" spans="1:9" x14ac:dyDescent="0.2">
      <c r="A19" t="s">
        <v>463</v>
      </c>
      <c r="B19" t="s">
        <v>445</v>
      </c>
      <c r="C19" t="s">
        <v>459</v>
      </c>
      <c r="D19" t="s">
        <v>321</v>
      </c>
      <c r="E19">
        <v>792</v>
      </c>
      <c r="I19">
        <v>315</v>
      </c>
    </row>
    <row r="20" spans="1:9" x14ac:dyDescent="0.2">
      <c r="A20" t="s">
        <v>463</v>
      </c>
      <c r="B20" t="s">
        <v>445</v>
      </c>
      <c r="C20" t="s">
        <v>459</v>
      </c>
      <c r="D20" t="s">
        <v>332</v>
      </c>
      <c r="E20">
        <v>2781</v>
      </c>
    </row>
    <row r="21" spans="1:9" x14ac:dyDescent="0.2">
      <c r="A21" t="s">
        <v>463</v>
      </c>
      <c r="B21" t="s">
        <v>445</v>
      </c>
      <c r="C21" t="s">
        <v>459</v>
      </c>
      <c r="D21" t="s">
        <v>343</v>
      </c>
      <c r="E21">
        <v>1260</v>
      </c>
    </row>
    <row r="22" spans="1:9" x14ac:dyDescent="0.2">
      <c r="A22" t="s">
        <v>463</v>
      </c>
      <c r="B22" t="s">
        <v>445</v>
      </c>
      <c r="C22" t="s">
        <v>459</v>
      </c>
      <c r="D22" t="s">
        <v>354</v>
      </c>
      <c r="E22">
        <v>264</v>
      </c>
    </row>
    <row r="23" spans="1:9" x14ac:dyDescent="0.2">
      <c r="A23" t="s">
        <v>463</v>
      </c>
      <c r="B23" t="s">
        <v>445</v>
      </c>
      <c r="C23" t="s">
        <v>459</v>
      </c>
      <c r="D23" t="s">
        <v>364</v>
      </c>
      <c r="E23">
        <v>11</v>
      </c>
    </row>
    <row r="24" spans="1:9" x14ac:dyDescent="0.2">
      <c r="A24" t="s">
        <v>463</v>
      </c>
      <c r="B24" t="s">
        <v>445</v>
      </c>
      <c r="C24" t="s">
        <v>459</v>
      </c>
      <c r="D24" t="s">
        <v>136</v>
      </c>
      <c r="E24">
        <v>2</v>
      </c>
      <c r="F24">
        <f t="shared" ref="F24" si="1">SUM(E17:E24)</f>
        <v>5278</v>
      </c>
    </row>
    <row r="25" spans="1:9" x14ac:dyDescent="0.2">
      <c r="A25" t="s">
        <v>463</v>
      </c>
      <c r="B25" t="s">
        <v>445</v>
      </c>
      <c r="C25" t="s">
        <v>460</v>
      </c>
      <c r="D25" t="s">
        <v>300</v>
      </c>
      <c r="E25">
        <v>12</v>
      </c>
    </row>
    <row r="26" spans="1:9" x14ac:dyDescent="0.2">
      <c r="A26" t="s">
        <v>463</v>
      </c>
      <c r="B26" t="s">
        <v>445</v>
      </c>
      <c r="C26" t="s">
        <v>460</v>
      </c>
      <c r="D26" t="s">
        <v>310</v>
      </c>
      <c r="E26">
        <v>71</v>
      </c>
    </row>
    <row r="27" spans="1:9" x14ac:dyDescent="0.2">
      <c r="A27" t="s">
        <v>463</v>
      </c>
      <c r="B27" t="s">
        <v>445</v>
      </c>
      <c r="C27" t="s">
        <v>460</v>
      </c>
      <c r="D27" t="s">
        <v>321</v>
      </c>
      <c r="E27">
        <v>186</v>
      </c>
    </row>
    <row r="28" spans="1:9" x14ac:dyDescent="0.2">
      <c r="A28" t="s">
        <v>463</v>
      </c>
      <c r="B28" t="s">
        <v>445</v>
      </c>
      <c r="C28" t="s">
        <v>460</v>
      </c>
      <c r="D28" t="s">
        <v>332</v>
      </c>
      <c r="E28">
        <v>386</v>
      </c>
    </row>
    <row r="29" spans="1:9" x14ac:dyDescent="0.2">
      <c r="A29" t="s">
        <v>463</v>
      </c>
      <c r="B29" t="s">
        <v>445</v>
      </c>
      <c r="C29" t="s">
        <v>460</v>
      </c>
      <c r="D29" t="s">
        <v>343</v>
      </c>
      <c r="E29">
        <v>148</v>
      </c>
    </row>
    <row r="30" spans="1:9" x14ac:dyDescent="0.2">
      <c r="A30" t="s">
        <v>463</v>
      </c>
      <c r="B30" t="s">
        <v>445</v>
      </c>
      <c r="C30" t="s">
        <v>460</v>
      </c>
      <c r="D30" t="s">
        <v>354</v>
      </c>
      <c r="E30">
        <v>18</v>
      </c>
    </row>
    <row r="31" spans="1:9" x14ac:dyDescent="0.2">
      <c r="A31" t="s">
        <v>463</v>
      </c>
      <c r="B31" t="s">
        <v>445</v>
      </c>
      <c r="C31" t="s">
        <v>460</v>
      </c>
      <c r="D31" t="s">
        <v>364</v>
      </c>
      <c r="E31">
        <v>0</v>
      </c>
    </row>
    <row r="32" spans="1:9" x14ac:dyDescent="0.2">
      <c r="A32" t="s">
        <v>463</v>
      </c>
      <c r="B32" t="s">
        <v>445</v>
      </c>
      <c r="C32" t="s">
        <v>460</v>
      </c>
      <c r="D32" t="s">
        <v>136</v>
      </c>
      <c r="E32">
        <v>2</v>
      </c>
      <c r="F32">
        <f t="shared" ref="F32" si="2">SUM(E25:E32)</f>
        <v>823</v>
      </c>
    </row>
    <row r="33" spans="1:11" x14ac:dyDescent="0.2">
      <c r="A33" t="s">
        <v>463</v>
      </c>
      <c r="B33" t="s">
        <v>439</v>
      </c>
      <c r="C33" t="s">
        <v>444</v>
      </c>
      <c r="D33" t="s">
        <v>300</v>
      </c>
      <c r="E33">
        <v>17</v>
      </c>
      <c r="G33" s="4"/>
      <c r="H33" s="21"/>
      <c r="I33" s="21"/>
      <c r="J33" s="21"/>
      <c r="K33" s="21"/>
    </row>
    <row r="34" spans="1:11" x14ac:dyDescent="0.2">
      <c r="A34" t="s">
        <v>463</v>
      </c>
      <c r="B34" t="s">
        <v>439</v>
      </c>
      <c r="C34" t="s">
        <v>444</v>
      </c>
      <c r="D34" t="s">
        <v>310</v>
      </c>
      <c r="E34">
        <v>112</v>
      </c>
      <c r="G34" s="4"/>
      <c r="H34" s="21"/>
      <c r="I34" s="21"/>
      <c r="J34" s="21"/>
      <c r="K34" s="21"/>
    </row>
    <row r="35" spans="1:11" x14ac:dyDescent="0.2">
      <c r="A35" t="s">
        <v>463</v>
      </c>
      <c r="B35" t="s">
        <v>439</v>
      </c>
      <c r="C35" t="s">
        <v>444</v>
      </c>
      <c r="D35" t="s">
        <v>321</v>
      </c>
      <c r="E35">
        <v>874</v>
      </c>
      <c r="G35" s="4"/>
      <c r="H35" s="21"/>
      <c r="I35" s="21"/>
      <c r="J35" s="21"/>
      <c r="K35" s="21"/>
    </row>
    <row r="36" spans="1:11" x14ac:dyDescent="0.2">
      <c r="A36" t="s">
        <v>463</v>
      </c>
      <c r="B36" t="s">
        <v>439</v>
      </c>
      <c r="C36" t="s">
        <v>444</v>
      </c>
      <c r="D36" t="s">
        <v>332</v>
      </c>
      <c r="E36">
        <v>4347</v>
      </c>
      <c r="G36" s="4"/>
      <c r="H36" s="21"/>
      <c r="I36" s="21"/>
      <c r="J36" s="21"/>
      <c r="K36" s="21"/>
    </row>
    <row r="37" spans="1:11" x14ac:dyDescent="0.2">
      <c r="A37" t="s">
        <v>463</v>
      </c>
      <c r="B37" t="s">
        <v>439</v>
      </c>
      <c r="C37" t="s">
        <v>444</v>
      </c>
      <c r="D37" t="s">
        <v>343</v>
      </c>
      <c r="E37">
        <v>4682</v>
      </c>
      <c r="G37" s="4"/>
      <c r="H37" s="21"/>
      <c r="I37" s="21"/>
      <c r="J37" s="21"/>
      <c r="K37" s="21"/>
    </row>
    <row r="38" spans="1:11" x14ac:dyDescent="0.2">
      <c r="A38" t="s">
        <v>463</v>
      </c>
      <c r="B38" t="s">
        <v>439</v>
      </c>
      <c r="C38" t="s">
        <v>444</v>
      </c>
      <c r="D38" t="s">
        <v>354</v>
      </c>
      <c r="E38">
        <v>1294</v>
      </c>
      <c r="G38" s="4"/>
      <c r="H38" s="21"/>
      <c r="I38" s="21"/>
      <c r="J38" s="21"/>
      <c r="K38" s="21"/>
    </row>
    <row r="39" spans="1:11" x14ac:dyDescent="0.2">
      <c r="A39" t="s">
        <v>463</v>
      </c>
      <c r="B39" t="s">
        <v>439</v>
      </c>
      <c r="C39" t="s">
        <v>444</v>
      </c>
      <c r="D39" t="s">
        <v>364</v>
      </c>
      <c r="E39">
        <v>0</v>
      </c>
      <c r="G39" s="4"/>
      <c r="H39" s="21"/>
      <c r="I39" s="21"/>
      <c r="J39" s="21"/>
      <c r="K39" s="21"/>
    </row>
    <row r="40" spans="1:11" x14ac:dyDescent="0.2">
      <c r="A40" t="s">
        <v>463</v>
      </c>
      <c r="B40" t="s">
        <v>439</v>
      </c>
      <c r="C40" t="s">
        <v>444</v>
      </c>
      <c r="D40" t="s">
        <v>136</v>
      </c>
      <c r="E40">
        <v>43</v>
      </c>
      <c r="F40" s="26">
        <f t="shared" ref="F40" si="3">SUM(E33:E40)</f>
        <v>11369</v>
      </c>
      <c r="G40" s="4"/>
      <c r="H40" s="21">
        <f>11326+E40</f>
        <v>11369</v>
      </c>
      <c r="I40" s="21"/>
      <c r="J40" s="21"/>
      <c r="K40" s="21"/>
    </row>
    <row r="41" spans="1:11" x14ac:dyDescent="0.2">
      <c r="A41" t="s">
        <v>463</v>
      </c>
      <c r="B41" t="s">
        <v>439</v>
      </c>
      <c r="C41" t="s">
        <v>458</v>
      </c>
      <c r="D41" t="s">
        <v>300</v>
      </c>
      <c r="E41">
        <v>45</v>
      </c>
      <c r="G41" s="21"/>
    </row>
    <row r="42" spans="1:11" x14ac:dyDescent="0.2">
      <c r="A42" t="s">
        <v>463</v>
      </c>
      <c r="B42" t="s">
        <v>439</v>
      </c>
      <c r="C42" t="s">
        <v>458</v>
      </c>
      <c r="D42" t="s">
        <v>310</v>
      </c>
      <c r="E42">
        <v>145</v>
      </c>
      <c r="G42" s="21"/>
    </row>
    <row r="43" spans="1:11" x14ac:dyDescent="0.2">
      <c r="A43" t="s">
        <v>463</v>
      </c>
      <c r="B43" t="s">
        <v>439</v>
      </c>
      <c r="C43" t="s">
        <v>458</v>
      </c>
      <c r="D43" t="s">
        <v>321</v>
      </c>
      <c r="E43">
        <v>640</v>
      </c>
      <c r="G43" s="21"/>
    </row>
    <row r="44" spans="1:11" x14ac:dyDescent="0.2">
      <c r="A44" t="s">
        <v>463</v>
      </c>
      <c r="B44" t="s">
        <v>439</v>
      </c>
      <c r="C44" t="s">
        <v>458</v>
      </c>
      <c r="D44" t="s">
        <v>332</v>
      </c>
      <c r="E44">
        <v>2105</v>
      </c>
      <c r="G44" s="21"/>
    </row>
    <row r="45" spans="1:11" x14ac:dyDescent="0.2">
      <c r="A45" t="s">
        <v>463</v>
      </c>
      <c r="B45" t="s">
        <v>439</v>
      </c>
      <c r="C45" t="s">
        <v>458</v>
      </c>
      <c r="D45" t="s">
        <v>343</v>
      </c>
      <c r="E45">
        <v>2877</v>
      </c>
      <c r="G45" s="21"/>
    </row>
    <row r="46" spans="1:11" x14ac:dyDescent="0.2">
      <c r="A46" t="s">
        <v>463</v>
      </c>
      <c r="B46" t="s">
        <v>439</v>
      </c>
      <c r="C46" t="s">
        <v>458</v>
      </c>
      <c r="D46" t="s">
        <v>354</v>
      </c>
      <c r="E46">
        <v>1634</v>
      </c>
      <c r="G46" s="21"/>
    </row>
    <row r="47" spans="1:11" x14ac:dyDescent="0.2">
      <c r="A47" t="s">
        <v>463</v>
      </c>
      <c r="B47" t="s">
        <v>439</v>
      </c>
      <c r="C47" t="s">
        <v>458</v>
      </c>
      <c r="D47" t="s">
        <v>364</v>
      </c>
      <c r="E47">
        <v>0</v>
      </c>
      <c r="G47" s="21"/>
    </row>
    <row r="48" spans="1:11" x14ac:dyDescent="0.2">
      <c r="A48" t="s">
        <v>463</v>
      </c>
      <c r="B48" t="s">
        <v>439</v>
      </c>
      <c r="C48" t="s">
        <v>458</v>
      </c>
      <c r="D48" t="s">
        <v>136</v>
      </c>
      <c r="E48">
        <v>18</v>
      </c>
      <c r="F48" s="26">
        <f t="shared" ref="F48" si="4">SUM(E41:E48)</f>
        <v>7464</v>
      </c>
      <c r="G48" s="21"/>
      <c r="H48">
        <f>7446+E48</f>
        <v>7464</v>
      </c>
    </row>
    <row r="49" spans="1:8" x14ac:dyDescent="0.2">
      <c r="A49" t="s">
        <v>463</v>
      </c>
      <c r="B49" t="s">
        <v>439</v>
      </c>
      <c r="C49" t="s">
        <v>459</v>
      </c>
      <c r="D49" t="s">
        <v>300</v>
      </c>
      <c r="E49">
        <v>19</v>
      </c>
      <c r="G49" s="21"/>
    </row>
    <row r="50" spans="1:8" x14ac:dyDescent="0.2">
      <c r="A50" t="s">
        <v>463</v>
      </c>
      <c r="B50" t="s">
        <v>439</v>
      </c>
      <c r="C50" t="s">
        <v>459</v>
      </c>
      <c r="D50" t="s">
        <v>310</v>
      </c>
      <c r="E50">
        <v>78</v>
      </c>
      <c r="G50" s="21"/>
    </row>
    <row r="51" spans="1:8" x14ac:dyDescent="0.2">
      <c r="A51" t="s">
        <v>463</v>
      </c>
      <c r="B51" t="s">
        <v>439</v>
      </c>
      <c r="C51" t="s">
        <v>459</v>
      </c>
      <c r="D51" t="s">
        <v>321</v>
      </c>
      <c r="E51">
        <v>382</v>
      </c>
      <c r="G51" s="21"/>
    </row>
    <row r="52" spans="1:8" x14ac:dyDescent="0.2">
      <c r="A52" t="s">
        <v>463</v>
      </c>
      <c r="B52" t="s">
        <v>439</v>
      </c>
      <c r="C52" t="s">
        <v>459</v>
      </c>
      <c r="D52" t="s">
        <v>332</v>
      </c>
      <c r="E52">
        <v>1131</v>
      </c>
      <c r="G52" s="21"/>
    </row>
    <row r="53" spans="1:8" x14ac:dyDescent="0.2">
      <c r="A53" t="s">
        <v>463</v>
      </c>
      <c r="B53" t="s">
        <v>439</v>
      </c>
      <c r="C53" t="s">
        <v>459</v>
      </c>
      <c r="D53" t="s">
        <v>343</v>
      </c>
      <c r="E53">
        <v>926</v>
      </c>
      <c r="G53" s="21"/>
    </row>
    <row r="54" spans="1:8" x14ac:dyDescent="0.2">
      <c r="A54" t="s">
        <v>463</v>
      </c>
      <c r="B54" t="s">
        <v>439</v>
      </c>
      <c r="C54" t="s">
        <v>459</v>
      </c>
      <c r="D54" t="s">
        <v>354</v>
      </c>
      <c r="E54">
        <v>213</v>
      </c>
      <c r="G54" s="21"/>
    </row>
    <row r="55" spans="1:8" x14ac:dyDescent="0.2">
      <c r="A55" t="s">
        <v>463</v>
      </c>
      <c r="B55" t="s">
        <v>439</v>
      </c>
      <c r="C55" t="s">
        <v>459</v>
      </c>
      <c r="D55" t="s">
        <v>364</v>
      </c>
      <c r="E55">
        <v>0</v>
      </c>
      <c r="G55" s="21"/>
    </row>
    <row r="56" spans="1:8" x14ac:dyDescent="0.2">
      <c r="A56" t="s">
        <v>463</v>
      </c>
      <c r="B56" t="s">
        <v>439</v>
      </c>
      <c r="C56" t="s">
        <v>459</v>
      </c>
      <c r="D56" t="s">
        <v>136</v>
      </c>
      <c r="E56">
        <v>9</v>
      </c>
      <c r="F56" s="26">
        <f t="shared" ref="F56" si="5">SUM(E49:E56)</f>
        <v>2758</v>
      </c>
      <c r="G56" s="21"/>
      <c r="H56">
        <f>2749+E56</f>
        <v>2758</v>
      </c>
    </row>
    <row r="57" spans="1:8" x14ac:dyDescent="0.2">
      <c r="A57" t="s">
        <v>463</v>
      </c>
      <c r="B57" t="s">
        <v>439</v>
      </c>
      <c r="C57" t="s">
        <v>460</v>
      </c>
      <c r="D57" t="s">
        <v>300</v>
      </c>
      <c r="E57">
        <v>7</v>
      </c>
    </row>
    <row r="58" spans="1:8" x14ac:dyDescent="0.2">
      <c r="A58" t="s">
        <v>463</v>
      </c>
      <c r="B58" t="s">
        <v>439</v>
      </c>
      <c r="C58" t="s">
        <v>460</v>
      </c>
      <c r="D58" t="s">
        <v>310</v>
      </c>
      <c r="E58">
        <v>17</v>
      </c>
    </row>
    <row r="59" spans="1:8" x14ac:dyDescent="0.2">
      <c r="A59" t="s">
        <v>463</v>
      </c>
      <c r="B59" t="s">
        <v>439</v>
      </c>
      <c r="C59" t="s">
        <v>460</v>
      </c>
      <c r="D59" t="s">
        <v>321</v>
      </c>
      <c r="E59">
        <v>65</v>
      </c>
    </row>
    <row r="60" spans="1:8" x14ac:dyDescent="0.2">
      <c r="A60" t="s">
        <v>463</v>
      </c>
      <c r="B60" t="s">
        <v>439</v>
      </c>
      <c r="C60" t="s">
        <v>460</v>
      </c>
      <c r="D60" t="s">
        <v>332</v>
      </c>
      <c r="E60">
        <v>121</v>
      </c>
    </row>
    <row r="61" spans="1:8" x14ac:dyDescent="0.2">
      <c r="A61" t="s">
        <v>463</v>
      </c>
      <c r="B61" t="s">
        <v>439</v>
      </c>
      <c r="C61" t="s">
        <v>460</v>
      </c>
      <c r="D61" t="s">
        <v>343</v>
      </c>
      <c r="E61">
        <v>79</v>
      </c>
    </row>
    <row r="62" spans="1:8" x14ac:dyDescent="0.2">
      <c r="A62" t="s">
        <v>463</v>
      </c>
      <c r="B62" t="s">
        <v>439</v>
      </c>
      <c r="C62" t="s">
        <v>460</v>
      </c>
      <c r="D62" t="s">
        <v>354</v>
      </c>
      <c r="E62">
        <v>26</v>
      </c>
    </row>
    <row r="63" spans="1:8" x14ac:dyDescent="0.2">
      <c r="A63" t="s">
        <v>463</v>
      </c>
      <c r="B63" t="s">
        <v>439</v>
      </c>
      <c r="C63" t="s">
        <v>460</v>
      </c>
      <c r="D63" t="s">
        <v>364</v>
      </c>
      <c r="E63">
        <v>0</v>
      </c>
    </row>
    <row r="64" spans="1:8" x14ac:dyDescent="0.2">
      <c r="A64" t="s">
        <v>463</v>
      </c>
      <c r="B64" t="s">
        <v>439</v>
      </c>
      <c r="C64" t="s">
        <v>460</v>
      </c>
      <c r="D64" t="s">
        <v>136</v>
      </c>
      <c r="E64">
        <v>0</v>
      </c>
      <c r="F64">
        <f t="shared" ref="F64" si="6">SUM(E57:E64)</f>
        <v>315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318E-119B-9A42-BF78-C114F6B058DB}">
  <dimension ref="A1:O80"/>
  <sheetViews>
    <sheetView topLeftCell="A61" workbookViewId="0">
      <selection activeCell="E80" sqref="A1:E80"/>
    </sheetView>
  </sheetViews>
  <sheetFormatPr baseColWidth="10" defaultRowHeight="16" x14ac:dyDescent="0.2"/>
  <cols>
    <col min="2" max="2" width="13" bestFit="1" customWidth="1"/>
    <col min="3" max="3" width="9.1640625" bestFit="1" customWidth="1"/>
    <col min="4" max="4" width="23.1640625" bestFit="1" customWidth="1"/>
    <col min="5" max="5" width="7.5" bestFit="1" customWidth="1"/>
  </cols>
  <sheetData>
    <row r="1" spans="1:15" x14ac:dyDescent="0.2">
      <c r="A1" t="s">
        <v>170</v>
      </c>
      <c r="B1" t="s">
        <v>445</v>
      </c>
      <c r="C1" t="s">
        <v>444</v>
      </c>
      <c r="D1" t="s">
        <v>471</v>
      </c>
      <c r="E1">
        <v>321</v>
      </c>
    </row>
    <row r="2" spans="1:15" x14ac:dyDescent="0.2">
      <c r="A2" t="s">
        <v>170</v>
      </c>
      <c r="B2" t="s">
        <v>445</v>
      </c>
      <c r="C2" t="s">
        <v>444</v>
      </c>
      <c r="D2" t="s">
        <v>472</v>
      </c>
      <c r="E2">
        <v>1005</v>
      </c>
      <c r="J2" s="9" t="s">
        <v>171</v>
      </c>
      <c r="K2" s="4" t="s">
        <v>172</v>
      </c>
      <c r="L2" s="4" t="s">
        <v>173</v>
      </c>
      <c r="M2" s="4" t="s">
        <v>174</v>
      </c>
      <c r="N2" s="4" t="s">
        <v>27</v>
      </c>
      <c r="O2" s="4"/>
    </row>
    <row r="3" spans="1:15" x14ac:dyDescent="0.2">
      <c r="A3" t="s">
        <v>170</v>
      </c>
      <c r="B3" t="s">
        <v>445</v>
      </c>
      <c r="C3" t="s">
        <v>444</v>
      </c>
      <c r="D3" t="s">
        <v>473</v>
      </c>
      <c r="E3">
        <v>115</v>
      </c>
      <c r="J3" s="9" t="s">
        <v>180</v>
      </c>
      <c r="K3" s="4" t="s">
        <v>181</v>
      </c>
      <c r="L3" s="4" t="s">
        <v>182</v>
      </c>
      <c r="M3" s="4" t="s">
        <v>183</v>
      </c>
      <c r="N3" s="4" t="s">
        <v>128</v>
      </c>
      <c r="O3" s="4"/>
    </row>
    <row r="4" spans="1:15" x14ac:dyDescent="0.2">
      <c r="A4" t="s">
        <v>170</v>
      </c>
      <c r="B4" t="s">
        <v>445</v>
      </c>
      <c r="C4" t="s">
        <v>444</v>
      </c>
      <c r="D4" t="s">
        <v>474</v>
      </c>
      <c r="E4">
        <v>484</v>
      </c>
      <c r="J4" s="9" t="s">
        <v>190</v>
      </c>
      <c r="K4" s="4" t="s">
        <v>191</v>
      </c>
      <c r="L4" s="4" t="s">
        <v>192</v>
      </c>
      <c r="M4" s="4" t="s">
        <v>193</v>
      </c>
      <c r="N4" s="4" t="s">
        <v>194</v>
      </c>
      <c r="O4" s="4"/>
    </row>
    <row r="5" spans="1:15" x14ac:dyDescent="0.2">
      <c r="A5" t="s">
        <v>170</v>
      </c>
      <c r="B5" t="s">
        <v>445</v>
      </c>
      <c r="C5" t="s">
        <v>444</v>
      </c>
      <c r="D5" t="s">
        <v>475</v>
      </c>
      <c r="E5">
        <v>1393</v>
      </c>
      <c r="J5" s="9" t="s">
        <v>199</v>
      </c>
      <c r="K5" s="4" t="s">
        <v>200</v>
      </c>
      <c r="L5" s="4" t="s">
        <v>201</v>
      </c>
      <c r="M5" s="4" t="s">
        <v>202</v>
      </c>
      <c r="N5" s="4" t="s">
        <v>203</v>
      </c>
      <c r="O5" s="4"/>
    </row>
    <row r="6" spans="1:15" x14ac:dyDescent="0.2">
      <c r="A6" t="s">
        <v>170</v>
      </c>
      <c r="B6" t="s">
        <v>445</v>
      </c>
      <c r="C6" t="s">
        <v>444</v>
      </c>
      <c r="D6" t="s">
        <v>480</v>
      </c>
      <c r="E6">
        <v>3290</v>
      </c>
      <c r="J6" s="9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/>
    </row>
    <row r="7" spans="1:15" x14ac:dyDescent="0.2">
      <c r="A7" t="s">
        <v>170</v>
      </c>
      <c r="B7" t="s">
        <v>445</v>
      </c>
      <c r="C7" t="s">
        <v>444</v>
      </c>
      <c r="D7" t="s">
        <v>476</v>
      </c>
      <c r="E7">
        <v>5563</v>
      </c>
      <c r="J7" s="9" t="s">
        <v>221</v>
      </c>
      <c r="K7" s="4" t="s">
        <v>222</v>
      </c>
      <c r="L7" s="4" t="s">
        <v>223</v>
      </c>
      <c r="M7" s="4" t="s">
        <v>224</v>
      </c>
      <c r="N7" s="4" t="s">
        <v>225</v>
      </c>
      <c r="O7" s="4"/>
    </row>
    <row r="8" spans="1:15" x14ac:dyDescent="0.2">
      <c r="A8" t="s">
        <v>170</v>
      </c>
      <c r="B8" t="s">
        <v>445</v>
      </c>
      <c r="C8" t="s">
        <v>444</v>
      </c>
      <c r="D8" t="s">
        <v>477</v>
      </c>
      <c r="E8">
        <v>883</v>
      </c>
      <c r="J8" s="9" t="s">
        <v>232</v>
      </c>
      <c r="K8" s="4" t="s">
        <v>233</v>
      </c>
      <c r="L8" s="4" t="s">
        <v>234</v>
      </c>
      <c r="M8" s="4" t="s">
        <v>235</v>
      </c>
      <c r="N8" s="4" t="s">
        <v>236</v>
      </c>
      <c r="O8" s="4"/>
    </row>
    <row r="9" spans="1:15" x14ac:dyDescent="0.2">
      <c r="A9" t="s">
        <v>170</v>
      </c>
      <c r="B9" t="s">
        <v>445</v>
      </c>
      <c r="C9" t="s">
        <v>444</v>
      </c>
      <c r="D9" t="s">
        <v>478</v>
      </c>
      <c r="E9">
        <v>803</v>
      </c>
      <c r="J9" s="9" t="s">
        <v>242</v>
      </c>
      <c r="K9" s="4" t="s">
        <v>243</v>
      </c>
      <c r="L9" s="4" t="s">
        <v>244</v>
      </c>
      <c r="M9" s="4" t="s">
        <v>245</v>
      </c>
      <c r="N9" s="4" t="s">
        <v>246</v>
      </c>
      <c r="O9" s="4"/>
    </row>
    <row r="10" spans="1:15" x14ac:dyDescent="0.2">
      <c r="A10" t="s">
        <v>170</v>
      </c>
      <c r="B10" t="s">
        <v>445</v>
      </c>
      <c r="C10" t="s">
        <v>444</v>
      </c>
      <c r="D10" t="s">
        <v>479</v>
      </c>
      <c r="E10">
        <v>4335</v>
      </c>
      <c r="F10">
        <f>SUM(E1:E10)</f>
        <v>18192</v>
      </c>
      <c r="J10" s="9" t="s">
        <v>254</v>
      </c>
      <c r="K10" s="4" t="s">
        <v>255</v>
      </c>
      <c r="L10" s="4" t="s">
        <v>256</v>
      </c>
      <c r="M10" s="4" t="s">
        <v>257</v>
      </c>
      <c r="N10" s="4" t="s">
        <v>258</v>
      </c>
      <c r="O10" s="4"/>
    </row>
    <row r="11" spans="1:15" x14ac:dyDescent="0.2">
      <c r="A11" t="s">
        <v>170</v>
      </c>
      <c r="B11" t="s">
        <v>445</v>
      </c>
      <c r="C11" t="s">
        <v>458</v>
      </c>
      <c r="D11" t="s">
        <v>471</v>
      </c>
      <c r="E11">
        <v>77</v>
      </c>
      <c r="J11" s="9" t="s">
        <v>136</v>
      </c>
      <c r="K11" s="4" t="s">
        <v>265</v>
      </c>
      <c r="L11" s="4" t="s">
        <v>266</v>
      </c>
      <c r="M11" s="4" t="s">
        <v>267</v>
      </c>
      <c r="N11" s="4" t="s">
        <v>268</v>
      </c>
      <c r="O11" s="4"/>
    </row>
    <row r="12" spans="1:15" x14ac:dyDescent="0.2">
      <c r="A12" t="s">
        <v>170</v>
      </c>
      <c r="B12" t="s">
        <v>445</v>
      </c>
      <c r="C12" t="s">
        <v>458</v>
      </c>
      <c r="D12" t="s">
        <v>472</v>
      </c>
      <c r="E12">
        <v>217</v>
      </c>
      <c r="I12">
        <v>18192</v>
      </c>
    </row>
    <row r="13" spans="1:15" x14ac:dyDescent="0.2">
      <c r="A13" t="s">
        <v>170</v>
      </c>
      <c r="B13" t="s">
        <v>445</v>
      </c>
      <c r="C13" t="s">
        <v>458</v>
      </c>
      <c r="D13" t="s">
        <v>473</v>
      </c>
      <c r="E13">
        <v>45</v>
      </c>
      <c r="I13">
        <v>4148</v>
      </c>
    </row>
    <row r="14" spans="1:15" x14ac:dyDescent="0.2">
      <c r="A14" t="s">
        <v>170</v>
      </c>
      <c r="B14" t="s">
        <v>445</v>
      </c>
      <c r="C14" t="s">
        <v>458</v>
      </c>
      <c r="D14" t="s">
        <v>474</v>
      </c>
      <c r="E14">
        <v>112</v>
      </c>
      <c r="I14">
        <v>5278</v>
      </c>
    </row>
    <row r="15" spans="1:15" x14ac:dyDescent="0.2">
      <c r="A15" t="s">
        <v>170</v>
      </c>
      <c r="B15" t="s">
        <v>445</v>
      </c>
      <c r="C15" t="s">
        <v>458</v>
      </c>
      <c r="D15" t="s">
        <v>475</v>
      </c>
      <c r="E15">
        <v>192</v>
      </c>
      <c r="I15">
        <v>823</v>
      </c>
    </row>
    <row r="16" spans="1:15" x14ac:dyDescent="0.2">
      <c r="A16" t="s">
        <v>170</v>
      </c>
      <c r="B16" t="s">
        <v>445</v>
      </c>
      <c r="C16" t="s">
        <v>458</v>
      </c>
      <c r="D16" t="s">
        <v>480</v>
      </c>
      <c r="E16">
        <v>861</v>
      </c>
      <c r="I16">
        <v>11326</v>
      </c>
    </row>
    <row r="17" spans="1:9" x14ac:dyDescent="0.2">
      <c r="A17" t="s">
        <v>170</v>
      </c>
      <c r="B17" t="s">
        <v>445</v>
      </c>
      <c r="C17" t="s">
        <v>458</v>
      </c>
      <c r="D17" t="s">
        <v>476</v>
      </c>
      <c r="E17">
        <v>1459</v>
      </c>
      <c r="I17">
        <v>7446</v>
      </c>
    </row>
    <row r="18" spans="1:9" x14ac:dyDescent="0.2">
      <c r="A18" t="s">
        <v>170</v>
      </c>
      <c r="B18" t="s">
        <v>445</v>
      </c>
      <c r="C18" t="s">
        <v>458</v>
      </c>
      <c r="D18" t="s">
        <v>477</v>
      </c>
      <c r="E18">
        <v>261</v>
      </c>
      <c r="I18">
        <v>2749</v>
      </c>
    </row>
    <row r="19" spans="1:9" x14ac:dyDescent="0.2">
      <c r="A19" t="s">
        <v>170</v>
      </c>
      <c r="B19" t="s">
        <v>445</v>
      </c>
      <c r="C19" t="s">
        <v>458</v>
      </c>
      <c r="D19" t="s">
        <v>478</v>
      </c>
      <c r="E19">
        <v>125</v>
      </c>
      <c r="I19">
        <v>315</v>
      </c>
    </row>
    <row r="20" spans="1:9" x14ac:dyDescent="0.2">
      <c r="A20" t="s">
        <v>170</v>
      </c>
      <c r="B20" t="s">
        <v>445</v>
      </c>
      <c r="C20" t="s">
        <v>458</v>
      </c>
      <c r="D20" t="s">
        <v>479</v>
      </c>
      <c r="E20">
        <v>799</v>
      </c>
      <c r="F20">
        <f t="shared" ref="F20" si="0">SUM(E11:E20)</f>
        <v>4148</v>
      </c>
    </row>
    <row r="21" spans="1:9" x14ac:dyDescent="0.2">
      <c r="A21" t="s">
        <v>170</v>
      </c>
      <c r="B21" t="s">
        <v>445</v>
      </c>
      <c r="C21" t="s">
        <v>459</v>
      </c>
      <c r="D21" t="s">
        <v>471</v>
      </c>
      <c r="E21">
        <v>14</v>
      </c>
    </row>
    <row r="22" spans="1:9" x14ac:dyDescent="0.2">
      <c r="A22" t="s">
        <v>170</v>
      </c>
      <c r="B22" t="s">
        <v>445</v>
      </c>
      <c r="C22" t="s">
        <v>459</v>
      </c>
      <c r="D22" t="s">
        <v>472</v>
      </c>
      <c r="E22">
        <v>203</v>
      </c>
    </row>
    <row r="23" spans="1:9" x14ac:dyDescent="0.2">
      <c r="A23" t="s">
        <v>170</v>
      </c>
      <c r="B23" t="s">
        <v>445</v>
      </c>
      <c r="C23" t="s">
        <v>459</v>
      </c>
      <c r="D23" t="s">
        <v>473</v>
      </c>
      <c r="E23">
        <v>27</v>
      </c>
    </row>
    <row r="24" spans="1:9" x14ac:dyDescent="0.2">
      <c r="A24" t="s">
        <v>170</v>
      </c>
      <c r="B24" t="s">
        <v>445</v>
      </c>
      <c r="C24" t="s">
        <v>459</v>
      </c>
      <c r="D24" t="s">
        <v>474</v>
      </c>
      <c r="E24">
        <v>86</v>
      </c>
    </row>
    <row r="25" spans="1:9" x14ac:dyDescent="0.2">
      <c r="A25" t="s">
        <v>170</v>
      </c>
      <c r="B25" t="s">
        <v>445</v>
      </c>
      <c r="C25" t="s">
        <v>459</v>
      </c>
      <c r="D25" t="s">
        <v>475</v>
      </c>
      <c r="E25">
        <v>163</v>
      </c>
    </row>
    <row r="26" spans="1:9" x14ac:dyDescent="0.2">
      <c r="A26" t="s">
        <v>170</v>
      </c>
      <c r="B26" t="s">
        <v>445</v>
      </c>
      <c r="C26" t="s">
        <v>459</v>
      </c>
      <c r="D26" t="s">
        <v>480</v>
      </c>
      <c r="E26">
        <v>1133</v>
      </c>
    </row>
    <row r="27" spans="1:9" x14ac:dyDescent="0.2">
      <c r="A27" t="s">
        <v>170</v>
      </c>
      <c r="B27" t="s">
        <v>445</v>
      </c>
      <c r="C27" t="s">
        <v>459</v>
      </c>
      <c r="D27" t="s">
        <v>476</v>
      </c>
      <c r="E27">
        <v>2396</v>
      </c>
    </row>
    <row r="28" spans="1:9" x14ac:dyDescent="0.2">
      <c r="A28" t="s">
        <v>170</v>
      </c>
      <c r="B28" t="s">
        <v>445</v>
      </c>
      <c r="C28" t="s">
        <v>459</v>
      </c>
      <c r="D28" t="s">
        <v>477</v>
      </c>
      <c r="E28">
        <v>164</v>
      </c>
    </row>
    <row r="29" spans="1:9" x14ac:dyDescent="0.2">
      <c r="A29" t="s">
        <v>170</v>
      </c>
      <c r="B29" t="s">
        <v>445</v>
      </c>
      <c r="C29" t="s">
        <v>459</v>
      </c>
      <c r="D29" t="s">
        <v>478</v>
      </c>
      <c r="E29">
        <v>183</v>
      </c>
    </row>
    <row r="30" spans="1:9" x14ac:dyDescent="0.2">
      <c r="A30" t="s">
        <v>170</v>
      </c>
      <c r="B30" t="s">
        <v>445</v>
      </c>
      <c r="C30" t="s">
        <v>459</v>
      </c>
      <c r="D30" t="s">
        <v>479</v>
      </c>
      <c r="E30">
        <v>909</v>
      </c>
      <c r="F30">
        <f t="shared" ref="F30" si="1">SUM(E21:E30)</f>
        <v>5278</v>
      </c>
    </row>
    <row r="31" spans="1:9" x14ac:dyDescent="0.2">
      <c r="A31" t="s">
        <v>170</v>
      </c>
      <c r="B31" t="s">
        <v>445</v>
      </c>
      <c r="C31" t="s">
        <v>460</v>
      </c>
      <c r="D31" t="s">
        <v>471</v>
      </c>
      <c r="E31">
        <v>1</v>
      </c>
    </row>
    <row r="32" spans="1:9" x14ac:dyDescent="0.2">
      <c r="A32" t="s">
        <v>170</v>
      </c>
      <c r="B32" t="s">
        <v>445</v>
      </c>
      <c r="C32" t="s">
        <v>460</v>
      </c>
      <c r="D32" t="s">
        <v>472</v>
      </c>
      <c r="E32">
        <v>16</v>
      </c>
    </row>
    <row r="33" spans="1:13" x14ac:dyDescent="0.2">
      <c r="A33" t="s">
        <v>170</v>
      </c>
      <c r="B33" t="s">
        <v>445</v>
      </c>
      <c r="C33" t="s">
        <v>460</v>
      </c>
      <c r="D33" t="s">
        <v>473</v>
      </c>
      <c r="E33">
        <v>6</v>
      </c>
    </row>
    <row r="34" spans="1:13" x14ac:dyDescent="0.2">
      <c r="A34" t="s">
        <v>170</v>
      </c>
      <c r="B34" t="s">
        <v>445</v>
      </c>
      <c r="C34" t="s">
        <v>460</v>
      </c>
      <c r="D34" t="s">
        <v>474</v>
      </c>
      <c r="E34">
        <v>14</v>
      </c>
    </row>
    <row r="35" spans="1:13" x14ac:dyDescent="0.2">
      <c r="A35" t="s">
        <v>170</v>
      </c>
      <c r="B35" t="s">
        <v>445</v>
      </c>
      <c r="C35" t="s">
        <v>460</v>
      </c>
      <c r="D35" t="s">
        <v>475</v>
      </c>
      <c r="E35">
        <v>10</v>
      </c>
    </row>
    <row r="36" spans="1:13" x14ac:dyDescent="0.2">
      <c r="A36" t="s">
        <v>170</v>
      </c>
      <c r="B36" t="s">
        <v>445</v>
      </c>
      <c r="C36" t="s">
        <v>460</v>
      </c>
      <c r="D36" t="s">
        <v>480</v>
      </c>
      <c r="E36">
        <v>241</v>
      </c>
    </row>
    <row r="37" spans="1:13" x14ac:dyDescent="0.2">
      <c r="A37" t="s">
        <v>170</v>
      </c>
      <c r="B37" t="s">
        <v>445</v>
      </c>
      <c r="C37" t="s">
        <v>460</v>
      </c>
      <c r="D37" t="s">
        <v>476</v>
      </c>
      <c r="E37">
        <v>350</v>
      </c>
    </row>
    <row r="38" spans="1:13" x14ac:dyDescent="0.2">
      <c r="A38" t="s">
        <v>170</v>
      </c>
      <c r="B38" t="s">
        <v>445</v>
      </c>
      <c r="C38" t="s">
        <v>460</v>
      </c>
      <c r="D38" t="s">
        <v>477</v>
      </c>
      <c r="E38">
        <v>39</v>
      </c>
    </row>
    <row r="39" spans="1:13" x14ac:dyDescent="0.2">
      <c r="A39" t="s">
        <v>170</v>
      </c>
      <c r="B39" t="s">
        <v>445</v>
      </c>
      <c r="C39" t="s">
        <v>460</v>
      </c>
      <c r="D39" t="s">
        <v>478</v>
      </c>
      <c r="E39">
        <v>5</v>
      </c>
    </row>
    <row r="40" spans="1:13" x14ac:dyDescent="0.2">
      <c r="A40" t="s">
        <v>170</v>
      </c>
      <c r="B40" t="s">
        <v>445</v>
      </c>
      <c r="C40" t="s">
        <v>460</v>
      </c>
      <c r="D40" t="s">
        <v>479</v>
      </c>
      <c r="E40">
        <v>141</v>
      </c>
      <c r="F40">
        <f t="shared" ref="F40" si="2">SUM(E31:E40)</f>
        <v>823</v>
      </c>
    </row>
    <row r="41" spans="1:13" x14ac:dyDescent="0.2">
      <c r="A41" t="s">
        <v>170</v>
      </c>
      <c r="B41" t="s">
        <v>439</v>
      </c>
      <c r="C41" t="s">
        <v>444</v>
      </c>
      <c r="D41" t="s">
        <v>471</v>
      </c>
      <c r="E41">
        <v>259</v>
      </c>
      <c r="J41" s="4" t="s">
        <v>176</v>
      </c>
      <c r="K41" s="4" t="s">
        <v>177</v>
      </c>
      <c r="L41" s="4" t="s">
        <v>178</v>
      </c>
      <c r="M41" s="4" t="s">
        <v>32</v>
      </c>
    </row>
    <row r="42" spans="1:13" x14ac:dyDescent="0.2">
      <c r="A42" t="s">
        <v>170</v>
      </c>
      <c r="B42" t="s">
        <v>439</v>
      </c>
      <c r="C42" t="s">
        <v>444</v>
      </c>
      <c r="D42" t="s">
        <v>472</v>
      </c>
      <c r="E42">
        <v>526</v>
      </c>
      <c r="J42" s="4" t="s">
        <v>185</v>
      </c>
      <c r="K42" s="4" t="s">
        <v>186</v>
      </c>
      <c r="L42" s="4" t="s">
        <v>187</v>
      </c>
      <c r="M42" s="4" t="s">
        <v>188</v>
      </c>
    </row>
    <row r="43" spans="1:13" x14ac:dyDescent="0.2">
      <c r="A43" t="s">
        <v>170</v>
      </c>
      <c r="B43" t="s">
        <v>439</v>
      </c>
      <c r="C43" t="s">
        <v>444</v>
      </c>
      <c r="D43" t="s">
        <v>473</v>
      </c>
      <c r="E43">
        <v>56</v>
      </c>
      <c r="J43" s="4" t="s">
        <v>195</v>
      </c>
      <c r="K43" s="4" t="s">
        <v>196</v>
      </c>
      <c r="L43" s="4" t="s">
        <v>178</v>
      </c>
      <c r="M43" s="4" t="s">
        <v>197</v>
      </c>
    </row>
    <row r="44" spans="1:13" x14ac:dyDescent="0.2">
      <c r="A44" t="s">
        <v>170</v>
      </c>
      <c r="B44" t="s">
        <v>439</v>
      </c>
      <c r="C44" t="s">
        <v>444</v>
      </c>
      <c r="D44" t="s">
        <v>474</v>
      </c>
      <c r="E44">
        <v>381</v>
      </c>
      <c r="J44" s="4" t="s">
        <v>205</v>
      </c>
      <c r="K44" s="4" t="s">
        <v>206</v>
      </c>
      <c r="L44" s="4" t="s">
        <v>207</v>
      </c>
      <c r="M44" s="4" t="s">
        <v>208</v>
      </c>
    </row>
    <row r="45" spans="1:13" x14ac:dyDescent="0.2">
      <c r="A45" t="s">
        <v>170</v>
      </c>
      <c r="B45" t="s">
        <v>439</v>
      </c>
      <c r="C45" t="s">
        <v>444</v>
      </c>
      <c r="D45" t="s">
        <v>475</v>
      </c>
      <c r="E45">
        <v>937</v>
      </c>
      <c r="J45" s="4" t="s">
        <v>216</v>
      </c>
      <c r="K45" s="4" t="s">
        <v>217</v>
      </c>
      <c r="L45" s="4" t="s">
        <v>218</v>
      </c>
      <c r="M45" s="4" t="s">
        <v>188</v>
      </c>
    </row>
    <row r="46" spans="1:13" x14ac:dyDescent="0.2">
      <c r="A46" t="s">
        <v>170</v>
      </c>
      <c r="B46" t="s">
        <v>439</v>
      </c>
      <c r="C46" t="s">
        <v>444</v>
      </c>
      <c r="D46" t="s">
        <v>480</v>
      </c>
      <c r="E46">
        <v>2576</v>
      </c>
      <c r="J46" s="4" t="s">
        <v>227</v>
      </c>
      <c r="K46" s="4" t="s">
        <v>228</v>
      </c>
      <c r="L46" s="4" t="s">
        <v>229</v>
      </c>
      <c r="M46" s="4" t="s">
        <v>230</v>
      </c>
    </row>
    <row r="47" spans="1:13" x14ac:dyDescent="0.2">
      <c r="A47" t="s">
        <v>170</v>
      </c>
      <c r="B47" t="s">
        <v>439</v>
      </c>
      <c r="C47" t="s">
        <v>444</v>
      </c>
      <c r="D47" t="s">
        <v>476</v>
      </c>
      <c r="E47">
        <v>2909</v>
      </c>
      <c r="J47" s="4" t="s">
        <v>238</v>
      </c>
      <c r="K47" s="4" t="s">
        <v>239</v>
      </c>
      <c r="L47" s="4" t="s">
        <v>240</v>
      </c>
      <c r="M47" s="4" t="s">
        <v>241</v>
      </c>
    </row>
    <row r="48" spans="1:13" x14ac:dyDescent="0.2">
      <c r="A48" t="s">
        <v>170</v>
      </c>
      <c r="B48" t="s">
        <v>439</v>
      </c>
      <c r="C48" t="s">
        <v>444</v>
      </c>
      <c r="D48" t="s">
        <v>477</v>
      </c>
      <c r="E48">
        <v>664</v>
      </c>
      <c r="J48" s="4" t="s">
        <v>248</v>
      </c>
      <c r="K48" s="4" t="s">
        <v>249</v>
      </c>
      <c r="L48" s="4" t="s">
        <v>250</v>
      </c>
      <c r="M48" s="4" t="s">
        <v>251</v>
      </c>
    </row>
    <row r="49" spans="1:13" x14ac:dyDescent="0.2">
      <c r="A49" t="s">
        <v>170</v>
      </c>
      <c r="B49" t="s">
        <v>439</v>
      </c>
      <c r="C49" t="s">
        <v>444</v>
      </c>
      <c r="D49" t="s">
        <v>478</v>
      </c>
      <c r="E49">
        <v>542</v>
      </c>
      <c r="J49" s="4" t="s">
        <v>260</v>
      </c>
      <c r="K49" s="4" t="s">
        <v>261</v>
      </c>
      <c r="L49" s="4" t="s">
        <v>262</v>
      </c>
      <c r="M49" s="4" t="s">
        <v>32</v>
      </c>
    </row>
    <row r="50" spans="1:13" x14ac:dyDescent="0.2">
      <c r="A50" t="s">
        <v>170</v>
      </c>
      <c r="B50" t="s">
        <v>439</v>
      </c>
      <c r="C50" t="s">
        <v>444</v>
      </c>
      <c r="D50" t="s">
        <v>479</v>
      </c>
      <c r="E50">
        <v>2476</v>
      </c>
      <c r="F50">
        <f t="shared" ref="F50" si="3">SUM(E41:E50)</f>
        <v>11326</v>
      </c>
      <c r="J50" s="4" t="s">
        <v>270</v>
      </c>
      <c r="K50" s="4" t="s">
        <v>271</v>
      </c>
      <c r="L50" s="4" t="s">
        <v>272</v>
      </c>
      <c r="M50" s="4" t="s">
        <v>273</v>
      </c>
    </row>
    <row r="51" spans="1:13" x14ac:dyDescent="0.2">
      <c r="A51" t="s">
        <v>170</v>
      </c>
      <c r="B51" t="s">
        <v>439</v>
      </c>
      <c r="C51" t="s">
        <v>458</v>
      </c>
      <c r="D51" t="s">
        <v>471</v>
      </c>
      <c r="E51">
        <v>197</v>
      </c>
      <c r="G51">
        <f>SUM(F12:F51)</f>
        <v>21575</v>
      </c>
    </row>
    <row r="52" spans="1:13" x14ac:dyDescent="0.2">
      <c r="A52" t="s">
        <v>170</v>
      </c>
      <c r="B52" t="s">
        <v>439</v>
      </c>
      <c r="C52" t="s">
        <v>458</v>
      </c>
      <c r="D52" t="s">
        <v>472</v>
      </c>
      <c r="E52">
        <v>501</v>
      </c>
    </row>
    <row r="53" spans="1:13" x14ac:dyDescent="0.2">
      <c r="A53" t="s">
        <v>170</v>
      </c>
      <c r="B53" t="s">
        <v>439</v>
      </c>
      <c r="C53" t="s">
        <v>458</v>
      </c>
      <c r="D53" t="s">
        <v>473</v>
      </c>
      <c r="E53">
        <v>108</v>
      </c>
    </row>
    <row r="54" spans="1:13" x14ac:dyDescent="0.2">
      <c r="A54" t="s">
        <v>170</v>
      </c>
      <c r="B54" t="s">
        <v>439</v>
      </c>
      <c r="C54" t="s">
        <v>458</v>
      </c>
      <c r="D54" t="s">
        <v>474</v>
      </c>
      <c r="E54">
        <v>199</v>
      </c>
    </row>
    <row r="55" spans="1:13" x14ac:dyDescent="0.2">
      <c r="A55" t="s">
        <v>170</v>
      </c>
      <c r="B55" t="s">
        <v>439</v>
      </c>
      <c r="C55" t="s">
        <v>458</v>
      </c>
      <c r="D55" t="s">
        <v>475</v>
      </c>
      <c r="E55">
        <v>407</v>
      </c>
    </row>
    <row r="56" spans="1:13" x14ac:dyDescent="0.2">
      <c r="A56" t="s">
        <v>170</v>
      </c>
      <c r="B56" t="s">
        <v>439</v>
      </c>
      <c r="C56" t="s">
        <v>458</v>
      </c>
      <c r="D56" t="s">
        <v>480</v>
      </c>
      <c r="E56">
        <v>2061</v>
      </c>
    </row>
    <row r="57" spans="1:13" x14ac:dyDescent="0.2">
      <c r="A57" t="s">
        <v>170</v>
      </c>
      <c r="B57" t="s">
        <v>439</v>
      </c>
      <c r="C57" t="s">
        <v>458</v>
      </c>
      <c r="D57" t="s">
        <v>476</v>
      </c>
      <c r="E57">
        <v>1919</v>
      </c>
    </row>
    <row r="58" spans="1:13" x14ac:dyDescent="0.2">
      <c r="A58" t="s">
        <v>170</v>
      </c>
      <c r="B58" t="s">
        <v>439</v>
      </c>
      <c r="C58" t="s">
        <v>458</v>
      </c>
      <c r="D58" t="s">
        <v>477</v>
      </c>
      <c r="E58">
        <v>208</v>
      </c>
    </row>
    <row r="59" spans="1:13" x14ac:dyDescent="0.2">
      <c r="A59" t="s">
        <v>170</v>
      </c>
      <c r="B59" t="s">
        <v>439</v>
      </c>
      <c r="C59" t="s">
        <v>458</v>
      </c>
      <c r="D59" t="s">
        <v>478</v>
      </c>
      <c r="E59">
        <v>507</v>
      </c>
    </row>
    <row r="60" spans="1:13" x14ac:dyDescent="0.2">
      <c r="A60" t="s">
        <v>170</v>
      </c>
      <c r="B60" t="s">
        <v>439</v>
      </c>
      <c r="C60" t="s">
        <v>458</v>
      </c>
      <c r="D60" t="s">
        <v>479</v>
      </c>
      <c r="E60">
        <v>1339</v>
      </c>
      <c r="F60">
        <f t="shared" ref="F60" si="4">SUM(E51:E60)</f>
        <v>7446</v>
      </c>
    </row>
    <row r="61" spans="1:13" x14ac:dyDescent="0.2">
      <c r="A61" t="s">
        <v>170</v>
      </c>
      <c r="B61" t="s">
        <v>439</v>
      </c>
      <c r="C61" t="s">
        <v>459</v>
      </c>
      <c r="D61" t="s">
        <v>471</v>
      </c>
      <c r="E61">
        <v>24</v>
      </c>
    </row>
    <row r="62" spans="1:13" x14ac:dyDescent="0.2">
      <c r="A62" t="s">
        <v>170</v>
      </c>
      <c r="B62" t="s">
        <v>439</v>
      </c>
      <c r="C62" t="s">
        <v>459</v>
      </c>
      <c r="D62" t="s">
        <v>472</v>
      </c>
      <c r="E62">
        <v>81</v>
      </c>
    </row>
    <row r="63" spans="1:13" x14ac:dyDescent="0.2">
      <c r="A63" t="s">
        <v>170</v>
      </c>
      <c r="B63" t="s">
        <v>439</v>
      </c>
      <c r="C63" t="s">
        <v>459</v>
      </c>
      <c r="D63" t="s">
        <v>473</v>
      </c>
      <c r="E63">
        <v>24</v>
      </c>
    </row>
    <row r="64" spans="1:13" x14ac:dyDescent="0.2">
      <c r="A64" t="s">
        <v>170</v>
      </c>
      <c r="B64" t="s">
        <v>439</v>
      </c>
      <c r="C64" t="s">
        <v>459</v>
      </c>
      <c r="D64" t="s">
        <v>474</v>
      </c>
      <c r="E64">
        <v>53</v>
      </c>
    </row>
    <row r="65" spans="1:6" x14ac:dyDescent="0.2">
      <c r="A65" t="s">
        <v>170</v>
      </c>
      <c r="B65" t="s">
        <v>439</v>
      </c>
      <c r="C65" t="s">
        <v>459</v>
      </c>
      <c r="D65" t="s">
        <v>475</v>
      </c>
      <c r="E65">
        <v>103</v>
      </c>
    </row>
    <row r="66" spans="1:6" x14ac:dyDescent="0.2">
      <c r="A66" t="s">
        <v>170</v>
      </c>
      <c r="B66" t="s">
        <v>439</v>
      </c>
      <c r="C66" t="s">
        <v>459</v>
      </c>
      <c r="D66" t="s">
        <v>480</v>
      </c>
      <c r="E66">
        <v>669</v>
      </c>
    </row>
    <row r="67" spans="1:6" x14ac:dyDescent="0.2">
      <c r="A67" t="s">
        <v>170</v>
      </c>
      <c r="B67" t="s">
        <v>439</v>
      </c>
      <c r="C67" t="s">
        <v>459</v>
      </c>
      <c r="D67" t="s">
        <v>476</v>
      </c>
      <c r="E67">
        <v>1108</v>
      </c>
    </row>
    <row r="68" spans="1:6" x14ac:dyDescent="0.2">
      <c r="A68" t="s">
        <v>170</v>
      </c>
      <c r="B68" t="s">
        <v>439</v>
      </c>
      <c r="C68" t="s">
        <v>459</v>
      </c>
      <c r="D68" t="s">
        <v>477</v>
      </c>
      <c r="E68">
        <v>109</v>
      </c>
    </row>
    <row r="69" spans="1:6" x14ac:dyDescent="0.2">
      <c r="A69" t="s">
        <v>170</v>
      </c>
      <c r="B69" t="s">
        <v>439</v>
      </c>
      <c r="C69" t="s">
        <v>459</v>
      </c>
      <c r="D69" t="s">
        <v>478</v>
      </c>
      <c r="E69">
        <v>147</v>
      </c>
    </row>
    <row r="70" spans="1:6" x14ac:dyDescent="0.2">
      <c r="A70" t="s">
        <v>170</v>
      </c>
      <c r="B70" t="s">
        <v>439</v>
      </c>
      <c r="C70" t="s">
        <v>459</v>
      </c>
      <c r="D70" t="s">
        <v>479</v>
      </c>
      <c r="E70">
        <v>431</v>
      </c>
      <c r="F70">
        <f t="shared" ref="F70" si="5">SUM(E61:E70)</f>
        <v>2749</v>
      </c>
    </row>
    <row r="71" spans="1:6" x14ac:dyDescent="0.2">
      <c r="A71" t="s">
        <v>170</v>
      </c>
      <c r="B71" t="s">
        <v>439</v>
      </c>
      <c r="C71" t="s">
        <v>460</v>
      </c>
      <c r="D71" t="s">
        <v>471</v>
      </c>
      <c r="E71">
        <v>1</v>
      </c>
    </row>
    <row r="72" spans="1:6" x14ac:dyDescent="0.2">
      <c r="A72" t="s">
        <v>170</v>
      </c>
      <c r="B72" t="s">
        <v>439</v>
      </c>
      <c r="C72" t="s">
        <v>460</v>
      </c>
      <c r="D72" t="s">
        <v>472</v>
      </c>
      <c r="E72">
        <v>4</v>
      </c>
    </row>
    <row r="73" spans="1:6" x14ac:dyDescent="0.2">
      <c r="A73" t="s">
        <v>170</v>
      </c>
      <c r="B73" t="s">
        <v>439</v>
      </c>
      <c r="C73" t="s">
        <v>460</v>
      </c>
      <c r="D73" t="s">
        <v>473</v>
      </c>
      <c r="E73">
        <v>5</v>
      </c>
    </row>
    <row r="74" spans="1:6" x14ac:dyDescent="0.2">
      <c r="A74" t="s">
        <v>170</v>
      </c>
      <c r="B74" t="s">
        <v>439</v>
      </c>
      <c r="C74" t="s">
        <v>460</v>
      </c>
      <c r="D74" t="s">
        <v>474</v>
      </c>
      <c r="E74">
        <v>7</v>
      </c>
    </row>
    <row r="75" spans="1:6" x14ac:dyDescent="0.2">
      <c r="A75" t="s">
        <v>170</v>
      </c>
      <c r="B75" t="s">
        <v>439</v>
      </c>
      <c r="C75" t="s">
        <v>460</v>
      </c>
      <c r="D75" t="s">
        <v>475</v>
      </c>
      <c r="E75">
        <v>4</v>
      </c>
    </row>
    <row r="76" spans="1:6" x14ac:dyDescent="0.2">
      <c r="A76" t="s">
        <v>170</v>
      </c>
      <c r="B76" t="s">
        <v>439</v>
      </c>
      <c r="C76" t="s">
        <v>460</v>
      </c>
      <c r="D76" t="s">
        <v>480</v>
      </c>
      <c r="E76">
        <v>91</v>
      </c>
    </row>
    <row r="77" spans="1:6" x14ac:dyDescent="0.2">
      <c r="A77" t="s">
        <v>170</v>
      </c>
      <c r="B77" t="s">
        <v>439</v>
      </c>
      <c r="C77" t="s">
        <v>460</v>
      </c>
      <c r="D77" t="s">
        <v>476</v>
      </c>
      <c r="E77">
        <v>139</v>
      </c>
    </row>
    <row r="78" spans="1:6" x14ac:dyDescent="0.2">
      <c r="A78" t="s">
        <v>170</v>
      </c>
      <c r="B78" t="s">
        <v>439</v>
      </c>
      <c r="C78" t="s">
        <v>460</v>
      </c>
      <c r="D78" t="s">
        <v>477</v>
      </c>
      <c r="E78">
        <v>21</v>
      </c>
    </row>
    <row r="79" spans="1:6" x14ac:dyDescent="0.2">
      <c r="A79" t="s">
        <v>170</v>
      </c>
      <c r="B79" t="s">
        <v>439</v>
      </c>
      <c r="C79" t="s">
        <v>460</v>
      </c>
      <c r="D79" t="s">
        <v>478</v>
      </c>
      <c r="E79">
        <v>1</v>
      </c>
    </row>
    <row r="80" spans="1:6" x14ac:dyDescent="0.2">
      <c r="A80" t="s">
        <v>170</v>
      </c>
      <c r="B80" t="s">
        <v>439</v>
      </c>
      <c r="C80" t="s">
        <v>460</v>
      </c>
      <c r="D80" t="s">
        <v>479</v>
      </c>
      <c r="E80">
        <v>42</v>
      </c>
      <c r="F80">
        <f t="shared" ref="F80" si="6">SUM(E71:E80)</f>
        <v>315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F9EA-B12F-6F45-84FB-56572127DB0E}">
  <dimension ref="A1:O16"/>
  <sheetViews>
    <sheetView workbookViewId="0">
      <selection activeCell="E16" sqref="A1:E16"/>
    </sheetView>
  </sheetViews>
  <sheetFormatPr baseColWidth="10" defaultRowHeight="16" x14ac:dyDescent="0.2"/>
  <cols>
    <col min="1" max="1" width="4" bestFit="1" customWidth="1"/>
    <col min="2" max="2" width="13" bestFit="1" customWidth="1"/>
    <col min="3" max="3" width="9.1640625" bestFit="1" customWidth="1"/>
    <col min="4" max="4" width="7.33203125" bestFit="1" customWidth="1"/>
    <col min="5" max="5" width="5.1640625" bestFit="1" customWidth="1"/>
    <col min="6" max="6" width="6.1640625" bestFit="1" customWidth="1"/>
  </cols>
  <sheetData>
    <row r="1" spans="1:15" x14ac:dyDescent="0.2">
      <c r="A1" t="s">
        <v>147</v>
      </c>
      <c r="B1" t="s">
        <v>445</v>
      </c>
      <c r="C1" t="s">
        <v>444</v>
      </c>
      <c r="D1" t="s">
        <v>461</v>
      </c>
      <c r="E1">
        <v>8990</v>
      </c>
    </row>
    <row r="2" spans="1:15" x14ac:dyDescent="0.2">
      <c r="A2" t="s">
        <v>147</v>
      </c>
      <c r="B2" t="s">
        <v>445</v>
      </c>
      <c r="C2" t="s">
        <v>444</v>
      </c>
      <c r="D2" t="s">
        <v>462</v>
      </c>
      <c r="E2">
        <v>9202</v>
      </c>
      <c r="F2">
        <f>SUM(E1:E2)</f>
        <v>18192</v>
      </c>
    </row>
    <row r="3" spans="1:15" x14ac:dyDescent="0.2">
      <c r="A3" t="s">
        <v>147</v>
      </c>
      <c r="B3" t="s">
        <v>445</v>
      </c>
      <c r="C3" t="s">
        <v>458</v>
      </c>
      <c r="D3" t="s">
        <v>461</v>
      </c>
      <c r="E3">
        <v>2094</v>
      </c>
      <c r="G3" s="21"/>
      <c r="H3" s="21"/>
      <c r="I3" s="21"/>
      <c r="J3" s="21"/>
      <c r="K3" s="21"/>
      <c r="L3" s="21"/>
      <c r="M3" s="21"/>
      <c r="N3" s="21"/>
      <c r="O3" s="21"/>
    </row>
    <row r="4" spans="1:15" x14ac:dyDescent="0.2">
      <c r="A4" t="s">
        <v>147</v>
      </c>
      <c r="B4" t="s">
        <v>445</v>
      </c>
      <c r="C4" t="s">
        <v>458</v>
      </c>
      <c r="D4" t="s">
        <v>462</v>
      </c>
      <c r="E4">
        <v>2054</v>
      </c>
      <c r="F4">
        <f t="shared" ref="F4" si="0">SUM(E3:E4)</f>
        <v>4148</v>
      </c>
      <c r="G4" s="21"/>
      <c r="H4" s="21"/>
      <c r="I4" s="21"/>
      <c r="J4" s="21"/>
      <c r="K4" s="21"/>
      <c r="L4" s="21"/>
      <c r="M4" s="21"/>
      <c r="N4" s="21"/>
      <c r="O4" s="21"/>
    </row>
    <row r="5" spans="1:15" x14ac:dyDescent="0.2">
      <c r="A5" t="s">
        <v>147</v>
      </c>
      <c r="B5" t="s">
        <v>445</v>
      </c>
      <c r="C5" t="s">
        <v>459</v>
      </c>
      <c r="D5" t="s">
        <v>461</v>
      </c>
      <c r="E5">
        <v>2733</v>
      </c>
    </row>
    <row r="6" spans="1:15" x14ac:dyDescent="0.2">
      <c r="A6" t="s">
        <v>147</v>
      </c>
      <c r="B6" t="s">
        <v>445</v>
      </c>
      <c r="C6" t="s">
        <v>459</v>
      </c>
      <c r="D6" t="s">
        <v>462</v>
      </c>
      <c r="E6">
        <v>2545</v>
      </c>
      <c r="F6">
        <f t="shared" ref="F6" si="1">SUM(E5:E6)</f>
        <v>5278</v>
      </c>
    </row>
    <row r="7" spans="1:15" x14ac:dyDescent="0.2">
      <c r="A7" t="s">
        <v>147</v>
      </c>
      <c r="B7" t="s">
        <v>445</v>
      </c>
      <c r="C7" t="s">
        <v>460</v>
      </c>
      <c r="D7" t="s">
        <v>461</v>
      </c>
      <c r="E7">
        <v>463</v>
      </c>
    </row>
    <row r="8" spans="1:15" x14ac:dyDescent="0.2">
      <c r="A8" t="s">
        <v>147</v>
      </c>
      <c r="B8" t="s">
        <v>445</v>
      </c>
      <c r="C8" t="s">
        <v>460</v>
      </c>
      <c r="D8" t="s">
        <v>462</v>
      </c>
      <c r="E8">
        <v>360</v>
      </c>
      <c r="F8">
        <f t="shared" ref="F8" si="2">SUM(E7:E8)</f>
        <v>823</v>
      </c>
    </row>
    <row r="9" spans="1:15" x14ac:dyDescent="0.2">
      <c r="A9" t="s">
        <v>147</v>
      </c>
      <c r="B9" t="s">
        <v>439</v>
      </c>
      <c r="C9" t="s">
        <v>444</v>
      </c>
      <c r="D9" t="s">
        <v>461</v>
      </c>
      <c r="E9">
        <v>5168</v>
      </c>
    </row>
    <row r="10" spans="1:15" x14ac:dyDescent="0.2">
      <c r="A10" t="s">
        <v>147</v>
      </c>
      <c r="B10" t="s">
        <v>439</v>
      </c>
      <c r="C10" t="s">
        <v>444</v>
      </c>
      <c r="D10" t="s">
        <v>462</v>
      </c>
      <c r="E10">
        <v>6158</v>
      </c>
      <c r="F10">
        <f t="shared" ref="F10" si="3">SUM(E9:E10)</f>
        <v>11326</v>
      </c>
    </row>
    <row r="11" spans="1:15" x14ac:dyDescent="0.2">
      <c r="A11" t="s">
        <v>147</v>
      </c>
      <c r="B11" t="s">
        <v>439</v>
      </c>
      <c r="C11" t="s">
        <v>458</v>
      </c>
      <c r="D11" t="s">
        <v>461</v>
      </c>
      <c r="E11">
        <v>3422</v>
      </c>
    </row>
    <row r="12" spans="1:15" x14ac:dyDescent="0.2">
      <c r="A12" t="s">
        <v>147</v>
      </c>
      <c r="B12" t="s">
        <v>439</v>
      </c>
      <c r="C12" t="s">
        <v>458</v>
      </c>
      <c r="D12" t="s">
        <v>462</v>
      </c>
      <c r="E12">
        <v>4024</v>
      </c>
      <c r="F12">
        <f t="shared" ref="F12" si="4">SUM(E11:E12)</f>
        <v>7446</v>
      </c>
    </row>
    <row r="13" spans="1:15" x14ac:dyDescent="0.2">
      <c r="A13" t="s">
        <v>147</v>
      </c>
      <c r="B13" t="s">
        <v>439</v>
      </c>
      <c r="C13" t="s">
        <v>459</v>
      </c>
      <c r="D13" t="s">
        <v>461</v>
      </c>
      <c r="E13">
        <v>1324</v>
      </c>
    </row>
    <row r="14" spans="1:15" x14ac:dyDescent="0.2">
      <c r="A14" t="s">
        <v>147</v>
      </c>
      <c r="B14" t="s">
        <v>439</v>
      </c>
      <c r="C14" t="s">
        <v>459</v>
      </c>
      <c r="D14" t="s">
        <v>462</v>
      </c>
      <c r="E14">
        <v>1425</v>
      </c>
      <c r="F14">
        <f t="shared" ref="F14" si="5">SUM(E13:E14)</f>
        <v>2749</v>
      </c>
    </row>
    <row r="15" spans="1:15" x14ac:dyDescent="0.2">
      <c r="A15" t="s">
        <v>147</v>
      </c>
      <c r="B15" t="s">
        <v>439</v>
      </c>
      <c r="C15" t="s">
        <v>460</v>
      </c>
      <c r="D15" t="s">
        <v>461</v>
      </c>
      <c r="E15">
        <v>191</v>
      </c>
    </row>
    <row r="16" spans="1:15" x14ac:dyDescent="0.2">
      <c r="A16" t="s">
        <v>147</v>
      </c>
      <c r="B16" t="s">
        <v>439</v>
      </c>
      <c r="C16" t="s">
        <v>460</v>
      </c>
      <c r="D16" t="s">
        <v>462</v>
      </c>
      <c r="E16">
        <v>124</v>
      </c>
      <c r="F16">
        <f t="shared" ref="F16" si="6">SUM(E15:E16)</f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ABDE-42A1-6E47-94A5-BCFEA7116941}">
  <dimension ref="A1:D9"/>
  <sheetViews>
    <sheetView tabSelected="1" workbookViewId="0">
      <selection activeCell="K9" sqref="F2:K9"/>
    </sheetView>
  </sheetViews>
  <sheetFormatPr baseColWidth="10" defaultRowHeight="16" x14ac:dyDescent="0.2"/>
  <cols>
    <col min="1" max="2" width="10.83203125" style="22"/>
  </cols>
  <sheetData>
    <row r="1" spans="1:4" x14ac:dyDescent="0.2">
      <c r="A1" s="22" t="s">
        <v>486</v>
      </c>
      <c r="B1" s="22" t="s">
        <v>487</v>
      </c>
      <c r="C1" t="s">
        <v>484</v>
      </c>
      <c r="D1" t="s">
        <v>485</v>
      </c>
    </row>
    <row r="2" spans="1:4" x14ac:dyDescent="0.2">
      <c r="A2" s="22" t="s">
        <v>488</v>
      </c>
      <c r="B2" s="22" t="s">
        <v>489</v>
      </c>
      <c r="C2">
        <v>135</v>
      </c>
      <c r="D2">
        <v>92</v>
      </c>
    </row>
    <row r="3" spans="1:4" x14ac:dyDescent="0.2">
      <c r="A3" s="22" t="s">
        <v>490</v>
      </c>
      <c r="B3" s="22" t="s">
        <v>491</v>
      </c>
      <c r="C3">
        <v>591</v>
      </c>
      <c r="D3">
        <v>388</v>
      </c>
    </row>
    <row r="4" spans="1:4" x14ac:dyDescent="0.2">
      <c r="A4" s="22" t="s">
        <v>492</v>
      </c>
      <c r="B4" s="22" t="s">
        <v>493</v>
      </c>
      <c r="C4">
        <v>2921</v>
      </c>
      <c r="D4">
        <v>1981</v>
      </c>
    </row>
    <row r="5" spans="1:4" x14ac:dyDescent="0.2">
      <c r="A5" s="22" t="s">
        <v>494</v>
      </c>
      <c r="B5" s="22" t="s">
        <v>495</v>
      </c>
      <c r="C5">
        <v>13502</v>
      </c>
      <c r="D5">
        <v>7741</v>
      </c>
    </row>
    <row r="6" spans="1:4" x14ac:dyDescent="0.2">
      <c r="A6" s="22" t="s">
        <v>496</v>
      </c>
      <c r="B6" s="22" t="s">
        <v>497</v>
      </c>
      <c r="C6">
        <v>9600</v>
      </c>
      <c r="D6">
        <v>8583</v>
      </c>
    </row>
    <row r="7" spans="1:4" x14ac:dyDescent="0.2">
      <c r="A7" s="22" t="s">
        <v>498</v>
      </c>
      <c r="B7" s="22" t="s">
        <v>499</v>
      </c>
      <c r="C7">
        <v>2758</v>
      </c>
      <c r="D7">
        <v>3172</v>
      </c>
    </row>
    <row r="8" spans="1:4" x14ac:dyDescent="0.2">
      <c r="A8" s="22" t="s">
        <v>500</v>
      </c>
      <c r="B8" s="22" t="s">
        <v>501</v>
      </c>
      <c r="C8">
        <v>355</v>
      </c>
      <c r="D8">
        <v>0</v>
      </c>
    </row>
    <row r="9" spans="1:4" x14ac:dyDescent="0.2">
      <c r="A9" s="22" t="s">
        <v>502</v>
      </c>
      <c r="B9" s="22" t="s">
        <v>502</v>
      </c>
      <c r="C9">
        <v>24</v>
      </c>
      <c r="D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33B5-811F-AF4E-B082-79DD1B379BB8}">
  <dimension ref="A1:F10"/>
  <sheetViews>
    <sheetView workbookViewId="0">
      <selection activeCell="D20" sqref="D20"/>
    </sheetView>
  </sheetViews>
  <sheetFormatPr baseColWidth="10" defaultRowHeight="16" x14ac:dyDescent="0.2"/>
  <sheetData>
    <row r="1" spans="1:6" x14ac:dyDescent="0.2">
      <c r="A1" t="s">
        <v>503</v>
      </c>
      <c r="B1" t="s">
        <v>503</v>
      </c>
      <c r="D1" t="s">
        <v>504</v>
      </c>
      <c r="E1" t="s">
        <v>504</v>
      </c>
    </row>
    <row r="2" spans="1:6" x14ac:dyDescent="0.2">
      <c r="A2" t="s">
        <v>505</v>
      </c>
      <c r="B2" t="s">
        <v>506</v>
      </c>
      <c r="D2" t="s">
        <v>505</v>
      </c>
      <c r="E2" t="s">
        <v>506</v>
      </c>
    </row>
    <row r="3" spans="1:6" x14ac:dyDescent="0.2">
      <c r="A3" s="27">
        <v>29</v>
      </c>
      <c r="B3" s="27">
        <v>106</v>
      </c>
      <c r="C3" s="27">
        <v>0</v>
      </c>
      <c r="D3" s="27">
        <v>4</v>
      </c>
      <c r="E3" s="27">
        <v>88</v>
      </c>
      <c r="F3" s="27">
        <v>0</v>
      </c>
    </row>
    <row r="4" spans="1:6" x14ac:dyDescent="0.2">
      <c r="A4" s="27">
        <v>132</v>
      </c>
      <c r="B4" s="27">
        <v>459</v>
      </c>
      <c r="C4" s="27">
        <v>0</v>
      </c>
      <c r="D4" s="27">
        <v>9</v>
      </c>
      <c r="E4" s="27">
        <v>379</v>
      </c>
      <c r="F4" s="27">
        <v>0</v>
      </c>
    </row>
    <row r="5" spans="1:6" x14ac:dyDescent="0.2">
      <c r="A5" s="27">
        <v>392</v>
      </c>
      <c r="B5" s="27">
        <v>2529</v>
      </c>
      <c r="C5" s="27">
        <v>0</v>
      </c>
      <c r="D5" s="27">
        <v>30</v>
      </c>
      <c r="E5" s="27">
        <v>1951</v>
      </c>
      <c r="F5" s="27">
        <v>0</v>
      </c>
    </row>
    <row r="6" spans="1:6" x14ac:dyDescent="0.2">
      <c r="A6" s="27">
        <v>769</v>
      </c>
      <c r="B6" s="27">
        <v>12733</v>
      </c>
      <c r="C6" s="27">
        <v>0</v>
      </c>
      <c r="D6" s="27">
        <v>95</v>
      </c>
      <c r="E6" s="27">
        <v>7646</v>
      </c>
      <c r="F6" s="27">
        <v>0</v>
      </c>
    </row>
    <row r="7" spans="1:6" x14ac:dyDescent="0.2">
      <c r="A7" s="27">
        <v>215</v>
      </c>
      <c r="B7" s="27">
        <v>9385</v>
      </c>
      <c r="C7" s="27">
        <v>0</v>
      </c>
      <c r="D7" s="27">
        <v>84</v>
      </c>
      <c r="E7" s="27">
        <v>8499</v>
      </c>
      <c r="F7" s="27">
        <v>0</v>
      </c>
    </row>
    <row r="8" spans="1:6" x14ac:dyDescent="0.2">
      <c r="A8" s="27">
        <v>26</v>
      </c>
      <c r="B8" s="27">
        <v>2732</v>
      </c>
      <c r="C8" s="27">
        <v>0</v>
      </c>
      <c r="D8" s="27">
        <v>32</v>
      </c>
      <c r="E8" s="27">
        <v>3140</v>
      </c>
      <c r="F8" s="27">
        <v>0</v>
      </c>
    </row>
    <row r="9" spans="1:6" x14ac:dyDescent="0.2">
      <c r="A9" s="27">
        <v>0</v>
      </c>
      <c r="B9" s="27">
        <v>355</v>
      </c>
      <c r="C9" s="27">
        <v>0</v>
      </c>
      <c r="D9" s="27">
        <v>0</v>
      </c>
      <c r="E9" s="27">
        <v>0</v>
      </c>
      <c r="F9" s="27">
        <v>0</v>
      </c>
    </row>
    <row r="10" spans="1:6" x14ac:dyDescent="0.2">
      <c r="A10" s="27">
        <v>1</v>
      </c>
      <c r="B10" s="27">
        <v>23</v>
      </c>
      <c r="C10" s="27">
        <v>0</v>
      </c>
      <c r="D10" s="27">
        <v>3</v>
      </c>
      <c r="E10" s="27">
        <v>0</v>
      </c>
      <c r="F10" s="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563-2486-5D4F-B7B2-7B4F2C0654A6}">
  <dimension ref="A1:E321"/>
  <sheetViews>
    <sheetView topLeftCell="A307" workbookViewId="0">
      <selection activeCell="H178" sqref="H178"/>
    </sheetView>
  </sheetViews>
  <sheetFormatPr baseColWidth="10" defaultRowHeight="16" x14ac:dyDescent="0.2"/>
  <sheetData>
    <row r="1" spans="1:5" x14ac:dyDescent="0.2">
      <c r="A1" t="s">
        <v>443</v>
      </c>
      <c r="B1" t="s">
        <v>440</v>
      </c>
      <c r="C1" t="s">
        <v>441</v>
      </c>
      <c r="D1" t="s">
        <v>483</v>
      </c>
      <c r="E1" t="s">
        <v>442</v>
      </c>
    </row>
    <row r="2" spans="1:5" x14ac:dyDescent="0.2">
      <c r="A2" t="s">
        <v>9</v>
      </c>
      <c r="B2" t="s">
        <v>445</v>
      </c>
      <c r="C2" t="s">
        <v>444</v>
      </c>
      <c r="E2">
        <v>18192</v>
      </c>
    </row>
    <row r="3" spans="1:5" x14ac:dyDescent="0.2">
      <c r="A3" t="s">
        <v>9</v>
      </c>
      <c r="B3" t="s">
        <v>445</v>
      </c>
      <c r="C3" t="s">
        <v>458</v>
      </c>
      <c r="E3">
        <v>4148</v>
      </c>
    </row>
    <row r="4" spans="1:5" x14ac:dyDescent="0.2">
      <c r="A4" t="s">
        <v>9</v>
      </c>
      <c r="B4" t="s">
        <v>445</v>
      </c>
      <c r="C4" t="s">
        <v>459</v>
      </c>
      <c r="E4">
        <v>5278</v>
      </c>
    </row>
    <row r="5" spans="1:5" x14ac:dyDescent="0.2">
      <c r="A5" t="s">
        <v>9</v>
      </c>
      <c r="B5" t="s">
        <v>445</v>
      </c>
      <c r="C5" t="s">
        <v>460</v>
      </c>
      <c r="E5">
        <v>823</v>
      </c>
    </row>
    <row r="6" spans="1:5" x14ac:dyDescent="0.2">
      <c r="A6" t="s">
        <v>9</v>
      </c>
      <c r="B6" t="s">
        <v>439</v>
      </c>
      <c r="C6" t="s">
        <v>444</v>
      </c>
      <c r="E6">
        <v>11326</v>
      </c>
    </row>
    <row r="7" spans="1:5" x14ac:dyDescent="0.2">
      <c r="A7" t="s">
        <v>9</v>
      </c>
      <c r="B7" t="s">
        <v>439</v>
      </c>
      <c r="C7" t="s">
        <v>458</v>
      </c>
      <c r="E7">
        <v>7446</v>
      </c>
    </row>
    <row r="8" spans="1:5" x14ac:dyDescent="0.2">
      <c r="A8" t="s">
        <v>9</v>
      </c>
      <c r="B8" t="s">
        <v>439</v>
      </c>
      <c r="C8" t="s">
        <v>459</v>
      </c>
      <c r="E8">
        <v>2749</v>
      </c>
    </row>
    <row r="9" spans="1:5" x14ac:dyDescent="0.2">
      <c r="A9" t="s">
        <v>9</v>
      </c>
      <c r="B9" t="s">
        <v>439</v>
      </c>
      <c r="C9" t="s">
        <v>460</v>
      </c>
      <c r="E9">
        <v>315</v>
      </c>
    </row>
    <row r="10" spans="1:5" x14ac:dyDescent="0.2">
      <c r="A10" t="s">
        <v>457</v>
      </c>
      <c r="B10" t="s">
        <v>439</v>
      </c>
      <c r="C10" t="s">
        <v>460</v>
      </c>
      <c r="D10" t="s">
        <v>446</v>
      </c>
      <c r="E10">
        <v>1</v>
      </c>
    </row>
    <row r="11" spans="1:5" x14ac:dyDescent="0.2">
      <c r="A11" t="s">
        <v>457</v>
      </c>
      <c r="B11" t="s">
        <v>439</v>
      </c>
      <c r="C11" t="s">
        <v>460</v>
      </c>
      <c r="D11" t="s">
        <v>447</v>
      </c>
      <c r="E11">
        <v>0</v>
      </c>
    </row>
    <row r="12" spans="1:5" x14ac:dyDescent="0.2">
      <c r="A12" t="s">
        <v>457</v>
      </c>
      <c r="B12" t="s">
        <v>439</v>
      </c>
      <c r="C12" t="s">
        <v>460</v>
      </c>
      <c r="D12" t="s">
        <v>448</v>
      </c>
      <c r="E12">
        <v>3</v>
      </c>
    </row>
    <row r="13" spans="1:5" x14ac:dyDescent="0.2">
      <c r="A13" t="s">
        <v>457</v>
      </c>
      <c r="B13" t="s">
        <v>439</v>
      </c>
      <c r="C13" t="s">
        <v>460</v>
      </c>
      <c r="D13" t="s">
        <v>449</v>
      </c>
      <c r="E13">
        <v>1</v>
      </c>
    </row>
    <row r="14" spans="1:5" x14ac:dyDescent="0.2">
      <c r="A14" t="s">
        <v>457</v>
      </c>
      <c r="B14" t="s">
        <v>439</v>
      </c>
      <c r="C14" t="s">
        <v>460</v>
      </c>
      <c r="D14" t="s">
        <v>450</v>
      </c>
      <c r="E14">
        <v>20</v>
      </c>
    </row>
    <row r="15" spans="1:5" x14ac:dyDescent="0.2">
      <c r="A15" t="s">
        <v>457</v>
      </c>
      <c r="B15" t="s">
        <v>439</v>
      </c>
      <c r="C15" t="s">
        <v>460</v>
      </c>
      <c r="D15" t="s">
        <v>451</v>
      </c>
      <c r="E15">
        <v>52</v>
      </c>
    </row>
    <row r="16" spans="1:5" x14ac:dyDescent="0.2">
      <c r="A16" t="s">
        <v>457</v>
      </c>
      <c r="B16" t="s">
        <v>439</v>
      </c>
      <c r="C16" t="s">
        <v>460</v>
      </c>
      <c r="D16" t="s">
        <v>452</v>
      </c>
      <c r="E16">
        <v>113</v>
      </c>
    </row>
    <row r="17" spans="1:5" x14ac:dyDescent="0.2">
      <c r="A17" t="s">
        <v>457</v>
      </c>
      <c r="B17" t="s">
        <v>439</v>
      </c>
      <c r="C17" t="s">
        <v>460</v>
      </c>
      <c r="D17" t="s">
        <v>453</v>
      </c>
      <c r="E17">
        <v>81</v>
      </c>
    </row>
    <row r="18" spans="1:5" x14ac:dyDescent="0.2">
      <c r="A18" t="s">
        <v>457</v>
      </c>
      <c r="B18" t="s">
        <v>439</v>
      </c>
      <c r="C18" t="s">
        <v>460</v>
      </c>
      <c r="D18" t="s">
        <v>454</v>
      </c>
      <c r="E18">
        <v>33</v>
      </c>
    </row>
    <row r="19" spans="1:5" x14ac:dyDescent="0.2">
      <c r="A19" t="s">
        <v>457</v>
      </c>
      <c r="B19" t="s">
        <v>439</v>
      </c>
      <c r="C19" t="s">
        <v>460</v>
      </c>
      <c r="D19" t="s">
        <v>455</v>
      </c>
      <c r="E19">
        <v>10</v>
      </c>
    </row>
    <row r="20" spans="1:5" x14ac:dyDescent="0.2">
      <c r="A20" t="s">
        <v>457</v>
      </c>
      <c r="B20" t="s">
        <v>439</v>
      </c>
      <c r="C20" t="s">
        <v>460</v>
      </c>
      <c r="D20" t="s">
        <v>456</v>
      </c>
      <c r="E20">
        <v>1</v>
      </c>
    </row>
    <row r="21" spans="1:5" x14ac:dyDescent="0.2">
      <c r="A21" t="s">
        <v>457</v>
      </c>
      <c r="B21" t="s">
        <v>439</v>
      </c>
      <c r="C21" t="s">
        <v>444</v>
      </c>
      <c r="D21" t="s">
        <v>446</v>
      </c>
      <c r="E21">
        <v>110</v>
      </c>
    </row>
    <row r="22" spans="1:5" x14ac:dyDescent="0.2">
      <c r="A22" t="s">
        <v>457</v>
      </c>
      <c r="B22" t="s">
        <v>439</v>
      </c>
      <c r="C22" t="s">
        <v>444</v>
      </c>
      <c r="D22" t="s">
        <v>447</v>
      </c>
      <c r="E22">
        <v>91</v>
      </c>
    </row>
    <row r="23" spans="1:5" x14ac:dyDescent="0.2">
      <c r="A23" t="s">
        <v>457</v>
      </c>
      <c r="B23" t="s">
        <v>439</v>
      </c>
      <c r="C23" t="s">
        <v>444</v>
      </c>
      <c r="D23" t="s">
        <v>448</v>
      </c>
      <c r="E23">
        <v>748</v>
      </c>
    </row>
    <row r="24" spans="1:5" x14ac:dyDescent="0.2">
      <c r="A24" t="s">
        <v>457</v>
      </c>
      <c r="B24" t="s">
        <v>439</v>
      </c>
      <c r="C24" t="s">
        <v>444</v>
      </c>
      <c r="D24" t="s">
        <v>449</v>
      </c>
      <c r="E24">
        <v>1895</v>
      </c>
    </row>
    <row r="25" spans="1:5" x14ac:dyDescent="0.2">
      <c r="A25" t="s">
        <v>457</v>
      </c>
      <c r="B25" t="s">
        <v>439</v>
      </c>
      <c r="C25" t="s">
        <v>444</v>
      </c>
      <c r="D25" t="s">
        <v>450</v>
      </c>
      <c r="E25">
        <v>2061</v>
      </c>
    </row>
    <row r="26" spans="1:5" x14ac:dyDescent="0.2">
      <c r="A26" t="s">
        <v>457</v>
      </c>
      <c r="B26" t="s">
        <v>439</v>
      </c>
      <c r="C26" t="s">
        <v>444</v>
      </c>
      <c r="D26" t="s">
        <v>451</v>
      </c>
      <c r="E26">
        <v>2626</v>
      </c>
    </row>
    <row r="27" spans="1:5" x14ac:dyDescent="0.2">
      <c r="A27" t="s">
        <v>457</v>
      </c>
      <c r="B27" t="s">
        <v>439</v>
      </c>
      <c r="C27" t="s">
        <v>444</v>
      </c>
      <c r="D27" t="s">
        <v>452</v>
      </c>
      <c r="E27">
        <v>2471</v>
      </c>
    </row>
    <row r="28" spans="1:5" x14ac:dyDescent="0.2">
      <c r="A28" t="s">
        <v>457</v>
      </c>
      <c r="B28" t="s">
        <v>439</v>
      </c>
      <c r="C28" t="s">
        <v>444</v>
      </c>
      <c r="D28" t="s">
        <v>453</v>
      </c>
      <c r="E28">
        <v>979</v>
      </c>
    </row>
    <row r="29" spans="1:5" x14ac:dyDescent="0.2">
      <c r="A29" t="s">
        <v>457</v>
      </c>
      <c r="B29" t="s">
        <v>439</v>
      </c>
      <c r="C29" t="s">
        <v>444</v>
      </c>
      <c r="D29" t="s">
        <v>454</v>
      </c>
      <c r="E29">
        <v>308</v>
      </c>
    </row>
    <row r="30" spans="1:5" x14ac:dyDescent="0.2">
      <c r="A30" t="s">
        <v>457</v>
      </c>
      <c r="B30" t="s">
        <v>439</v>
      </c>
      <c r="C30" t="s">
        <v>444</v>
      </c>
      <c r="D30" t="s">
        <v>455</v>
      </c>
      <c r="E30">
        <v>24</v>
      </c>
    </row>
    <row r="31" spans="1:5" x14ac:dyDescent="0.2">
      <c r="A31" t="s">
        <v>457</v>
      </c>
      <c r="B31" t="s">
        <v>439</v>
      </c>
      <c r="C31" t="s">
        <v>444</v>
      </c>
      <c r="D31" t="s">
        <v>456</v>
      </c>
      <c r="E31">
        <v>13</v>
      </c>
    </row>
    <row r="32" spans="1:5" x14ac:dyDescent="0.2">
      <c r="A32" t="s">
        <v>457</v>
      </c>
      <c r="B32" t="s">
        <v>439</v>
      </c>
      <c r="C32" t="s">
        <v>458</v>
      </c>
      <c r="D32" t="s">
        <v>446</v>
      </c>
      <c r="E32">
        <v>93</v>
      </c>
    </row>
    <row r="33" spans="1:5" x14ac:dyDescent="0.2">
      <c r="A33" t="s">
        <v>457</v>
      </c>
      <c r="B33" t="s">
        <v>439</v>
      </c>
      <c r="C33" t="s">
        <v>458</v>
      </c>
      <c r="D33" t="s">
        <v>447</v>
      </c>
      <c r="E33">
        <v>73</v>
      </c>
    </row>
    <row r="34" spans="1:5" x14ac:dyDescent="0.2">
      <c r="A34" t="s">
        <v>457</v>
      </c>
      <c r="B34" t="s">
        <v>439</v>
      </c>
      <c r="C34" t="s">
        <v>458</v>
      </c>
      <c r="D34" t="s">
        <v>448</v>
      </c>
      <c r="E34">
        <v>558</v>
      </c>
    </row>
    <row r="35" spans="1:5" x14ac:dyDescent="0.2">
      <c r="A35" t="s">
        <v>457</v>
      </c>
      <c r="B35" t="s">
        <v>439</v>
      </c>
      <c r="C35" t="s">
        <v>458</v>
      </c>
      <c r="D35" t="s">
        <v>449</v>
      </c>
      <c r="E35">
        <v>1136</v>
      </c>
    </row>
    <row r="36" spans="1:5" x14ac:dyDescent="0.2">
      <c r="A36" t="s">
        <v>457</v>
      </c>
      <c r="B36" t="s">
        <v>439</v>
      </c>
      <c r="C36" t="s">
        <v>458</v>
      </c>
      <c r="D36" t="s">
        <v>450</v>
      </c>
      <c r="E36">
        <v>1348</v>
      </c>
    </row>
    <row r="37" spans="1:5" x14ac:dyDescent="0.2">
      <c r="A37" t="s">
        <v>457</v>
      </c>
      <c r="B37" t="s">
        <v>439</v>
      </c>
      <c r="C37" t="s">
        <v>458</v>
      </c>
      <c r="D37" t="s">
        <v>451</v>
      </c>
      <c r="E37">
        <v>1625</v>
      </c>
    </row>
    <row r="38" spans="1:5" x14ac:dyDescent="0.2">
      <c r="A38" t="s">
        <v>457</v>
      </c>
      <c r="B38" t="s">
        <v>439</v>
      </c>
      <c r="C38" t="s">
        <v>458</v>
      </c>
      <c r="D38" t="s">
        <v>452</v>
      </c>
      <c r="E38">
        <v>1612</v>
      </c>
    </row>
    <row r="39" spans="1:5" x14ac:dyDescent="0.2">
      <c r="A39" t="s">
        <v>457</v>
      </c>
      <c r="B39" t="s">
        <v>439</v>
      </c>
      <c r="C39" t="s">
        <v>458</v>
      </c>
      <c r="D39" t="s">
        <v>453</v>
      </c>
      <c r="E39">
        <v>706</v>
      </c>
    </row>
    <row r="40" spans="1:5" x14ac:dyDescent="0.2">
      <c r="A40" t="s">
        <v>457</v>
      </c>
      <c r="B40" t="s">
        <v>439</v>
      </c>
      <c r="C40" t="s">
        <v>458</v>
      </c>
      <c r="D40" t="s">
        <v>454</v>
      </c>
      <c r="E40">
        <v>239</v>
      </c>
    </row>
    <row r="41" spans="1:5" x14ac:dyDescent="0.2">
      <c r="A41" t="s">
        <v>457</v>
      </c>
      <c r="B41" t="s">
        <v>439</v>
      </c>
      <c r="C41" t="s">
        <v>458</v>
      </c>
      <c r="D41" t="s">
        <v>455</v>
      </c>
      <c r="E41">
        <v>40</v>
      </c>
    </row>
    <row r="42" spans="1:5" x14ac:dyDescent="0.2">
      <c r="A42" t="s">
        <v>457</v>
      </c>
      <c r="B42" t="s">
        <v>439</v>
      </c>
      <c r="C42" t="s">
        <v>458</v>
      </c>
      <c r="D42" t="s">
        <v>456</v>
      </c>
      <c r="E42">
        <v>16</v>
      </c>
    </row>
    <row r="43" spans="1:5" x14ac:dyDescent="0.2">
      <c r="A43" t="s">
        <v>457</v>
      </c>
      <c r="B43" t="s">
        <v>439</v>
      </c>
      <c r="C43" t="s">
        <v>459</v>
      </c>
      <c r="D43" t="s">
        <v>446</v>
      </c>
      <c r="E43">
        <v>16</v>
      </c>
    </row>
    <row r="44" spans="1:5" x14ac:dyDescent="0.2">
      <c r="A44" t="s">
        <v>457</v>
      </c>
      <c r="B44" t="s">
        <v>439</v>
      </c>
      <c r="C44" t="s">
        <v>459</v>
      </c>
      <c r="D44" t="s">
        <v>447</v>
      </c>
      <c r="E44">
        <v>9</v>
      </c>
    </row>
    <row r="45" spans="1:5" x14ac:dyDescent="0.2">
      <c r="A45" t="s">
        <v>457</v>
      </c>
      <c r="B45" t="s">
        <v>439</v>
      </c>
      <c r="C45" t="s">
        <v>459</v>
      </c>
      <c r="D45" t="s">
        <v>448</v>
      </c>
      <c r="E45">
        <v>95</v>
      </c>
    </row>
    <row r="46" spans="1:5" x14ac:dyDescent="0.2">
      <c r="A46" t="s">
        <v>457</v>
      </c>
      <c r="B46" t="s">
        <v>439</v>
      </c>
      <c r="C46" t="s">
        <v>459</v>
      </c>
      <c r="D46" t="s">
        <v>449</v>
      </c>
      <c r="E46">
        <v>237</v>
      </c>
    </row>
    <row r="47" spans="1:5" x14ac:dyDescent="0.2">
      <c r="A47" t="s">
        <v>457</v>
      </c>
      <c r="B47" t="s">
        <v>439</v>
      </c>
      <c r="C47" t="s">
        <v>459</v>
      </c>
      <c r="D47" t="s">
        <v>450</v>
      </c>
      <c r="E47">
        <v>278</v>
      </c>
    </row>
    <row r="48" spans="1:5" x14ac:dyDescent="0.2">
      <c r="A48" t="s">
        <v>457</v>
      </c>
      <c r="B48" t="s">
        <v>439</v>
      </c>
      <c r="C48" t="s">
        <v>459</v>
      </c>
      <c r="D48" t="s">
        <v>451</v>
      </c>
      <c r="E48">
        <v>522</v>
      </c>
    </row>
    <row r="49" spans="1:5" x14ac:dyDescent="0.2">
      <c r="A49" t="s">
        <v>457</v>
      </c>
      <c r="B49" t="s">
        <v>439</v>
      </c>
      <c r="C49" t="s">
        <v>459</v>
      </c>
      <c r="D49" t="s">
        <v>452</v>
      </c>
      <c r="E49">
        <v>788</v>
      </c>
    </row>
    <row r="50" spans="1:5" x14ac:dyDescent="0.2">
      <c r="A50" t="s">
        <v>457</v>
      </c>
      <c r="B50" t="s">
        <v>439</v>
      </c>
      <c r="C50" t="s">
        <v>459</v>
      </c>
      <c r="D50" t="s">
        <v>453</v>
      </c>
      <c r="E50">
        <v>505</v>
      </c>
    </row>
    <row r="51" spans="1:5" x14ac:dyDescent="0.2">
      <c r="A51" t="s">
        <v>457</v>
      </c>
      <c r="B51" t="s">
        <v>439</v>
      </c>
      <c r="C51" t="s">
        <v>459</v>
      </c>
      <c r="D51" t="s">
        <v>454</v>
      </c>
      <c r="E51">
        <v>249</v>
      </c>
    </row>
    <row r="52" spans="1:5" x14ac:dyDescent="0.2">
      <c r="A52" t="s">
        <v>457</v>
      </c>
      <c r="B52" t="s">
        <v>439</v>
      </c>
      <c r="C52" t="s">
        <v>459</v>
      </c>
      <c r="D52" t="s">
        <v>455</v>
      </c>
      <c r="E52">
        <v>45</v>
      </c>
    </row>
    <row r="53" spans="1:5" x14ac:dyDescent="0.2">
      <c r="A53" t="s">
        <v>457</v>
      </c>
      <c r="B53" t="s">
        <v>439</v>
      </c>
      <c r="C53" t="s">
        <v>459</v>
      </c>
      <c r="D53" t="s">
        <v>456</v>
      </c>
      <c r="E53">
        <v>5</v>
      </c>
    </row>
    <row r="54" spans="1:5" x14ac:dyDescent="0.2">
      <c r="A54" t="s">
        <v>457</v>
      </c>
      <c r="B54" t="s">
        <v>445</v>
      </c>
      <c r="C54" t="s">
        <v>460</v>
      </c>
      <c r="D54" t="s">
        <v>446</v>
      </c>
      <c r="E54">
        <v>1</v>
      </c>
    </row>
    <row r="55" spans="1:5" x14ac:dyDescent="0.2">
      <c r="A55" t="s">
        <v>457</v>
      </c>
      <c r="B55" t="s">
        <v>445</v>
      </c>
      <c r="C55" t="s">
        <v>460</v>
      </c>
      <c r="D55" t="s">
        <v>447</v>
      </c>
      <c r="E55">
        <v>2</v>
      </c>
    </row>
    <row r="56" spans="1:5" x14ac:dyDescent="0.2">
      <c r="A56" t="s">
        <v>457</v>
      </c>
      <c r="B56" t="s">
        <v>445</v>
      </c>
      <c r="C56" t="s">
        <v>460</v>
      </c>
      <c r="D56" t="s">
        <v>448</v>
      </c>
      <c r="E56">
        <v>12</v>
      </c>
    </row>
    <row r="57" spans="1:5" x14ac:dyDescent="0.2">
      <c r="A57" t="s">
        <v>457</v>
      </c>
      <c r="B57" t="s">
        <v>445</v>
      </c>
      <c r="C57" t="s">
        <v>460</v>
      </c>
      <c r="D57" t="s">
        <v>449</v>
      </c>
      <c r="E57">
        <v>22</v>
      </c>
    </row>
    <row r="58" spans="1:5" x14ac:dyDescent="0.2">
      <c r="A58" t="s">
        <v>457</v>
      </c>
      <c r="B58" t="s">
        <v>445</v>
      </c>
      <c r="C58" t="s">
        <v>460</v>
      </c>
      <c r="D58" t="s">
        <v>450</v>
      </c>
      <c r="E58">
        <v>53</v>
      </c>
    </row>
    <row r="59" spans="1:5" x14ac:dyDescent="0.2">
      <c r="A59" t="s">
        <v>457</v>
      </c>
      <c r="B59" t="s">
        <v>445</v>
      </c>
      <c r="C59" t="s">
        <v>460</v>
      </c>
      <c r="D59" t="s">
        <v>451</v>
      </c>
      <c r="E59">
        <v>134</v>
      </c>
    </row>
    <row r="60" spans="1:5" x14ac:dyDescent="0.2">
      <c r="A60" t="s">
        <v>457</v>
      </c>
      <c r="B60" t="s">
        <v>445</v>
      </c>
      <c r="C60" t="s">
        <v>460</v>
      </c>
      <c r="D60" t="s">
        <v>452</v>
      </c>
      <c r="E60">
        <v>246</v>
      </c>
    </row>
    <row r="61" spans="1:5" x14ac:dyDescent="0.2">
      <c r="A61" t="s">
        <v>457</v>
      </c>
      <c r="B61" t="s">
        <v>445</v>
      </c>
      <c r="C61" t="s">
        <v>460</v>
      </c>
      <c r="D61" t="s">
        <v>453</v>
      </c>
      <c r="E61">
        <v>221</v>
      </c>
    </row>
    <row r="62" spans="1:5" x14ac:dyDescent="0.2">
      <c r="A62" t="s">
        <v>457</v>
      </c>
      <c r="B62" t="s">
        <v>445</v>
      </c>
      <c r="C62" t="s">
        <v>460</v>
      </c>
      <c r="D62" t="s">
        <v>454</v>
      </c>
      <c r="E62">
        <v>112</v>
      </c>
    </row>
    <row r="63" spans="1:5" x14ac:dyDescent="0.2">
      <c r="A63" t="s">
        <v>457</v>
      </c>
      <c r="B63" t="s">
        <v>445</v>
      </c>
      <c r="C63" t="s">
        <v>460</v>
      </c>
      <c r="D63" t="s">
        <v>455</v>
      </c>
      <c r="E63">
        <v>16</v>
      </c>
    </row>
    <row r="64" spans="1:5" x14ac:dyDescent="0.2">
      <c r="A64" t="s">
        <v>457</v>
      </c>
      <c r="B64" t="s">
        <v>445</v>
      </c>
      <c r="C64" t="s">
        <v>460</v>
      </c>
      <c r="D64" t="s">
        <v>456</v>
      </c>
      <c r="E64">
        <v>4</v>
      </c>
    </row>
    <row r="65" spans="1:5" x14ac:dyDescent="0.2">
      <c r="A65" t="s">
        <v>457</v>
      </c>
      <c r="B65" t="s">
        <v>445</v>
      </c>
      <c r="C65" t="s">
        <v>444</v>
      </c>
      <c r="D65" t="s">
        <v>446</v>
      </c>
      <c r="E65">
        <v>132</v>
      </c>
    </row>
    <row r="66" spans="1:5" x14ac:dyDescent="0.2">
      <c r="A66" t="s">
        <v>457</v>
      </c>
      <c r="B66" t="s">
        <v>445</v>
      </c>
      <c r="C66" t="s">
        <v>444</v>
      </c>
      <c r="D66" t="s">
        <v>447</v>
      </c>
      <c r="E66">
        <v>162</v>
      </c>
    </row>
    <row r="67" spans="1:5" x14ac:dyDescent="0.2">
      <c r="A67" t="s">
        <v>457</v>
      </c>
      <c r="B67" t="s">
        <v>445</v>
      </c>
      <c r="C67" t="s">
        <v>444</v>
      </c>
      <c r="D67" t="s">
        <v>448</v>
      </c>
      <c r="E67">
        <v>936</v>
      </c>
    </row>
    <row r="68" spans="1:5" x14ac:dyDescent="0.2">
      <c r="A68" t="s">
        <v>457</v>
      </c>
      <c r="B68" t="s">
        <v>445</v>
      </c>
      <c r="C68" t="s">
        <v>444</v>
      </c>
      <c r="D68" t="s">
        <v>449</v>
      </c>
      <c r="E68">
        <v>2579</v>
      </c>
    </row>
    <row r="69" spans="1:5" x14ac:dyDescent="0.2">
      <c r="A69" t="s">
        <v>457</v>
      </c>
      <c r="B69" t="s">
        <v>445</v>
      </c>
      <c r="C69" t="s">
        <v>444</v>
      </c>
      <c r="D69" t="s">
        <v>450</v>
      </c>
      <c r="E69">
        <v>2994</v>
      </c>
    </row>
    <row r="70" spans="1:5" x14ac:dyDescent="0.2">
      <c r="A70" t="s">
        <v>457</v>
      </c>
      <c r="B70" t="s">
        <v>445</v>
      </c>
      <c r="C70" t="s">
        <v>444</v>
      </c>
      <c r="D70" t="s">
        <v>451</v>
      </c>
      <c r="E70">
        <v>4055</v>
      </c>
    </row>
    <row r="71" spans="1:5" x14ac:dyDescent="0.2">
      <c r="A71" t="s">
        <v>457</v>
      </c>
      <c r="B71" t="s">
        <v>445</v>
      </c>
      <c r="C71" t="s">
        <v>444</v>
      </c>
      <c r="D71" t="s">
        <v>452</v>
      </c>
      <c r="E71">
        <v>4518</v>
      </c>
    </row>
    <row r="72" spans="1:5" x14ac:dyDescent="0.2">
      <c r="A72" t="s">
        <v>457</v>
      </c>
      <c r="B72" t="s">
        <v>445</v>
      </c>
      <c r="C72" t="s">
        <v>444</v>
      </c>
      <c r="D72" t="s">
        <v>453</v>
      </c>
      <c r="E72">
        <v>1994</v>
      </c>
    </row>
    <row r="73" spans="1:5" x14ac:dyDescent="0.2">
      <c r="A73" t="s">
        <v>457</v>
      </c>
      <c r="B73" t="s">
        <v>445</v>
      </c>
      <c r="C73" t="s">
        <v>444</v>
      </c>
      <c r="D73" t="s">
        <v>454</v>
      </c>
      <c r="E73">
        <v>728</v>
      </c>
    </row>
    <row r="74" spans="1:5" x14ac:dyDescent="0.2">
      <c r="A74" t="s">
        <v>457</v>
      </c>
      <c r="B74" t="s">
        <v>445</v>
      </c>
      <c r="C74" t="s">
        <v>444</v>
      </c>
      <c r="D74" t="s">
        <v>455</v>
      </c>
      <c r="E74">
        <v>71</v>
      </c>
    </row>
    <row r="75" spans="1:5" x14ac:dyDescent="0.2">
      <c r="A75" t="s">
        <v>457</v>
      </c>
      <c r="B75" t="s">
        <v>445</v>
      </c>
      <c r="C75" t="s">
        <v>444</v>
      </c>
      <c r="D75" t="s">
        <v>456</v>
      </c>
      <c r="E75">
        <v>23</v>
      </c>
    </row>
    <row r="76" spans="1:5" x14ac:dyDescent="0.2">
      <c r="A76" t="s">
        <v>457</v>
      </c>
      <c r="B76" t="s">
        <v>445</v>
      </c>
      <c r="C76" t="s">
        <v>458</v>
      </c>
      <c r="D76" t="s">
        <v>446</v>
      </c>
      <c r="E76">
        <v>40</v>
      </c>
    </row>
    <row r="77" spans="1:5" x14ac:dyDescent="0.2">
      <c r="A77" t="s">
        <v>457</v>
      </c>
      <c r="B77" t="s">
        <v>445</v>
      </c>
      <c r="C77" t="s">
        <v>458</v>
      </c>
      <c r="D77" t="s">
        <v>447</v>
      </c>
      <c r="E77">
        <v>35</v>
      </c>
    </row>
    <row r="78" spans="1:5" x14ac:dyDescent="0.2">
      <c r="A78" t="s">
        <v>457</v>
      </c>
      <c r="B78" t="s">
        <v>445</v>
      </c>
      <c r="C78" t="s">
        <v>458</v>
      </c>
      <c r="D78" t="s">
        <v>448</v>
      </c>
      <c r="E78">
        <v>225</v>
      </c>
    </row>
    <row r="79" spans="1:5" x14ac:dyDescent="0.2">
      <c r="A79" t="s">
        <v>457</v>
      </c>
      <c r="B79" t="s">
        <v>445</v>
      </c>
      <c r="C79" t="s">
        <v>458</v>
      </c>
      <c r="D79" t="s">
        <v>449</v>
      </c>
      <c r="E79">
        <v>490</v>
      </c>
    </row>
    <row r="80" spans="1:5" x14ac:dyDescent="0.2">
      <c r="A80" t="s">
        <v>457</v>
      </c>
      <c r="B80" t="s">
        <v>445</v>
      </c>
      <c r="C80" t="s">
        <v>458</v>
      </c>
      <c r="D80" t="s">
        <v>450</v>
      </c>
      <c r="E80">
        <v>657</v>
      </c>
    </row>
    <row r="81" spans="1:5" x14ac:dyDescent="0.2">
      <c r="A81" t="s">
        <v>457</v>
      </c>
      <c r="B81" t="s">
        <v>445</v>
      </c>
      <c r="C81" t="s">
        <v>458</v>
      </c>
      <c r="D81" t="s">
        <v>451</v>
      </c>
      <c r="E81">
        <v>921</v>
      </c>
    </row>
    <row r="82" spans="1:5" x14ac:dyDescent="0.2">
      <c r="A82" t="s">
        <v>457</v>
      </c>
      <c r="B82" t="s">
        <v>445</v>
      </c>
      <c r="C82" t="s">
        <v>458</v>
      </c>
      <c r="D82" t="s">
        <v>452</v>
      </c>
      <c r="E82">
        <v>1003</v>
      </c>
    </row>
    <row r="83" spans="1:5" x14ac:dyDescent="0.2">
      <c r="A83" t="s">
        <v>457</v>
      </c>
      <c r="B83" t="s">
        <v>445</v>
      </c>
      <c r="C83" t="s">
        <v>458</v>
      </c>
      <c r="D83" t="s">
        <v>453</v>
      </c>
      <c r="E83">
        <v>512</v>
      </c>
    </row>
    <row r="84" spans="1:5" x14ac:dyDescent="0.2">
      <c r="A84" t="s">
        <v>457</v>
      </c>
      <c r="B84" t="s">
        <v>445</v>
      </c>
      <c r="C84" t="s">
        <v>458</v>
      </c>
      <c r="D84" t="s">
        <v>454</v>
      </c>
      <c r="E84">
        <v>226</v>
      </c>
    </row>
    <row r="85" spans="1:5" x14ac:dyDescent="0.2">
      <c r="A85" t="s">
        <v>457</v>
      </c>
      <c r="B85" t="s">
        <v>445</v>
      </c>
      <c r="C85" t="s">
        <v>458</v>
      </c>
      <c r="D85" t="s">
        <v>455</v>
      </c>
      <c r="E85">
        <v>36</v>
      </c>
    </row>
    <row r="86" spans="1:5" x14ac:dyDescent="0.2">
      <c r="A86" t="s">
        <v>457</v>
      </c>
      <c r="B86" t="s">
        <v>445</v>
      </c>
      <c r="C86" t="s">
        <v>458</v>
      </c>
      <c r="D86" t="s">
        <v>456</v>
      </c>
      <c r="E86">
        <v>3</v>
      </c>
    </row>
    <row r="87" spans="1:5" x14ac:dyDescent="0.2">
      <c r="A87" t="s">
        <v>457</v>
      </c>
      <c r="B87" t="s">
        <v>445</v>
      </c>
      <c r="C87" t="s">
        <v>459</v>
      </c>
      <c r="D87" t="s">
        <v>446</v>
      </c>
      <c r="E87">
        <v>2</v>
      </c>
    </row>
    <row r="88" spans="1:5" x14ac:dyDescent="0.2">
      <c r="A88" t="s">
        <v>457</v>
      </c>
      <c r="B88" t="s">
        <v>445</v>
      </c>
      <c r="C88" t="s">
        <v>459</v>
      </c>
      <c r="D88" t="s">
        <v>447</v>
      </c>
      <c r="E88">
        <v>12</v>
      </c>
    </row>
    <row r="89" spans="1:5" x14ac:dyDescent="0.2">
      <c r="A89" t="s">
        <v>457</v>
      </c>
      <c r="B89" t="s">
        <v>445</v>
      </c>
      <c r="C89" t="s">
        <v>459</v>
      </c>
      <c r="D89" t="s">
        <v>448</v>
      </c>
      <c r="E89">
        <v>117</v>
      </c>
    </row>
    <row r="90" spans="1:5" x14ac:dyDescent="0.2">
      <c r="A90" t="s">
        <v>457</v>
      </c>
      <c r="B90" t="s">
        <v>445</v>
      </c>
      <c r="C90" t="s">
        <v>459</v>
      </c>
      <c r="D90" t="s">
        <v>449</v>
      </c>
      <c r="E90">
        <v>423</v>
      </c>
    </row>
    <row r="91" spans="1:5" x14ac:dyDescent="0.2">
      <c r="A91" t="s">
        <v>457</v>
      </c>
      <c r="B91" t="s">
        <v>445</v>
      </c>
      <c r="C91" t="s">
        <v>459</v>
      </c>
      <c r="D91" t="s">
        <v>450</v>
      </c>
      <c r="E91">
        <v>552</v>
      </c>
    </row>
    <row r="92" spans="1:5" x14ac:dyDescent="0.2">
      <c r="A92" t="s">
        <v>457</v>
      </c>
      <c r="B92" t="s">
        <v>445</v>
      </c>
      <c r="C92" t="s">
        <v>459</v>
      </c>
      <c r="D92" t="s">
        <v>451</v>
      </c>
      <c r="E92">
        <v>937</v>
      </c>
    </row>
    <row r="93" spans="1:5" x14ac:dyDescent="0.2">
      <c r="A93" t="s">
        <v>457</v>
      </c>
      <c r="B93" t="s">
        <v>445</v>
      </c>
      <c r="C93" t="s">
        <v>459</v>
      </c>
      <c r="D93" t="s">
        <v>452</v>
      </c>
      <c r="E93">
        <v>1605</v>
      </c>
    </row>
    <row r="94" spans="1:5" x14ac:dyDescent="0.2">
      <c r="A94" t="s">
        <v>457</v>
      </c>
      <c r="B94" t="s">
        <v>445</v>
      </c>
      <c r="C94" t="s">
        <v>459</v>
      </c>
      <c r="D94" t="s">
        <v>453</v>
      </c>
      <c r="E94">
        <v>1037</v>
      </c>
    </row>
    <row r="95" spans="1:5" x14ac:dyDescent="0.2">
      <c r="A95" t="s">
        <v>457</v>
      </c>
      <c r="B95" t="s">
        <v>445</v>
      </c>
      <c r="C95" t="s">
        <v>459</v>
      </c>
      <c r="D95" t="s">
        <v>454</v>
      </c>
      <c r="E95">
        <v>507</v>
      </c>
    </row>
    <row r="96" spans="1:5" x14ac:dyDescent="0.2">
      <c r="A96" t="s">
        <v>457</v>
      </c>
      <c r="B96" t="s">
        <v>445</v>
      </c>
      <c r="C96" t="s">
        <v>459</v>
      </c>
      <c r="D96" t="s">
        <v>455</v>
      </c>
      <c r="E96">
        <v>79</v>
      </c>
    </row>
    <row r="97" spans="1:5" x14ac:dyDescent="0.2">
      <c r="A97" t="s">
        <v>457</v>
      </c>
      <c r="B97" t="s">
        <v>445</v>
      </c>
      <c r="C97" t="s">
        <v>459</v>
      </c>
      <c r="D97" t="s">
        <v>456</v>
      </c>
      <c r="E97">
        <v>7</v>
      </c>
    </row>
    <row r="98" spans="1:5" x14ac:dyDescent="0.2">
      <c r="A98" t="s">
        <v>147</v>
      </c>
      <c r="B98" t="s">
        <v>445</v>
      </c>
      <c r="C98" t="s">
        <v>444</v>
      </c>
      <c r="D98" t="s">
        <v>461</v>
      </c>
      <c r="E98">
        <v>8990</v>
      </c>
    </row>
    <row r="99" spans="1:5" x14ac:dyDescent="0.2">
      <c r="A99" t="s">
        <v>147</v>
      </c>
      <c r="B99" t="s">
        <v>445</v>
      </c>
      <c r="C99" t="s">
        <v>444</v>
      </c>
      <c r="D99" t="s">
        <v>462</v>
      </c>
      <c r="E99">
        <v>9202</v>
      </c>
    </row>
    <row r="100" spans="1:5" x14ac:dyDescent="0.2">
      <c r="A100" t="s">
        <v>147</v>
      </c>
      <c r="B100" t="s">
        <v>445</v>
      </c>
      <c r="C100" t="s">
        <v>458</v>
      </c>
      <c r="D100" t="s">
        <v>461</v>
      </c>
      <c r="E100">
        <v>2094</v>
      </c>
    </row>
    <row r="101" spans="1:5" x14ac:dyDescent="0.2">
      <c r="A101" t="s">
        <v>147</v>
      </c>
      <c r="B101" t="s">
        <v>445</v>
      </c>
      <c r="C101" t="s">
        <v>458</v>
      </c>
      <c r="D101" t="s">
        <v>462</v>
      </c>
      <c r="E101">
        <v>2054</v>
      </c>
    </row>
    <row r="102" spans="1:5" x14ac:dyDescent="0.2">
      <c r="A102" t="s">
        <v>147</v>
      </c>
      <c r="B102" t="s">
        <v>445</v>
      </c>
      <c r="C102" t="s">
        <v>459</v>
      </c>
      <c r="D102" t="s">
        <v>461</v>
      </c>
      <c r="E102">
        <v>2733</v>
      </c>
    </row>
    <row r="103" spans="1:5" x14ac:dyDescent="0.2">
      <c r="A103" t="s">
        <v>147</v>
      </c>
      <c r="B103" t="s">
        <v>445</v>
      </c>
      <c r="C103" t="s">
        <v>459</v>
      </c>
      <c r="D103" t="s">
        <v>462</v>
      </c>
      <c r="E103">
        <v>2545</v>
      </c>
    </row>
    <row r="104" spans="1:5" x14ac:dyDescent="0.2">
      <c r="A104" t="s">
        <v>147</v>
      </c>
      <c r="B104" t="s">
        <v>445</v>
      </c>
      <c r="C104" t="s">
        <v>460</v>
      </c>
      <c r="D104" t="s">
        <v>461</v>
      </c>
      <c r="E104">
        <v>463</v>
      </c>
    </row>
    <row r="105" spans="1:5" x14ac:dyDescent="0.2">
      <c r="A105" t="s">
        <v>147</v>
      </c>
      <c r="B105" t="s">
        <v>445</v>
      </c>
      <c r="C105" t="s">
        <v>460</v>
      </c>
      <c r="D105" t="s">
        <v>462</v>
      </c>
      <c r="E105">
        <v>360</v>
      </c>
    </row>
    <row r="106" spans="1:5" x14ac:dyDescent="0.2">
      <c r="A106" t="s">
        <v>147</v>
      </c>
      <c r="B106" t="s">
        <v>439</v>
      </c>
      <c r="C106" t="s">
        <v>444</v>
      </c>
      <c r="D106" t="s">
        <v>461</v>
      </c>
      <c r="E106">
        <v>5168</v>
      </c>
    </row>
    <row r="107" spans="1:5" x14ac:dyDescent="0.2">
      <c r="A107" t="s">
        <v>147</v>
      </c>
      <c r="B107" t="s">
        <v>439</v>
      </c>
      <c r="C107" t="s">
        <v>444</v>
      </c>
      <c r="D107" t="s">
        <v>462</v>
      </c>
      <c r="E107">
        <v>6158</v>
      </c>
    </row>
    <row r="108" spans="1:5" x14ac:dyDescent="0.2">
      <c r="A108" t="s">
        <v>147</v>
      </c>
      <c r="B108" t="s">
        <v>439</v>
      </c>
      <c r="C108" t="s">
        <v>458</v>
      </c>
      <c r="D108" t="s">
        <v>461</v>
      </c>
      <c r="E108">
        <v>3422</v>
      </c>
    </row>
    <row r="109" spans="1:5" x14ac:dyDescent="0.2">
      <c r="A109" t="s">
        <v>147</v>
      </c>
      <c r="B109" t="s">
        <v>439</v>
      </c>
      <c r="C109" t="s">
        <v>458</v>
      </c>
      <c r="D109" t="s">
        <v>462</v>
      </c>
      <c r="E109">
        <v>4024</v>
      </c>
    </row>
    <row r="110" spans="1:5" x14ac:dyDescent="0.2">
      <c r="A110" t="s">
        <v>147</v>
      </c>
      <c r="B110" t="s">
        <v>439</v>
      </c>
      <c r="C110" t="s">
        <v>459</v>
      </c>
      <c r="D110" t="s">
        <v>461</v>
      </c>
      <c r="E110">
        <v>1324</v>
      </c>
    </row>
    <row r="111" spans="1:5" x14ac:dyDescent="0.2">
      <c r="A111" t="s">
        <v>147</v>
      </c>
      <c r="B111" t="s">
        <v>439</v>
      </c>
      <c r="C111" t="s">
        <v>459</v>
      </c>
      <c r="D111" t="s">
        <v>462</v>
      </c>
      <c r="E111">
        <v>1425</v>
      </c>
    </row>
    <row r="112" spans="1:5" x14ac:dyDescent="0.2">
      <c r="A112" t="s">
        <v>147</v>
      </c>
      <c r="B112" t="s">
        <v>439</v>
      </c>
      <c r="C112" t="s">
        <v>460</v>
      </c>
      <c r="D112" t="s">
        <v>461</v>
      </c>
      <c r="E112">
        <v>191</v>
      </c>
    </row>
    <row r="113" spans="1:5" x14ac:dyDescent="0.2">
      <c r="A113" t="s">
        <v>147</v>
      </c>
      <c r="B113" t="s">
        <v>439</v>
      </c>
      <c r="C113" t="s">
        <v>460</v>
      </c>
      <c r="D113" t="s">
        <v>462</v>
      </c>
      <c r="E113">
        <v>124</v>
      </c>
    </row>
    <row r="114" spans="1:5" x14ac:dyDescent="0.2">
      <c r="A114" t="s">
        <v>170</v>
      </c>
      <c r="B114" t="s">
        <v>445</v>
      </c>
      <c r="C114" t="s">
        <v>444</v>
      </c>
      <c r="D114" t="s">
        <v>471</v>
      </c>
      <c r="E114">
        <v>321</v>
      </c>
    </row>
    <row r="115" spans="1:5" x14ac:dyDescent="0.2">
      <c r="A115" t="s">
        <v>170</v>
      </c>
      <c r="B115" t="s">
        <v>445</v>
      </c>
      <c r="C115" t="s">
        <v>444</v>
      </c>
      <c r="D115" t="s">
        <v>472</v>
      </c>
      <c r="E115">
        <v>1005</v>
      </c>
    </row>
    <row r="116" spans="1:5" x14ac:dyDescent="0.2">
      <c r="A116" t="s">
        <v>170</v>
      </c>
      <c r="B116" t="s">
        <v>445</v>
      </c>
      <c r="C116" t="s">
        <v>444</v>
      </c>
      <c r="D116" t="s">
        <v>473</v>
      </c>
      <c r="E116">
        <v>115</v>
      </c>
    </row>
    <row r="117" spans="1:5" x14ac:dyDescent="0.2">
      <c r="A117" t="s">
        <v>170</v>
      </c>
      <c r="B117" t="s">
        <v>445</v>
      </c>
      <c r="C117" t="s">
        <v>444</v>
      </c>
      <c r="D117" t="s">
        <v>474</v>
      </c>
      <c r="E117">
        <v>484</v>
      </c>
    </row>
    <row r="118" spans="1:5" x14ac:dyDescent="0.2">
      <c r="A118" t="s">
        <v>170</v>
      </c>
      <c r="B118" t="s">
        <v>445</v>
      </c>
      <c r="C118" t="s">
        <v>444</v>
      </c>
      <c r="D118" t="s">
        <v>475</v>
      </c>
      <c r="E118">
        <v>1393</v>
      </c>
    </row>
    <row r="119" spans="1:5" x14ac:dyDescent="0.2">
      <c r="A119" t="s">
        <v>170</v>
      </c>
      <c r="B119" t="s">
        <v>445</v>
      </c>
      <c r="C119" t="s">
        <v>444</v>
      </c>
      <c r="D119" t="s">
        <v>480</v>
      </c>
      <c r="E119">
        <v>3290</v>
      </c>
    </row>
    <row r="120" spans="1:5" x14ac:dyDescent="0.2">
      <c r="A120" t="s">
        <v>170</v>
      </c>
      <c r="B120" t="s">
        <v>445</v>
      </c>
      <c r="C120" t="s">
        <v>444</v>
      </c>
      <c r="D120" t="s">
        <v>476</v>
      </c>
      <c r="E120">
        <v>5563</v>
      </c>
    </row>
    <row r="121" spans="1:5" x14ac:dyDescent="0.2">
      <c r="A121" t="s">
        <v>170</v>
      </c>
      <c r="B121" t="s">
        <v>445</v>
      </c>
      <c r="C121" t="s">
        <v>444</v>
      </c>
      <c r="D121" t="s">
        <v>477</v>
      </c>
      <c r="E121">
        <v>883</v>
      </c>
    </row>
    <row r="122" spans="1:5" x14ac:dyDescent="0.2">
      <c r="A122" t="s">
        <v>170</v>
      </c>
      <c r="B122" t="s">
        <v>445</v>
      </c>
      <c r="C122" t="s">
        <v>444</v>
      </c>
      <c r="D122" t="s">
        <v>478</v>
      </c>
      <c r="E122">
        <v>803</v>
      </c>
    </row>
    <row r="123" spans="1:5" x14ac:dyDescent="0.2">
      <c r="A123" t="s">
        <v>170</v>
      </c>
      <c r="B123" t="s">
        <v>445</v>
      </c>
      <c r="C123" t="s">
        <v>444</v>
      </c>
      <c r="D123" t="s">
        <v>479</v>
      </c>
      <c r="E123">
        <v>4335</v>
      </c>
    </row>
    <row r="124" spans="1:5" x14ac:dyDescent="0.2">
      <c r="A124" t="s">
        <v>170</v>
      </c>
      <c r="B124" t="s">
        <v>445</v>
      </c>
      <c r="C124" t="s">
        <v>458</v>
      </c>
      <c r="D124" t="s">
        <v>471</v>
      </c>
      <c r="E124">
        <v>77</v>
      </c>
    </row>
    <row r="125" spans="1:5" x14ac:dyDescent="0.2">
      <c r="A125" t="s">
        <v>170</v>
      </c>
      <c r="B125" t="s">
        <v>445</v>
      </c>
      <c r="C125" t="s">
        <v>458</v>
      </c>
      <c r="D125" t="s">
        <v>472</v>
      </c>
      <c r="E125">
        <v>217</v>
      </c>
    </row>
    <row r="126" spans="1:5" x14ac:dyDescent="0.2">
      <c r="A126" t="s">
        <v>170</v>
      </c>
      <c r="B126" t="s">
        <v>445</v>
      </c>
      <c r="C126" t="s">
        <v>458</v>
      </c>
      <c r="D126" t="s">
        <v>473</v>
      </c>
      <c r="E126">
        <v>45</v>
      </c>
    </row>
    <row r="127" spans="1:5" x14ac:dyDescent="0.2">
      <c r="A127" t="s">
        <v>170</v>
      </c>
      <c r="B127" t="s">
        <v>445</v>
      </c>
      <c r="C127" t="s">
        <v>458</v>
      </c>
      <c r="D127" t="s">
        <v>474</v>
      </c>
      <c r="E127">
        <v>112</v>
      </c>
    </row>
    <row r="128" spans="1:5" x14ac:dyDescent="0.2">
      <c r="A128" t="s">
        <v>170</v>
      </c>
      <c r="B128" t="s">
        <v>445</v>
      </c>
      <c r="C128" t="s">
        <v>458</v>
      </c>
      <c r="D128" t="s">
        <v>475</v>
      </c>
      <c r="E128">
        <v>192</v>
      </c>
    </row>
    <row r="129" spans="1:5" x14ac:dyDescent="0.2">
      <c r="A129" t="s">
        <v>170</v>
      </c>
      <c r="B129" t="s">
        <v>445</v>
      </c>
      <c r="C129" t="s">
        <v>458</v>
      </c>
      <c r="D129" t="s">
        <v>480</v>
      </c>
      <c r="E129">
        <v>861</v>
      </c>
    </row>
    <row r="130" spans="1:5" x14ac:dyDescent="0.2">
      <c r="A130" t="s">
        <v>170</v>
      </c>
      <c r="B130" t="s">
        <v>445</v>
      </c>
      <c r="C130" t="s">
        <v>458</v>
      </c>
      <c r="D130" t="s">
        <v>476</v>
      </c>
      <c r="E130">
        <v>1459</v>
      </c>
    </row>
    <row r="131" spans="1:5" x14ac:dyDescent="0.2">
      <c r="A131" t="s">
        <v>170</v>
      </c>
      <c r="B131" t="s">
        <v>445</v>
      </c>
      <c r="C131" t="s">
        <v>458</v>
      </c>
      <c r="D131" t="s">
        <v>477</v>
      </c>
      <c r="E131">
        <v>261</v>
      </c>
    </row>
    <row r="132" spans="1:5" x14ac:dyDescent="0.2">
      <c r="A132" t="s">
        <v>170</v>
      </c>
      <c r="B132" t="s">
        <v>445</v>
      </c>
      <c r="C132" t="s">
        <v>458</v>
      </c>
      <c r="D132" t="s">
        <v>478</v>
      </c>
      <c r="E132">
        <v>125</v>
      </c>
    </row>
    <row r="133" spans="1:5" x14ac:dyDescent="0.2">
      <c r="A133" t="s">
        <v>170</v>
      </c>
      <c r="B133" t="s">
        <v>445</v>
      </c>
      <c r="C133" t="s">
        <v>458</v>
      </c>
      <c r="D133" t="s">
        <v>479</v>
      </c>
      <c r="E133">
        <v>799</v>
      </c>
    </row>
    <row r="134" spans="1:5" x14ac:dyDescent="0.2">
      <c r="A134" t="s">
        <v>170</v>
      </c>
      <c r="B134" t="s">
        <v>445</v>
      </c>
      <c r="C134" t="s">
        <v>459</v>
      </c>
      <c r="D134" t="s">
        <v>471</v>
      </c>
      <c r="E134">
        <v>14</v>
      </c>
    </row>
    <row r="135" spans="1:5" x14ac:dyDescent="0.2">
      <c r="A135" t="s">
        <v>170</v>
      </c>
      <c r="B135" t="s">
        <v>445</v>
      </c>
      <c r="C135" t="s">
        <v>459</v>
      </c>
      <c r="D135" t="s">
        <v>472</v>
      </c>
      <c r="E135">
        <v>203</v>
      </c>
    </row>
    <row r="136" spans="1:5" x14ac:dyDescent="0.2">
      <c r="A136" t="s">
        <v>170</v>
      </c>
      <c r="B136" t="s">
        <v>445</v>
      </c>
      <c r="C136" t="s">
        <v>459</v>
      </c>
      <c r="D136" t="s">
        <v>473</v>
      </c>
      <c r="E136">
        <v>27</v>
      </c>
    </row>
    <row r="137" spans="1:5" x14ac:dyDescent="0.2">
      <c r="A137" t="s">
        <v>170</v>
      </c>
      <c r="B137" t="s">
        <v>445</v>
      </c>
      <c r="C137" t="s">
        <v>459</v>
      </c>
      <c r="D137" t="s">
        <v>474</v>
      </c>
      <c r="E137">
        <v>86</v>
      </c>
    </row>
    <row r="138" spans="1:5" x14ac:dyDescent="0.2">
      <c r="A138" t="s">
        <v>170</v>
      </c>
      <c r="B138" t="s">
        <v>445</v>
      </c>
      <c r="C138" t="s">
        <v>459</v>
      </c>
      <c r="D138" t="s">
        <v>475</v>
      </c>
      <c r="E138">
        <v>163</v>
      </c>
    </row>
    <row r="139" spans="1:5" x14ac:dyDescent="0.2">
      <c r="A139" t="s">
        <v>170</v>
      </c>
      <c r="B139" t="s">
        <v>445</v>
      </c>
      <c r="C139" t="s">
        <v>459</v>
      </c>
      <c r="D139" t="s">
        <v>480</v>
      </c>
      <c r="E139">
        <v>1133</v>
      </c>
    </row>
    <row r="140" spans="1:5" x14ac:dyDescent="0.2">
      <c r="A140" t="s">
        <v>170</v>
      </c>
      <c r="B140" t="s">
        <v>445</v>
      </c>
      <c r="C140" t="s">
        <v>459</v>
      </c>
      <c r="D140" t="s">
        <v>476</v>
      </c>
      <c r="E140">
        <v>2396</v>
      </c>
    </row>
    <row r="141" spans="1:5" x14ac:dyDescent="0.2">
      <c r="A141" t="s">
        <v>170</v>
      </c>
      <c r="B141" t="s">
        <v>445</v>
      </c>
      <c r="C141" t="s">
        <v>459</v>
      </c>
      <c r="D141" t="s">
        <v>477</v>
      </c>
      <c r="E141">
        <v>164</v>
      </c>
    </row>
    <row r="142" spans="1:5" x14ac:dyDescent="0.2">
      <c r="A142" t="s">
        <v>170</v>
      </c>
      <c r="B142" t="s">
        <v>445</v>
      </c>
      <c r="C142" t="s">
        <v>459</v>
      </c>
      <c r="D142" t="s">
        <v>478</v>
      </c>
      <c r="E142">
        <v>183</v>
      </c>
    </row>
    <row r="143" spans="1:5" x14ac:dyDescent="0.2">
      <c r="A143" t="s">
        <v>170</v>
      </c>
      <c r="B143" t="s">
        <v>445</v>
      </c>
      <c r="C143" t="s">
        <v>459</v>
      </c>
      <c r="D143" t="s">
        <v>479</v>
      </c>
      <c r="E143">
        <v>909</v>
      </c>
    </row>
    <row r="144" spans="1:5" x14ac:dyDescent="0.2">
      <c r="A144" t="s">
        <v>170</v>
      </c>
      <c r="B144" t="s">
        <v>445</v>
      </c>
      <c r="C144" t="s">
        <v>460</v>
      </c>
      <c r="D144" t="s">
        <v>471</v>
      </c>
      <c r="E144">
        <v>1</v>
      </c>
    </row>
    <row r="145" spans="1:5" x14ac:dyDescent="0.2">
      <c r="A145" t="s">
        <v>170</v>
      </c>
      <c r="B145" t="s">
        <v>445</v>
      </c>
      <c r="C145" t="s">
        <v>460</v>
      </c>
      <c r="D145" t="s">
        <v>472</v>
      </c>
      <c r="E145">
        <v>16</v>
      </c>
    </row>
    <row r="146" spans="1:5" x14ac:dyDescent="0.2">
      <c r="A146" t="s">
        <v>170</v>
      </c>
      <c r="B146" t="s">
        <v>445</v>
      </c>
      <c r="C146" t="s">
        <v>460</v>
      </c>
      <c r="D146" t="s">
        <v>473</v>
      </c>
      <c r="E146">
        <v>6</v>
      </c>
    </row>
    <row r="147" spans="1:5" x14ac:dyDescent="0.2">
      <c r="A147" t="s">
        <v>170</v>
      </c>
      <c r="B147" t="s">
        <v>445</v>
      </c>
      <c r="C147" t="s">
        <v>460</v>
      </c>
      <c r="D147" t="s">
        <v>474</v>
      </c>
      <c r="E147">
        <v>14</v>
      </c>
    </row>
    <row r="148" spans="1:5" x14ac:dyDescent="0.2">
      <c r="A148" t="s">
        <v>170</v>
      </c>
      <c r="B148" t="s">
        <v>445</v>
      </c>
      <c r="C148" t="s">
        <v>460</v>
      </c>
      <c r="D148" t="s">
        <v>475</v>
      </c>
      <c r="E148">
        <v>10</v>
      </c>
    </row>
    <row r="149" spans="1:5" x14ac:dyDescent="0.2">
      <c r="A149" t="s">
        <v>170</v>
      </c>
      <c r="B149" t="s">
        <v>445</v>
      </c>
      <c r="C149" t="s">
        <v>460</v>
      </c>
      <c r="D149" t="s">
        <v>480</v>
      </c>
      <c r="E149">
        <v>241</v>
      </c>
    </row>
    <row r="150" spans="1:5" x14ac:dyDescent="0.2">
      <c r="A150" t="s">
        <v>170</v>
      </c>
      <c r="B150" t="s">
        <v>445</v>
      </c>
      <c r="C150" t="s">
        <v>460</v>
      </c>
      <c r="D150" t="s">
        <v>476</v>
      </c>
      <c r="E150">
        <v>350</v>
      </c>
    </row>
    <row r="151" spans="1:5" x14ac:dyDescent="0.2">
      <c r="A151" t="s">
        <v>170</v>
      </c>
      <c r="B151" t="s">
        <v>445</v>
      </c>
      <c r="C151" t="s">
        <v>460</v>
      </c>
      <c r="D151" t="s">
        <v>477</v>
      </c>
      <c r="E151">
        <v>39</v>
      </c>
    </row>
    <row r="152" spans="1:5" x14ac:dyDescent="0.2">
      <c r="A152" t="s">
        <v>170</v>
      </c>
      <c r="B152" t="s">
        <v>445</v>
      </c>
      <c r="C152" t="s">
        <v>460</v>
      </c>
      <c r="D152" t="s">
        <v>478</v>
      </c>
      <c r="E152">
        <v>5</v>
      </c>
    </row>
    <row r="153" spans="1:5" x14ac:dyDescent="0.2">
      <c r="A153" t="s">
        <v>170</v>
      </c>
      <c r="B153" t="s">
        <v>445</v>
      </c>
      <c r="C153" t="s">
        <v>460</v>
      </c>
      <c r="D153" t="s">
        <v>479</v>
      </c>
      <c r="E153">
        <v>141</v>
      </c>
    </row>
    <row r="154" spans="1:5" x14ac:dyDescent="0.2">
      <c r="A154" t="s">
        <v>170</v>
      </c>
      <c r="B154" t="s">
        <v>439</v>
      </c>
      <c r="C154" t="s">
        <v>444</v>
      </c>
      <c r="D154" t="s">
        <v>471</v>
      </c>
      <c r="E154">
        <v>259</v>
      </c>
    </row>
    <row r="155" spans="1:5" x14ac:dyDescent="0.2">
      <c r="A155" t="s">
        <v>170</v>
      </c>
      <c r="B155" t="s">
        <v>439</v>
      </c>
      <c r="C155" t="s">
        <v>444</v>
      </c>
      <c r="D155" t="s">
        <v>472</v>
      </c>
      <c r="E155">
        <v>526</v>
      </c>
    </row>
    <row r="156" spans="1:5" x14ac:dyDescent="0.2">
      <c r="A156" t="s">
        <v>170</v>
      </c>
      <c r="B156" t="s">
        <v>439</v>
      </c>
      <c r="C156" t="s">
        <v>444</v>
      </c>
      <c r="D156" t="s">
        <v>473</v>
      </c>
      <c r="E156">
        <v>56</v>
      </c>
    </row>
    <row r="157" spans="1:5" x14ac:dyDescent="0.2">
      <c r="A157" t="s">
        <v>170</v>
      </c>
      <c r="B157" t="s">
        <v>439</v>
      </c>
      <c r="C157" t="s">
        <v>444</v>
      </c>
      <c r="D157" t="s">
        <v>474</v>
      </c>
      <c r="E157">
        <v>381</v>
      </c>
    </row>
    <row r="158" spans="1:5" x14ac:dyDescent="0.2">
      <c r="A158" t="s">
        <v>170</v>
      </c>
      <c r="B158" t="s">
        <v>439</v>
      </c>
      <c r="C158" t="s">
        <v>444</v>
      </c>
      <c r="D158" t="s">
        <v>475</v>
      </c>
      <c r="E158">
        <v>937</v>
      </c>
    </row>
    <row r="159" spans="1:5" x14ac:dyDescent="0.2">
      <c r="A159" t="s">
        <v>170</v>
      </c>
      <c r="B159" t="s">
        <v>439</v>
      </c>
      <c r="C159" t="s">
        <v>444</v>
      </c>
      <c r="D159" t="s">
        <v>480</v>
      </c>
      <c r="E159">
        <v>2576</v>
      </c>
    </row>
    <row r="160" spans="1:5" x14ac:dyDescent="0.2">
      <c r="A160" t="s">
        <v>170</v>
      </c>
      <c r="B160" t="s">
        <v>439</v>
      </c>
      <c r="C160" t="s">
        <v>444</v>
      </c>
      <c r="D160" t="s">
        <v>476</v>
      </c>
      <c r="E160">
        <v>2909</v>
      </c>
    </row>
    <row r="161" spans="1:5" x14ac:dyDescent="0.2">
      <c r="A161" t="s">
        <v>170</v>
      </c>
      <c r="B161" t="s">
        <v>439</v>
      </c>
      <c r="C161" t="s">
        <v>444</v>
      </c>
      <c r="D161" t="s">
        <v>477</v>
      </c>
      <c r="E161">
        <v>664</v>
      </c>
    </row>
    <row r="162" spans="1:5" x14ac:dyDescent="0.2">
      <c r="A162" t="s">
        <v>170</v>
      </c>
      <c r="B162" t="s">
        <v>439</v>
      </c>
      <c r="C162" t="s">
        <v>444</v>
      </c>
      <c r="D162" t="s">
        <v>478</v>
      </c>
      <c r="E162">
        <v>542</v>
      </c>
    </row>
    <row r="163" spans="1:5" x14ac:dyDescent="0.2">
      <c r="A163" t="s">
        <v>170</v>
      </c>
      <c r="B163" t="s">
        <v>439</v>
      </c>
      <c r="C163" t="s">
        <v>444</v>
      </c>
      <c r="D163" t="s">
        <v>479</v>
      </c>
      <c r="E163">
        <v>2476</v>
      </c>
    </row>
    <row r="164" spans="1:5" x14ac:dyDescent="0.2">
      <c r="A164" t="s">
        <v>170</v>
      </c>
      <c r="B164" t="s">
        <v>439</v>
      </c>
      <c r="C164" t="s">
        <v>458</v>
      </c>
      <c r="D164" t="s">
        <v>471</v>
      </c>
      <c r="E164">
        <v>197</v>
      </c>
    </row>
    <row r="165" spans="1:5" x14ac:dyDescent="0.2">
      <c r="A165" t="s">
        <v>170</v>
      </c>
      <c r="B165" t="s">
        <v>439</v>
      </c>
      <c r="C165" t="s">
        <v>458</v>
      </c>
      <c r="D165" t="s">
        <v>472</v>
      </c>
      <c r="E165">
        <v>501</v>
      </c>
    </row>
    <row r="166" spans="1:5" x14ac:dyDescent="0.2">
      <c r="A166" t="s">
        <v>170</v>
      </c>
      <c r="B166" t="s">
        <v>439</v>
      </c>
      <c r="C166" t="s">
        <v>458</v>
      </c>
      <c r="D166" t="s">
        <v>473</v>
      </c>
      <c r="E166">
        <v>108</v>
      </c>
    </row>
    <row r="167" spans="1:5" x14ac:dyDescent="0.2">
      <c r="A167" t="s">
        <v>170</v>
      </c>
      <c r="B167" t="s">
        <v>439</v>
      </c>
      <c r="C167" t="s">
        <v>458</v>
      </c>
      <c r="D167" t="s">
        <v>474</v>
      </c>
      <c r="E167">
        <v>199</v>
      </c>
    </row>
    <row r="168" spans="1:5" x14ac:dyDescent="0.2">
      <c r="A168" t="s">
        <v>170</v>
      </c>
      <c r="B168" t="s">
        <v>439</v>
      </c>
      <c r="C168" t="s">
        <v>458</v>
      </c>
      <c r="D168" t="s">
        <v>475</v>
      </c>
      <c r="E168">
        <v>407</v>
      </c>
    </row>
    <row r="169" spans="1:5" x14ac:dyDescent="0.2">
      <c r="A169" t="s">
        <v>170</v>
      </c>
      <c r="B169" t="s">
        <v>439</v>
      </c>
      <c r="C169" t="s">
        <v>458</v>
      </c>
      <c r="D169" t="s">
        <v>480</v>
      </c>
      <c r="E169">
        <v>2061</v>
      </c>
    </row>
    <row r="170" spans="1:5" x14ac:dyDescent="0.2">
      <c r="A170" t="s">
        <v>170</v>
      </c>
      <c r="B170" t="s">
        <v>439</v>
      </c>
      <c r="C170" t="s">
        <v>458</v>
      </c>
      <c r="D170" t="s">
        <v>476</v>
      </c>
      <c r="E170">
        <v>1919</v>
      </c>
    </row>
    <row r="171" spans="1:5" x14ac:dyDescent="0.2">
      <c r="A171" t="s">
        <v>170</v>
      </c>
      <c r="B171" t="s">
        <v>439</v>
      </c>
      <c r="C171" t="s">
        <v>458</v>
      </c>
      <c r="D171" t="s">
        <v>477</v>
      </c>
      <c r="E171">
        <v>208</v>
      </c>
    </row>
    <row r="172" spans="1:5" x14ac:dyDescent="0.2">
      <c r="A172" t="s">
        <v>170</v>
      </c>
      <c r="B172" t="s">
        <v>439</v>
      </c>
      <c r="C172" t="s">
        <v>458</v>
      </c>
      <c r="D172" t="s">
        <v>478</v>
      </c>
      <c r="E172">
        <v>507</v>
      </c>
    </row>
    <row r="173" spans="1:5" x14ac:dyDescent="0.2">
      <c r="A173" t="s">
        <v>170</v>
      </c>
      <c r="B173" t="s">
        <v>439</v>
      </c>
      <c r="C173" t="s">
        <v>458</v>
      </c>
      <c r="D173" t="s">
        <v>479</v>
      </c>
      <c r="E173">
        <v>1339</v>
      </c>
    </row>
    <row r="174" spans="1:5" x14ac:dyDescent="0.2">
      <c r="A174" t="s">
        <v>170</v>
      </c>
      <c r="B174" t="s">
        <v>439</v>
      </c>
      <c r="C174" t="s">
        <v>459</v>
      </c>
      <c r="D174" t="s">
        <v>471</v>
      </c>
      <c r="E174">
        <v>24</v>
      </c>
    </row>
    <row r="175" spans="1:5" x14ac:dyDescent="0.2">
      <c r="A175" t="s">
        <v>170</v>
      </c>
      <c r="B175" t="s">
        <v>439</v>
      </c>
      <c r="C175" t="s">
        <v>459</v>
      </c>
      <c r="D175" t="s">
        <v>472</v>
      </c>
      <c r="E175">
        <v>81</v>
      </c>
    </row>
    <row r="176" spans="1:5" x14ac:dyDescent="0.2">
      <c r="A176" t="s">
        <v>170</v>
      </c>
      <c r="B176" t="s">
        <v>439</v>
      </c>
      <c r="C176" t="s">
        <v>459</v>
      </c>
      <c r="D176" t="s">
        <v>473</v>
      </c>
      <c r="E176">
        <v>24</v>
      </c>
    </row>
    <row r="177" spans="1:5" x14ac:dyDescent="0.2">
      <c r="A177" t="s">
        <v>170</v>
      </c>
      <c r="B177" t="s">
        <v>439</v>
      </c>
      <c r="C177" t="s">
        <v>459</v>
      </c>
      <c r="D177" t="s">
        <v>474</v>
      </c>
      <c r="E177">
        <v>53</v>
      </c>
    </row>
    <row r="178" spans="1:5" x14ac:dyDescent="0.2">
      <c r="A178" t="s">
        <v>170</v>
      </c>
      <c r="B178" t="s">
        <v>439</v>
      </c>
      <c r="C178" t="s">
        <v>459</v>
      </c>
      <c r="D178" t="s">
        <v>475</v>
      </c>
      <c r="E178">
        <v>103</v>
      </c>
    </row>
    <row r="179" spans="1:5" x14ac:dyDescent="0.2">
      <c r="A179" t="s">
        <v>170</v>
      </c>
      <c r="B179" t="s">
        <v>439</v>
      </c>
      <c r="C179" t="s">
        <v>459</v>
      </c>
      <c r="D179" t="s">
        <v>480</v>
      </c>
      <c r="E179">
        <v>669</v>
      </c>
    </row>
    <row r="180" spans="1:5" x14ac:dyDescent="0.2">
      <c r="A180" t="s">
        <v>170</v>
      </c>
      <c r="B180" t="s">
        <v>439</v>
      </c>
      <c r="C180" t="s">
        <v>459</v>
      </c>
      <c r="D180" t="s">
        <v>476</v>
      </c>
      <c r="E180">
        <v>1108</v>
      </c>
    </row>
    <row r="181" spans="1:5" x14ac:dyDescent="0.2">
      <c r="A181" t="s">
        <v>170</v>
      </c>
      <c r="B181" t="s">
        <v>439</v>
      </c>
      <c r="C181" t="s">
        <v>459</v>
      </c>
      <c r="D181" t="s">
        <v>477</v>
      </c>
      <c r="E181">
        <v>109</v>
      </c>
    </row>
    <row r="182" spans="1:5" x14ac:dyDescent="0.2">
      <c r="A182" t="s">
        <v>170</v>
      </c>
      <c r="B182" t="s">
        <v>439</v>
      </c>
      <c r="C182" t="s">
        <v>459</v>
      </c>
      <c r="D182" t="s">
        <v>478</v>
      </c>
      <c r="E182">
        <v>147</v>
      </c>
    </row>
    <row r="183" spans="1:5" x14ac:dyDescent="0.2">
      <c r="A183" t="s">
        <v>170</v>
      </c>
      <c r="B183" t="s">
        <v>439</v>
      </c>
      <c r="C183" t="s">
        <v>459</v>
      </c>
      <c r="D183" t="s">
        <v>479</v>
      </c>
      <c r="E183">
        <v>431</v>
      </c>
    </row>
    <row r="184" spans="1:5" x14ac:dyDescent="0.2">
      <c r="A184" t="s">
        <v>170</v>
      </c>
      <c r="B184" t="s">
        <v>439</v>
      </c>
      <c r="C184" t="s">
        <v>460</v>
      </c>
      <c r="D184" t="s">
        <v>471</v>
      </c>
      <c r="E184">
        <v>1</v>
      </c>
    </row>
    <row r="185" spans="1:5" x14ac:dyDescent="0.2">
      <c r="A185" t="s">
        <v>170</v>
      </c>
      <c r="B185" t="s">
        <v>439</v>
      </c>
      <c r="C185" t="s">
        <v>460</v>
      </c>
      <c r="D185" t="s">
        <v>472</v>
      </c>
      <c r="E185">
        <v>4</v>
      </c>
    </row>
    <row r="186" spans="1:5" x14ac:dyDescent="0.2">
      <c r="A186" t="s">
        <v>170</v>
      </c>
      <c r="B186" t="s">
        <v>439</v>
      </c>
      <c r="C186" t="s">
        <v>460</v>
      </c>
      <c r="D186" t="s">
        <v>473</v>
      </c>
      <c r="E186">
        <v>5</v>
      </c>
    </row>
    <row r="187" spans="1:5" x14ac:dyDescent="0.2">
      <c r="A187" t="s">
        <v>170</v>
      </c>
      <c r="B187" t="s">
        <v>439</v>
      </c>
      <c r="C187" t="s">
        <v>460</v>
      </c>
      <c r="D187" t="s">
        <v>474</v>
      </c>
      <c r="E187">
        <v>7</v>
      </c>
    </row>
    <row r="188" spans="1:5" x14ac:dyDescent="0.2">
      <c r="A188" t="s">
        <v>170</v>
      </c>
      <c r="B188" t="s">
        <v>439</v>
      </c>
      <c r="C188" t="s">
        <v>460</v>
      </c>
      <c r="D188" t="s">
        <v>475</v>
      </c>
      <c r="E188">
        <v>4</v>
      </c>
    </row>
    <row r="189" spans="1:5" x14ac:dyDescent="0.2">
      <c r="A189" t="s">
        <v>170</v>
      </c>
      <c r="B189" t="s">
        <v>439</v>
      </c>
      <c r="C189" t="s">
        <v>460</v>
      </c>
      <c r="D189" t="s">
        <v>480</v>
      </c>
      <c r="E189">
        <v>91</v>
      </c>
    </row>
    <row r="190" spans="1:5" x14ac:dyDescent="0.2">
      <c r="A190" t="s">
        <v>170</v>
      </c>
      <c r="B190" t="s">
        <v>439</v>
      </c>
      <c r="C190" t="s">
        <v>460</v>
      </c>
      <c r="D190" t="s">
        <v>476</v>
      </c>
      <c r="E190">
        <v>139</v>
      </c>
    </row>
    <row r="191" spans="1:5" x14ac:dyDescent="0.2">
      <c r="A191" t="s">
        <v>170</v>
      </c>
      <c r="B191" t="s">
        <v>439</v>
      </c>
      <c r="C191" t="s">
        <v>460</v>
      </c>
      <c r="D191" t="s">
        <v>477</v>
      </c>
      <c r="E191">
        <v>21</v>
      </c>
    </row>
    <row r="192" spans="1:5" x14ac:dyDescent="0.2">
      <c r="A192" t="s">
        <v>170</v>
      </c>
      <c r="B192" t="s">
        <v>439</v>
      </c>
      <c r="C192" t="s">
        <v>460</v>
      </c>
      <c r="D192" t="s">
        <v>478</v>
      </c>
      <c r="E192">
        <v>1</v>
      </c>
    </row>
    <row r="193" spans="1:5" x14ac:dyDescent="0.2">
      <c r="A193" t="s">
        <v>170</v>
      </c>
      <c r="B193" t="s">
        <v>439</v>
      </c>
      <c r="C193" t="s">
        <v>460</v>
      </c>
      <c r="D193" t="s">
        <v>479</v>
      </c>
      <c r="E193">
        <v>42</v>
      </c>
    </row>
    <row r="194" spans="1:5" x14ac:dyDescent="0.2">
      <c r="A194" t="s">
        <v>468</v>
      </c>
      <c r="B194" t="s">
        <v>445</v>
      </c>
      <c r="C194" t="s">
        <v>444</v>
      </c>
      <c r="D194" t="s">
        <v>469</v>
      </c>
      <c r="E194">
        <v>17589</v>
      </c>
    </row>
    <row r="195" spans="1:5" x14ac:dyDescent="0.2">
      <c r="A195" t="s">
        <v>468</v>
      </c>
      <c r="B195" t="s">
        <v>445</v>
      </c>
      <c r="C195" t="s">
        <v>444</v>
      </c>
      <c r="D195" t="s">
        <v>470</v>
      </c>
      <c r="E195">
        <v>603</v>
      </c>
    </row>
    <row r="196" spans="1:5" x14ac:dyDescent="0.2">
      <c r="A196" t="s">
        <v>468</v>
      </c>
      <c r="B196" t="s">
        <v>445</v>
      </c>
      <c r="C196" t="s">
        <v>458</v>
      </c>
      <c r="D196" t="s">
        <v>469</v>
      </c>
      <c r="E196">
        <v>4079</v>
      </c>
    </row>
    <row r="197" spans="1:5" x14ac:dyDescent="0.2">
      <c r="A197" t="s">
        <v>468</v>
      </c>
      <c r="B197" t="s">
        <v>445</v>
      </c>
      <c r="C197" t="s">
        <v>458</v>
      </c>
      <c r="D197" t="s">
        <v>470</v>
      </c>
      <c r="E197">
        <v>69</v>
      </c>
    </row>
    <row r="198" spans="1:5" x14ac:dyDescent="0.2">
      <c r="A198" t="s">
        <v>468</v>
      </c>
      <c r="B198" t="s">
        <v>445</v>
      </c>
      <c r="C198" t="s">
        <v>459</v>
      </c>
      <c r="D198" t="s">
        <v>469</v>
      </c>
      <c r="E198">
        <v>4801</v>
      </c>
    </row>
    <row r="199" spans="1:5" x14ac:dyDescent="0.2">
      <c r="A199" t="s">
        <v>468</v>
      </c>
      <c r="B199" t="s">
        <v>445</v>
      </c>
      <c r="C199" t="s">
        <v>459</v>
      </c>
      <c r="D199" t="s">
        <v>470</v>
      </c>
      <c r="E199">
        <v>477</v>
      </c>
    </row>
    <row r="200" spans="1:5" x14ac:dyDescent="0.2">
      <c r="A200" t="s">
        <v>468</v>
      </c>
      <c r="B200" t="s">
        <v>445</v>
      </c>
      <c r="C200" t="s">
        <v>460</v>
      </c>
      <c r="D200" t="s">
        <v>469</v>
      </c>
      <c r="E200">
        <v>613</v>
      </c>
    </row>
    <row r="201" spans="1:5" x14ac:dyDescent="0.2">
      <c r="A201" t="s">
        <v>468</v>
      </c>
      <c r="B201" t="s">
        <v>445</v>
      </c>
      <c r="C201" t="s">
        <v>460</v>
      </c>
      <c r="D201" t="s">
        <v>470</v>
      </c>
      <c r="E201">
        <v>210</v>
      </c>
    </row>
    <row r="202" spans="1:5" x14ac:dyDescent="0.2">
      <c r="A202" t="s">
        <v>468</v>
      </c>
      <c r="B202" t="s">
        <v>439</v>
      </c>
      <c r="C202" t="s">
        <v>444</v>
      </c>
      <c r="D202" t="s">
        <v>469</v>
      </c>
      <c r="E202">
        <v>11247</v>
      </c>
    </row>
    <row r="203" spans="1:5" x14ac:dyDescent="0.2">
      <c r="A203" t="s">
        <v>468</v>
      </c>
      <c r="B203" t="s">
        <v>439</v>
      </c>
      <c r="C203" t="s">
        <v>444</v>
      </c>
      <c r="D203" t="s">
        <v>470</v>
      </c>
      <c r="E203">
        <v>79</v>
      </c>
    </row>
    <row r="204" spans="1:5" x14ac:dyDescent="0.2">
      <c r="A204" t="s">
        <v>468</v>
      </c>
      <c r="B204" t="s">
        <v>439</v>
      </c>
      <c r="C204" t="s">
        <v>458</v>
      </c>
      <c r="D204" t="s">
        <v>469</v>
      </c>
      <c r="E204">
        <v>7415</v>
      </c>
    </row>
    <row r="205" spans="1:5" x14ac:dyDescent="0.2">
      <c r="A205" t="s">
        <v>468</v>
      </c>
      <c r="B205" t="s">
        <v>439</v>
      </c>
      <c r="C205" t="s">
        <v>458</v>
      </c>
      <c r="D205" t="s">
        <v>470</v>
      </c>
      <c r="E205">
        <v>31</v>
      </c>
    </row>
    <row r="206" spans="1:5" x14ac:dyDescent="0.2">
      <c r="A206" t="s">
        <v>468</v>
      </c>
      <c r="B206" t="s">
        <v>439</v>
      </c>
      <c r="C206" t="s">
        <v>459</v>
      </c>
      <c r="D206" t="s">
        <v>469</v>
      </c>
      <c r="E206">
        <v>2676</v>
      </c>
    </row>
    <row r="207" spans="1:5" x14ac:dyDescent="0.2">
      <c r="A207" t="s">
        <v>468</v>
      </c>
      <c r="B207" t="s">
        <v>439</v>
      </c>
      <c r="C207" t="s">
        <v>459</v>
      </c>
      <c r="D207" t="s">
        <v>470</v>
      </c>
      <c r="E207">
        <v>73</v>
      </c>
    </row>
    <row r="208" spans="1:5" x14ac:dyDescent="0.2">
      <c r="A208" t="s">
        <v>468</v>
      </c>
      <c r="B208" t="s">
        <v>439</v>
      </c>
      <c r="C208" t="s">
        <v>460</v>
      </c>
      <c r="D208" t="s">
        <v>469</v>
      </c>
      <c r="E208">
        <v>276</v>
      </c>
    </row>
    <row r="209" spans="1:5" x14ac:dyDescent="0.2">
      <c r="A209" t="s">
        <v>468</v>
      </c>
      <c r="B209" t="s">
        <v>439</v>
      </c>
      <c r="C209" t="s">
        <v>460</v>
      </c>
      <c r="D209" t="s">
        <v>470</v>
      </c>
      <c r="E209">
        <v>39</v>
      </c>
    </row>
    <row r="210" spans="1:5" x14ac:dyDescent="0.2">
      <c r="A210" t="s">
        <v>463</v>
      </c>
      <c r="B210" t="s">
        <v>445</v>
      </c>
      <c r="C210" t="s">
        <v>444</v>
      </c>
      <c r="D210" t="s">
        <v>300</v>
      </c>
      <c r="E210">
        <v>31</v>
      </c>
    </row>
    <row r="211" spans="1:5" x14ac:dyDescent="0.2">
      <c r="A211" t="s">
        <v>463</v>
      </c>
      <c r="B211" t="s">
        <v>445</v>
      </c>
      <c r="C211" t="s">
        <v>444</v>
      </c>
      <c r="D211" t="s">
        <v>310</v>
      </c>
      <c r="E211">
        <v>153</v>
      </c>
    </row>
    <row r="212" spans="1:5" x14ac:dyDescent="0.2">
      <c r="A212" t="s">
        <v>463</v>
      </c>
      <c r="B212" t="s">
        <v>445</v>
      </c>
      <c r="C212" t="s">
        <v>444</v>
      </c>
      <c r="D212" t="s">
        <v>321</v>
      </c>
      <c r="E212">
        <v>1288</v>
      </c>
    </row>
    <row r="213" spans="1:5" x14ac:dyDescent="0.2">
      <c r="A213" t="s">
        <v>463</v>
      </c>
      <c r="B213" t="s">
        <v>445</v>
      </c>
      <c r="C213" t="s">
        <v>444</v>
      </c>
      <c r="D213" t="s">
        <v>332</v>
      </c>
      <c r="E213">
        <v>8997</v>
      </c>
    </row>
    <row r="214" spans="1:5" x14ac:dyDescent="0.2">
      <c r="A214" t="s">
        <v>463</v>
      </c>
      <c r="B214" t="s">
        <v>445</v>
      </c>
      <c r="C214" t="s">
        <v>444</v>
      </c>
      <c r="D214" t="s">
        <v>343</v>
      </c>
      <c r="E214">
        <v>6140</v>
      </c>
    </row>
    <row r="215" spans="1:5" x14ac:dyDescent="0.2">
      <c r="A215" t="s">
        <v>463</v>
      </c>
      <c r="B215" t="s">
        <v>445</v>
      </c>
      <c r="C215" t="s">
        <v>444</v>
      </c>
      <c r="D215" t="s">
        <v>354</v>
      </c>
      <c r="E215">
        <v>1391</v>
      </c>
    </row>
    <row r="216" spans="1:5" x14ac:dyDescent="0.2">
      <c r="A216" t="s">
        <v>463</v>
      </c>
      <c r="B216" t="s">
        <v>445</v>
      </c>
      <c r="C216" t="s">
        <v>444</v>
      </c>
      <c r="D216" t="s">
        <v>364</v>
      </c>
      <c r="E216">
        <v>191</v>
      </c>
    </row>
    <row r="217" spans="1:5" x14ac:dyDescent="0.2">
      <c r="A217" t="s">
        <v>463</v>
      </c>
      <c r="B217" t="s">
        <v>445</v>
      </c>
      <c r="C217" t="s">
        <v>444</v>
      </c>
      <c r="D217" t="s">
        <v>136</v>
      </c>
      <c r="E217">
        <v>1</v>
      </c>
    </row>
    <row r="218" spans="1:5" x14ac:dyDescent="0.2">
      <c r="A218" t="s">
        <v>463</v>
      </c>
      <c r="B218" t="s">
        <v>445</v>
      </c>
      <c r="C218" t="s">
        <v>458</v>
      </c>
      <c r="D218" t="s">
        <v>300</v>
      </c>
      <c r="E218">
        <v>6</v>
      </c>
    </row>
    <row r="219" spans="1:5" x14ac:dyDescent="0.2">
      <c r="A219" t="s">
        <v>463</v>
      </c>
      <c r="B219" t="s">
        <v>445</v>
      </c>
      <c r="C219" t="s">
        <v>458</v>
      </c>
      <c r="D219" t="s">
        <v>310</v>
      </c>
      <c r="E219">
        <v>37</v>
      </c>
    </row>
    <row r="220" spans="1:5" x14ac:dyDescent="0.2">
      <c r="A220" t="s">
        <v>463</v>
      </c>
      <c r="B220" t="s">
        <v>445</v>
      </c>
      <c r="C220" t="s">
        <v>458</v>
      </c>
      <c r="D220" t="s">
        <v>321</v>
      </c>
      <c r="E220">
        <v>141</v>
      </c>
    </row>
    <row r="221" spans="1:5" x14ac:dyDescent="0.2">
      <c r="A221" t="s">
        <v>463</v>
      </c>
      <c r="B221" t="s">
        <v>445</v>
      </c>
      <c r="C221" t="s">
        <v>458</v>
      </c>
      <c r="D221" t="s">
        <v>332</v>
      </c>
      <c r="E221">
        <v>986</v>
      </c>
    </row>
    <row r="222" spans="1:5" x14ac:dyDescent="0.2">
      <c r="A222" t="s">
        <v>463</v>
      </c>
      <c r="B222" t="s">
        <v>445</v>
      </c>
      <c r="C222" t="s">
        <v>458</v>
      </c>
      <c r="D222" t="s">
        <v>343</v>
      </c>
      <c r="E222">
        <v>1985</v>
      </c>
    </row>
    <row r="223" spans="1:5" x14ac:dyDescent="0.2">
      <c r="A223" t="s">
        <v>463</v>
      </c>
      <c r="B223" t="s">
        <v>445</v>
      </c>
      <c r="C223" t="s">
        <v>458</v>
      </c>
      <c r="D223" t="s">
        <v>354</v>
      </c>
      <c r="E223">
        <v>940</v>
      </c>
    </row>
    <row r="224" spans="1:5" x14ac:dyDescent="0.2">
      <c r="A224" t="s">
        <v>463</v>
      </c>
      <c r="B224" t="s">
        <v>445</v>
      </c>
      <c r="C224" t="s">
        <v>458</v>
      </c>
      <c r="D224" t="s">
        <v>364</v>
      </c>
      <c r="E224">
        <v>53</v>
      </c>
    </row>
    <row r="225" spans="1:5" x14ac:dyDescent="0.2">
      <c r="A225" t="s">
        <v>463</v>
      </c>
      <c r="B225" t="s">
        <v>445</v>
      </c>
      <c r="C225" t="s">
        <v>458</v>
      </c>
      <c r="D225" t="s">
        <v>136</v>
      </c>
      <c r="E225">
        <v>0</v>
      </c>
    </row>
    <row r="226" spans="1:5" x14ac:dyDescent="0.2">
      <c r="A226" t="s">
        <v>463</v>
      </c>
      <c r="B226" t="s">
        <v>445</v>
      </c>
      <c r="C226" t="s">
        <v>459</v>
      </c>
      <c r="D226" t="s">
        <v>300</v>
      </c>
      <c r="E226">
        <v>22</v>
      </c>
    </row>
    <row r="227" spans="1:5" x14ac:dyDescent="0.2">
      <c r="A227" t="s">
        <v>463</v>
      </c>
      <c r="B227" t="s">
        <v>445</v>
      </c>
      <c r="C227" t="s">
        <v>459</v>
      </c>
      <c r="D227" t="s">
        <v>310</v>
      </c>
      <c r="E227">
        <v>146</v>
      </c>
    </row>
    <row r="228" spans="1:5" x14ac:dyDescent="0.2">
      <c r="A228" t="s">
        <v>463</v>
      </c>
      <c r="B228" t="s">
        <v>445</v>
      </c>
      <c r="C228" t="s">
        <v>459</v>
      </c>
      <c r="D228" t="s">
        <v>321</v>
      </c>
      <c r="E228">
        <v>792</v>
      </c>
    </row>
    <row r="229" spans="1:5" x14ac:dyDescent="0.2">
      <c r="A229" t="s">
        <v>463</v>
      </c>
      <c r="B229" t="s">
        <v>445</v>
      </c>
      <c r="C229" t="s">
        <v>459</v>
      </c>
      <c r="D229" t="s">
        <v>332</v>
      </c>
      <c r="E229">
        <v>2781</v>
      </c>
    </row>
    <row r="230" spans="1:5" x14ac:dyDescent="0.2">
      <c r="A230" t="s">
        <v>463</v>
      </c>
      <c r="B230" t="s">
        <v>445</v>
      </c>
      <c r="C230" t="s">
        <v>459</v>
      </c>
      <c r="D230" t="s">
        <v>343</v>
      </c>
      <c r="E230">
        <v>1260</v>
      </c>
    </row>
    <row r="231" spans="1:5" x14ac:dyDescent="0.2">
      <c r="A231" t="s">
        <v>463</v>
      </c>
      <c r="B231" t="s">
        <v>445</v>
      </c>
      <c r="C231" t="s">
        <v>459</v>
      </c>
      <c r="D231" t="s">
        <v>354</v>
      </c>
      <c r="E231">
        <v>264</v>
      </c>
    </row>
    <row r="232" spans="1:5" x14ac:dyDescent="0.2">
      <c r="A232" t="s">
        <v>463</v>
      </c>
      <c r="B232" t="s">
        <v>445</v>
      </c>
      <c r="C232" t="s">
        <v>459</v>
      </c>
      <c r="D232" t="s">
        <v>364</v>
      </c>
      <c r="E232">
        <v>11</v>
      </c>
    </row>
    <row r="233" spans="1:5" x14ac:dyDescent="0.2">
      <c r="A233" t="s">
        <v>463</v>
      </c>
      <c r="B233" t="s">
        <v>445</v>
      </c>
      <c r="C233" t="s">
        <v>459</v>
      </c>
      <c r="D233" t="s">
        <v>136</v>
      </c>
      <c r="E233">
        <v>2</v>
      </c>
    </row>
    <row r="234" spans="1:5" x14ac:dyDescent="0.2">
      <c r="A234" t="s">
        <v>463</v>
      </c>
      <c r="B234" t="s">
        <v>445</v>
      </c>
      <c r="C234" t="s">
        <v>460</v>
      </c>
      <c r="D234" t="s">
        <v>300</v>
      </c>
      <c r="E234">
        <v>12</v>
      </c>
    </row>
    <row r="235" spans="1:5" x14ac:dyDescent="0.2">
      <c r="A235" t="s">
        <v>463</v>
      </c>
      <c r="B235" t="s">
        <v>445</v>
      </c>
      <c r="C235" t="s">
        <v>460</v>
      </c>
      <c r="D235" t="s">
        <v>310</v>
      </c>
      <c r="E235">
        <v>71</v>
      </c>
    </row>
    <row r="236" spans="1:5" x14ac:dyDescent="0.2">
      <c r="A236" t="s">
        <v>463</v>
      </c>
      <c r="B236" t="s">
        <v>445</v>
      </c>
      <c r="C236" t="s">
        <v>460</v>
      </c>
      <c r="D236" t="s">
        <v>321</v>
      </c>
      <c r="E236">
        <v>186</v>
      </c>
    </row>
    <row r="237" spans="1:5" x14ac:dyDescent="0.2">
      <c r="A237" t="s">
        <v>463</v>
      </c>
      <c r="B237" t="s">
        <v>445</v>
      </c>
      <c r="C237" t="s">
        <v>460</v>
      </c>
      <c r="D237" t="s">
        <v>332</v>
      </c>
      <c r="E237">
        <v>386</v>
      </c>
    </row>
    <row r="238" spans="1:5" x14ac:dyDescent="0.2">
      <c r="A238" t="s">
        <v>463</v>
      </c>
      <c r="B238" t="s">
        <v>445</v>
      </c>
      <c r="C238" t="s">
        <v>460</v>
      </c>
      <c r="D238" t="s">
        <v>343</v>
      </c>
      <c r="E238">
        <v>148</v>
      </c>
    </row>
    <row r="239" spans="1:5" x14ac:dyDescent="0.2">
      <c r="A239" t="s">
        <v>463</v>
      </c>
      <c r="B239" t="s">
        <v>445</v>
      </c>
      <c r="C239" t="s">
        <v>460</v>
      </c>
      <c r="D239" t="s">
        <v>354</v>
      </c>
      <c r="E239">
        <v>18</v>
      </c>
    </row>
    <row r="240" spans="1:5" x14ac:dyDescent="0.2">
      <c r="A240" t="s">
        <v>463</v>
      </c>
      <c r="B240" t="s">
        <v>445</v>
      </c>
      <c r="C240" t="s">
        <v>460</v>
      </c>
      <c r="D240" t="s">
        <v>364</v>
      </c>
      <c r="E240">
        <v>0</v>
      </c>
    </row>
    <row r="241" spans="1:5" x14ac:dyDescent="0.2">
      <c r="A241" t="s">
        <v>463</v>
      </c>
      <c r="B241" t="s">
        <v>445</v>
      </c>
      <c r="C241" t="s">
        <v>460</v>
      </c>
      <c r="D241" t="s">
        <v>136</v>
      </c>
      <c r="E241">
        <v>2</v>
      </c>
    </row>
    <row r="242" spans="1:5" x14ac:dyDescent="0.2">
      <c r="A242" t="s">
        <v>463</v>
      </c>
      <c r="B242" t="s">
        <v>439</v>
      </c>
      <c r="C242" t="s">
        <v>444</v>
      </c>
      <c r="D242" t="s">
        <v>300</v>
      </c>
      <c r="E242">
        <v>17</v>
      </c>
    </row>
    <row r="243" spans="1:5" x14ac:dyDescent="0.2">
      <c r="A243" t="s">
        <v>463</v>
      </c>
      <c r="B243" t="s">
        <v>439</v>
      </c>
      <c r="C243" t="s">
        <v>444</v>
      </c>
      <c r="D243" t="s">
        <v>310</v>
      </c>
      <c r="E243">
        <v>112</v>
      </c>
    </row>
    <row r="244" spans="1:5" x14ac:dyDescent="0.2">
      <c r="A244" t="s">
        <v>463</v>
      </c>
      <c r="B244" t="s">
        <v>439</v>
      </c>
      <c r="C244" t="s">
        <v>444</v>
      </c>
      <c r="D244" t="s">
        <v>321</v>
      </c>
      <c r="E244">
        <v>874</v>
      </c>
    </row>
    <row r="245" spans="1:5" x14ac:dyDescent="0.2">
      <c r="A245" t="s">
        <v>463</v>
      </c>
      <c r="B245" t="s">
        <v>439</v>
      </c>
      <c r="C245" t="s">
        <v>444</v>
      </c>
      <c r="D245" t="s">
        <v>332</v>
      </c>
      <c r="E245">
        <v>4347</v>
      </c>
    </row>
    <row r="246" spans="1:5" x14ac:dyDescent="0.2">
      <c r="A246" t="s">
        <v>463</v>
      </c>
      <c r="B246" t="s">
        <v>439</v>
      </c>
      <c r="C246" t="s">
        <v>444</v>
      </c>
      <c r="D246" t="s">
        <v>343</v>
      </c>
      <c r="E246">
        <v>4682</v>
      </c>
    </row>
    <row r="247" spans="1:5" x14ac:dyDescent="0.2">
      <c r="A247" t="s">
        <v>463</v>
      </c>
      <c r="B247" t="s">
        <v>439</v>
      </c>
      <c r="C247" t="s">
        <v>444</v>
      </c>
      <c r="D247" t="s">
        <v>354</v>
      </c>
      <c r="E247">
        <v>1294</v>
      </c>
    </row>
    <row r="248" spans="1:5" x14ac:dyDescent="0.2">
      <c r="A248" t="s">
        <v>463</v>
      </c>
      <c r="B248" t="s">
        <v>439</v>
      </c>
      <c r="C248" t="s">
        <v>444</v>
      </c>
      <c r="D248" t="s">
        <v>364</v>
      </c>
      <c r="E248">
        <v>0</v>
      </c>
    </row>
    <row r="249" spans="1:5" x14ac:dyDescent="0.2">
      <c r="A249" t="s">
        <v>463</v>
      </c>
      <c r="B249" t="s">
        <v>439</v>
      </c>
      <c r="C249" t="s">
        <v>444</v>
      </c>
      <c r="D249" t="s">
        <v>136</v>
      </c>
      <c r="E249">
        <v>43</v>
      </c>
    </row>
    <row r="250" spans="1:5" x14ac:dyDescent="0.2">
      <c r="A250" t="s">
        <v>463</v>
      </c>
      <c r="B250" t="s">
        <v>439</v>
      </c>
      <c r="C250" t="s">
        <v>458</v>
      </c>
      <c r="D250" t="s">
        <v>300</v>
      </c>
      <c r="E250">
        <v>45</v>
      </c>
    </row>
    <row r="251" spans="1:5" x14ac:dyDescent="0.2">
      <c r="A251" t="s">
        <v>463</v>
      </c>
      <c r="B251" t="s">
        <v>439</v>
      </c>
      <c r="C251" t="s">
        <v>458</v>
      </c>
      <c r="D251" t="s">
        <v>310</v>
      </c>
      <c r="E251">
        <v>145</v>
      </c>
    </row>
    <row r="252" spans="1:5" x14ac:dyDescent="0.2">
      <c r="A252" t="s">
        <v>463</v>
      </c>
      <c r="B252" t="s">
        <v>439</v>
      </c>
      <c r="C252" t="s">
        <v>458</v>
      </c>
      <c r="D252" t="s">
        <v>321</v>
      </c>
      <c r="E252">
        <v>640</v>
      </c>
    </row>
    <row r="253" spans="1:5" x14ac:dyDescent="0.2">
      <c r="A253" t="s">
        <v>463</v>
      </c>
      <c r="B253" t="s">
        <v>439</v>
      </c>
      <c r="C253" t="s">
        <v>458</v>
      </c>
      <c r="D253" t="s">
        <v>332</v>
      </c>
      <c r="E253">
        <v>2105</v>
      </c>
    </row>
    <row r="254" spans="1:5" x14ac:dyDescent="0.2">
      <c r="A254" t="s">
        <v>463</v>
      </c>
      <c r="B254" t="s">
        <v>439</v>
      </c>
      <c r="C254" t="s">
        <v>458</v>
      </c>
      <c r="D254" t="s">
        <v>343</v>
      </c>
      <c r="E254">
        <v>2877</v>
      </c>
    </row>
    <row r="255" spans="1:5" x14ac:dyDescent="0.2">
      <c r="A255" t="s">
        <v>463</v>
      </c>
      <c r="B255" t="s">
        <v>439</v>
      </c>
      <c r="C255" t="s">
        <v>458</v>
      </c>
      <c r="D255" t="s">
        <v>354</v>
      </c>
      <c r="E255">
        <v>1634</v>
      </c>
    </row>
    <row r="256" spans="1:5" x14ac:dyDescent="0.2">
      <c r="A256" t="s">
        <v>463</v>
      </c>
      <c r="B256" t="s">
        <v>439</v>
      </c>
      <c r="C256" t="s">
        <v>458</v>
      </c>
      <c r="D256" t="s">
        <v>364</v>
      </c>
      <c r="E256">
        <v>0</v>
      </c>
    </row>
    <row r="257" spans="1:5" x14ac:dyDescent="0.2">
      <c r="A257" t="s">
        <v>463</v>
      </c>
      <c r="B257" t="s">
        <v>439</v>
      </c>
      <c r="C257" t="s">
        <v>458</v>
      </c>
      <c r="D257" t="s">
        <v>136</v>
      </c>
      <c r="E257">
        <v>18</v>
      </c>
    </row>
    <row r="258" spans="1:5" x14ac:dyDescent="0.2">
      <c r="A258" t="s">
        <v>463</v>
      </c>
      <c r="B258" t="s">
        <v>439</v>
      </c>
      <c r="C258" t="s">
        <v>459</v>
      </c>
      <c r="D258" t="s">
        <v>300</v>
      </c>
      <c r="E258">
        <v>19</v>
      </c>
    </row>
    <row r="259" spans="1:5" x14ac:dyDescent="0.2">
      <c r="A259" t="s">
        <v>463</v>
      </c>
      <c r="B259" t="s">
        <v>439</v>
      </c>
      <c r="C259" t="s">
        <v>459</v>
      </c>
      <c r="D259" t="s">
        <v>310</v>
      </c>
      <c r="E259">
        <v>78</v>
      </c>
    </row>
    <row r="260" spans="1:5" x14ac:dyDescent="0.2">
      <c r="A260" t="s">
        <v>463</v>
      </c>
      <c r="B260" t="s">
        <v>439</v>
      </c>
      <c r="C260" t="s">
        <v>459</v>
      </c>
      <c r="D260" t="s">
        <v>321</v>
      </c>
      <c r="E260">
        <v>382</v>
      </c>
    </row>
    <row r="261" spans="1:5" x14ac:dyDescent="0.2">
      <c r="A261" t="s">
        <v>463</v>
      </c>
      <c r="B261" t="s">
        <v>439</v>
      </c>
      <c r="C261" t="s">
        <v>459</v>
      </c>
      <c r="D261" t="s">
        <v>332</v>
      </c>
      <c r="E261">
        <v>1131</v>
      </c>
    </row>
    <row r="262" spans="1:5" x14ac:dyDescent="0.2">
      <c r="A262" t="s">
        <v>463</v>
      </c>
      <c r="B262" t="s">
        <v>439</v>
      </c>
      <c r="C262" t="s">
        <v>459</v>
      </c>
      <c r="D262" t="s">
        <v>343</v>
      </c>
      <c r="E262">
        <v>926</v>
      </c>
    </row>
    <row r="263" spans="1:5" x14ac:dyDescent="0.2">
      <c r="A263" t="s">
        <v>463</v>
      </c>
      <c r="B263" t="s">
        <v>439</v>
      </c>
      <c r="C263" t="s">
        <v>459</v>
      </c>
      <c r="D263" t="s">
        <v>354</v>
      </c>
      <c r="E263">
        <v>213</v>
      </c>
    </row>
    <row r="264" spans="1:5" x14ac:dyDescent="0.2">
      <c r="A264" t="s">
        <v>463</v>
      </c>
      <c r="B264" t="s">
        <v>439</v>
      </c>
      <c r="C264" t="s">
        <v>459</v>
      </c>
      <c r="D264" t="s">
        <v>364</v>
      </c>
      <c r="E264">
        <v>0</v>
      </c>
    </row>
    <row r="265" spans="1:5" x14ac:dyDescent="0.2">
      <c r="A265" t="s">
        <v>463</v>
      </c>
      <c r="B265" t="s">
        <v>439</v>
      </c>
      <c r="C265" t="s">
        <v>459</v>
      </c>
      <c r="D265" t="s">
        <v>136</v>
      </c>
      <c r="E265">
        <v>9</v>
      </c>
    </row>
    <row r="266" spans="1:5" x14ac:dyDescent="0.2">
      <c r="A266" t="s">
        <v>463</v>
      </c>
      <c r="B266" t="s">
        <v>439</v>
      </c>
      <c r="C266" t="s">
        <v>460</v>
      </c>
      <c r="D266" t="s">
        <v>300</v>
      </c>
      <c r="E266">
        <v>7</v>
      </c>
    </row>
    <row r="267" spans="1:5" x14ac:dyDescent="0.2">
      <c r="A267" t="s">
        <v>463</v>
      </c>
      <c r="B267" t="s">
        <v>439</v>
      </c>
      <c r="C267" t="s">
        <v>460</v>
      </c>
      <c r="D267" t="s">
        <v>310</v>
      </c>
      <c r="E267">
        <v>17</v>
      </c>
    </row>
    <row r="268" spans="1:5" x14ac:dyDescent="0.2">
      <c r="A268" t="s">
        <v>463</v>
      </c>
      <c r="B268" t="s">
        <v>439</v>
      </c>
      <c r="C268" t="s">
        <v>460</v>
      </c>
      <c r="D268" t="s">
        <v>321</v>
      </c>
      <c r="E268">
        <v>65</v>
      </c>
    </row>
    <row r="269" spans="1:5" x14ac:dyDescent="0.2">
      <c r="A269" t="s">
        <v>463</v>
      </c>
      <c r="B269" t="s">
        <v>439</v>
      </c>
      <c r="C269" t="s">
        <v>460</v>
      </c>
      <c r="D269" t="s">
        <v>332</v>
      </c>
      <c r="E269">
        <v>121</v>
      </c>
    </row>
    <row r="270" spans="1:5" x14ac:dyDescent="0.2">
      <c r="A270" t="s">
        <v>463</v>
      </c>
      <c r="B270" t="s">
        <v>439</v>
      </c>
      <c r="C270" t="s">
        <v>460</v>
      </c>
      <c r="D270" t="s">
        <v>343</v>
      </c>
      <c r="E270">
        <v>79</v>
      </c>
    </row>
    <row r="271" spans="1:5" x14ac:dyDescent="0.2">
      <c r="A271" t="s">
        <v>463</v>
      </c>
      <c r="B271" t="s">
        <v>439</v>
      </c>
      <c r="C271" t="s">
        <v>460</v>
      </c>
      <c r="D271" t="s">
        <v>354</v>
      </c>
      <c r="E271">
        <v>26</v>
      </c>
    </row>
    <row r="272" spans="1:5" x14ac:dyDescent="0.2">
      <c r="A272" t="s">
        <v>463</v>
      </c>
      <c r="B272" t="s">
        <v>439</v>
      </c>
      <c r="C272" t="s">
        <v>460</v>
      </c>
      <c r="D272" t="s">
        <v>364</v>
      </c>
      <c r="E272">
        <v>0</v>
      </c>
    </row>
    <row r="273" spans="1:5" x14ac:dyDescent="0.2">
      <c r="A273" t="s">
        <v>463</v>
      </c>
      <c r="B273" t="s">
        <v>439</v>
      </c>
      <c r="C273" t="s">
        <v>460</v>
      </c>
      <c r="D273" t="s">
        <v>136</v>
      </c>
      <c r="E273">
        <v>0</v>
      </c>
    </row>
    <row r="274" spans="1:5" x14ac:dyDescent="0.2">
      <c r="A274" t="s">
        <v>465</v>
      </c>
      <c r="B274" t="s">
        <v>445</v>
      </c>
      <c r="C274" t="s">
        <v>444</v>
      </c>
      <c r="D274" t="s">
        <v>384</v>
      </c>
      <c r="E274">
        <v>14429</v>
      </c>
    </row>
    <row r="275" spans="1:5" x14ac:dyDescent="0.2">
      <c r="A275" t="s">
        <v>465</v>
      </c>
      <c r="B275" t="s">
        <v>445</v>
      </c>
      <c r="C275" t="s">
        <v>444</v>
      </c>
      <c r="D275" t="s">
        <v>394</v>
      </c>
      <c r="E275">
        <v>3625</v>
      </c>
    </row>
    <row r="276" spans="1:5" x14ac:dyDescent="0.2">
      <c r="A276" t="s">
        <v>465</v>
      </c>
      <c r="B276" t="s">
        <v>445</v>
      </c>
      <c r="C276" t="s">
        <v>444</v>
      </c>
      <c r="D276" t="s">
        <v>404</v>
      </c>
      <c r="E276">
        <v>138</v>
      </c>
    </row>
    <row r="277" spans="1:5" x14ac:dyDescent="0.2">
      <c r="A277" t="s">
        <v>465</v>
      </c>
      <c r="B277" t="s">
        <v>445</v>
      </c>
      <c r="C277" t="s">
        <v>444</v>
      </c>
      <c r="D277" t="s">
        <v>136</v>
      </c>
      <c r="E277">
        <v>0</v>
      </c>
    </row>
    <row r="278" spans="1:5" x14ac:dyDescent="0.2">
      <c r="A278" t="s">
        <v>465</v>
      </c>
      <c r="B278" t="s">
        <v>445</v>
      </c>
      <c r="C278" t="s">
        <v>458</v>
      </c>
      <c r="D278" t="s">
        <v>384</v>
      </c>
      <c r="E278">
        <v>3285</v>
      </c>
    </row>
    <row r="279" spans="1:5" x14ac:dyDescent="0.2">
      <c r="A279" t="s">
        <v>465</v>
      </c>
      <c r="B279" t="s">
        <v>445</v>
      </c>
      <c r="C279" t="s">
        <v>458</v>
      </c>
      <c r="D279" t="s">
        <v>394</v>
      </c>
      <c r="E279">
        <v>821</v>
      </c>
    </row>
    <row r="280" spans="1:5" x14ac:dyDescent="0.2">
      <c r="A280" t="s">
        <v>465</v>
      </c>
      <c r="B280" t="s">
        <v>445</v>
      </c>
      <c r="C280" t="s">
        <v>458</v>
      </c>
      <c r="D280" t="s">
        <v>404</v>
      </c>
      <c r="E280">
        <v>42</v>
      </c>
    </row>
    <row r="281" spans="1:5" x14ac:dyDescent="0.2">
      <c r="A281" t="s">
        <v>465</v>
      </c>
      <c r="B281" t="s">
        <v>445</v>
      </c>
      <c r="C281" t="s">
        <v>458</v>
      </c>
      <c r="D281" t="s">
        <v>136</v>
      </c>
      <c r="E281">
        <v>0</v>
      </c>
    </row>
    <row r="282" spans="1:5" x14ac:dyDescent="0.2">
      <c r="A282" t="s">
        <v>465</v>
      </c>
      <c r="B282" t="s">
        <v>445</v>
      </c>
      <c r="C282" t="s">
        <v>459</v>
      </c>
      <c r="D282" t="s">
        <v>384</v>
      </c>
      <c r="E282">
        <v>4447</v>
      </c>
    </row>
    <row r="283" spans="1:5" x14ac:dyDescent="0.2">
      <c r="A283" t="s">
        <v>465</v>
      </c>
      <c r="B283" t="s">
        <v>445</v>
      </c>
      <c r="C283" t="s">
        <v>459</v>
      </c>
      <c r="D283" t="s">
        <v>394</v>
      </c>
      <c r="E283">
        <v>757</v>
      </c>
    </row>
    <row r="284" spans="1:5" x14ac:dyDescent="0.2">
      <c r="A284" t="s">
        <v>465</v>
      </c>
      <c r="B284" t="s">
        <v>445</v>
      </c>
      <c r="C284" t="s">
        <v>459</v>
      </c>
      <c r="D284" t="s">
        <v>404</v>
      </c>
      <c r="E284">
        <v>69</v>
      </c>
    </row>
    <row r="285" spans="1:5" x14ac:dyDescent="0.2">
      <c r="A285" t="s">
        <v>465</v>
      </c>
      <c r="B285" t="s">
        <v>445</v>
      </c>
      <c r="C285" t="s">
        <v>459</v>
      </c>
      <c r="D285" t="s">
        <v>136</v>
      </c>
      <c r="E285">
        <v>5</v>
      </c>
    </row>
    <row r="286" spans="1:5" x14ac:dyDescent="0.2">
      <c r="A286" t="s">
        <v>465</v>
      </c>
      <c r="B286" t="s">
        <v>445</v>
      </c>
      <c r="C286" t="s">
        <v>460</v>
      </c>
      <c r="D286" t="s">
        <v>384</v>
      </c>
      <c r="E286">
        <v>685</v>
      </c>
    </row>
    <row r="287" spans="1:5" x14ac:dyDescent="0.2">
      <c r="A287" t="s">
        <v>465</v>
      </c>
      <c r="B287" t="s">
        <v>445</v>
      </c>
      <c r="C287" t="s">
        <v>460</v>
      </c>
      <c r="D287" t="s">
        <v>394</v>
      </c>
      <c r="E287">
        <v>116</v>
      </c>
    </row>
    <row r="288" spans="1:5" x14ac:dyDescent="0.2">
      <c r="A288" t="s">
        <v>465</v>
      </c>
      <c r="B288" t="s">
        <v>445</v>
      </c>
      <c r="C288" t="s">
        <v>460</v>
      </c>
      <c r="D288" t="s">
        <v>404</v>
      </c>
      <c r="E288">
        <v>17</v>
      </c>
    </row>
    <row r="289" spans="1:5" x14ac:dyDescent="0.2">
      <c r="A289" t="s">
        <v>465</v>
      </c>
      <c r="B289" t="s">
        <v>445</v>
      </c>
      <c r="C289" t="s">
        <v>460</v>
      </c>
      <c r="D289" t="s">
        <v>136</v>
      </c>
      <c r="E289">
        <v>5</v>
      </c>
    </row>
    <row r="290" spans="1:5" x14ac:dyDescent="0.2">
      <c r="A290" t="s">
        <v>465</v>
      </c>
      <c r="B290" t="s">
        <v>439</v>
      </c>
      <c r="C290" t="s">
        <v>444</v>
      </c>
      <c r="D290" t="s">
        <v>384</v>
      </c>
      <c r="E290">
        <v>8550</v>
      </c>
    </row>
    <row r="291" spans="1:5" x14ac:dyDescent="0.2">
      <c r="A291" t="s">
        <v>465</v>
      </c>
      <c r="B291" t="s">
        <v>439</v>
      </c>
      <c r="C291" t="s">
        <v>444</v>
      </c>
      <c r="D291" t="s">
        <v>394</v>
      </c>
      <c r="E291">
        <v>2702</v>
      </c>
    </row>
    <row r="292" spans="1:5" x14ac:dyDescent="0.2">
      <c r="A292" t="s">
        <v>465</v>
      </c>
      <c r="B292" t="s">
        <v>439</v>
      </c>
      <c r="C292" t="s">
        <v>444</v>
      </c>
      <c r="D292" t="s">
        <v>404</v>
      </c>
      <c r="E292">
        <v>74</v>
      </c>
    </row>
    <row r="293" spans="1:5" x14ac:dyDescent="0.2">
      <c r="A293" t="s">
        <v>465</v>
      </c>
      <c r="B293" t="s">
        <v>439</v>
      </c>
      <c r="C293" t="s">
        <v>444</v>
      </c>
      <c r="D293" t="s">
        <v>136</v>
      </c>
      <c r="E293">
        <v>0</v>
      </c>
    </row>
    <row r="294" spans="1:5" x14ac:dyDescent="0.2">
      <c r="A294" t="s">
        <v>465</v>
      </c>
      <c r="B294" t="s">
        <v>439</v>
      </c>
      <c r="C294" t="s">
        <v>458</v>
      </c>
      <c r="D294" t="s">
        <v>384</v>
      </c>
      <c r="E294">
        <v>5988</v>
      </c>
    </row>
    <row r="295" spans="1:5" x14ac:dyDescent="0.2">
      <c r="A295" t="s">
        <v>465</v>
      </c>
      <c r="B295" t="s">
        <v>439</v>
      </c>
      <c r="C295" t="s">
        <v>458</v>
      </c>
      <c r="D295" t="s">
        <v>394</v>
      </c>
      <c r="E295">
        <v>1395</v>
      </c>
    </row>
    <row r="296" spans="1:5" x14ac:dyDescent="0.2">
      <c r="A296" t="s">
        <v>465</v>
      </c>
      <c r="B296" t="s">
        <v>439</v>
      </c>
      <c r="C296" t="s">
        <v>458</v>
      </c>
      <c r="D296" t="s">
        <v>404</v>
      </c>
      <c r="E296">
        <v>63</v>
      </c>
    </row>
    <row r="297" spans="1:5" x14ac:dyDescent="0.2">
      <c r="A297" t="s">
        <v>465</v>
      </c>
      <c r="B297" t="s">
        <v>439</v>
      </c>
      <c r="C297" t="s">
        <v>458</v>
      </c>
      <c r="D297" t="s">
        <v>136</v>
      </c>
      <c r="E297">
        <v>0</v>
      </c>
    </row>
    <row r="298" spans="1:5" x14ac:dyDescent="0.2">
      <c r="A298" t="s">
        <v>465</v>
      </c>
      <c r="B298" t="s">
        <v>439</v>
      </c>
      <c r="C298" t="s">
        <v>459</v>
      </c>
      <c r="D298" t="s">
        <v>384</v>
      </c>
      <c r="E298">
        <v>2163</v>
      </c>
    </row>
    <row r="299" spans="1:5" x14ac:dyDescent="0.2">
      <c r="A299" t="s">
        <v>465</v>
      </c>
      <c r="B299" t="s">
        <v>439</v>
      </c>
      <c r="C299" t="s">
        <v>459</v>
      </c>
      <c r="D299" t="s">
        <v>394</v>
      </c>
      <c r="E299">
        <v>559</v>
      </c>
    </row>
    <row r="300" spans="1:5" x14ac:dyDescent="0.2">
      <c r="A300" t="s">
        <v>465</v>
      </c>
      <c r="B300" t="s">
        <v>439</v>
      </c>
      <c r="C300" t="s">
        <v>459</v>
      </c>
      <c r="D300" t="s">
        <v>404</v>
      </c>
      <c r="E300">
        <v>27</v>
      </c>
    </row>
    <row r="301" spans="1:5" x14ac:dyDescent="0.2">
      <c r="A301" t="s">
        <v>465</v>
      </c>
      <c r="B301" t="s">
        <v>439</v>
      </c>
      <c r="C301" t="s">
        <v>459</v>
      </c>
      <c r="D301" t="s">
        <v>136</v>
      </c>
      <c r="E301">
        <v>0</v>
      </c>
    </row>
    <row r="302" spans="1:5" x14ac:dyDescent="0.2">
      <c r="A302" t="s">
        <v>465</v>
      </c>
      <c r="B302" t="s">
        <v>439</v>
      </c>
      <c r="C302" t="s">
        <v>460</v>
      </c>
      <c r="D302" t="s">
        <v>384</v>
      </c>
      <c r="E302">
        <v>219</v>
      </c>
    </row>
    <row r="303" spans="1:5" x14ac:dyDescent="0.2">
      <c r="A303" t="s">
        <v>465</v>
      </c>
      <c r="B303" t="s">
        <v>439</v>
      </c>
      <c r="C303" t="s">
        <v>460</v>
      </c>
      <c r="D303" t="s">
        <v>394</v>
      </c>
      <c r="E303">
        <v>92</v>
      </c>
    </row>
    <row r="304" spans="1:5" x14ac:dyDescent="0.2">
      <c r="A304" t="s">
        <v>465</v>
      </c>
      <c r="B304" t="s">
        <v>439</v>
      </c>
      <c r="C304" t="s">
        <v>460</v>
      </c>
      <c r="D304" t="s">
        <v>404</v>
      </c>
      <c r="E304">
        <v>4</v>
      </c>
    </row>
    <row r="305" spans="1:5" x14ac:dyDescent="0.2">
      <c r="A305" t="s">
        <v>465</v>
      </c>
      <c r="B305" t="s">
        <v>439</v>
      </c>
      <c r="C305" t="s">
        <v>460</v>
      </c>
      <c r="D305" t="s">
        <v>136</v>
      </c>
      <c r="E305">
        <v>0</v>
      </c>
    </row>
    <row r="306" spans="1:5" x14ac:dyDescent="0.2">
      <c r="A306" t="s">
        <v>464</v>
      </c>
      <c r="B306" t="s">
        <v>445</v>
      </c>
      <c r="C306" t="s">
        <v>444</v>
      </c>
      <c r="D306" t="s">
        <v>466</v>
      </c>
      <c r="E306">
        <v>13242</v>
      </c>
    </row>
    <row r="307" spans="1:5" x14ac:dyDescent="0.2">
      <c r="A307" t="s">
        <v>464</v>
      </c>
      <c r="B307" t="s">
        <v>445</v>
      </c>
      <c r="C307" t="s">
        <v>444</v>
      </c>
      <c r="D307" t="s">
        <v>467</v>
      </c>
      <c r="E307">
        <v>4951</v>
      </c>
    </row>
    <row r="308" spans="1:5" x14ac:dyDescent="0.2">
      <c r="A308" t="s">
        <v>464</v>
      </c>
      <c r="B308" t="s">
        <v>445</v>
      </c>
      <c r="C308" t="s">
        <v>458</v>
      </c>
      <c r="D308" t="s">
        <v>466</v>
      </c>
      <c r="E308">
        <v>2720</v>
      </c>
    </row>
    <row r="309" spans="1:5" x14ac:dyDescent="0.2">
      <c r="A309" t="s">
        <v>464</v>
      </c>
      <c r="B309" t="s">
        <v>445</v>
      </c>
      <c r="C309" t="s">
        <v>458</v>
      </c>
      <c r="D309" t="s">
        <v>467</v>
      </c>
      <c r="E309">
        <v>1428</v>
      </c>
    </row>
    <row r="310" spans="1:5" x14ac:dyDescent="0.2">
      <c r="A310" t="s">
        <v>464</v>
      </c>
      <c r="B310" t="s">
        <v>445</v>
      </c>
      <c r="C310" t="s">
        <v>459</v>
      </c>
      <c r="D310" t="s">
        <v>466</v>
      </c>
      <c r="E310">
        <v>4033</v>
      </c>
    </row>
    <row r="311" spans="1:5" x14ac:dyDescent="0.2">
      <c r="A311" t="s">
        <v>464</v>
      </c>
      <c r="B311" t="s">
        <v>445</v>
      </c>
      <c r="C311" t="s">
        <v>459</v>
      </c>
      <c r="D311" t="s">
        <v>467</v>
      </c>
      <c r="E311">
        <v>1245</v>
      </c>
    </row>
    <row r="312" spans="1:5" x14ac:dyDescent="0.2">
      <c r="A312" t="s">
        <v>464</v>
      </c>
      <c r="B312" t="s">
        <v>445</v>
      </c>
      <c r="C312" t="s">
        <v>460</v>
      </c>
      <c r="D312" t="s">
        <v>466</v>
      </c>
      <c r="E312">
        <v>636</v>
      </c>
    </row>
    <row r="313" spans="1:5" x14ac:dyDescent="0.2">
      <c r="A313" t="s">
        <v>464</v>
      </c>
      <c r="B313" t="s">
        <v>445</v>
      </c>
      <c r="C313" t="s">
        <v>460</v>
      </c>
      <c r="D313" t="s">
        <v>467</v>
      </c>
      <c r="E313">
        <v>186</v>
      </c>
    </row>
    <row r="314" spans="1:5" x14ac:dyDescent="0.2">
      <c r="A314" t="s">
        <v>464</v>
      </c>
      <c r="B314" t="s">
        <v>439</v>
      </c>
      <c r="C314" t="s">
        <v>444</v>
      </c>
      <c r="D314" t="s">
        <v>466</v>
      </c>
      <c r="E314">
        <v>9743</v>
      </c>
    </row>
    <row r="315" spans="1:5" x14ac:dyDescent="0.2">
      <c r="A315" t="s">
        <v>464</v>
      </c>
      <c r="B315" t="s">
        <v>439</v>
      </c>
      <c r="C315" t="s">
        <v>444</v>
      </c>
      <c r="D315" t="s">
        <v>467</v>
      </c>
      <c r="E315">
        <v>1583</v>
      </c>
    </row>
    <row r="316" spans="1:5" x14ac:dyDescent="0.2">
      <c r="A316" t="s">
        <v>464</v>
      </c>
      <c r="B316" t="s">
        <v>439</v>
      </c>
      <c r="C316" t="s">
        <v>458</v>
      </c>
      <c r="D316" t="s">
        <v>466</v>
      </c>
      <c r="E316">
        <v>5948</v>
      </c>
    </row>
    <row r="317" spans="1:5" x14ac:dyDescent="0.2">
      <c r="A317" t="s">
        <v>464</v>
      </c>
      <c r="B317" t="s">
        <v>439</v>
      </c>
      <c r="C317" t="s">
        <v>458</v>
      </c>
      <c r="D317" t="s">
        <v>467</v>
      </c>
      <c r="E317">
        <v>1498</v>
      </c>
    </row>
    <row r="318" spans="1:5" x14ac:dyDescent="0.2">
      <c r="A318" t="s">
        <v>464</v>
      </c>
      <c r="B318" t="s">
        <v>439</v>
      </c>
      <c r="C318" t="s">
        <v>459</v>
      </c>
      <c r="D318" t="s">
        <v>466</v>
      </c>
      <c r="E318">
        <v>2528</v>
      </c>
    </row>
    <row r="319" spans="1:5" x14ac:dyDescent="0.2">
      <c r="A319" t="s">
        <v>464</v>
      </c>
      <c r="B319" t="s">
        <v>439</v>
      </c>
      <c r="C319" t="s">
        <v>459</v>
      </c>
      <c r="D319" t="s">
        <v>467</v>
      </c>
      <c r="E319">
        <v>221</v>
      </c>
    </row>
    <row r="320" spans="1:5" x14ac:dyDescent="0.2">
      <c r="A320" t="s">
        <v>464</v>
      </c>
      <c r="B320" t="s">
        <v>439</v>
      </c>
      <c r="C320" t="s">
        <v>460</v>
      </c>
      <c r="D320" t="s">
        <v>466</v>
      </c>
      <c r="E320">
        <v>267</v>
      </c>
    </row>
    <row r="321" spans="1:5" x14ac:dyDescent="0.2">
      <c r="A321" t="s">
        <v>464</v>
      </c>
      <c r="B321" t="s">
        <v>439</v>
      </c>
      <c r="C321" t="s">
        <v>460</v>
      </c>
      <c r="D321" t="s">
        <v>467</v>
      </c>
      <c r="E321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4C19-EF64-2E40-BBB2-4ACDD21A48C0}">
  <dimension ref="A1:H9"/>
  <sheetViews>
    <sheetView zoomScale="133" zoomScaleNormal="133" workbookViewId="0">
      <selection activeCell="E10" sqref="E10"/>
    </sheetView>
  </sheetViews>
  <sheetFormatPr baseColWidth="10" defaultRowHeight="16" x14ac:dyDescent="0.2"/>
  <cols>
    <col min="3" max="3" width="15.5" customWidth="1"/>
  </cols>
  <sheetData>
    <row r="1" spans="1:8" s="14" customFormat="1" x14ac:dyDescent="0.2">
      <c r="A1" s="14" t="s">
        <v>443</v>
      </c>
      <c r="B1" s="14" t="s">
        <v>440</v>
      </c>
      <c r="C1" s="14" t="s">
        <v>441</v>
      </c>
      <c r="D1" s="14" t="s">
        <v>442</v>
      </c>
      <c r="E1" s="14" t="s">
        <v>481</v>
      </c>
      <c r="F1" s="14" t="s">
        <v>482</v>
      </c>
    </row>
    <row r="2" spans="1:8" x14ac:dyDescent="0.2">
      <c r="A2" t="s">
        <v>9</v>
      </c>
      <c r="B2" t="s">
        <v>445</v>
      </c>
      <c r="C2" t="s">
        <v>444</v>
      </c>
      <c r="D2">
        <v>18192</v>
      </c>
    </row>
    <row r="3" spans="1:8" x14ac:dyDescent="0.2">
      <c r="A3" t="s">
        <v>9</v>
      </c>
      <c r="B3" t="s">
        <v>445</v>
      </c>
      <c r="C3" t="s">
        <v>458</v>
      </c>
      <c r="D3">
        <v>4148</v>
      </c>
    </row>
    <row r="4" spans="1:8" x14ac:dyDescent="0.2">
      <c r="A4" t="s">
        <v>9</v>
      </c>
      <c r="B4" t="s">
        <v>445</v>
      </c>
      <c r="C4" t="s">
        <v>459</v>
      </c>
      <c r="D4">
        <v>5278</v>
      </c>
    </row>
    <row r="5" spans="1:8" x14ac:dyDescent="0.2">
      <c r="A5" t="s">
        <v>9</v>
      </c>
      <c r="B5" t="s">
        <v>445</v>
      </c>
      <c r="C5" t="s">
        <v>460</v>
      </c>
      <c r="D5">
        <v>823</v>
      </c>
      <c r="E5">
        <f>SUM(D2:D5)</f>
        <v>28441</v>
      </c>
      <c r="F5">
        <v>29886</v>
      </c>
      <c r="G5">
        <v>1445</v>
      </c>
      <c r="H5">
        <f>E5+G5</f>
        <v>29886</v>
      </c>
    </row>
    <row r="6" spans="1:8" x14ac:dyDescent="0.2">
      <c r="A6" t="s">
        <v>9</v>
      </c>
      <c r="B6" t="s">
        <v>439</v>
      </c>
      <c r="C6" t="s">
        <v>444</v>
      </c>
      <c r="D6">
        <v>11326</v>
      </c>
    </row>
    <row r="7" spans="1:8" x14ac:dyDescent="0.2">
      <c r="A7" t="s">
        <v>9</v>
      </c>
      <c r="B7" t="s">
        <v>439</v>
      </c>
      <c r="C7" t="s">
        <v>458</v>
      </c>
      <c r="D7">
        <v>7446</v>
      </c>
    </row>
    <row r="8" spans="1:8" x14ac:dyDescent="0.2">
      <c r="A8" t="s">
        <v>9</v>
      </c>
      <c r="B8" t="s">
        <v>439</v>
      </c>
      <c r="C8" t="s">
        <v>459</v>
      </c>
      <c r="D8">
        <v>2749</v>
      </c>
    </row>
    <row r="9" spans="1:8" x14ac:dyDescent="0.2">
      <c r="A9" t="s">
        <v>9</v>
      </c>
      <c r="B9" t="s">
        <v>439</v>
      </c>
      <c r="C9" t="s">
        <v>460</v>
      </c>
      <c r="D9">
        <v>315</v>
      </c>
      <c r="E9">
        <f>SUM(D6:D9)</f>
        <v>21836</v>
      </c>
      <c r="F9">
        <v>21960</v>
      </c>
      <c r="G9">
        <v>124</v>
      </c>
      <c r="H9">
        <f t="shared" ref="H6:H9" si="0">E9+G9</f>
        <v>21960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9650-2805-3B42-ACB5-FE9B1FBA4C42}">
  <dimension ref="A1:I88"/>
  <sheetViews>
    <sheetView topLeftCell="A69" workbookViewId="0">
      <selection activeCell="E88" sqref="A1:E88"/>
    </sheetView>
  </sheetViews>
  <sheetFormatPr baseColWidth="10" defaultRowHeight="16" x14ac:dyDescent="0.2"/>
  <cols>
    <col min="2" max="2" width="13" bestFit="1" customWidth="1"/>
    <col min="3" max="3" width="9.1640625" bestFit="1" customWidth="1"/>
    <col min="4" max="4" width="7.5" bestFit="1" customWidth="1"/>
    <col min="5" max="5" width="6.1640625" bestFit="1" customWidth="1"/>
  </cols>
  <sheetData>
    <row r="1" spans="1:9" x14ac:dyDescent="0.2">
      <c r="A1" t="s">
        <v>457</v>
      </c>
      <c r="B1" t="s">
        <v>439</v>
      </c>
      <c r="C1" t="s">
        <v>460</v>
      </c>
      <c r="D1" t="s">
        <v>446</v>
      </c>
      <c r="E1">
        <v>1</v>
      </c>
    </row>
    <row r="2" spans="1:9" x14ac:dyDescent="0.2">
      <c r="A2" t="s">
        <v>457</v>
      </c>
      <c r="B2" t="s">
        <v>439</v>
      </c>
      <c r="C2" t="s">
        <v>460</v>
      </c>
      <c r="D2" t="s">
        <v>447</v>
      </c>
      <c r="E2">
        <v>0</v>
      </c>
    </row>
    <row r="3" spans="1:9" x14ac:dyDescent="0.2">
      <c r="A3" t="s">
        <v>457</v>
      </c>
      <c r="B3" t="s">
        <v>439</v>
      </c>
      <c r="C3" t="s">
        <v>460</v>
      </c>
      <c r="D3" t="s">
        <v>448</v>
      </c>
      <c r="E3">
        <v>3</v>
      </c>
    </row>
    <row r="4" spans="1:9" x14ac:dyDescent="0.2">
      <c r="A4" t="s">
        <v>457</v>
      </c>
      <c r="B4" t="s">
        <v>439</v>
      </c>
      <c r="C4" t="s">
        <v>460</v>
      </c>
      <c r="D4" t="s">
        <v>449</v>
      </c>
      <c r="E4">
        <v>1</v>
      </c>
    </row>
    <row r="5" spans="1:9" x14ac:dyDescent="0.2">
      <c r="A5" t="s">
        <v>457</v>
      </c>
      <c r="B5" t="s">
        <v>439</v>
      </c>
      <c r="C5" t="s">
        <v>460</v>
      </c>
      <c r="D5" t="s">
        <v>450</v>
      </c>
      <c r="E5">
        <v>20</v>
      </c>
    </row>
    <row r="6" spans="1:9" x14ac:dyDescent="0.2">
      <c r="A6" t="s">
        <v>457</v>
      </c>
      <c r="B6" t="s">
        <v>439</v>
      </c>
      <c r="C6" t="s">
        <v>460</v>
      </c>
      <c r="D6" t="s">
        <v>451</v>
      </c>
      <c r="E6">
        <v>52</v>
      </c>
    </row>
    <row r="7" spans="1:9" x14ac:dyDescent="0.2">
      <c r="A7" t="s">
        <v>457</v>
      </c>
      <c r="B7" t="s">
        <v>439</v>
      </c>
      <c r="C7" t="s">
        <v>460</v>
      </c>
      <c r="D7" t="s">
        <v>452</v>
      </c>
      <c r="E7">
        <v>113</v>
      </c>
    </row>
    <row r="8" spans="1:9" x14ac:dyDescent="0.2">
      <c r="A8" t="s">
        <v>457</v>
      </c>
      <c r="B8" t="s">
        <v>439</v>
      </c>
      <c r="C8" t="s">
        <v>460</v>
      </c>
      <c r="D8" t="s">
        <v>453</v>
      </c>
      <c r="E8">
        <v>81</v>
      </c>
    </row>
    <row r="9" spans="1:9" x14ac:dyDescent="0.2">
      <c r="A9" t="s">
        <v>457</v>
      </c>
      <c r="B9" t="s">
        <v>439</v>
      </c>
      <c r="C9" t="s">
        <v>460</v>
      </c>
      <c r="D9" t="s">
        <v>454</v>
      </c>
      <c r="E9">
        <v>33</v>
      </c>
    </row>
    <row r="10" spans="1:9" x14ac:dyDescent="0.2">
      <c r="A10" t="s">
        <v>457</v>
      </c>
      <c r="B10" t="s">
        <v>439</v>
      </c>
      <c r="C10" t="s">
        <v>460</v>
      </c>
      <c r="D10" t="s">
        <v>455</v>
      </c>
      <c r="E10">
        <v>10</v>
      </c>
    </row>
    <row r="11" spans="1:9" x14ac:dyDescent="0.2">
      <c r="A11" t="s">
        <v>457</v>
      </c>
      <c r="B11" t="s">
        <v>439</v>
      </c>
      <c r="C11" t="s">
        <v>460</v>
      </c>
      <c r="D11" t="s">
        <v>456</v>
      </c>
      <c r="E11">
        <v>1</v>
      </c>
      <c r="F11">
        <f>SUM(E1:E11)</f>
        <v>315</v>
      </c>
    </row>
    <row r="12" spans="1:9" x14ac:dyDescent="0.2">
      <c r="A12" t="s">
        <v>457</v>
      </c>
      <c r="B12" t="s">
        <v>439</v>
      </c>
      <c r="C12" t="s">
        <v>444</v>
      </c>
      <c r="D12" t="s">
        <v>446</v>
      </c>
      <c r="E12">
        <v>110</v>
      </c>
      <c r="I12">
        <v>18192</v>
      </c>
    </row>
    <row r="13" spans="1:9" x14ac:dyDescent="0.2">
      <c r="A13" t="s">
        <v>457</v>
      </c>
      <c r="B13" t="s">
        <v>439</v>
      </c>
      <c r="C13" t="s">
        <v>444</v>
      </c>
      <c r="D13" t="s">
        <v>447</v>
      </c>
      <c r="E13">
        <v>91</v>
      </c>
      <c r="I13">
        <v>4148</v>
      </c>
    </row>
    <row r="14" spans="1:9" x14ac:dyDescent="0.2">
      <c r="A14" t="s">
        <v>457</v>
      </c>
      <c r="B14" t="s">
        <v>439</v>
      </c>
      <c r="C14" t="s">
        <v>444</v>
      </c>
      <c r="D14" t="s">
        <v>448</v>
      </c>
      <c r="E14">
        <v>748</v>
      </c>
      <c r="I14">
        <v>5278</v>
      </c>
    </row>
    <row r="15" spans="1:9" x14ac:dyDescent="0.2">
      <c r="A15" t="s">
        <v>457</v>
      </c>
      <c r="B15" t="s">
        <v>439</v>
      </c>
      <c r="C15" t="s">
        <v>444</v>
      </c>
      <c r="D15" t="s">
        <v>449</v>
      </c>
      <c r="E15">
        <v>1895</v>
      </c>
      <c r="I15">
        <v>823</v>
      </c>
    </row>
    <row r="16" spans="1:9" x14ac:dyDescent="0.2">
      <c r="A16" t="s">
        <v>457</v>
      </c>
      <c r="B16" t="s">
        <v>439</v>
      </c>
      <c r="C16" t="s">
        <v>444</v>
      </c>
      <c r="D16" t="s">
        <v>450</v>
      </c>
      <c r="E16">
        <v>2061</v>
      </c>
      <c r="I16">
        <v>11326</v>
      </c>
    </row>
    <row r="17" spans="1:9" x14ac:dyDescent="0.2">
      <c r="A17" t="s">
        <v>457</v>
      </c>
      <c r="B17" t="s">
        <v>439</v>
      </c>
      <c r="C17" t="s">
        <v>444</v>
      </c>
      <c r="D17" t="s">
        <v>451</v>
      </c>
      <c r="E17">
        <v>2626</v>
      </c>
      <c r="I17">
        <v>7446</v>
      </c>
    </row>
    <row r="18" spans="1:9" x14ac:dyDescent="0.2">
      <c r="A18" t="s">
        <v>457</v>
      </c>
      <c r="B18" t="s">
        <v>439</v>
      </c>
      <c r="C18" t="s">
        <v>444</v>
      </c>
      <c r="D18" t="s">
        <v>452</v>
      </c>
      <c r="E18">
        <v>2471</v>
      </c>
      <c r="I18">
        <v>2749</v>
      </c>
    </row>
    <row r="19" spans="1:9" x14ac:dyDescent="0.2">
      <c r="A19" t="s">
        <v>457</v>
      </c>
      <c r="B19" t="s">
        <v>439</v>
      </c>
      <c r="C19" t="s">
        <v>444</v>
      </c>
      <c r="D19" t="s">
        <v>453</v>
      </c>
      <c r="E19">
        <v>979</v>
      </c>
      <c r="I19">
        <v>315</v>
      </c>
    </row>
    <row r="20" spans="1:9" x14ac:dyDescent="0.2">
      <c r="A20" t="s">
        <v>457</v>
      </c>
      <c r="B20" t="s">
        <v>439</v>
      </c>
      <c r="C20" t="s">
        <v>444</v>
      </c>
      <c r="D20" t="s">
        <v>454</v>
      </c>
      <c r="E20">
        <v>308</v>
      </c>
    </row>
    <row r="21" spans="1:9" x14ac:dyDescent="0.2">
      <c r="A21" t="s">
        <v>457</v>
      </c>
      <c r="B21" t="s">
        <v>439</v>
      </c>
      <c r="C21" t="s">
        <v>444</v>
      </c>
      <c r="D21" t="s">
        <v>455</v>
      </c>
      <c r="E21">
        <v>24</v>
      </c>
    </row>
    <row r="22" spans="1:9" x14ac:dyDescent="0.2">
      <c r="A22" t="s">
        <v>457</v>
      </c>
      <c r="B22" t="s">
        <v>439</v>
      </c>
      <c r="C22" t="s">
        <v>444</v>
      </c>
      <c r="D22" t="s">
        <v>456</v>
      </c>
      <c r="E22">
        <v>13</v>
      </c>
      <c r="F22">
        <f t="shared" ref="F22" si="0">SUM(E12:E22)</f>
        <v>11326</v>
      </c>
    </row>
    <row r="23" spans="1:9" x14ac:dyDescent="0.2">
      <c r="A23" t="s">
        <v>457</v>
      </c>
      <c r="B23" t="s">
        <v>439</v>
      </c>
      <c r="C23" t="s">
        <v>458</v>
      </c>
      <c r="D23" t="s">
        <v>446</v>
      </c>
      <c r="E23">
        <v>93</v>
      </c>
    </row>
    <row r="24" spans="1:9" x14ac:dyDescent="0.2">
      <c r="A24" t="s">
        <v>457</v>
      </c>
      <c r="B24" t="s">
        <v>439</v>
      </c>
      <c r="C24" t="s">
        <v>458</v>
      </c>
      <c r="D24" t="s">
        <v>447</v>
      </c>
      <c r="E24">
        <v>73</v>
      </c>
    </row>
    <row r="25" spans="1:9" x14ac:dyDescent="0.2">
      <c r="A25" t="s">
        <v>457</v>
      </c>
      <c r="B25" t="s">
        <v>439</v>
      </c>
      <c r="C25" t="s">
        <v>458</v>
      </c>
      <c r="D25" t="s">
        <v>448</v>
      </c>
      <c r="E25">
        <v>558</v>
      </c>
    </row>
    <row r="26" spans="1:9" x14ac:dyDescent="0.2">
      <c r="A26" t="s">
        <v>457</v>
      </c>
      <c r="B26" t="s">
        <v>439</v>
      </c>
      <c r="C26" t="s">
        <v>458</v>
      </c>
      <c r="D26" t="s">
        <v>449</v>
      </c>
      <c r="E26">
        <v>1136</v>
      </c>
    </row>
    <row r="27" spans="1:9" x14ac:dyDescent="0.2">
      <c r="A27" t="s">
        <v>457</v>
      </c>
      <c r="B27" t="s">
        <v>439</v>
      </c>
      <c r="C27" t="s">
        <v>458</v>
      </c>
      <c r="D27" t="s">
        <v>450</v>
      </c>
      <c r="E27">
        <v>1348</v>
      </c>
    </row>
    <row r="28" spans="1:9" x14ac:dyDescent="0.2">
      <c r="A28" t="s">
        <v>457</v>
      </c>
      <c r="B28" t="s">
        <v>439</v>
      </c>
      <c r="C28" t="s">
        <v>458</v>
      </c>
      <c r="D28" t="s">
        <v>451</v>
      </c>
      <c r="E28">
        <v>1625</v>
      </c>
    </row>
    <row r="29" spans="1:9" x14ac:dyDescent="0.2">
      <c r="A29" t="s">
        <v>457</v>
      </c>
      <c r="B29" t="s">
        <v>439</v>
      </c>
      <c r="C29" t="s">
        <v>458</v>
      </c>
      <c r="D29" t="s">
        <v>452</v>
      </c>
      <c r="E29">
        <v>1612</v>
      </c>
    </row>
    <row r="30" spans="1:9" x14ac:dyDescent="0.2">
      <c r="A30" t="s">
        <v>457</v>
      </c>
      <c r="B30" t="s">
        <v>439</v>
      </c>
      <c r="C30" t="s">
        <v>458</v>
      </c>
      <c r="D30" t="s">
        <v>453</v>
      </c>
      <c r="E30">
        <v>706</v>
      </c>
    </row>
    <row r="31" spans="1:9" x14ac:dyDescent="0.2">
      <c r="A31" t="s">
        <v>457</v>
      </c>
      <c r="B31" t="s">
        <v>439</v>
      </c>
      <c r="C31" t="s">
        <v>458</v>
      </c>
      <c r="D31" t="s">
        <v>454</v>
      </c>
      <c r="E31">
        <v>239</v>
      </c>
    </row>
    <row r="32" spans="1:9" x14ac:dyDescent="0.2">
      <c r="A32" t="s">
        <v>457</v>
      </c>
      <c r="B32" t="s">
        <v>439</v>
      </c>
      <c r="C32" t="s">
        <v>458</v>
      </c>
      <c r="D32" t="s">
        <v>455</v>
      </c>
      <c r="E32">
        <v>40</v>
      </c>
    </row>
    <row r="33" spans="1:6" x14ac:dyDescent="0.2">
      <c r="A33" t="s">
        <v>457</v>
      </c>
      <c r="B33" t="s">
        <v>439</v>
      </c>
      <c r="C33" t="s">
        <v>458</v>
      </c>
      <c r="D33" t="s">
        <v>456</v>
      </c>
      <c r="E33">
        <v>16</v>
      </c>
      <c r="F33">
        <f t="shared" ref="F33" si="1">SUM(E23:E33)</f>
        <v>7446</v>
      </c>
    </row>
    <row r="34" spans="1:6" x14ac:dyDescent="0.2">
      <c r="A34" t="s">
        <v>457</v>
      </c>
      <c r="B34" t="s">
        <v>439</v>
      </c>
      <c r="C34" t="s">
        <v>459</v>
      </c>
      <c r="D34" t="s">
        <v>446</v>
      </c>
      <c r="E34">
        <v>16</v>
      </c>
    </row>
    <row r="35" spans="1:6" x14ac:dyDescent="0.2">
      <c r="A35" t="s">
        <v>457</v>
      </c>
      <c r="B35" t="s">
        <v>439</v>
      </c>
      <c r="C35" t="s">
        <v>459</v>
      </c>
      <c r="D35" t="s">
        <v>447</v>
      </c>
      <c r="E35">
        <v>9</v>
      </c>
    </row>
    <row r="36" spans="1:6" x14ac:dyDescent="0.2">
      <c r="A36" t="s">
        <v>457</v>
      </c>
      <c r="B36" t="s">
        <v>439</v>
      </c>
      <c r="C36" t="s">
        <v>459</v>
      </c>
      <c r="D36" t="s">
        <v>448</v>
      </c>
      <c r="E36">
        <v>95</v>
      </c>
    </row>
    <row r="37" spans="1:6" x14ac:dyDescent="0.2">
      <c r="A37" t="s">
        <v>457</v>
      </c>
      <c r="B37" t="s">
        <v>439</v>
      </c>
      <c r="C37" t="s">
        <v>459</v>
      </c>
      <c r="D37" t="s">
        <v>449</v>
      </c>
      <c r="E37">
        <v>237</v>
      </c>
    </row>
    <row r="38" spans="1:6" x14ac:dyDescent="0.2">
      <c r="A38" t="s">
        <v>457</v>
      </c>
      <c r="B38" t="s">
        <v>439</v>
      </c>
      <c r="C38" t="s">
        <v>459</v>
      </c>
      <c r="D38" t="s">
        <v>450</v>
      </c>
      <c r="E38">
        <v>278</v>
      </c>
    </row>
    <row r="39" spans="1:6" x14ac:dyDescent="0.2">
      <c r="A39" t="s">
        <v>457</v>
      </c>
      <c r="B39" t="s">
        <v>439</v>
      </c>
      <c r="C39" t="s">
        <v>459</v>
      </c>
      <c r="D39" t="s">
        <v>451</v>
      </c>
      <c r="E39">
        <v>522</v>
      </c>
    </row>
    <row r="40" spans="1:6" x14ac:dyDescent="0.2">
      <c r="A40" t="s">
        <v>457</v>
      </c>
      <c r="B40" t="s">
        <v>439</v>
      </c>
      <c r="C40" t="s">
        <v>459</v>
      </c>
      <c r="D40" t="s">
        <v>452</v>
      </c>
      <c r="E40">
        <v>788</v>
      </c>
    </row>
    <row r="41" spans="1:6" x14ac:dyDescent="0.2">
      <c r="A41" t="s">
        <v>457</v>
      </c>
      <c r="B41" t="s">
        <v>439</v>
      </c>
      <c r="C41" t="s">
        <v>459</v>
      </c>
      <c r="D41" t="s">
        <v>453</v>
      </c>
      <c r="E41">
        <v>505</v>
      </c>
    </row>
    <row r="42" spans="1:6" x14ac:dyDescent="0.2">
      <c r="A42" t="s">
        <v>457</v>
      </c>
      <c r="B42" t="s">
        <v>439</v>
      </c>
      <c r="C42" t="s">
        <v>459</v>
      </c>
      <c r="D42" t="s">
        <v>454</v>
      </c>
      <c r="E42">
        <v>249</v>
      </c>
    </row>
    <row r="43" spans="1:6" x14ac:dyDescent="0.2">
      <c r="A43" t="s">
        <v>457</v>
      </c>
      <c r="B43" t="s">
        <v>439</v>
      </c>
      <c r="C43" t="s">
        <v>459</v>
      </c>
      <c r="D43" t="s">
        <v>455</v>
      </c>
      <c r="E43">
        <v>45</v>
      </c>
    </row>
    <row r="44" spans="1:6" x14ac:dyDescent="0.2">
      <c r="A44" t="s">
        <v>457</v>
      </c>
      <c r="B44" t="s">
        <v>439</v>
      </c>
      <c r="C44" t="s">
        <v>459</v>
      </c>
      <c r="D44" t="s">
        <v>456</v>
      </c>
      <c r="E44">
        <v>5</v>
      </c>
      <c r="F44">
        <f t="shared" ref="F44" si="2">SUM(E34:E44)</f>
        <v>2749</v>
      </c>
    </row>
    <row r="45" spans="1:6" x14ac:dyDescent="0.2">
      <c r="A45" t="s">
        <v>457</v>
      </c>
      <c r="B45" t="s">
        <v>445</v>
      </c>
      <c r="C45" t="s">
        <v>460</v>
      </c>
      <c r="D45" t="s">
        <v>446</v>
      </c>
      <c r="E45">
        <v>1</v>
      </c>
    </row>
    <row r="46" spans="1:6" x14ac:dyDescent="0.2">
      <c r="A46" t="s">
        <v>457</v>
      </c>
      <c r="B46" t="s">
        <v>445</v>
      </c>
      <c r="C46" t="s">
        <v>460</v>
      </c>
      <c r="D46" t="s">
        <v>447</v>
      </c>
      <c r="E46">
        <v>2</v>
      </c>
    </row>
    <row r="47" spans="1:6" x14ac:dyDescent="0.2">
      <c r="A47" t="s">
        <v>457</v>
      </c>
      <c r="B47" t="s">
        <v>445</v>
      </c>
      <c r="C47" t="s">
        <v>460</v>
      </c>
      <c r="D47" t="s">
        <v>448</v>
      </c>
      <c r="E47">
        <v>12</v>
      </c>
    </row>
    <row r="48" spans="1:6" x14ac:dyDescent="0.2">
      <c r="A48" t="s">
        <v>457</v>
      </c>
      <c r="B48" t="s">
        <v>445</v>
      </c>
      <c r="C48" t="s">
        <v>460</v>
      </c>
      <c r="D48" t="s">
        <v>449</v>
      </c>
      <c r="E48">
        <v>22</v>
      </c>
    </row>
    <row r="49" spans="1:7" x14ac:dyDescent="0.2">
      <c r="A49" t="s">
        <v>457</v>
      </c>
      <c r="B49" t="s">
        <v>445</v>
      </c>
      <c r="C49" t="s">
        <v>460</v>
      </c>
      <c r="D49" t="s">
        <v>450</v>
      </c>
      <c r="E49">
        <v>53</v>
      </c>
    </row>
    <row r="50" spans="1:7" x14ac:dyDescent="0.2">
      <c r="A50" t="s">
        <v>457</v>
      </c>
      <c r="B50" t="s">
        <v>445</v>
      </c>
      <c r="C50" t="s">
        <v>460</v>
      </c>
      <c r="D50" t="s">
        <v>451</v>
      </c>
      <c r="E50">
        <v>134</v>
      </c>
    </row>
    <row r="51" spans="1:7" x14ac:dyDescent="0.2">
      <c r="A51" t="s">
        <v>457</v>
      </c>
      <c r="B51" t="s">
        <v>445</v>
      </c>
      <c r="C51" t="s">
        <v>460</v>
      </c>
      <c r="D51" t="s">
        <v>452</v>
      </c>
      <c r="E51">
        <v>246</v>
      </c>
    </row>
    <row r="52" spans="1:7" x14ac:dyDescent="0.2">
      <c r="A52" t="s">
        <v>457</v>
      </c>
      <c r="B52" t="s">
        <v>445</v>
      </c>
      <c r="C52" t="s">
        <v>460</v>
      </c>
      <c r="D52" t="s">
        <v>453</v>
      </c>
      <c r="E52">
        <v>221</v>
      </c>
    </row>
    <row r="53" spans="1:7" x14ac:dyDescent="0.2">
      <c r="A53" t="s">
        <v>457</v>
      </c>
      <c r="B53" t="s">
        <v>445</v>
      </c>
      <c r="C53" t="s">
        <v>460</v>
      </c>
      <c r="D53" t="s">
        <v>454</v>
      </c>
      <c r="E53">
        <v>112</v>
      </c>
    </row>
    <row r="54" spans="1:7" x14ac:dyDescent="0.2">
      <c r="A54" t="s">
        <v>457</v>
      </c>
      <c r="B54" t="s">
        <v>445</v>
      </c>
      <c r="C54" t="s">
        <v>460</v>
      </c>
      <c r="D54" t="s">
        <v>455</v>
      </c>
      <c r="E54">
        <v>16</v>
      </c>
    </row>
    <row r="55" spans="1:7" x14ac:dyDescent="0.2">
      <c r="A55" t="s">
        <v>457</v>
      </c>
      <c r="B55" t="s">
        <v>445</v>
      </c>
      <c r="C55" t="s">
        <v>460</v>
      </c>
      <c r="D55" t="s">
        <v>456</v>
      </c>
      <c r="E55">
        <v>4</v>
      </c>
      <c r="F55">
        <f t="shared" ref="F55" si="3">SUM(E45:E55)</f>
        <v>823</v>
      </c>
      <c r="G55">
        <f>SUM(F12:F55)</f>
        <v>22344</v>
      </c>
    </row>
    <row r="56" spans="1:7" x14ac:dyDescent="0.2">
      <c r="A56" t="s">
        <v>457</v>
      </c>
      <c r="B56" t="s">
        <v>445</v>
      </c>
      <c r="C56" t="s">
        <v>444</v>
      </c>
      <c r="D56" t="s">
        <v>446</v>
      </c>
      <c r="E56">
        <v>132</v>
      </c>
    </row>
    <row r="57" spans="1:7" x14ac:dyDescent="0.2">
      <c r="A57" t="s">
        <v>457</v>
      </c>
      <c r="B57" t="s">
        <v>445</v>
      </c>
      <c r="C57" t="s">
        <v>444</v>
      </c>
      <c r="D57" t="s">
        <v>447</v>
      </c>
      <c r="E57">
        <v>162</v>
      </c>
    </row>
    <row r="58" spans="1:7" x14ac:dyDescent="0.2">
      <c r="A58" t="s">
        <v>457</v>
      </c>
      <c r="B58" t="s">
        <v>445</v>
      </c>
      <c r="C58" t="s">
        <v>444</v>
      </c>
      <c r="D58" t="s">
        <v>448</v>
      </c>
      <c r="E58">
        <v>936</v>
      </c>
    </row>
    <row r="59" spans="1:7" x14ac:dyDescent="0.2">
      <c r="A59" t="s">
        <v>457</v>
      </c>
      <c r="B59" t="s">
        <v>445</v>
      </c>
      <c r="C59" t="s">
        <v>444</v>
      </c>
      <c r="D59" t="s">
        <v>449</v>
      </c>
      <c r="E59">
        <v>2579</v>
      </c>
    </row>
    <row r="60" spans="1:7" x14ac:dyDescent="0.2">
      <c r="A60" t="s">
        <v>457</v>
      </c>
      <c r="B60" t="s">
        <v>445</v>
      </c>
      <c r="C60" t="s">
        <v>444</v>
      </c>
      <c r="D60" t="s">
        <v>450</v>
      </c>
      <c r="E60">
        <v>2994</v>
      </c>
    </row>
    <row r="61" spans="1:7" x14ac:dyDescent="0.2">
      <c r="A61" t="s">
        <v>457</v>
      </c>
      <c r="B61" t="s">
        <v>445</v>
      </c>
      <c r="C61" t="s">
        <v>444</v>
      </c>
      <c r="D61" t="s">
        <v>451</v>
      </c>
      <c r="E61">
        <v>4055</v>
      </c>
    </row>
    <row r="62" spans="1:7" x14ac:dyDescent="0.2">
      <c r="A62" t="s">
        <v>457</v>
      </c>
      <c r="B62" t="s">
        <v>445</v>
      </c>
      <c r="C62" t="s">
        <v>444</v>
      </c>
      <c r="D62" t="s">
        <v>452</v>
      </c>
      <c r="E62">
        <v>4518</v>
      </c>
    </row>
    <row r="63" spans="1:7" x14ac:dyDescent="0.2">
      <c r="A63" t="s">
        <v>457</v>
      </c>
      <c r="B63" t="s">
        <v>445</v>
      </c>
      <c r="C63" t="s">
        <v>444</v>
      </c>
      <c r="D63" t="s">
        <v>453</v>
      </c>
      <c r="E63">
        <v>1994</v>
      </c>
    </row>
    <row r="64" spans="1:7" x14ac:dyDescent="0.2">
      <c r="A64" t="s">
        <v>457</v>
      </c>
      <c r="B64" t="s">
        <v>445</v>
      </c>
      <c r="C64" t="s">
        <v>444</v>
      </c>
      <c r="D64" t="s">
        <v>454</v>
      </c>
      <c r="E64">
        <v>728</v>
      </c>
    </row>
    <row r="65" spans="1:6" x14ac:dyDescent="0.2">
      <c r="A65" t="s">
        <v>457</v>
      </c>
      <c r="B65" t="s">
        <v>445</v>
      </c>
      <c r="C65" t="s">
        <v>444</v>
      </c>
      <c r="D65" t="s">
        <v>455</v>
      </c>
      <c r="E65">
        <v>71</v>
      </c>
    </row>
    <row r="66" spans="1:6" x14ac:dyDescent="0.2">
      <c r="A66" t="s">
        <v>457</v>
      </c>
      <c r="B66" t="s">
        <v>445</v>
      </c>
      <c r="C66" t="s">
        <v>444</v>
      </c>
      <c r="D66" t="s">
        <v>456</v>
      </c>
      <c r="E66">
        <v>23</v>
      </c>
      <c r="F66">
        <f t="shared" ref="F66" si="4">SUM(E56:E66)</f>
        <v>18192</v>
      </c>
    </row>
    <row r="67" spans="1:6" x14ac:dyDescent="0.2">
      <c r="A67" t="s">
        <v>457</v>
      </c>
      <c r="B67" t="s">
        <v>445</v>
      </c>
      <c r="C67" t="s">
        <v>458</v>
      </c>
      <c r="D67" t="s">
        <v>446</v>
      </c>
      <c r="E67">
        <v>40</v>
      </c>
    </row>
    <row r="68" spans="1:6" x14ac:dyDescent="0.2">
      <c r="A68" t="s">
        <v>457</v>
      </c>
      <c r="B68" t="s">
        <v>445</v>
      </c>
      <c r="C68" t="s">
        <v>458</v>
      </c>
      <c r="D68" t="s">
        <v>447</v>
      </c>
      <c r="E68">
        <v>35</v>
      </c>
    </row>
    <row r="69" spans="1:6" x14ac:dyDescent="0.2">
      <c r="A69" t="s">
        <v>457</v>
      </c>
      <c r="B69" t="s">
        <v>445</v>
      </c>
      <c r="C69" t="s">
        <v>458</v>
      </c>
      <c r="D69" t="s">
        <v>448</v>
      </c>
      <c r="E69">
        <v>225</v>
      </c>
    </row>
    <row r="70" spans="1:6" x14ac:dyDescent="0.2">
      <c r="A70" t="s">
        <v>457</v>
      </c>
      <c r="B70" t="s">
        <v>445</v>
      </c>
      <c r="C70" t="s">
        <v>458</v>
      </c>
      <c r="D70" t="s">
        <v>449</v>
      </c>
      <c r="E70">
        <v>490</v>
      </c>
    </row>
    <row r="71" spans="1:6" x14ac:dyDescent="0.2">
      <c r="A71" t="s">
        <v>457</v>
      </c>
      <c r="B71" t="s">
        <v>445</v>
      </c>
      <c r="C71" t="s">
        <v>458</v>
      </c>
      <c r="D71" t="s">
        <v>450</v>
      </c>
      <c r="E71">
        <v>657</v>
      </c>
    </row>
    <row r="72" spans="1:6" x14ac:dyDescent="0.2">
      <c r="A72" t="s">
        <v>457</v>
      </c>
      <c r="B72" t="s">
        <v>445</v>
      </c>
      <c r="C72" t="s">
        <v>458</v>
      </c>
      <c r="D72" t="s">
        <v>451</v>
      </c>
      <c r="E72">
        <v>921</v>
      </c>
    </row>
    <row r="73" spans="1:6" x14ac:dyDescent="0.2">
      <c r="A73" t="s">
        <v>457</v>
      </c>
      <c r="B73" t="s">
        <v>445</v>
      </c>
      <c r="C73" t="s">
        <v>458</v>
      </c>
      <c r="D73" t="s">
        <v>452</v>
      </c>
      <c r="E73">
        <v>1003</v>
      </c>
    </row>
    <row r="74" spans="1:6" x14ac:dyDescent="0.2">
      <c r="A74" t="s">
        <v>457</v>
      </c>
      <c r="B74" t="s">
        <v>445</v>
      </c>
      <c r="C74" t="s">
        <v>458</v>
      </c>
      <c r="D74" t="s">
        <v>453</v>
      </c>
      <c r="E74">
        <v>512</v>
      </c>
    </row>
    <row r="75" spans="1:6" x14ac:dyDescent="0.2">
      <c r="A75" t="s">
        <v>457</v>
      </c>
      <c r="B75" t="s">
        <v>445</v>
      </c>
      <c r="C75" t="s">
        <v>458</v>
      </c>
      <c r="D75" t="s">
        <v>454</v>
      </c>
      <c r="E75">
        <v>226</v>
      </c>
    </row>
    <row r="76" spans="1:6" x14ac:dyDescent="0.2">
      <c r="A76" t="s">
        <v>457</v>
      </c>
      <c r="B76" t="s">
        <v>445</v>
      </c>
      <c r="C76" t="s">
        <v>458</v>
      </c>
      <c r="D76" t="s">
        <v>455</v>
      </c>
      <c r="E76">
        <v>36</v>
      </c>
    </row>
    <row r="77" spans="1:6" x14ac:dyDescent="0.2">
      <c r="A77" t="s">
        <v>457</v>
      </c>
      <c r="B77" t="s">
        <v>445</v>
      </c>
      <c r="C77" t="s">
        <v>458</v>
      </c>
      <c r="D77" t="s">
        <v>456</v>
      </c>
      <c r="E77">
        <v>3</v>
      </c>
      <c r="F77">
        <f t="shared" ref="F77" si="5">SUM(E67:E77)</f>
        <v>4148</v>
      </c>
    </row>
    <row r="78" spans="1:6" x14ac:dyDescent="0.2">
      <c r="A78" t="s">
        <v>457</v>
      </c>
      <c r="B78" t="s">
        <v>445</v>
      </c>
      <c r="C78" t="s">
        <v>459</v>
      </c>
      <c r="D78" t="s">
        <v>446</v>
      </c>
      <c r="E78">
        <v>2</v>
      </c>
    </row>
    <row r="79" spans="1:6" x14ac:dyDescent="0.2">
      <c r="A79" t="s">
        <v>457</v>
      </c>
      <c r="B79" t="s">
        <v>445</v>
      </c>
      <c r="C79" t="s">
        <v>459</v>
      </c>
      <c r="D79" t="s">
        <v>447</v>
      </c>
      <c r="E79">
        <v>12</v>
      </c>
    </row>
    <row r="80" spans="1:6" x14ac:dyDescent="0.2">
      <c r="A80" t="s">
        <v>457</v>
      </c>
      <c r="B80" t="s">
        <v>445</v>
      </c>
      <c r="C80" t="s">
        <v>459</v>
      </c>
      <c r="D80" t="s">
        <v>448</v>
      </c>
      <c r="E80">
        <v>117</v>
      </c>
    </row>
    <row r="81" spans="1:6" x14ac:dyDescent="0.2">
      <c r="A81" t="s">
        <v>457</v>
      </c>
      <c r="B81" t="s">
        <v>445</v>
      </c>
      <c r="C81" t="s">
        <v>459</v>
      </c>
      <c r="D81" t="s">
        <v>449</v>
      </c>
      <c r="E81">
        <v>423</v>
      </c>
    </row>
    <row r="82" spans="1:6" x14ac:dyDescent="0.2">
      <c r="A82" t="s">
        <v>457</v>
      </c>
      <c r="B82" t="s">
        <v>445</v>
      </c>
      <c r="C82" t="s">
        <v>459</v>
      </c>
      <c r="D82" t="s">
        <v>450</v>
      </c>
      <c r="E82">
        <v>552</v>
      </c>
    </row>
    <row r="83" spans="1:6" x14ac:dyDescent="0.2">
      <c r="A83" t="s">
        <v>457</v>
      </c>
      <c r="B83" t="s">
        <v>445</v>
      </c>
      <c r="C83" t="s">
        <v>459</v>
      </c>
      <c r="D83" t="s">
        <v>451</v>
      </c>
      <c r="E83">
        <v>937</v>
      </c>
    </row>
    <row r="84" spans="1:6" x14ac:dyDescent="0.2">
      <c r="A84" t="s">
        <v>457</v>
      </c>
      <c r="B84" t="s">
        <v>445</v>
      </c>
      <c r="C84" t="s">
        <v>459</v>
      </c>
      <c r="D84" t="s">
        <v>452</v>
      </c>
      <c r="E84">
        <v>1605</v>
      </c>
    </row>
    <row r="85" spans="1:6" x14ac:dyDescent="0.2">
      <c r="A85" t="s">
        <v>457</v>
      </c>
      <c r="B85" t="s">
        <v>445</v>
      </c>
      <c r="C85" t="s">
        <v>459</v>
      </c>
      <c r="D85" t="s">
        <v>453</v>
      </c>
      <c r="E85">
        <v>1037</v>
      </c>
    </row>
    <row r="86" spans="1:6" x14ac:dyDescent="0.2">
      <c r="A86" t="s">
        <v>457</v>
      </c>
      <c r="B86" t="s">
        <v>445</v>
      </c>
      <c r="C86" t="s">
        <v>459</v>
      </c>
      <c r="D86" t="s">
        <v>454</v>
      </c>
      <c r="E86">
        <v>507</v>
      </c>
    </row>
    <row r="87" spans="1:6" x14ac:dyDescent="0.2">
      <c r="A87" t="s">
        <v>457</v>
      </c>
      <c r="B87" t="s">
        <v>445</v>
      </c>
      <c r="C87" t="s">
        <v>459</v>
      </c>
      <c r="D87" t="s">
        <v>455</v>
      </c>
      <c r="E87">
        <v>79</v>
      </c>
    </row>
    <row r="88" spans="1:6" x14ac:dyDescent="0.2">
      <c r="A88" t="s">
        <v>457</v>
      </c>
      <c r="B88" t="s">
        <v>445</v>
      </c>
      <c r="C88" t="s">
        <v>459</v>
      </c>
      <c r="D88" t="s">
        <v>456</v>
      </c>
      <c r="E88">
        <v>7</v>
      </c>
      <c r="F88">
        <f t="shared" ref="F88" si="6">SUM(E78:E88)</f>
        <v>5278</v>
      </c>
    </row>
  </sheetData>
  <sortState xmlns:xlrd2="http://schemas.microsoft.com/office/spreadsheetml/2017/richdata2" ref="A1:M88">
    <sortCondition ref="A1:A88"/>
    <sortCondition ref="B1:B88"/>
    <sortCondition ref="C1:C88"/>
  </sortState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0238-28C0-7846-928E-D15160C10B76}">
  <dimension ref="A1:M21"/>
  <sheetViews>
    <sheetView workbookViewId="0">
      <selection sqref="A1:E16"/>
    </sheetView>
  </sheetViews>
  <sheetFormatPr baseColWidth="10" defaultRowHeight="16" x14ac:dyDescent="0.2"/>
  <sheetData>
    <row r="1" spans="1:13" x14ac:dyDescent="0.2">
      <c r="A1" t="s">
        <v>468</v>
      </c>
      <c r="B1" t="s">
        <v>445</v>
      </c>
      <c r="C1" t="s">
        <v>444</v>
      </c>
      <c r="D1" t="s">
        <v>469</v>
      </c>
      <c r="E1">
        <v>17589</v>
      </c>
    </row>
    <row r="2" spans="1:13" x14ac:dyDescent="0.2">
      <c r="A2" t="s">
        <v>468</v>
      </c>
      <c r="B2" t="s">
        <v>445</v>
      </c>
      <c r="C2" t="s">
        <v>444</v>
      </c>
      <c r="D2" t="s">
        <v>470</v>
      </c>
      <c r="E2">
        <v>603</v>
      </c>
      <c r="F2">
        <f>SUM(E1:E2)</f>
        <v>18192</v>
      </c>
      <c r="H2" t="s">
        <v>276</v>
      </c>
      <c r="I2" t="s">
        <v>277</v>
      </c>
      <c r="J2" t="s">
        <v>278</v>
      </c>
      <c r="K2" t="s">
        <v>279</v>
      </c>
      <c r="L2" t="s">
        <v>280</v>
      </c>
      <c r="M2" t="s">
        <v>281</v>
      </c>
    </row>
    <row r="3" spans="1:13" x14ac:dyDescent="0.2">
      <c r="A3" t="s">
        <v>468</v>
      </c>
      <c r="B3" t="s">
        <v>445</v>
      </c>
      <c r="C3" t="s">
        <v>458</v>
      </c>
      <c r="D3" t="s">
        <v>469</v>
      </c>
      <c r="E3">
        <v>4079</v>
      </c>
      <c r="H3" t="s">
        <v>287</v>
      </c>
      <c r="I3" t="s">
        <v>288</v>
      </c>
      <c r="J3" t="s">
        <v>289</v>
      </c>
      <c r="K3" t="s">
        <v>290</v>
      </c>
      <c r="L3" t="s">
        <v>291</v>
      </c>
      <c r="M3" t="s">
        <v>292</v>
      </c>
    </row>
    <row r="4" spans="1:13" x14ac:dyDescent="0.2">
      <c r="A4" t="s">
        <v>468</v>
      </c>
      <c r="B4" t="s">
        <v>445</v>
      </c>
      <c r="C4" t="s">
        <v>458</v>
      </c>
      <c r="D4" t="s">
        <v>470</v>
      </c>
      <c r="E4">
        <v>69</v>
      </c>
      <c r="F4">
        <f t="shared" ref="F4" si="0">SUM(E3:E4)</f>
        <v>4148</v>
      </c>
    </row>
    <row r="5" spans="1:13" x14ac:dyDescent="0.2">
      <c r="A5" t="s">
        <v>468</v>
      </c>
      <c r="B5" t="s">
        <v>445</v>
      </c>
      <c r="C5" t="s">
        <v>459</v>
      </c>
      <c r="D5" t="s">
        <v>469</v>
      </c>
      <c r="E5">
        <v>4801</v>
      </c>
    </row>
    <row r="6" spans="1:13" x14ac:dyDescent="0.2">
      <c r="A6" t="s">
        <v>468</v>
      </c>
      <c r="B6" t="s">
        <v>445</v>
      </c>
      <c r="C6" t="s">
        <v>459</v>
      </c>
      <c r="D6" t="s">
        <v>470</v>
      </c>
      <c r="E6">
        <v>477</v>
      </c>
      <c r="F6">
        <f t="shared" ref="F6" si="1">SUM(E5:E6)</f>
        <v>5278</v>
      </c>
    </row>
    <row r="7" spans="1:13" x14ac:dyDescent="0.2">
      <c r="A7" t="s">
        <v>468</v>
      </c>
      <c r="B7" t="s">
        <v>445</v>
      </c>
      <c r="C7" t="s">
        <v>460</v>
      </c>
      <c r="D7" t="s">
        <v>469</v>
      </c>
      <c r="E7">
        <v>613</v>
      </c>
    </row>
    <row r="8" spans="1:13" x14ac:dyDescent="0.2">
      <c r="A8" t="s">
        <v>468</v>
      </c>
      <c r="B8" t="s">
        <v>445</v>
      </c>
      <c r="C8" t="s">
        <v>460</v>
      </c>
      <c r="D8" t="s">
        <v>470</v>
      </c>
      <c r="E8">
        <v>210</v>
      </c>
      <c r="F8">
        <f t="shared" ref="F8" si="2">SUM(E7:E8)</f>
        <v>823</v>
      </c>
    </row>
    <row r="9" spans="1:13" x14ac:dyDescent="0.2">
      <c r="A9" t="s">
        <v>468</v>
      </c>
      <c r="B9" t="s">
        <v>439</v>
      </c>
      <c r="C9" t="s">
        <v>444</v>
      </c>
      <c r="D9" t="s">
        <v>469</v>
      </c>
      <c r="E9">
        <v>11247</v>
      </c>
    </row>
    <row r="10" spans="1:13" x14ac:dyDescent="0.2">
      <c r="A10" t="s">
        <v>468</v>
      </c>
      <c r="B10" t="s">
        <v>439</v>
      </c>
      <c r="C10" t="s">
        <v>444</v>
      </c>
      <c r="D10" t="s">
        <v>470</v>
      </c>
      <c r="E10">
        <v>79</v>
      </c>
      <c r="F10">
        <f t="shared" ref="F10" si="3">SUM(E9:E10)</f>
        <v>11326</v>
      </c>
    </row>
    <row r="11" spans="1:13" x14ac:dyDescent="0.2">
      <c r="A11" t="s">
        <v>468</v>
      </c>
      <c r="B11" t="s">
        <v>439</v>
      </c>
      <c r="C11" t="s">
        <v>458</v>
      </c>
      <c r="D11" t="s">
        <v>469</v>
      </c>
      <c r="E11">
        <v>7415</v>
      </c>
      <c r="H11" t="s">
        <v>282</v>
      </c>
      <c r="I11" t="s">
        <v>283</v>
      </c>
      <c r="J11" t="s">
        <v>284</v>
      </c>
      <c r="K11" t="s">
        <v>285</v>
      </c>
    </row>
    <row r="12" spans="1:13" x14ac:dyDescent="0.2">
      <c r="A12" t="s">
        <v>468</v>
      </c>
      <c r="B12" t="s">
        <v>439</v>
      </c>
      <c r="C12" t="s">
        <v>458</v>
      </c>
      <c r="D12" t="s">
        <v>470</v>
      </c>
      <c r="E12">
        <v>31</v>
      </c>
      <c r="F12">
        <f t="shared" ref="F12" si="4">SUM(E11:E12)</f>
        <v>7446</v>
      </c>
      <c r="H12" t="s">
        <v>293</v>
      </c>
      <c r="I12" t="s">
        <v>294</v>
      </c>
      <c r="J12" t="s">
        <v>295</v>
      </c>
      <c r="K12" t="s">
        <v>296</v>
      </c>
    </row>
    <row r="13" spans="1:13" x14ac:dyDescent="0.2">
      <c r="A13" t="s">
        <v>468</v>
      </c>
      <c r="B13" t="s">
        <v>439</v>
      </c>
      <c r="C13" t="s">
        <v>459</v>
      </c>
      <c r="D13" t="s">
        <v>469</v>
      </c>
      <c r="E13">
        <v>2676</v>
      </c>
    </row>
    <row r="14" spans="1:13" x14ac:dyDescent="0.2">
      <c r="A14" t="s">
        <v>468</v>
      </c>
      <c r="B14" t="s">
        <v>439</v>
      </c>
      <c r="C14" t="s">
        <v>459</v>
      </c>
      <c r="D14" t="s">
        <v>470</v>
      </c>
      <c r="E14">
        <v>73</v>
      </c>
      <c r="F14">
        <f t="shared" ref="F14" si="5">SUM(E13:E14)</f>
        <v>2749</v>
      </c>
      <c r="H14">
        <v>18192</v>
      </c>
    </row>
    <row r="15" spans="1:13" x14ac:dyDescent="0.2">
      <c r="A15" t="s">
        <v>468</v>
      </c>
      <c r="B15" t="s">
        <v>439</v>
      </c>
      <c r="C15" t="s">
        <v>460</v>
      </c>
      <c r="D15" t="s">
        <v>469</v>
      </c>
      <c r="E15">
        <v>276</v>
      </c>
      <c r="H15">
        <v>4148</v>
      </c>
    </row>
    <row r="16" spans="1:13" x14ac:dyDescent="0.2">
      <c r="A16" t="s">
        <v>468</v>
      </c>
      <c r="B16" t="s">
        <v>439</v>
      </c>
      <c r="C16" t="s">
        <v>460</v>
      </c>
      <c r="D16" t="s">
        <v>470</v>
      </c>
      <c r="E16">
        <v>39</v>
      </c>
      <c r="F16">
        <f t="shared" ref="F16" si="6">SUM(E15:E16)</f>
        <v>315</v>
      </c>
      <c r="H16">
        <v>5278</v>
      </c>
    </row>
    <row r="17" spans="8:8" x14ac:dyDescent="0.2">
      <c r="H17">
        <v>823</v>
      </c>
    </row>
    <row r="18" spans="8:8" x14ac:dyDescent="0.2">
      <c r="H18">
        <v>11326</v>
      </c>
    </row>
    <row r="19" spans="8:8" x14ac:dyDescent="0.2">
      <c r="H19">
        <v>7446</v>
      </c>
    </row>
    <row r="20" spans="8:8" x14ac:dyDescent="0.2">
      <c r="H20">
        <v>2749</v>
      </c>
    </row>
    <row r="21" spans="8:8" x14ac:dyDescent="0.2">
      <c r="H21">
        <v>315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327AF-C000-134D-BB93-5DFC98D85902}">
  <dimension ref="A1:Q21"/>
  <sheetViews>
    <sheetView workbookViewId="0">
      <selection activeCell="E16" sqref="A1:E16"/>
    </sheetView>
  </sheetViews>
  <sheetFormatPr baseColWidth="10" defaultRowHeight="16" x14ac:dyDescent="0.2"/>
  <sheetData>
    <row r="1" spans="1:17" x14ac:dyDescent="0.2">
      <c r="A1" t="s">
        <v>464</v>
      </c>
      <c r="B1" t="s">
        <v>445</v>
      </c>
      <c r="C1" t="s">
        <v>444</v>
      </c>
      <c r="D1" t="s">
        <v>466</v>
      </c>
      <c r="E1">
        <v>13242</v>
      </c>
    </row>
    <row r="2" spans="1:17" x14ac:dyDescent="0.2">
      <c r="A2" t="s">
        <v>464</v>
      </c>
      <c r="B2" t="s">
        <v>445</v>
      </c>
      <c r="C2" t="s">
        <v>444</v>
      </c>
      <c r="D2" t="s">
        <v>467</v>
      </c>
      <c r="E2">
        <v>4951</v>
      </c>
      <c r="F2">
        <f>SUM(E1:E2)</f>
        <v>18193</v>
      </c>
      <c r="H2" s="3" t="s">
        <v>416</v>
      </c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t="s">
        <v>464</v>
      </c>
      <c r="B3" t="s">
        <v>445</v>
      </c>
      <c r="C3" t="s">
        <v>458</v>
      </c>
      <c r="D3" t="s">
        <v>466</v>
      </c>
      <c r="E3">
        <v>2720</v>
      </c>
      <c r="H3" s="9" t="s">
        <v>417</v>
      </c>
      <c r="I3" s="4" t="s">
        <v>418</v>
      </c>
      <c r="J3" s="4" t="s">
        <v>419</v>
      </c>
      <c r="K3" s="4" t="s">
        <v>420</v>
      </c>
      <c r="L3" s="4" t="s">
        <v>421</v>
      </c>
      <c r="M3" s="4" t="s">
        <v>422</v>
      </c>
    </row>
    <row r="4" spans="1:17" ht="17" thickBot="1" x14ac:dyDescent="0.25">
      <c r="A4" t="s">
        <v>464</v>
      </c>
      <c r="B4" t="s">
        <v>445</v>
      </c>
      <c r="C4" t="s">
        <v>458</v>
      </c>
      <c r="D4" t="s">
        <v>467</v>
      </c>
      <c r="E4">
        <v>1428</v>
      </c>
      <c r="F4">
        <f t="shared" ref="F4" si="0">SUM(E3:E4)</f>
        <v>4148</v>
      </c>
      <c r="H4" s="11" t="s">
        <v>427</v>
      </c>
      <c r="I4" s="12" t="s">
        <v>428</v>
      </c>
      <c r="J4" s="12" t="s">
        <v>429</v>
      </c>
      <c r="K4" s="12" t="s">
        <v>430</v>
      </c>
      <c r="L4" s="12" t="s">
        <v>325</v>
      </c>
      <c r="M4" s="12" t="s">
        <v>431</v>
      </c>
    </row>
    <row r="5" spans="1:17" ht="17" thickTop="1" x14ac:dyDescent="0.2">
      <c r="A5" t="s">
        <v>464</v>
      </c>
      <c r="B5" t="s">
        <v>445</v>
      </c>
      <c r="C5" t="s">
        <v>459</v>
      </c>
      <c r="D5" t="s">
        <v>466</v>
      </c>
      <c r="E5">
        <v>4033</v>
      </c>
    </row>
    <row r="6" spans="1:17" x14ac:dyDescent="0.2">
      <c r="A6" t="s">
        <v>464</v>
      </c>
      <c r="B6" t="s">
        <v>445</v>
      </c>
      <c r="C6" t="s">
        <v>459</v>
      </c>
      <c r="D6" t="s">
        <v>467</v>
      </c>
      <c r="E6">
        <v>1245</v>
      </c>
      <c r="F6">
        <f t="shared" ref="F6" si="1">SUM(E5:E6)</f>
        <v>5278</v>
      </c>
    </row>
    <row r="7" spans="1:17" x14ac:dyDescent="0.2">
      <c r="A7" t="s">
        <v>464</v>
      </c>
      <c r="B7" t="s">
        <v>445</v>
      </c>
      <c r="C7" t="s">
        <v>460</v>
      </c>
      <c r="D7" t="s">
        <v>466</v>
      </c>
      <c r="E7">
        <v>636</v>
      </c>
    </row>
    <row r="8" spans="1:17" x14ac:dyDescent="0.2">
      <c r="A8" t="s">
        <v>464</v>
      </c>
      <c r="B8" t="s">
        <v>445</v>
      </c>
      <c r="C8" t="s">
        <v>460</v>
      </c>
      <c r="D8" t="s">
        <v>467</v>
      </c>
      <c r="E8">
        <v>186</v>
      </c>
      <c r="F8" s="26">
        <f t="shared" ref="F8" si="2">SUM(E7:E8)</f>
        <v>822</v>
      </c>
    </row>
    <row r="9" spans="1:17" x14ac:dyDescent="0.2">
      <c r="A9" t="s">
        <v>464</v>
      </c>
      <c r="B9" t="s">
        <v>439</v>
      </c>
      <c r="C9" t="s">
        <v>444</v>
      </c>
      <c r="D9" t="s">
        <v>466</v>
      </c>
      <c r="E9">
        <v>9743</v>
      </c>
      <c r="H9" s="4" t="s">
        <v>423</v>
      </c>
      <c r="I9" s="4" t="s">
        <v>424</v>
      </c>
      <c r="J9" s="4" t="s">
        <v>425</v>
      </c>
      <c r="K9" s="4" t="s">
        <v>426</v>
      </c>
    </row>
    <row r="10" spans="1:17" ht="17" thickBot="1" x14ac:dyDescent="0.25">
      <c r="A10" t="s">
        <v>464</v>
      </c>
      <c r="B10" t="s">
        <v>439</v>
      </c>
      <c r="C10" t="s">
        <v>444</v>
      </c>
      <c r="D10" t="s">
        <v>467</v>
      </c>
      <c r="E10">
        <v>1583</v>
      </c>
      <c r="F10">
        <f t="shared" ref="F10" si="3">SUM(E9:E10)</f>
        <v>11326</v>
      </c>
      <c r="H10" s="12" t="s">
        <v>432</v>
      </c>
      <c r="I10" s="12" t="s">
        <v>433</v>
      </c>
      <c r="J10" s="12" t="s">
        <v>434</v>
      </c>
      <c r="K10" s="12" t="s">
        <v>435</v>
      </c>
    </row>
    <row r="11" spans="1:17" ht="17" thickTop="1" x14ac:dyDescent="0.2">
      <c r="A11" t="s">
        <v>464</v>
      </c>
      <c r="B11" t="s">
        <v>439</v>
      </c>
      <c r="C11" t="s">
        <v>458</v>
      </c>
      <c r="D11" t="s">
        <v>466</v>
      </c>
      <c r="E11">
        <v>5948</v>
      </c>
    </row>
    <row r="12" spans="1:17" x14ac:dyDescent="0.2">
      <c r="A12" t="s">
        <v>464</v>
      </c>
      <c r="B12" t="s">
        <v>439</v>
      </c>
      <c r="C12" t="s">
        <v>458</v>
      </c>
      <c r="D12" t="s">
        <v>467</v>
      </c>
      <c r="E12">
        <v>1498</v>
      </c>
      <c r="F12">
        <f t="shared" ref="F12" si="4">SUM(E11:E12)</f>
        <v>7446</v>
      </c>
    </row>
    <row r="13" spans="1:17" x14ac:dyDescent="0.2">
      <c r="A13" t="s">
        <v>464</v>
      </c>
      <c r="B13" t="s">
        <v>439</v>
      </c>
      <c r="C13" t="s">
        <v>459</v>
      </c>
      <c r="D13" t="s">
        <v>466</v>
      </c>
      <c r="E13">
        <v>2528</v>
      </c>
    </row>
    <row r="14" spans="1:17" x14ac:dyDescent="0.2">
      <c r="A14" t="s">
        <v>464</v>
      </c>
      <c r="B14" t="s">
        <v>439</v>
      </c>
      <c r="C14" t="s">
        <v>459</v>
      </c>
      <c r="D14" t="s">
        <v>467</v>
      </c>
      <c r="E14">
        <v>221</v>
      </c>
      <c r="F14">
        <f t="shared" ref="F14" si="5">SUM(E13:E14)</f>
        <v>2749</v>
      </c>
      <c r="H14">
        <v>18192</v>
      </c>
    </row>
    <row r="15" spans="1:17" x14ac:dyDescent="0.2">
      <c r="A15" t="s">
        <v>464</v>
      </c>
      <c r="B15" t="s">
        <v>439</v>
      </c>
      <c r="C15" t="s">
        <v>460</v>
      </c>
      <c r="D15" t="s">
        <v>466</v>
      </c>
      <c r="E15">
        <v>267</v>
      </c>
      <c r="H15">
        <v>4148</v>
      </c>
    </row>
    <row r="16" spans="1:17" x14ac:dyDescent="0.2">
      <c r="A16" t="s">
        <v>464</v>
      </c>
      <c r="B16" t="s">
        <v>439</v>
      </c>
      <c r="C16" t="s">
        <v>460</v>
      </c>
      <c r="D16" t="s">
        <v>467</v>
      </c>
      <c r="E16">
        <v>48</v>
      </c>
      <c r="F16">
        <f t="shared" ref="F16" si="6">SUM(E15:E16)</f>
        <v>315</v>
      </c>
      <c r="H16">
        <v>5278</v>
      </c>
    </row>
    <row r="17" spans="8:8" x14ac:dyDescent="0.2">
      <c r="H17">
        <v>823</v>
      </c>
    </row>
    <row r="18" spans="8:8" x14ac:dyDescent="0.2">
      <c r="H18">
        <v>11326</v>
      </c>
    </row>
    <row r="19" spans="8:8" x14ac:dyDescent="0.2">
      <c r="H19">
        <v>7446</v>
      </c>
    </row>
    <row r="20" spans="8:8" x14ac:dyDescent="0.2">
      <c r="H20">
        <v>2749</v>
      </c>
    </row>
    <row r="21" spans="8:8" x14ac:dyDescent="0.2">
      <c r="H21">
        <v>315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1115-3EA7-4148-B35B-78BF521EAF6B}">
  <dimension ref="A1:P32"/>
  <sheetViews>
    <sheetView topLeftCell="B1" workbookViewId="0">
      <selection activeCell="B1" sqref="B1:E32"/>
    </sheetView>
  </sheetViews>
  <sheetFormatPr baseColWidth="10" defaultRowHeight="16" x14ac:dyDescent="0.2"/>
  <cols>
    <col min="1" max="1" width="13" bestFit="1" customWidth="1"/>
    <col min="2" max="2" width="9.5" bestFit="1" customWidth="1"/>
    <col min="3" max="3" width="9.1640625" bestFit="1" customWidth="1"/>
  </cols>
  <sheetData>
    <row r="1" spans="1:16" x14ac:dyDescent="0.2">
      <c r="A1" t="s">
        <v>445</v>
      </c>
      <c r="B1" t="s">
        <v>465</v>
      </c>
      <c r="C1" t="s">
        <v>444</v>
      </c>
      <c r="D1" s="20" t="s">
        <v>384</v>
      </c>
      <c r="E1">
        <v>14429</v>
      </c>
      <c r="H1" s="20"/>
      <c r="I1" s="21"/>
      <c r="J1" s="21"/>
      <c r="K1" s="21"/>
      <c r="L1" s="21"/>
      <c r="M1" s="21"/>
      <c r="N1" s="21"/>
      <c r="O1" s="21"/>
      <c r="P1" s="21"/>
    </row>
    <row r="2" spans="1:16" x14ac:dyDescent="0.2">
      <c r="A2" t="s">
        <v>445</v>
      </c>
      <c r="B2" t="s">
        <v>465</v>
      </c>
      <c r="C2" t="s">
        <v>444</v>
      </c>
      <c r="D2" s="20" t="s">
        <v>394</v>
      </c>
      <c r="E2">
        <v>3625</v>
      </c>
      <c r="H2" s="20"/>
      <c r="I2" s="21"/>
      <c r="J2" s="21"/>
      <c r="K2" s="21"/>
      <c r="L2" s="21"/>
      <c r="M2" s="21"/>
      <c r="N2" s="21"/>
      <c r="O2" s="21"/>
      <c r="P2" s="21"/>
    </row>
    <row r="3" spans="1:16" x14ac:dyDescent="0.2">
      <c r="A3" t="s">
        <v>445</v>
      </c>
      <c r="B3" t="s">
        <v>465</v>
      </c>
      <c r="C3" t="s">
        <v>444</v>
      </c>
      <c r="D3" s="20" t="s">
        <v>404</v>
      </c>
      <c r="E3">
        <v>138</v>
      </c>
      <c r="H3" s="20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t="s">
        <v>445</v>
      </c>
      <c r="B4" t="s">
        <v>465</v>
      </c>
      <c r="C4" t="s">
        <v>444</v>
      </c>
      <c r="D4" s="20" t="s">
        <v>136</v>
      </c>
      <c r="E4">
        <v>0</v>
      </c>
      <c r="F4">
        <f>SUM(E1:E4)</f>
        <v>18192</v>
      </c>
      <c r="H4" s="20"/>
      <c r="I4" s="21"/>
      <c r="J4" s="21"/>
      <c r="K4" s="21"/>
      <c r="L4" s="21"/>
      <c r="M4" s="21"/>
      <c r="N4" s="21"/>
      <c r="O4" s="21"/>
      <c r="P4" s="21"/>
    </row>
    <row r="5" spans="1:16" x14ac:dyDescent="0.2">
      <c r="A5" t="s">
        <v>445</v>
      </c>
      <c r="B5" t="s">
        <v>465</v>
      </c>
      <c r="C5" t="s">
        <v>458</v>
      </c>
      <c r="D5" s="20" t="s">
        <v>384</v>
      </c>
      <c r="E5">
        <v>3285</v>
      </c>
    </row>
    <row r="6" spans="1:16" x14ac:dyDescent="0.2">
      <c r="A6" t="s">
        <v>445</v>
      </c>
      <c r="B6" t="s">
        <v>465</v>
      </c>
      <c r="C6" t="s">
        <v>458</v>
      </c>
      <c r="D6" s="20" t="s">
        <v>394</v>
      </c>
      <c r="E6">
        <v>821</v>
      </c>
    </row>
    <row r="7" spans="1:16" x14ac:dyDescent="0.2">
      <c r="A7" t="s">
        <v>445</v>
      </c>
      <c r="B7" t="s">
        <v>465</v>
      </c>
      <c r="C7" t="s">
        <v>458</v>
      </c>
      <c r="D7" s="20" t="s">
        <v>404</v>
      </c>
      <c r="E7">
        <v>42</v>
      </c>
    </row>
    <row r="8" spans="1:16" x14ac:dyDescent="0.2">
      <c r="A8" t="s">
        <v>445</v>
      </c>
      <c r="B8" t="s">
        <v>465</v>
      </c>
      <c r="C8" t="s">
        <v>458</v>
      </c>
      <c r="D8" s="20" t="s">
        <v>136</v>
      </c>
      <c r="E8">
        <v>0</v>
      </c>
      <c r="F8">
        <f t="shared" ref="F8" si="0">SUM(E5:E8)</f>
        <v>4148</v>
      </c>
    </row>
    <row r="9" spans="1:16" x14ac:dyDescent="0.2">
      <c r="A9" t="s">
        <v>445</v>
      </c>
      <c r="B9" t="s">
        <v>465</v>
      </c>
      <c r="C9" t="s">
        <v>459</v>
      </c>
      <c r="D9" s="20" t="s">
        <v>384</v>
      </c>
      <c r="E9">
        <v>4447</v>
      </c>
    </row>
    <row r="10" spans="1:16" x14ac:dyDescent="0.2">
      <c r="A10" t="s">
        <v>445</v>
      </c>
      <c r="B10" t="s">
        <v>465</v>
      </c>
      <c r="C10" t="s">
        <v>459</v>
      </c>
      <c r="D10" s="20" t="s">
        <v>394</v>
      </c>
      <c r="E10">
        <v>757</v>
      </c>
    </row>
    <row r="11" spans="1:16" x14ac:dyDescent="0.2">
      <c r="A11" t="s">
        <v>445</v>
      </c>
      <c r="B11" t="s">
        <v>465</v>
      </c>
      <c r="C11" t="s">
        <v>459</v>
      </c>
      <c r="D11" s="20" t="s">
        <v>404</v>
      </c>
      <c r="E11">
        <v>69</v>
      </c>
    </row>
    <row r="12" spans="1:16" x14ac:dyDescent="0.2">
      <c r="A12" t="s">
        <v>445</v>
      </c>
      <c r="B12" t="s">
        <v>465</v>
      </c>
      <c r="C12" t="s">
        <v>459</v>
      </c>
      <c r="D12" s="20" t="s">
        <v>136</v>
      </c>
      <c r="E12">
        <v>5</v>
      </c>
      <c r="F12">
        <f t="shared" ref="F12" si="1">SUM(E9:E12)</f>
        <v>5278</v>
      </c>
    </row>
    <row r="13" spans="1:16" x14ac:dyDescent="0.2">
      <c r="A13" t="s">
        <v>445</v>
      </c>
      <c r="B13" t="s">
        <v>465</v>
      </c>
      <c r="C13" t="s">
        <v>460</v>
      </c>
      <c r="D13" s="20" t="s">
        <v>384</v>
      </c>
      <c r="E13">
        <v>685</v>
      </c>
    </row>
    <row r="14" spans="1:16" x14ac:dyDescent="0.2">
      <c r="A14" t="s">
        <v>445</v>
      </c>
      <c r="B14" t="s">
        <v>465</v>
      </c>
      <c r="C14" t="s">
        <v>460</v>
      </c>
      <c r="D14" s="20" t="s">
        <v>394</v>
      </c>
      <c r="E14">
        <v>116</v>
      </c>
    </row>
    <row r="15" spans="1:16" x14ac:dyDescent="0.2">
      <c r="A15" t="s">
        <v>445</v>
      </c>
      <c r="B15" t="s">
        <v>465</v>
      </c>
      <c r="C15" t="s">
        <v>460</v>
      </c>
      <c r="D15" s="20" t="s">
        <v>404</v>
      </c>
      <c r="E15">
        <v>17</v>
      </c>
    </row>
    <row r="16" spans="1:16" x14ac:dyDescent="0.2">
      <c r="A16" t="s">
        <v>445</v>
      </c>
      <c r="B16" t="s">
        <v>465</v>
      </c>
      <c r="C16" t="s">
        <v>460</v>
      </c>
      <c r="D16" s="20" t="s">
        <v>136</v>
      </c>
      <c r="E16">
        <v>5</v>
      </c>
      <c r="F16">
        <f t="shared" ref="F16" si="2">SUM(E13:E16)</f>
        <v>823</v>
      </c>
    </row>
    <row r="17" spans="1:6" x14ac:dyDescent="0.2">
      <c r="A17" t="s">
        <v>439</v>
      </c>
      <c r="B17" t="s">
        <v>465</v>
      </c>
      <c r="C17" t="s">
        <v>444</v>
      </c>
      <c r="D17" s="20" t="s">
        <v>384</v>
      </c>
      <c r="E17">
        <v>8550</v>
      </c>
    </row>
    <row r="18" spans="1:6" x14ac:dyDescent="0.2">
      <c r="A18" t="s">
        <v>439</v>
      </c>
      <c r="B18" t="s">
        <v>465</v>
      </c>
      <c r="C18" t="s">
        <v>444</v>
      </c>
      <c r="D18" s="20" t="s">
        <v>394</v>
      </c>
      <c r="E18">
        <v>2702</v>
      </c>
    </row>
    <row r="19" spans="1:6" x14ac:dyDescent="0.2">
      <c r="A19" t="s">
        <v>439</v>
      </c>
      <c r="B19" t="s">
        <v>465</v>
      </c>
      <c r="C19" t="s">
        <v>444</v>
      </c>
      <c r="D19" s="20" t="s">
        <v>404</v>
      </c>
      <c r="E19">
        <v>74</v>
      </c>
    </row>
    <row r="20" spans="1:6" x14ac:dyDescent="0.2">
      <c r="A20" t="s">
        <v>439</v>
      </c>
      <c r="B20" t="s">
        <v>465</v>
      </c>
      <c r="C20" t="s">
        <v>444</v>
      </c>
      <c r="D20" s="20" t="s">
        <v>136</v>
      </c>
      <c r="E20">
        <v>0</v>
      </c>
      <c r="F20">
        <f t="shared" ref="F20" si="3">SUM(E17:E20)</f>
        <v>11326</v>
      </c>
    </row>
    <row r="21" spans="1:6" x14ac:dyDescent="0.2">
      <c r="A21" t="s">
        <v>439</v>
      </c>
      <c r="B21" t="s">
        <v>465</v>
      </c>
      <c r="C21" t="s">
        <v>458</v>
      </c>
      <c r="D21" s="20" t="s">
        <v>384</v>
      </c>
      <c r="E21">
        <v>5988</v>
      </c>
    </row>
    <row r="22" spans="1:6" x14ac:dyDescent="0.2">
      <c r="A22" t="s">
        <v>439</v>
      </c>
      <c r="B22" t="s">
        <v>465</v>
      </c>
      <c r="C22" t="s">
        <v>458</v>
      </c>
      <c r="D22" s="20" t="s">
        <v>394</v>
      </c>
      <c r="E22">
        <v>1395</v>
      </c>
    </row>
    <row r="23" spans="1:6" x14ac:dyDescent="0.2">
      <c r="A23" t="s">
        <v>439</v>
      </c>
      <c r="B23" t="s">
        <v>465</v>
      </c>
      <c r="C23" t="s">
        <v>458</v>
      </c>
      <c r="D23" s="20" t="s">
        <v>404</v>
      </c>
      <c r="E23">
        <v>63</v>
      </c>
    </row>
    <row r="24" spans="1:6" x14ac:dyDescent="0.2">
      <c r="A24" t="s">
        <v>439</v>
      </c>
      <c r="B24" t="s">
        <v>465</v>
      </c>
      <c r="C24" t="s">
        <v>458</v>
      </c>
      <c r="D24" s="20" t="s">
        <v>136</v>
      </c>
      <c r="E24">
        <v>0</v>
      </c>
      <c r="F24">
        <f t="shared" ref="F24" si="4">SUM(E21:E24)</f>
        <v>7446</v>
      </c>
    </row>
    <row r="25" spans="1:6" x14ac:dyDescent="0.2">
      <c r="A25" t="s">
        <v>439</v>
      </c>
      <c r="B25" t="s">
        <v>465</v>
      </c>
      <c r="C25" t="s">
        <v>459</v>
      </c>
      <c r="D25" s="20" t="s">
        <v>384</v>
      </c>
      <c r="E25">
        <v>2163</v>
      </c>
    </row>
    <row r="26" spans="1:6" x14ac:dyDescent="0.2">
      <c r="A26" t="s">
        <v>439</v>
      </c>
      <c r="B26" t="s">
        <v>465</v>
      </c>
      <c r="C26" t="s">
        <v>459</v>
      </c>
      <c r="D26" s="20" t="s">
        <v>394</v>
      </c>
      <c r="E26">
        <v>559</v>
      </c>
    </row>
    <row r="27" spans="1:6" x14ac:dyDescent="0.2">
      <c r="A27" t="s">
        <v>439</v>
      </c>
      <c r="B27" t="s">
        <v>465</v>
      </c>
      <c r="C27" t="s">
        <v>459</v>
      </c>
      <c r="D27" s="20" t="s">
        <v>404</v>
      </c>
      <c r="E27">
        <v>27</v>
      </c>
    </row>
    <row r="28" spans="1:6" x14ac:dyDescent="0.2">
      <c r="A28" t="s">
        <v>439</v>
      </c>
      <c r="B28" t="s">
        <v>465</v>
      </c>
      <c r="C28" t="s">
        <v>459</v>
      </c>
      <c r="D28" s="20" t="s">
        <v>136</v>
      </c>
      <c r="E28">
        <v>0</v>
      </c>
      <c r="F28">
        <f t="shared" ref="F28" si="5">SUM(E25:E28)</f>
        <v>2749</v>
      </c>
    </row>
    <row r="29" spans="1:6" x14ac:dyDescent="0.2">
      <c r="A29" t="s">
        <v>439</v>
      </c>
      <c r="B29" t="s">
        <v>465</v>
      </c>
      <c r="C29" t="s">
        <v>460</v>
      </c>
      <c r="D29" s="20" t="s">
        <v>384</v>
      </c>
      <c r="E29">
        <v>219</v>
      </c>
    </row>
    <row r="30" spans="1:6" x14ac:dyDescent="0.2">
      <c r="A30" t="s">
        <v>439</v>
      </c>
      <c r="B30" t="s">
        <v>465</v>
      </c>
      <c r="C30" t="s">
        <v>460</v>
      </c>
      <c r="D30" s="20" t="s">
        <v>394</v>
      </c>
      <c r="E30">
        <v>92</v>
      </c>
    </row>
    <row r="31" spans="1:6" x14ac:dyDescent="0.2">
      <c r="A31" t="s">
        <v>439</v>
      </c>
      <c r="B31" t="s">
        <v>465</v>
      </c>
      <c r="C31" t="s">
        <v>460</v>
      </c>
      <c r="D31" s="20" t="s">
        <v>404</v>
      </c>
      <c r="E31">
        <v>4</v>
      </c>
    </row>
    <row r="32" spans="1:6" x14ac:dyDescent="0.2">
      <c r="A32" t="s">
        <v>439</v>
      </c>
      <c r="B32" t="s">
        <v>465</v>
      </c>
      <c r="C32" t="s">
        <v>460</v>
      </c>
      <c r="D32" s="20" t="s">
        <v>136</v>
      </c>
      <c r="E32">
        <v>0</v>
      </c>
      <c r="F32">
        <f t="shared" ref="F32" si="6">SUM(E29:E32)</f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TableS3</vt:lpstr>
      <vt:lpstr>Table1</vt:lpstr>
      <vt:lpstr>Table2</vt:lpstr>
      <vt:lpstr>all</vt:lpstr>
      <vt:lpstr>Totals</vt:lpstr>
      <vt:lpstr>Ages</vt:lpstr>
      <vt:lpstr>Death</vt:lpstr>
      <vt:lpstr>Hospital</vt:lpstr>
      <vt:lpstr>Residence</vt:lpstr>
      <vt:lpstr>Onset_date</vt:lpstr>
      <vt:lpstr>Occupation</vt:lpstr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Débarre</dc:creator>
  <cp:lastModifiedBy>Flo Débarre</cp:lastModifiedBy>
  <dcterms:created xsi:type="dcterms:W3CDTF">2023-03-06T15:49:11Z</dcterms:created>
  <dcterms:modified xsi:type="dcterms:W3CDTF">2023-03-07T11:24:20Z</dcterms:modified>
</cp:coreProperties>
</file>