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/flora-hardware/pcb-references/power/"/>
    </mc:Choice>
  </mc:AlternateContent>
  <xr:revisionPtr revIDLastSave="0" documentId="13_ncr:1_{4AA2FD32-1CFC-F349-BF09-3BBEEABB9D05}" xr6:coauthVersionLast="47" xr6:coauthVersionMax="47" xr10:uidLastSave="{00000000-0000-0000-0000-000000000000}"/>
  <bookViews>
    <workbookView xWindow="0" yWindow="500" windowWidth="28800" windowHeight="16080" xr2:uid="{E1813CF9-30FE-564F-B61F-73D468294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C31" i="1"/>
  <c r="C32" i="1" s="1"/>
  <c r="B29" i="1"/>
  <c r="B31" i="1" s="1"/>
  <c r="B32" i="1" s="1"/>
  <c r="C24" i="1"/>
  <c r="C23" i="1"/>
  <c r="C15" i="1"/>
  <c r="C14" i="1"/>
</calcChain>
</file>

<file path=xl/sharedStrings.xml><?xml version="1.0" encoding="utf-8"?>
<sst xmlns="http://schemas.openxmlformats.org/spreadsheetml/2006/main" count="42" uniqueCount="41">
  <si>
    <t xml:space="preserve">Mode </t>
  </si>
  <si>
    <t>Current Draw [mA]</t>
  </si>
  <si>
    <t>Light Sleep</t>
  </si>
  <si>
    <t>Deep Sleep</t>
  </si>
  <si>
    <t>Modem Sleep (40 MHz)</t>
  </si>
  <si>
    <t>Modem Sleep(80Hz)</t>
  </si>
  <si>
    <t>Modem Sleep(160 Mhz)</t>
  </si>
  <si>
    <t>Modem Sleep (240Mhz)</t>
  </si>
  <si>
    <t>Device</t>
  </si>
  <si>
    <t>Esp32-S3</t>
  </si>
  <si>
    <t>core-1262</t>
  </si>
  <si>
    <t>Wifi TX</t>
  </si>
  <si>
    <t>Wifi RX</t>
  </si>
  <si>
    <t>TX at 14dBm</t>
  </si>
  <si>
    <t>TX at 22dBm</t>
  </si>
  <si>
    <t xml:space="preserve">RX </t>
  </si>
  <si>
    <t xml:space="preserve">Sleep </t>
  </si>
  <si>
    <t>TCXO TX</t>
  </si>
  <si>
    <t>TCXO RX</t>
  </si>
  <si>
    <t>TCXO Sleep</t>
  </si>
  <si>
    <t>SD Card</t>
  </si>
  <si>
    <t>R/W</t>
  </si>
  <si>
    <t>idle</t>
  </si>
  <si>
    <t>Max</t>
  </si>
  <si>
    <t>Standard LED</t>
  </si>
  <si>
    <t>Reverse Current</t>
  </si>
  <si>
    <t xml:space="preserve">Sleep Draw </t>
  </si>
  <si>
    <t xml:space="preserve">Max Draw </t>
  </si>
  <si>
    <t>LDO losses</t>
  </si>
  <si>
    <t>P_loss = (Vin - Vout) * Iout</t>
  </si>
  <si>
    <t>Min</t>
  </si>
  <si>
    <t>Ploss [W]</t>
  </si>
  <si>
    <t>Iout [A]</t>
  </si>
  <si>
    <t>Vin [V]</t>
  </si>
  <si>
    <t>Vout [V]</t>
  </si>
  <si>
    <t>Switch regulator Quiescent Current Losses</t>
  </si>
  <si>
    <t>Iloss [A]</t>
  </si>
  <si>
    <t>Q. Current [mA]</t>
  </si>
  <si>
    <t>Iloss [mA]</t>
  </si>
  <si>
    <t>One Weeks Losses [mAh]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</si>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</sst>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6"/>
      <color theme="1"/>
      <name val="Aptos Narrow (Body)"/>
    </font>
    <font>
      <sz val="1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/>
  </cellXfs>
  <cellStyles count="1">
    <cellStyle name="Normal" xfId="0" builtinId="0"/>
  </cellStyles>
  <dxfs count="7">
    <dxf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7DA4D-9B7C-2141-8218-9001D1BC839B}" name="Table1" displayName="Table1" ref="A1:C24" totalsRowShown="0" headerRowDxfId="0" headerRowBorderDxfId="5" tableBorderDxfId="6" totalsRowBorderDxfId="4">
  <autoFilter ref="A1:C24" xr:uid="{6D67DA4D-9B7C-2141-8218-9001D1BC839B}"/>
  <tableColumns count="3">
    <tableColumn id="1" xr3:uid="{8818C8E5-D83F-144A-A2D5-B7C50ED5C356}" name="Device" dataDxfId="3"/>
    <tableColumn id="2" xr3:uid="{C20CEE37-3DF3-9246-9DA3-CC3F6C95301E}" name="Mode " dataDxfId="2"/>
    <tableColumn id="3" xr3:uid="{0FBBF1CB-4A6C-B845-B5EE-2A655A4B20E7}" name="Current Draw [mA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7F450-2902-254D-8F9A-4C445CA8A343}">
  <dimension ref="A1:E37"/>
  <sheetViews>
    <sheetView tabSelected="1" zoomScale="87" workbookViewId="0">
      <selection sqref="A1:C24"/>
    </sheetView>
  </sheetViews>
  <sheetFormatPr baseColWidth="10" defaultRowHeight="16" x14ac:dyDescent="0.2"/>
  <cols>
    <col min="1" max="1" width="26" customWidth="1"/>
    <col min="2" max="2" width="21" customWidth="1"/>
    <col min="3" max="3" width="19" customWidth="1"/>
    <col min="4" max="4" width="37.1640625" customWidth="1"/>
    <col min="5" max="5" width="23.83203125" customWidth="1"/>
    <col min="6" max="6" width="17.83203125" customWidth="1"/>
    <col min="9" max="9" width="14.83203125" customWidth="1"/>
    <col min="10" max="10" width="17.83203125" customWidth="1"/>
  </cols>
  <sheetData>
    <row r="1" spans="1:3" ht="22" x14ac:dyDescent="0.2">
      <c r="A1" s="17" t="s">
        <v>8</v>
      </c>
      <c r="B1" s="18" t="s">
        <v>0</v>
      </c>
      <c r="C1" s="14" t="s">
        <v>1</v>
      </c>
    </row>
    <row r="2" spans="1:3" x14ac:dyDescent="0.2">
      <c r="A2" s="10" t="s">
        <v>9</v>
      </c>
      <c r="B2" s="2" t="s">
        <v>11</v>
      </c>
      <c r="C2" s="2">
        <v>355</v>
      </c>
    </row>
    <row r="3" spans="1:3" x14ac:dyDescent="0.2">
      <c r="A3" s="11"/>
      <c r="B3" s="2" t="s">
        <v>12</v>
      </c>
      <c r="C3" s="2">
        <v>97</v>
      </c>
    </row>
    <row r="4" spans="1:3" x14ac:dyDescent="0.2">
      <c r="A4" s="11"/>
      <c r="B4" s="2" t="s">
        <v>4</v>
      </c>
      <c r="C4" s="2">
        <v>21.8</v>
      </c>
    </row>
    <row r="5" spans="1:3" x14ac:dyDescent="0.2">
      <c r="A5" s="11"/>
      <c r="B5" s="2" t="s">
        <v>5</v>
      </c>
      <c r="C5" s="2">
        <v>47.3</v>
      </c>
    </row>
    <row r="6" spans="1:3" x14ac:dyDescent="0.2">
      <c r="A6" s="11"/>
      <c r="B6" s="2" t="s">
        <v>6</v>
      </c>
      <c r="C6" s="2">
        <v>64.099999999999994</v>
      </c>
    </row>
    <row r="7" spans="1:3" x14ac:dyDescent="0.2">
      <c r="A7" s="11"/>
      <c r="B7" s="2" t="s">
        <v>7</v>
      </c>
      <c r="C7" s="2">
        <v>81.3</v>
      </c>
    </row>
    <row r="8" spans="1:3" x14ac:dyDescent="0.2">
      <c r="A8" s="12"/>
      <c r="B8" s="5" t="s">
        <v>2</v>
      </c>
      <c r="C8" s="5">
        <v>0.24</v>
      </c>
    </row>
    <row r="9" spans="1:3" x14ac:dyDescent="0.2">
      <c r="A9" s="12"/>
      <c r="B9" s="5" t="s">
        <v>3</v>
      </c>
      <c r="C9" s="5">
        <v>8.0000000000000002E-3</v>
      </c>
    </row>
    <row r="10" spans="1:3" x14ac:dyDescent="0.2">
      <c r="A10" s="10" t="s">
        <v>10</v>
      </c>
      <c r="B10" s="2" t="s">
        <v>13</v>
      </c>
      <c r="C10" s="2">
        <v>45</v>
      </c>
    </row>
    <row r="11" spans="1:3" x14ac:dyDescent="0.2">
      <c r="A11" s="11"/>
      <c r="B11" s="2" t="s">
        <v>14</v>
      </c>
      <c r="C11" s="2">
        <v>118</v>
      </c>
    </row>
    <row r="12" spans="1:3" x14ac:dyDescent="0.2">
      <c r="A12" s="11"/>
      <c r="B12" s="2" t="s">
        <v>15</v>
      </c>
      <c r="C12" s="2">
        <v>5.3</v>
      </c>
    </row>
    <row r="13" spans="1:3" x14ac:dyDescent="0.2">
      <c r="A13" s="12"/>
      <c r="B13" s="5" t="s">
        <v>16</v>
      </c>
      <c r="C13" s="5">
        <v>1.1999999999999999E-3</v>
      </c>
    </row>
    <row r="14" spans="1:3" x14ac:dyDescent="0.2">
      <c r="A14" s="11"/>
      <c r="B14" s="2" t="s">
        <v>17</v>
      </c>
      <c r="C14" s="2">
        <f>C11*0.02</f>
        <v>2.36</v>
      </c>
    </row>
    <row r="15" spans="1:3" x14ac:dyDescent="0.2">
      <c r="A15" s="11"/>
      <c r="B15" s="2" t="s">
        <v>18</v>
      </c>
      <c r="C15" s="2">
        <f>C12*0.02</f>
        <v>0.106</v>
      </c>
    </row>
    <row r="16" spans="1:3" x14ac:dyDescent="0.2">
      <c r="A16" s="12"/>
      <c r="B16" s="5" t="s">
        <v>19</v>
      </c>
      <c r="C16" s="5">
        <v>7.0000000000000007E-2</v>
      </c>
    </row>
    <row r="17" spans="1:5" x14ac:dyDescent="0.2">
      <c r="A17" s="10" t="s">
        <v>20</v>
      </c>
      <c r="B17" s="2" t="s">
        <v>21</v>
      </c>
      <c r="C17" s="2">
        <v>100</v>
      </c>
    </row>
    <row r="18" spans="1:5" x14ac:dyDescent="0.2">
      <c r="A18" s="12"/>
      <c r="B18" s="5" t="s">
        <v>22</v>
      </c>
      <c r="C18" s="5">
        <v>0.4</v>
      </c>
    </row>
    <row r="19" spans="1:5" x14ac:dyDescent="0.2">
      <c r="A19" s="10" t="s">
        <v>24</v>
      </c>
      <c r="B19" s="2" t="s">
        <v>23</v>
      </c>
      <c r="C19" s="2">
        <v>80</v>
      </c>
    </row>
    <row r="20" spans="1:5" x14ac:dyDescent="0.2">
      <c r="A20" s="12"/>
      <c r="B20" s="5" t="s">
        <v>25</v>
      </c>
      <c r="C20" s="5">
        <v>0.01</v>
      </c>
    </row>
    <row r="21" spans="1:5" x14ac:dyDescent="0.2">
      <c r="A21" s="11"/>
      <c r="B21" s="2"/>
      <c r="C21" s="2"/>
    </row>
    <row r="22" spans="1:5" x14ac:dyDescent="0.2">
      <c r="A22" s="11"/>
      <c r="B22" s="2"/>
      <c r="C22" s="2"/>
    </row>
    <row r="23" spans="1:5" x14ac:dyDescent="0.2">
      <c r="A23" s="13" t="s">
        <v>40</v>
      </c>
      <c r="B23" s="9" t="s">
        <v>26</v>
      </c>
      <c r="C23" s="9">
        <f>SUM(C13,C8,C18,C20)</f>
        <v>0.6512</v>
      </c>
    </row>
    <row r="24" spans="1:5" x14ac:dyDescent="0.2">
      <c r="A24" s="15"/>
      <c r="B24" s="16" t="s">
        <v>27</v>
      </c>
      <c r="C24" s="16">
        <f>SUM(C17,C11,C2,C19)</f>
        <v>653</v>
      </c>
    </row>
    <row r="26" spans="1:5" x14ac:dyDescent="0.2">
      <c r="A26" s="3" t="s">
        <v>28</v>
      </c>
      <c r="B26" s="2"/>
      <c r="C26" s="2"/>
    </row>
    <row r="27" spans="1:5" x14ac:dyDescent="0.2">
      <c r="A27" s="2" t="s">
        <v>29</v>
      </c>
      <c r="B27" s="2" t="s">
        <v>23</v>
      </c>
      <c r="C27" s="2" t="s">
        <v>30</v>
      </c>
    </row>
    <row r="28" spans="1:5" x14ac:dyDescent="0.2">
      <c r="A28" s="2" t="s">
        <v>34</v>
      </c>
      <c r="B28" s="2">
        <v>3.3</v>
      </c>
      <c r="C28" s="2">
        <v>3.3</v>
      </c>
    </row>
    <row r="29" spans="1:5" x14ac:dyDescent="0.2">
      <c r="A29" s="2" t="s">
        <v>33</v>
      </c>
      <c r="B29" s="2">
        <f>3.7*2</f>
        <v>7.4</v>
      </c>
      <c r="C29" s="2">
        <v>7.4</v>
      </c>
      <c r="D29" s="8" t="s">
        <v>35</v>
      </c>
      <c r="E29" s="4"/>
    </row>
    <row r="30" spans="1:5" x14ac:dyDescent="0.2">
      <c r="A30" s="2" t="s">
        <v>32</v>
      </c>
      <c r="B30" s="2">
        <v>0.59299999999999997</v>
      </c>
      <c r="C30" s="2">
        <v>6.512E-4</v>
      </c>
      <c r="D30" s="4" t="s">
        <v>37</v>
      </c>
      <c r="E30" s="4" t="s">
        <v>39</v>
      </c>
    </row>
    <row r="31" spans="1:5" x14ac:dyDescent="0.2">
      <c r="A31" s="2" t="s">
        <v>31</v>
      </c>
      <c r="B31" s="2">
        <f>(B29-B28)*B30</f>
        <v>2.4313000000000002</v>
      </c>
      <c r="C31" s="2">
        <f>(C29-C28)*C30</f>
        <v>2.6699200000000005E-3</v>
      </c>
      <c r="D31" s="4">
        <v>0.5</v>
      </c>
      <c r="E31" s="4">
        <f>168*D31</f>
        <v>84</v>
      </c>
    </row>
    <row r="32" spans="1:5" x14ac:dyDescent="0.2">
      <c r="A32" s="2" t="s">
        <v>36</v>
      </c>
      <c r="B32" s="6">
        <f>B31/B28</f>
        <v>0.73675757575757583</v>
      </c>
      <c r="C32" s="7">
        <f>C31/C28</f>
        <v>8.0906666666666685E-4</v>
      </c>
      <c r="D32" s="4">
        <v>0.75</v>
      </c>
      <c r="E32" s="4">
        <f t="shared" ref="E32:E37" si="0">168*D32</f>
        <v>126</v>
      </c>
    </row>
    <row r="33" spans="1:5" x14ac:dyDescent="0.2">
      <c r="A33" s="2" t="s">
        <v>38</v>
      </c>
      <c r="B33" s="2">
        <v>737</v>
      </c>
      <c r="C33" s="2">
        <v>0.81</v>
      </c>
      <c r="D33" s="4">
        <v>1</v>
      </c>
      <c r="E33" s="4">
        <f t="shared" si="0"/>
        <v>168</v>
      </c>
    </row>
    <row r="34" spans="1:5" x14ac:dyDescent="0.2">
      <c r="A34" s="1"/>
      <c r="B34" s="1"/>
      <c r="C34" s="1"/>
      <c r="D34" s="4">
        <v>2</v>
      </c>
      <c r="E34" s="4">
        <f t="shared" si="0"/>
        <v>336</v>
      </c>
    </row>
    <row r="35" spans="1:5" x14ac:dyDescent="0.2">
      <c r="D35" s="4">
        <v>3</v>
      </c>
      <c r="E35" s="4">
        <f t="shared" si="0"/>
        <v>504</v>
      </c>
    </row>
    <row r="36" spans="1:5" x14ac:dyDescent="0.2">
      <c r="D36" s="4">
        <v>4</v>
      </c>
      <c r="E36" s="4">
        <f t="shared" si="0"/>
        <v>672</v>
      </c>
    </row>
    <row r="37" spans="1:5" x14ac:dyDescent="0.2">
      <c r="D37" s="4">
        <v>5</v>
      </c>
      <c r="E37" s="4">
        <f t="shared" si="0"/>
        <v>840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Gillingham</dc:creator>
  <cp:lastModifiedBy>Cameron Gillingham</cp:lastModifiedBy>
  <dcterms:created xsi:type="dcterms:W3CDTF">2024-09-17T23:50:23Z</dcterms:created>
  <dcterms:modified xsi:type="dcterms:W3CDTF">2024-10-01T23:58:36Z</dcterms:modified>
</cp:coreProperties>
</file>