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amosun-my.sharepoint.com/personal/c0508083_camosun_ca/Documents/flora-communications/hardware/Solar/"/>
    </mc:Choice>
  </mc:AlternateContent>
  <xr:revisionPtr revIDLastSave="21" documentId="8_{EE8D8EC3-DE18-0748-A566-F1335C2DB1F1}" xr6:coauthVersionLast="47" xr6:coauthVersionMax="47" xr10:uidLastSave="{F957F417-B665-9B4A-9E30-5732E0BE4AC1}"/>
  <bookViews>
    <workbookView xWindow="0" yWindow="500" windowWidth="28800" windowHeight="16080" xr2:uid="{8234AFC5-B0C5-644E-AA77-330CDABB9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2" i="1"/>
  <c r="C11" i="1"/>
  <c r="C13" i="1" l="1"/>
  <c r="C16" i="1" l="1"/>
  <c r="C14" i="1"/>
</calcChain>
</file>

<file path=xl/sharedStrings.xml><?xml version="1.0" encoding="utf-8"?>
<sst xmlns="http://schemas.openxmlformats.org/spreadsheetml/2006/main" count="15" uniqueCount="15">
  <si>
    <t>Average Running Current [mA]</t>
  </si>
  <si>
    <t>Average Sleep Current [mA]</t>
  </si>
  <si>
    <t>Duty cycle [%]</t>
  </si>
  <si>
    <t>Sun Hours [hrs/day]</t>
  </si>
  <si>
    <t>No Charge life [days]</t>
  </si>
  <si>
    <t>Power Consumption [Wh/day]</t>
  </si>
  <si>
    <t>Petal Voltage [V]</t>
  </si>
  <si>
    <t>Battery Capacity Minimum [mAh]</t>
  </si>
  <si>
    <t>Panel Wattage Minimum [W]</t>
  </si>
  <si>
    <t>Petal Solar Calculator</t>
  </si>
  <si>
    <t>Active Current Consumption [mAh/day]</t>
  </si>
  <si>
    <t>Sleep Current Consumption [mAh/day]</t>
  </si>
  <si>
    <t>Total Current Consumption [mAh/day]</t>
  </si>
  <si>
    <t>Battery Bank Voltage [V]</t>
  </si>
  <si>
    <t>Panel Open-Circuit Voltage Minimum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</si>
</sst>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6"/>
      <color theme="1"/>
      <name val="Aptos Narrow"/>
      <scheme val="minor"/>
    </font>
    <font>
      <b/>
      <sz val="16"/>
      <color rgb="FFFA7D00"/>
      <name val="Aptos Narrow"/>
      <scheme val="minor"/>
    </font>
    <font>
      <b/>
      <sz val="16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65"/>
        <bgColor auto="1"/>
      </patternFill>
    </fill>
    <fill>
      <patternFill patternType="solid">
        <fgColor rgb="FFFFCC99"/>
        <bgColor auto="1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4" fillId="4" borderId="2" xfId="0" applyFont="1" applyFill="1" applyBorder="1" applyAlignment="1">
      <alignment horizontal="left" vertical="center"/>
    </xf>
    <xf numFmtId="9" fontId="4" fillId="5" borderId="2" xfId="1" applyNumberFormat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5" fillId="3" borderId="1" xfId="2" applyFont="1" applyAlignment="1">
      <alignment horizontal="left" vertical="center"/>
    </xf>
    <xf numFmtId="2" fontId="5" fillId="3" borderId="1" xfId="2" applyNumberFormat="1" applyFont="1" applyAlignment="1">
      <alignment horizontal="left" vertical="center"/>
    </xf>
    <xf numFmtId="2" fontId="4" fillId="4" borderId="2" xfId="0" applyNumberFormat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4" fillId="5" borderId="2" xfId="1" applyNumberFormat="1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093B-FB65-B94A-A177-78F569AB2E61}">
  <dimension ref="B2:C18"/>
  <sheetViews>
    <sheetView tabSelected="1" workbookViewId="0">
      <selection activeCell="C16" sqref="C16"/>
    </sheetView>
  </sheetViews>
  <sheetFormatPr baseColWidth="10" defaultRowHeight="16" x14ac:dyDescent="0.2"/>
  <cols>
    <col min="2" max="2" width="53.1640625" customWidth="1"/>
    <col min="3" max="3" width="11" customWidth="1"/>
  </cols>
  <sheetData>
    <row r="2" spans="2:3" ht="29" x14ac:dyDescent="0.35">
      <c r="B2" s="9" t="s">
        <v>9</v>
      </c>
      <c r="C2" s="10"/>
    </row>
    <row r="3" spans="2:3" ht="22" x14ac:dyDescent="0.2">
      <c r="B3" s="1" t="s">
        <v>0</v>
      </c>
      <c r="C3" s="1">
        <v>100</v>
      </c>
    </row>
    <row r="4" spans="2:3" ht="22" x14ac:dyDescent="0.2">
      <c r="B4" s="1" t="s">
        <v>1</v>
      </c>
      <c r="C4" s="1">
        <v>10</v>
      </c>
    </row>
    <row r="5" spans="2:3" ht="22" x14ac:dyDescent="0.2">
      <c r="B5" s="1" t="s">
        <v>6</v>
      </c>
      <c r="C5" s="1">
        <v>3.3</v>
      </c>
    </row>
    <row r="6" spans="2:3" ht="22" x14ac:dyDescent="0.2">
      <c r="B6" s="1" t="s">
        <v>13</v>
      </c>
      <c r="C6" s="8">
        <v>12</v>
      </c>
    </row>
    <row r="7" spans="2:3" ht="22" x14ac:dyDescent="0.2">
      <c r="B7" s="1" t="s">
        <v>2</v>
      </c>
      <c r="C7" s="2">
        <v>0.1</v>
      </c>
    </row>
    <row r="8" spans="2:3" ht="22" x14ac:dyDescent="0.2">
      <c r="B8" s="1" t="s">
        <v>3</v>
      </c>
      <c r="C8" s="3">
        <v>1.51</v>
      </c>
    </row>
    <row r="9" spans="2:3" ht="22" x14ac:dyDescent="0.2">
      <c r="B9" s="1" t="s">
        <v>4</v>
      </c>
      <c r="C9" s="3">
        <v>10</v>
      </c>
    </row>
    <row r="10" spans="2:3" ht="22" x14ac:dyDescent="0.2">
      <c r="B10" s="1"/>
      <c r="C10" s="1"/>
    </row>
    <row r="11" spans="2:3" ht="22" x14ac:dyDescent="0.2">
      <c r="B11" s="1" t="s">
        <v>10</v>
      </c>
      <c r="C11" s="4">
        <f>C3*C7*24</f>
        <v>240</v>
      </c>
    </row>
    <row r="12" spans="2:3" ht="22" x14ac:dyDescent="0.2">
      <c r="B12" s="1" t="s">
        <v>11</v>
      </c>
      <c r="C12" s="5">
        <f>C4*(1-C7)*24</f>
        <v>216</v>
      </c>
    </row>
    <row r="13" spans="2:3" ht="22" x14ac:dyDescent="0.2">
      <c r="B13" s="1" t="s">
        <v>12</v>
      </c>
      <c r="C13" s="5">
        <f>C11+C12</f>
        <v>456</v>
      </c>
    </row>
    <row r="14" spans="2:3" ht="22" x14ac:dyDescent="0.2">
      <c r="B14" s="1" t="s">
        <v>5</v>
      </c>
      <c r="C14" s="5">
        <f>(C13/1000)*C6</f>
        <v>5.4720000000000004</v>
      </c>
    </row>
    <row r="15" spans="2:3" ht="22" x14ac:dyDescent="0.2">
      <c r="B15" s="1"/>
      <c r="C15" s="6"/>
    </row>
    <row r="16" spans="2:3" ht="22" x14ac:dyDescent="0.2">
      <c r="B16" s="7" t="s">
        <v>7</v>
      </c>
      <c r="C16" s="4">
        <f>C9*C13</f>
        <v>4560</v>
      </c>
    </row>
    <row r="17" spans="2:3" ht="22" x14ac:dyDescent="0.2">
      <c r="B17" s="7" t="s">
        <v>14</v>
      </c>
      <c r="C17" s="5">
        <f>C6+(C6*0.2)</f>
        <v>14.4</v>
      </c>
    </row>
    <row r="18" spans="2:3" ht="22" x14ac:dyDescent="0.2">
      <c r="B18" s="7" t="s">
        <v>8</v>
      </c>
      <c r="C18" s="5">
        <f>C14/C8</f>
        <v>3.6238410596026491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Gillingham</dc:creator>
  <cp:lastModifiedBy>Cameron Gillingham</cp:lastModifiedBy>
  <dcterms:created xsi:type="dcterms:W3CDTF">2024-11-27T19:52:30Z</dcterms:created>
  <dcterms:modified xsi:type="dcterms:W3CDTF">2024-12-06T18:57:07Z</dcterms:modified>
</cp:coreProperties>
</file>