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8_{8DA6B886-201B-3A4A-9D01-8AE2D38253A2}" xr6:coauthVersionLast="47" xr6:coauthVersionMax="47" xr10:uidLastSave="{00000000-0000-0000-0000-000000000000}"/>
  <bookViews>
    <workbookView xWindow="10460" yWindow="540" windowWidth="18180" windowHeight="15880" activeTab="1"/>
  </bookViews>
  <sheets>
    <sheet name="EMDN" sheetId="9" r:id="rId1"/>
    <sheet name="A01 - Needles" sheetId="6" r:id="rId2"/>
    <sheet name="IVDR" sheetId="10" r:id="rId3"/>
  </sheets>
  <definedNames>
    <definedName name="_xlnm._FilterDatabase" localSheetId="1" hidden="1">'A01 - Needles'!$A$3:$K$35</definedName>
    <definedName name="_xlnm._FilterDatabase" localSheetId="2" hidden="1">IVDR!$A$3:$K$39</definedName>
    <definedName name="A">EMDN!$A$3:$A$49</definedName>
    <definedName name="B">EMDN!$B$3:$B$50</definedName>
    <definedName name="C_">#REF!</definedName>
    <definedName name="C0">EMDN!$C$3:$C$50</definedName>
    <definedName name="Standards" localSheetId="2">IVDR!$K$3:$K$42</definedName>
    <definedName name="Standards">'A01 - Needles'!$K$3:$K$50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8" i="10" l="1"/>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G68" i="6"/>
  <c r="H68" i="6"/>
  <c r="G69" i="6"/>
  <c r="H69" i="6"/>
  <c r="G70" i="6"/>
  <c r="H70" i="6"/>
  <c r="G71" i="6"/>
  <c r="H71" i="6"/>
  <c r="G72" i="6"/>
  <c r="H72" i="6"/>
  <c r="G73" i="6"/>
  <c r="H73" i="6"/>
  <c r="G74" i="6"/>
  <c r="H74" i="6"/>
  <c r="G75" i="6"/>
  <c r="H75" i="6"/>
  <c r="G77" i="6"/>
  <c r="H77" i="6"/>
  <c r="G78" i="6"/>
  <c r="H78" i="6"/>
  <c r="G80" i="6"/>
  <c r="H80" i="6"/>
  <c r="G81" i="6"/>
  <c r="H81" i="6"/>
  <c r="G82" i="6"/>
  <c r="H82" i="6"/>
  <c r="G83" i="6"/>
  <c r="H83" i="6"/>
  <c r="G85" i="6"/>
  <c r="H85" i="6"/>
  <c r="G86" i="6"/>
  <c r="H86" i="6"/>
  <c r="G87" i="6"/>
  <c r="H87" i="6"/>
  <c r="G88" i="6"/>
  <c r="H88" i="6"/>
  <c r="H98" i="6"/>
  <c r="G98" i="6"/>
  <c r="H97" i="6"/>
  <c r="G97" i="6"/>
  <c r="H96" i="6"/>
  <c r="G96" i="6"/>
  <c r="H95" i="6"/>
  <c r="G95" i="6"/>
  <c r="H94" i="6"/>
  <c r="G94" i="6"/>
  <c r="H93" i="6"/>
  <c r="G93" i="6"/>
  <c r="H92" i="6"/>
  <c r="G92" i="6"/>
  <c r="H90" i="6"/>
  <c r="G90" i="6"/>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 r="H264" i="6"/>
  <c r="G264" i="6"/>
  <c r="H263" i="6"/>
  <c r="G263" i="6"/>
  <c r="H262" i="6"/>
  <c r="G262" i="6"/>
  <c r="H261" i="6"/>
  <c r="G261" i="6"/>
  <c r="H260" i="6"/>
  <c r="G260" i="6"/>
  <c r="H259" i="6"/>
  <c r="G259" i="6"/>
  <c r="H258" i="6"/>
  <c r="G258" i="6"/>
  <c r="H257" i="6"/>
  <c r="G257" i="6"/>
  <c r="H256" i="6"/>
  <c r="G256" i="6"/>
  <c r="H254" i="6"/>
  <c r="G254" i="6"/>
  <c r="H253" i="6"/>
  <c r="G253" i="6"/>
  <c r="H252" i="6"/>
  <c r="G252" i="6"/>
  <c r="H251" i="6"/>
  <c r="G251" i="6"/>
  <c r="H250" i="6"/>
  <c r="G250" i="6"/>
  <c r="H249" i="6"/>
  <c r="G249" i="6"/>
  <c r="H248" i="6"/>
  <c r="G248" i="6"/>
  <c r="H247" i="6"/>
  <c r="G247" i="6"/>
  <c r="H245" i="6"/>
  <c r="G245" i="6"/>
  <c r="H244" i="6"/>
  <c r="G244" i="6"/>
  <c r="H242" i="6"/>
  <c r="G242" i="6"/>
  <c r="H241" i="6"/>
  <c r="G241" i="6"/>
  <c r="H239" i="6"/>
  <c r="G239" i="6"/>
  <c r="H238" i="6"/>
  <c r="G238" i="6"/>
  <c r="H237" i="6"/>
  <c r="G237" i="6"/>
  <c r="H236" i="6"/>
  <c r="G236" i="6"/>
  <c r="H235" i="6"/>
  <c r="G235" i="6"/>
  <c r="H234" i="6"/>
  <c r="G234" i="6"/>
  <c r="H233" i="6"/>
  <c r="G233" i="6"/>
  <c r="H232" i="6"/>
  <c r="G232" i="6"/>
  <c r="H231" i="6"/>
  <c r="G231" i="6"/>
  <c r="H229" i="6"/>
  <c r="G229" i="6"/>
  <c r="H228" i="6"/>
  <c r="G228" i="6"/>
  <c r="H227" i="6"/>
  <c r="G227" i="6"/>
  <c r="H226" i="6"/>
  <c r="G226" i="6"/>
  <c r="H225" i="6"/>
  <c r="G225" i="6"/>
  <c r="H224" i="6"/>
  <c r="G224" i="6"/>
  <c r="H223" i="6"/>
  <c r="G223" i="6"/>
  <c r="H222" i="6"/>
  <c r="G222" i="6"/>
  <c r="H221" i="6"/>
  <c r="G221" i="6"/>
  <c r="H220" i="6"/>
  <c r="G220" i="6"/>
  <c r="G209" i="6"/>
  <c r="H209" i="6"/>
  <c r="G210" i="6"/>
  <c r="H210" i="6"/>
  <c r="G211" i="6"/>
  <c r="H211" i="6"/>
  <c r="G212" i="6"/>
  <c r="H212" i="6"/>
  <c r="G213" i="6"/>
  <c r="H213" i="6"/>
  <c r="G214" i="6"/>
  <c r="H214" i="6"/>
  <c r="G215" i="6"/>
  <c r="H215" i="6"/>
  <c r="G216" i="6"/>
  <c r="H216" i="6"/>
  <c r="G217" i="6"/>
  <c r="H217" i="6"/>
  <c r="H208" i="6"/>
  <c r="G208" i="6"/>
  <c r="G204" i="6"/>
  <c r="H204" i="6"/>
  <c r="G205" i="6"/>
  <c r="H205" i="6"/>
  <c r="H203" i="6"/>
  <c r="G203" i="6"/>
  <c r="H202" i="6"/>
  <c r="G202" i="6"/>
  <c r="H201" i="6"/>
  <c r="G201" i="6"/>
  <c r="H200" i="6"/>
  <c r="G200" i="6"/>
  <c r="H199" i="6"/>
  <c r="G199" i="6"/>
  <c r="H198" i="6"/>
  <c r="G198" i="6"/>
  <c r="H197" i="6"/>
  <c r="G197" i="6"/>
  <c r="H196" i="6"/>
  <c r="G196" i="6"/>
  <c r="H195" i="6"/>
  <c r="G195" i="6"/>
  <c r="H194" i="6"/>
  <c r="G194" i="6"/>
  <c r="H193" i="6"/>
  <c r="G193" i="6"/>
  <c r="H192" i="6"/>
  <c r="G192" i="6"/>
  <c r="I10" i="6"/>
  <c r="I9" i="6"/>
  <c r="I8" i="6"/>
  <c r="I5" i="6"/>
  <c r="C4" i="6"/>
  <c r="H4" i="6"/>
  <c r="C9" i="6"/>
  <c r="H9" i="6" s="1"/>
  <c r="C8" i="6"/>
  <c r="H8" i="6"/>
  <c r="D18" i="6"/>
  <c r="D17" i="6"/>
  <c r="D16" i="6"/>
  <c r="D15" i="6"/>
  <c r="D13" i="6"/>
  <c r="D12" i="6"/>
  <c r="D11" i="6"/>
  <c r="D10" i="6"/>
  <c r="D9" i="6"/>
  <c r="D8" i="6"/>
  <c r="D5" i="6"/>
  <c r="I4" i="6"/>
  <c r="D4" i="6"/>
  <c r="H191" i="6"/>
  <c r="G191" i="6"/>
  <c r="H190" i="6"/>
  <c r="G190" i="6"/>
  <c r="H189" i="6"/>
  <c r="G189" i="6"/>
  <c r="H187" i="6"/>
  <c r="G187" i="6"/>
  <c r="H186" i="6"/>
  <c r="G186" i="6"/>
  <c r="H185" i="6"/>
  <c r="G185" i="6"/>
  <c r="H184" i="6"/>
  <c r="G184" i="6"/>
  <c r="H181" i="6"/>
  <c r="G181" i="6"/>
  <c r="H180" i="6"/>
  <c r="G180" i="6"/>
  <c r="H179" i="6"/>
  <c r="G179" i="6"/>
  <c r="H178" i="6"/>
  <c r="G178" i="6"/>
  <c r="H177" i="6"/>
  <c r="G177" i="6"/>
  <c r="H176" i="6"/>
  <c r="G176" i="6"/>
  <c r="H175" i="6"/>
  <c r="G175" i="6"/>
  <c r="H174" i="6"/>
  <c r="G174" i="6"/>
  <c r="H168" i="6"/>
  <c r="G168" i="6"/>
  <c r="H167" i="6"/>
  <c r="G167" i="6"/>
  <c r="H165" i="6"/>
  <c r="G165" i="6"/>
  <c r="H164" i="6"/>
  <c r="G164" i="6"/>
  <c r="H163" i="6"/>
  <c r="G163" i="6"/>
  <c r="H161" i="6"/>
  <c r="G161" i="6"/>
  <c r="H159" i="6"/>
  <c r="G159" i="6"/>
  <c r="H158" i="6"/>
  <c r="G158" i="6"/>
  <c r="H157" i="6"/>
  <c r="G157" i="6"/>
  <c r="H155" i="6"/>
  <c r="G155" i="6"/>
  <c r="H153" i="6"/>
  <c r="G153" i="6"/>
  <c r="H152" i="6"/>
  <c r="G152" i="6"/>
  <c r="H151" i="6"/>
  <c r="G151" i="6"/>
  <c r="H150" i="6"/>
  <c r="G150" i="6"/>
  <c r="H149" i="6"/>
  <c r="G149" i="6"/>
  <c r="H147" i="6"/>
  <c r="G147" i="6"/>
  <c r="H146" i="6"/>
  <c r="G146" i="6"/>
  <c r="H145" i="6"/>
  <c r="G145" i="6"/>
  <c r="H144" i="6"/>
  <c r="G144" i="6"/>
  <c r="H142" i="6"/>
  <c r="G142" i="6"/>
  <c r="H141" i="6"/>
  <c r="G141" i="6"/>
  <c r="H140" i="6"/>
  <c r="G140" i="6"/>
  <c r="H139" i="6"/>
  <c r="G139" i="6"/>
  <c r="H137" i="6"/>
  <c r="G137" i="6"/>
  <c r="H136" i="6"/>
  <c r="G136" i="6"/>
  <c r="H133" i="6"/>
  <c r="G133" i="6"/>
  <c r="H132" i="6"/>
  <c r="G132" i="6"/>
  <c r="H131" i="6"/>
  <c r="G131" i="6"/>
  <c r="H130" i="6"/>
  <c r="G130" i="6"/>
  <c r="H129" i="6"/>
  <c r="G129" i="6"/>
  <c r="H128" i="6"/>
  <c r="G128" i="6"/>
  <c r="H127" i="6"/>
  <c r="G127" i="6"/>
  <c r="H126" i="6"/>
  <c r="G126" i="6"/>
  <c r="H124" i="6"/>
  <c r="G124" i="6"/>
  <c r="H123" i="6"/>
  <c r="G123" i="6"/>
  <c r="H122" i="6"/>
  <c r="G122" i="6"/>
  <c r="H121" i="6"/>
  <c r="G121" i="6"/>
  <c r="H119" i="6"/>
  <c r="G119" i="6"/>
  <c r="H118" i="6"/>
  <c r="G118" i="6"/>
  <c r="H117" i="6"/>
  <c r="G117" i="6"/>
  <c r="H116" i="6"/>
  <c r="G116" i="6"/>
  <c r="H114" i="6"/>
  <c r="G114" i="6"/>
  <c r="H113" i="6"/>
  <c r="G113" i="6"/>
  <c r="H112" i="6"/>
  <c r="G112" i="6"/>
  <c r="H110" i="6"/>
  <c r="G110" i="6"/>
  <c r="H109" i="6"/>
  <c r="G109" i="6"/>
  <c r="H106" i="6"/>
  <c r="G106" i="6"/>
  <c r="H105" i="6"/>
  <c r="G105" i="6"/>
  <c r="H103" i="6"/>
  <c r="G103" i="6"/>
  <c r="H102" i="6"/>
  <c r="G102" i="6"/>
  <c r="H101" i="6"/>
  <c r="G101" i="6"/>
  <c r="H100" i="6"/>
  <c r="G100" i="6"/>
  <c r="H99" i="6"/>
  <c r="G99" i="6"/>
  <c r="H67" i="6"/>
  <c r="G67" i="6"/>
  <c r="H66" i="6"/>
  <c r="G66" i="6"/>
  <c r="H65" i="6"/>
  <c r="G65" i="6"/>
  <c r="H62" i="6"/>
  <c r="G62" i="6"/>
  <c r="H61" i="6"/>
  <c r="G61" i="6"/>
  <c r="H60" i="6"/>
  <c r="G60" i="6"/>
  <c r="H58" i="6"/>
  <c r="G58" i="6"/>
  <c r="H56" i="6"/>
  <c r="G56" i="6"/>
  <c r="H54" i="6"/>
  <c r="G54" i="6"/>
  <c r="H53" i="6"/>
  <c r="G53" i="6"/>
  <c r="H52" i="6"/>
  <c r="G52" i="6"/>
  <c r="H51" i="6"/>
  <c r="G51" i="6"/>
  <c r="H48" i="6"/>
  <c r="G48" i="6"/>
  <c r="H47" i="6"/>
  <c r="G47" i="6"/>
  <c r="H45" i="6"/>
  <c r="G45" i="6"/>
  <c r="H44" i="6"/>
  <c r="G44" i="6"/>
  <c r="H43" i="6"/>
  <c r="G43" i="6"/>
  <c r="H31" i="6"/>
  <c r="H32" i="6"/>
  <c r="H33" i="6"/>
  <c r="H34" i="6"/>
  <c r="H35" i="6"/>
  <c r="H36" i="6"/>
  <c r="H37" i="6"/>
  <c r="H38" i="6"/>
  <c r="H39" i="6"/>
  <c r="H30" i="6"/>
  <c r="G36" i="6"/>
  <c r="G39" i="6"/>
  <c r="G38" i="6"/>
  <c r="G37" i="6"/>
  <c r="G35" i="6"/>
  <c r="G34" i="6"/>
  <c r="G33" i="6"/>
  <c r="G32" i="6"/>
  <c r="G31" i="6"/>
  <c r="G30"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4" i="6"/>
  <c r="C5" i="6"/>
  <c r="H5" i="6"/>
  <c r="H10" i="6"/>
  <c r="H11" i="6"/>
  <c r="H12" i="6"/>
  <c r="H13" i="6"/>
  <c r="H15" i="6"/>
  <c r="H16" i="6"/>
  <c r="H17" i="6"/>
  <c r="H18" i="6"/>
  <c r="H20" i="6"/>
  <c r="H21" i="6"/>
  <c r="H22" i="6"/>
  <c r="H23" i="6"/>
  <c r="H24" i="6"/>
  <c r="H25" i="6"/>
  <c r="G5" i="6"/>
  <c r="G8" i="6"/>
  <c r="G9" i="6"/>
  <c r="G10" i="6"/>
  <c r="G11" i="6"/>
  <c r="G12" i="6"/>
  <c r="G13" i="6"/>
  <c r="G15" i="6"/>
  <c r="G16" i="6"/>
  <c r="G17" i="6"/>
  <c r="G18" i="6"/>
  <c r="G20" i="6"/>
  <c r="G21" i="6"/>
  <c r="G22" i="6"/>
  <c r="G23" i="6"/>
  <c r="G24" i="6"/>
  <c r="G25" i="6"/>
  <c r="G4" i="6"/>
</calcChain>
</file>

<file path=xl/sharedStrings.xml><?xml version="1.0" encoding="utf-8"?>
<sst xmlns="http://schemas.openxmlformats.org/spreadsheetml/2006/main" count="1322" uniqueCount="1109">
  <si>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</si>
  <si>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</si>
  <si>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 are invasive and come into direct contact with the human body,</t>
  </si>
  <si>
    <t>— (re)administer medicines, body liquids or other substances, including gases, to/from the body, or</t>
  </si>
  <si>
    <t>— transport or store such medicines, body fluids or substances, including gases, to be (re)administered to the body,</t>
  </si>
  <si>
    <t>shall only contain the following substances in a concentration that is above 0,1 % weight by weight (w/w) where justified pursuant to Section 10.4.2:</t>
  </si>
  <si>
    <t>The justification for the presence of such substances shall be based upon:</t>
  </si>
  <si>
    <t>For the purposes of Section 10.4., the Commission shall, as soon as possible and by 26 May 2018, provide the relevant scientific committee with a mandate to prepare guidelines that shall be ready before 26 May 2020. The mandate for the committee shall encompass at least a benefit-risk assessment of the presence of phthalates which belong to either of the groups of substances referred to in points (a) and (b) of Section 10.4.1. The benefit-risk assessment shall take into account the intended purpose and context of the use of the device, as well as any available alternative substances and alternative materials, designs or medical treatments. When deemed appropriate on the basis of the latest scientific evidence, but at least every five years, the guidelines shall be updated.</t>
  </si>
  <si>
    <t>Where devices, parts thereof or materials used therein as referred to in Section 10.4.1.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If the intended use of such devices includes treatment of children or treatment of pregnant or breastfeeding women or treatment of other patient groups considered particularly vulnerable to such substances and/or materials, information on residual risks for those patient groups and, if applicable, on appropriate precautionary measures shall be given in the instructions for use.</t>
  </si>
  <si>
    <t>— if applicable, the compatibility of the devices with the substances they are intended to administer, and</t>
  </si>
  <si>
    <t>— the reliability of the source of energy.</t>
  </si>
  <si>
    <t>— ensure that the device can be used safely and accurately by the intended user at all stages of the procedure, if necessary after appropriate training and/or information,</t>
  </si>
  <si>
    <t>— reduce, as far as possible and appropriate, the risk from unintended cuts and pricks such as needle stick injuries, and</t>
  </si>
  <si>
    <t>— reduce as far as possible the risk of error by the intended user in the handling of the device and, if applicable, in the interpretation of the results.</t>
  </si>
  <si>
    <t>— can verify that, at the time of use, the device will perform as intended by the manufacturer, and</t>
  </si>
  <si>
    <t>— if applicable, is warned if the device has failed to provide a valid result.</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</si>
  <si>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</si>
  <si>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</si>
  <si>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</si>
  <si>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</si>
  <si>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</si>
  <si>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</si>
  <si>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</si>
  <si>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</si>
  <si>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instructions for use shall contain all of the following particulars:</t>
  </si>
  <si>
    <t>— tissues or cells of animal origin, or their derivatives, as referred to in Regulation (EU) No 722/2012;</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</si>
  <si>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</si>
  <si>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</si>
  <si>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</si>
  <si>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</si>
  <si>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</si>
  <si>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</si>
  <si>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</si>
  <si>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</si>
  <si>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</si>
  <si>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</si>
  <si>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</si>
  <si>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</si>
  <si>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</si>
  <si>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</si>
  <si>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</si>
  <si>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</si>
  <si>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</si>
  <si>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</si>
  <si>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</si>
  <si>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</si>
  <si>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</si>
  <si>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</si>
  <si>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</si>
  <si>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</si>
  <si>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</si>
  <si>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9. For the devices referred to in Annex XVI, the general safety requirements set out in Sections 1 and 8 shall be understood to mean that the device, when used under the conditions and for the purposes intended, does not present a risk at all or presents a risk that is no more than the maximum acceptable risk related to the product's use which is consistent with a high level of protection for the safety and health of persons.</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</si>
  <si>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</si>
  <si>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</si>
  <si>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</si>
  <si>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</si>
  <si>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</si>
  <si>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</si>
  <si>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</si>
  <si>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</si>
  <si>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</si>
  <si>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</si>
  <si>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</si>
  <si>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</si>
  <si>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</si>
  <si>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</si>
  <si>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</si>
  <si>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</si>
  <si>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</si>
  <si>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</si>
  <si>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</si>
  <si>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</si>
  <si>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</si>
  <si>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</si>
  <si>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</si>
  <si>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</si>
  <si>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</si>
  <si>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</si>
  <si>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</si>
  <si>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</si>
  <si>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</si>
  <si>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</si>
  <si>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</si>
  <si>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</si>
  <si>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</si>
  <si>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</si>
  <si>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</si>
  <si>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</si>
  <si>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</si>
  <si>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</si>
  <si>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</si>
  <si>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Chapter II — Requirements regarding design and manufacture</t>
  </si>
  <si>
    <t>第二章 — 設計與製造要求</t>
  </si>
  <si>
    <t>Annex I — General safety and performance requirements (GSPR)</t>
  </si>
  <si>
    <t>附錄 I — 一般安全與性能要求 （GSPR）</t>
  </si>
  <si>
    <t>10. Chemical, physical and biological properties</t>
  </si>
  <si>
    <t>(a) the choice of materials and substances used, particularly as regards toxicity and, where relevant, flammability;</t>
  </si>
  <si>
    <t>(b) the compatibility between the materials and substances used and biological tissues, cells and body fluids, taking account of the intended purpose of the device and, where relevant, absorption, distribution, metabolism and excretion;</t>
  </si>
  <si>
    <t>(c) the compatibility between the different parts of a device which consists of more than one implantable part;</t>
  </si>
  <si>
    <t>(d) the impact of processes on material properties;</t>
  </si>
  <si>
    <t>(e) where appropriate, the results of biophysical or modelling research the validity of which has been demonstrated beforehand;</t>
  </si>
  <si>
    <t>(f) the mechanical properties of the materials used, reflecting, where appropriate, matters such as strength, ductility, fracture resistance, wear resistance and fatigue resistance;</t>
  </si>
  <si>
    <t>(g) surface properties; and</t>
  </si>
  <si>
    <t>(h) the confirmation that the device meets any defined chemical and/or physical specifications.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</si>
  <si>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</si>
  <si>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10.4. Substances</t>
  </si>
  <si>
    <t>10.3. Devices shall be designed and manufactured in such a way that they can be used safely with the materials and substances, including gases, with which they enter into contact during their intended use; if the devices are intended to administer medicinal products they shall be designed and manufactured in such a way as to be compatible with the medicinal products concerned in accordance with the provisions and restrictions governing those medicinal products and that the performance of both the medicinal products and of the devices is maintained in accordance with their respective indications and intended use.</t>
  </si>
  <si>
    <t>10.4.1. Design and manufacture of devices</t>
  </si>
  <si>
    <t>Devices shall be designed and manufactured in such a way as to reduce as far as possible the risks posed by substances or particles, including wear debris, degradation products and processing residues, that may be released from the device. Devices, or those parts thereof or those materials used therein that:</t>
  </si>
  <si>
    <t>10.4.2. Justification regarding the presence of CMR and/or endocrine-disrupting substances</t>
  </si>
  <si>
    <t>(a) an analysis and estimation of potential patient or user exposure to the substance;</t>
  </si>
  <si>
    <t>(b) an analysis of possible alternative substances, materials or designs, including, where available, information about independent research, peer-reviewed studies, scientific opinions from relevant scientific committees and an analysis of the availability of such alternatives;</t>
  </si>
  <si>
    <t>(c) argumentation as to why possible substance and/ or material substitutes, if available, or design changes, if feasible, are inappropriate in relation to maintaining the functionality, performance and the benefit-risk ratios of the product; including taking into account if the intended use of such devices includes treatment of children or treatment of pregnant or breastfeeding women or treatment of other patient groups considered particularly vulnerable to such substances and/or materials; and</t>
  </si>
  <si>
    <t>(d) where applicable and available, the latest relevant scientific committee guidelines in accordance with Sections 10.4.3. and 10.4.4.</t>
  </si>
  <si>
    <t>10.4.3. Guidelines on phthalates</t>
  </si>
  <si>
    <t>10.4.4. Guidelines on other CMR and endocrine-disrupting substances</t>
  </si>
  <si>
    <t>Subsequently, the Commission shall mandate the relevant scientific committee to prepare guidelines as referred to in Section 10.4.3. also for other substances referred to in points (a) and (b) of Section 10.4.1., where appropriate.</t>
  </si>
  <si>
    <t>10.4.5. Labelling</t>
  </si>
  <si>
    <t>10.5. Devices shall be designed and manufactured in such a way as to reduce as far as possible the risks posed by the unintentional ingress of substances into the device taking into account the device and the nature of the environment in which it is intended to be used.</t>
  </si>
  <si>
    <t>10.6. Devices shall be designed and manufactured in such a way as to reduce as far as possible the risks linked to the size and the properties of particles which are or can be released into the patient's or user's body, unless they come into contact with intact skin only. Special attention shall be given to nanomaterials.</t>
  </si>
  <si>
    <t>11. Infection and microbial contamination</t>
  </si>
  <si>
    <t>11.1. Devices and their manufacturing processes shall be designed in such a way as to eliminate or to reduce as far as possible the risk of infection to patients, users and, where applicable, other persons. The design shall:</t>
  </si>
  <si>
    <t>(a) reduce as far as possible and appropriate the risks from unintended cuts and pricks, such as needle stick injuries,</t>
  </si>
  <si>
    <t>(b) allow easy and safe handling,</t>
  </si>
  <si>
    <t>(c) reduce as far as possible any microbial leakage from the device and/or microbial exposure during use, and</t>
  </si>
  <si>
    <t>(d) prevent microbial contamination of the device or its content such as specimens or fluids.</t>
  </si>
  <si>
    <t>11.2. Where necessary devices shall be designed to facilitate their safe cleaning, disinfection, and/or re-sterilisation.</t>
  </si>
  <si>
    <t>11.3. Devices labelled as having a specific microbial state shall be designed, manufactured and packaged to ensure that they remain in that state when placed on the market and remain so under the transport and storage conditions specified by the manufacturer.</t>
  </si>
  <si>
    <t>11.4. Devices delivered in a sterile state shall be designed, manufactured and packaged in accordance with appropriate procedures, to ensure that they are sterile when placed on the market and that, unless the packaging which is intended to maintain their sterile condition is damaged, they remain sterile, under the transport and storage conditions specified by the manufacturer, until that packaging is opened at the point of use. It shall be ensured that the integrity of that packaging is clearly evident to the final user.</t>
  </si>
  <si>
    <t>11.5. Devices labelled as sterile shall be processed, manufactured, packaged and, sterilised by means of appropriate, validated methods.</t>
  </si>
  <si>
    <t>11.6. Devices intended to be sterilised shall be manufactured and packaged in appropriate and controlled conditions and facilities.</t>
  </si>
  <si>
    <t>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</si>
  <si>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11.8. The labelling of the device shall distinguish between identical or similar devices placed on the market in both a sterile and a non-sterile condition additional to the symbol used to indicate that devices are sterile.</t>
  </si>
  <si>
    <t>12. Devices incorporating a substance considered to be a medicinal product and devices that are composed of substances or of combinations of substances that are absorbed by or locally dispersed in the human body.</t>
  </si>
  <si>
    <t>12.1. In the case of devices referred to in the first subparagraph of Article 1(8), the quality, safety and usefulness of the substance which, if used separately, would be considered to be a medicinal product within the meaning of point (2) of Article 1 of Directive 2001/83/EC, shall be verified by analogy with the methods specified in Annex I to Directive 2001/83/EC, as required by the applicable conformity assessment procedure under this Regulation.</t>
  </si>
  <si>
    <t>12.2. Devices that are composed of substances or of combinations of substances that are intended to be introduced into the human body, and that are absorbed by or locally dispersed in the human body shall comply, where applicable and in a manner limited to the aspects not covered by this Regulation, with the relevant requirements laid down in Annex I to Directive 2001/83/EC for the evaluation of absorption, distribution, metabolism, excretion, local tolerance, toxicity, interaction with other devices, medicinal products or other substances and potential for adverse reactions, as required by the applicable conformity assessment procedure under this Regulation.</t>
  </si>
  <si>
    <t>13. Devices incorporating materials of biological origin</t>
  </si>
  <si>
    <t>(a) donation, procurement and testing of the tissues and cells shall be done in accordance with Directive 2004/23/EC;</t>
  </si>
  <si>
    <t>(b) processing, preservation and any other handling of those tissues and cells or their derivatives shall be carried out so as to provide safety for patients, users and, where applicable, other persons. In particular, safety with regard to viruses and other transmissible agents shall be addressed by appropriate methods of sourcing and by implementation of validated methods of elimination or inactivation in the course of the manufacturing process;</t>
  </si>
  <si>
    <t>(c) the traceability system for those devices shall be complementary and compatible with the traceability and data protection requirements laid down in Directive 2004/23/EC and in Directive 2002/98/EC.</t>
  </si>
  <si>
    <t>13.1. For devices manufactured utilising derivatives of tissues or cells of human origin which are non-viable or are rendered non-viable covered by this Regulation in accordance with point (g) of Article 1(6), the following shall apply:</t>
  </si>
  <si>
    <t>13.2. For devices manufactured utilising tissues or cells of animal origin, or their derivatives, which are non-viable or rendered non-viable the following shall apply:</t>
  </si>
  <si>
    <t>(a) where feasible taking into account the animal species, tissues and cells of animal origin, or their derivatives, shall originate from animals that have been subjected to veterinary controls that are adapted to the intended use of the tissues. Information on the geographical origin of the animals shall be retained by manufacturers;</t>
  </si>
  <si>
    <t>(b) sourcing, processing, preservation, testing and handling of tissues, cells and substances of animal origin, or their derivatives, shall be carried out so as to provide safety for patients, users and, where applicable, other persons. In particular safety with regard to viruses and other transmissible agents shall be addressed by implementation of validated methods of elimination or viral inactivation in the course of the manufacturing process, except when the use of such methods would lead to unacceptable degradation compromising the clinical benefit of the device;</t>
  </si>
  <si>
    <t>(c) in the case of devices manufactured utilising tissues or cells of animal origin, or their derivatives, as referred to in Regulation (EU) No 722/2012 the particular requirements laid down in that Regulation shall apply.</t>
  </si>
  <si>
    <t>13.3. For devices manufactured utilising non-viable biological substances other than those referred to in Sections 13.1 and 13.2, the processing, preservation, testing and handling of those substances shall be carried out so as to provide safety for patients, users and, where applicable, other persons, including in the waste disposal chain. In particular, safety with regard to viruses and other transmissible agents shall be addressed by appropriate methods of sourcing and by implementation of validated methods of elimination or inactivation in the course of the manufacturing process.</t>
  </si>
  <si>
    <t>14. Construction of devices and interaction with their environment</t>
  </si>
  <si>
    <t>14.1.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Connections which the user has to handle, such as fluid, gas transfer, electrical or mechanical coupling, shall be designed and constructed in such a way as to minimise all possible risks, such as misconnection.</t>
  </si>
  <si>
    <t>14.2. Devices shall be designed and manufactured in such a way as to remove or reduce as far as possible:</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</si>
  <si>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</si>
  <si>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</si>
  <si>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</si>
  <si>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</si>
  <si>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</si>
  <si>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(f) the risks of reciprocal interference with other devices normally used in the investigations or for the treatment given; and</t>
  </si>
  <si>
    <t>(g) risks arising where maintenance or calibration are not possible (as with implants), from ageing of materials used or loss of accuracy of any measuring or control mechanism.</t>
  </si>
  <si>
    <t>14.3.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</si>
  <si>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14.4. Devices shall be designed and manufactured in such a way that adjustment, calibration, and maintenance can be done safely and effectively.</t>
  </si>
  <si>
    <t>14.5. Devices that are intended to be operated together with other devices or products shall be designed and manufactured in such a way that the interoperability and compatibility are reliable and safe.</t>
  </si>
  <si>
    <t>14.6. Any measurement, monitoring or display scale shall be designed and manufactured in line with ergonomic principles, taking account of the intended purpose, users and the environmental conditions in which the devices are intended to be used.</t>
  </si>
  <si>
    <t>14.7.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</si>
  <si>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15. Devices with a diagnostic or measuring function</t>
  </si>
  <si>
    <t>15.1. Diagnostic devices and devices with a measuring function, shall be designed and manufactured in such a way as to provide sufficient accuracy, precision and stability for their intended purpose, based on appropriate scientific and technical methods. The limits of accuracy shall be indicated by the manufacturer.</t>
  </si>
  <si>
    <t>15.2. The measurements made by devices with a measuring function shall be expressed in legal units conforming to the provisions of Council Directive 80/181/EEC.</t>
  </si>
  <si>
    <t>16. Protection against radiation</t>
  </si>
  <si>
    <t>16.1. General</t>
  </si>
  <si>
    <t>(a) Devices shall be designed, manufactured and packaged in such a way that exposure of patients, users and other persons to radiation is reduced as far as possible, and in a manner that is compatible with the intended purpose, whilst not restricting the application of appropriate specified levels for therapeutic and diagnostic purposes.</t>
  </si>
  <si>
    <t>(b)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</si>
  <si>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16.3. Devices shall be designed and manufactured in such a way that exposure of patients, users and other persons to the emission of unintended, stray or scattered radiation is reduced as far as possible. Where possible and appropriate, methods shall be selected which reduce the exposure to radiation of patients, users and other persons who may be affected.</t>
  </si>
  <si>
    <t>16.4. Ionising radiation</t>
  </si>
  <si>
    <t>(a) Devices intended to emit ionizing radiation shall be designed and manufactured taking into account the requirements of the Directive 2013/59/Euratom laying down basic safety standards for protection against the dangers arising from exposure to ionising radiation.</t>
  </si>
  <si>
    <t>(b) Devices intended to emit ionising radiation shall be designed and manufactured in such a way as to ensure that, where possible, taking into account the intended use, the quantity, geometry and quality of the radiation emitted can be varied and controlled, and, if possible, monitored during treatment.</t>
  </si>
  <si>
    <t>(c) Devices emitting ionising radiation intended for diagnostic radiology shall be designed and manufactured in such a way as to achieve an image and/or output quality that are appropriate to the intended medical purpose whilst minimising radiation exposure of the patient and user.</t>
  </si>
  <si>
    <t>(d) Devices that emit ionising radiation and are intended for therapeutic radiology shall be designed and manufactured in such a way as to enable reliable monitoring and control of the delivered dose, the beam type, energy and, where appropriate, the quality of radiation.</t>
  </si>
  <si>
    <t>17. Electronic programmable systems — devices that incorporate electronic programmable systems and software that are devices in themselves</t>
  </si>
  <si>
    <t>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</si>
  <si>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</si>
  <si>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17.3.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</si>
  <si>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17.4. Manufacturers shall set out minimum requirements concerning hardware, IT networks characteristics and IT security measures, including protection against unauthorised access, necessary to run the software as intended.</t>
  </si>
  <si>
    <t>18. Active devices and devices connected to them</t>
  </si>
  <si>
    <t>18.1. For non-implantable active devices, in the event of a single fault condition, appropriate means shall be adopted to eliminate or reduce as far as possible consequent risks.</t>
  </si>
  <si>
    <t>18.2.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</si>
  <si>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18.3. Devices where the safety of the patient depends on an external power supply shall include an alarm system to signal any power failure.</t>
  </si>
  <si>
    <t>18.4. Devices intended to monitor one or more clinical parameters of a patient shall be equipped with appropriate alarm systems to alert the user of situations which could lead to death or severe deterioration of the patient's state of health.</t>
  </si>
  <si>
    <t>18.5. Devices shall be designed and manufactured in such a way as to reduce as far as possible the risks of creating electromagnetic interference which could impair the operation of the device in question or other devices or equipment in the intended environment.</t>
  </si>
  <si>
    <t>18.6. Devices shall be designed and manufactured in such a way as to provide a level of intrinsic immunity to electromagnetic interference such that is adequate to enable them to operate as intended.</t>
  </si>
  <si>
    <t>18.7. Devices shall be designed and manufactured in such a way as to avoid, as far as possible, the risk of accidental electric shocks to the patient, user or any other person, both during normal use of the device and in the event of a single fault condition in the device, provided the device is installed and maintained as indicated by the manufacturer.</t>
  </si>
  <si>
    <t>18.8. Devices shall be designed and manufactured in such a way as to protect, as far as possible, against unauthorised access that could hamper the device from functioning as intended.</t>
  </si>
  <si>
    <t>19. Particular requirements for active implantable devices</t>
  </si>
  <si>
    <t>19.1. Active implantable devices shall be designed and manufactured in such a way as to remove or minimize as far as possible:</t>
  </si>
  <si>
    <t>(a) risks connected with the use of energy sources with particular reference, where electricity is used, to insulation, leakage currents and overheating of the devices,</t>
  </si>
  <si>
    <t>(b) risks connected with medical treatment, in particular those resulting from the use of defibrillators or high-frequency surgical equipment, and</t>
  </si>
  <si>
    <t>(c) risks which may arise where maintenance and calibration are impossible, including:</t>
  </si>
  <si>
    <t>19.2. Active implantable devices shall be designed and manufactured in such a way as to ensure</t>
  </si>
  <si>
    <t>19.3. Active implantable devices and, if appropriate, their component parts shall be identifiable to allow any necessary measure to be taken following the discovery of a potential risk in connection with the devices or their component parts.</t>
  </si>
  <si>
    <t>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</si>
  <si>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20. Protection against mechanical and thermal risks</t>
  </si>
  <si>
    <t>20.1. Devices shall be designed and manufactured in such a way as to protect patients and users against mechanical risks connected with, for example, resistance to movement, instability and moving parts.</t>
  </si>
  <si>
    <t>20.2.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</si>
  <si>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20.3.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</si>
  <si>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20.4. Terminals and connectors to the electricity, gas or hydraulic and pneumatic energy supplies which the user or other person has to handle, shall be designed and constructed in such a way as to minimise all possible risks.</t>
  </si>
  <si>
    <t>20.6. Accessible parts of devices (excluding the parts or areas intended to supply heat or reach given temperatures) and their surroundings shall not attain potentially dangerous temperatures under normal conditions of use.</t>
  </si>
  <si>
    <t>21. Protection against the risks posed to the patient or user by devices supplying energy or substances</t>
  </si>
  <si>
    <t>21.1. Devices for supplying the patient with energy or substances shall be designed and constructed in such a way that the amount to be delivered can be set and maintained accurately enough to ensure the safety of the patient and of the user.</t>
  </si>
  <si>
    <t>21.2. Devices shall be fitted with the means of preventing and/or indicating any inadequacies in the amount of energy delivered or substances delivered which could pose a danger. Devices shall incorporate suitable means to prevent, as far as possible, the accidental release of dangerous levels of energy or substances from an energy and/or substance source.</t>
  </si>
  <si>
    <t>21.3. The function of the controls and indicators shall be clearly specified on the devices. Where a device bears instructions required for its operation or indicates operating or adjustment parameters by means of a visual system, such information shall be understandable to the user and, as appropriate, the patient.</t>
  </si>
  <si>
    <t>22. Protection against the risks posed by medical devices intended by the manufacturer for use by lay persons</t>
  </si>
  <si>
    <t>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t>
  </si>
  <si>
    <t>22.2. Devices for use by lay persons shall be designed and manufactured in such a way as to:</t>
  </si>
  <si>
    <t>22.3. Devices for use by lay persons shall, where appropriate, include a procedure by which the lay person:</t>
  </si>
  <si>
    <t>Chapter III — Requirements regarding the information supplied with the device</t>
  </si>
  <si>
    <t>第三章 — 與產品一同提供的資訊要求</t>
  </si>
  <si>
    <t>相關醫材</t>
  </si>
  <si>
    <t>23. Label and instructions for use</t>
  </si>
  <si>
    <t>23.1. General requirements regarding the information supplied by the manufacturer</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</si>
  <si>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</si>
  <si>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(b) The information required on the label shall be provided on the device itself. If this is not practicable or appropriate, some or all of the information may appear on the packaging for each unit, and/or on the packaging of multiple devices.</t>
  </si>
  <si>
    <t>(c) Labels shall be provided in a human-readable format and may be supplemented by machine-readable information, such as radio-frequency identification (‘RFID’) or bar codes.</t>
  </si>
  <si>
    <t>(d) Instructions for use shall be provided together with devices. By way of exception, instructions for use shall not be required for class I and class IIa devices if such devices can be used safely without any such instructions and unless otherwise provided for elsewhere in this Section.</t>
  </si>
  <si>
    <t>(e) where applicable, an indication that the device contains or incorporates:</t>
  </si>
  <si>
    <t>(e)  Where multiple devices are supplied to a single user and/or location, a single copy of the instructions for use may be provided if so agreed by the purchaser who in any case may request further copies to be provided free of charge.</t>
  </si>
  <si>
    <t>(f) Instructions for use may be provided to the user in non-paper format (e.g. electronic) to the extent, and only under the conditions, set out in Regulation (EU) No 207/2012 or in any subsequent implementing rules adopted pursuant to this Regulation.</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</si>
  <si>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</si>
  <si>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</si>
  <si>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23.2. Information on the label</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</si>
  <si>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</si>
  <si>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</si>
  <si>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</si>
  <si>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</si>
  <si>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 xml:space="preserve">— a medicinal substance, including a human blood or plasma derivative, or </t>
  </si>
  <si>
    <t xml:space="preserve">— tissues or cells, or their derivatives, of human origin, or </t>
  </si>
  <si>
    <t>(f) where applicable, information labelled in accordance with Section 10.4.5.;</t>
  </si>
  <si>
    <t>(g) the lot number or the serial number of the device preceded by the words LOT NUMBER or SERIAL NUMBER or an equivalent symbol, as appropriate;</t>
  </si>
  <si>
    <t>(h) the UDI carrier referred to in Article 27(4) and Part C of Annex VII;</t>
  </si>
  <si>
    <t>(i) an unambiguous indication of t the time limit for using or implanting the device safely, expressed at least in terms of year and month, where this is relevant;</t>
  </si>
  <si>
    <t>(j) where there is no indication of the date until when it may be used safely, the date of manufacture. This date of manufacture may be included as part of the lot number or serial number, provided the date is clearly identifiable;</t>
  </si>
  <si>
    <t>(k) an indication of any special storage and/or handling condition that applies;</t>
  </si>
  <si>
    <t>(l) if the device is supplied sterile, an indication of its sterile state and the sterilisation method;</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</si>
  <si>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</si>
  <si>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(n) if the device is intended for single use, an indication of that fact. A manufacturer's indication of single use shall be consistent across the Union;</t>
  </si>
  <si>
    <t>(o) if the device is a single-use device that has been reprocessed, an indication of that fact, the number of reprocessing cycles already performed, and any limitation as regards the number of reprocessing cycles;</t>
  </si>
  <si>
    <t>(p) if the device is custom-made, the words ‘custom-made device’;</t>
  </si>
  <si>
    <t>(q) an indication that the device is a medical device. If the device is intended for clinical investigation only, the words ‘exclusively for clinical investigation’;</t>
  </si>
  <si>
    <t>(r) in the case of devices that are composed of substances or of combinations of substances that are intended to be introduced into the human body via a body orifice or applied to the skin and that are absorbed by or locally dispersed in the human body, the overall qualitative composition of the device and quantitative information on the main constituent or constituents responsible for achieving the principal intended action;</t>
  </si>
  <si>
    <t>(s) for active implantable devices, the serial number, and for other implantable devices, the serial number or the lot number.</t>
  </si>
  <si>
    <t>23.3. Information on the packaging which maintains the sterile condition of a device (‘sterile packaging’)</t>
  </si>
  <si>
    <t>16.2. Intended radiation</t>
  </si>
  <si>
    <t>(a) Where devices are designed to emit hazardous, or potentially hazardous, levels of ionizing and/or non-ionizing radiation necessary for a specific medical purpose the benefit of which is considered to outweigh the risks inherent to the emission, it shall be possible for the user to control the emissions. Such devices shall be designed and manufactured to ensure reproducibility of relevant variable parameters within an acceptable tolerance.</t>
  </si>
  <si>
    <t>(b) Where devices are intended to emit hazardous, or potentially hazardous, ionizing and/or non-ionizing radiation, they shall be fitted, where possible, with visual displays and/or audible warnings of such emissions.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</si>
  <si>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</si>
  <si>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</si>
  <si>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</si>
  <si>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</si>
  <si>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</si>
  <si>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(f) if the device is intended for clinical investigations, the words ‘exclusively for clinical investigations’,</t>
  </si>
  <si>
    <t>(g) if the device is custom-made, the words ‘custom-made device’,</t>
  </si>
  <si>
    <t>(h) the month and year of manufacture,</t>
  </si>
  <si>
    <t>(i) an unambiguous indication of the time limit for using or implanting the device safely expressed at least in terms of year and month, and</t>
  </si>
  <si>
    <t>(j) an instruction to check the instructions for use for what to do if the sterile packaging is damaged or unintentionally opened before use.</t>
  </si>
  <si>
    <t>23.4. Information in the instructions for use</t>
  </si>
  <si>
    <t>(a) the particulars referred to in points (a), (c), (e), (f), (k), (l), (n) and (r) of Section 23.2;</t>
  </si>
  <si>
    <t>(b) the device's intended purpose with a clear specification of indications, contra-indications, the patient target group or groups, and of the intended users, as appropriate;</t>
  </si>
  <si>
    <t>(c) where applicable, a specification of the clinical benefits to be expected.</t>
  </si>
  <si>
    <t>(d) where applicable, links to the summary of safety and clinical performance referred to in Article 32;</t>
  </si>
  <si>
    <t>(e) the performance characteristics of the device;</t>
  </si>
  <si>
    <t>(f) where applicable, information allowing the healthcare professional to verify if the device is suitable and select the corresponding software and accessories;</t>
  </si>
  <si>
    <t>(g) any residual risks, contra-indications and any undesirable side-effects, including information to be conveyed to the patient in this regard;</t>
  </si>
  <si>
    <t>(h) specifications the user requires to use the device appropriately, e.g. if the device has a measuring function, the degree of accuracy claimed for it;</t>
  </si>
  <si>
    <t>(i)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t>
  </si>
  <si>
    <t>(j) any requirements for special facilities, or special training, or particular qualifications of the device user and/or other persons;</t>
  </si>
  <si>
    <t>(k) the information needed to verify whether the device is properly installed and is ready to perform safely and as intended by the manufacturer, together with, where relevant:</t>
  </si>
  <si>
    <t>(l) if the device is supplied sterile, instructions in the event of the sterile packaging being damaged or unintentionally opened before use;</t>
  </si>
  <si>
    <t>(m) if the device is supplied non-sterile with the intention that it is sterilised before use, the appropriate instructions for sterilisation;</t>
  </si>
  <si>
    <t>(n) if the device is reusable, information on the appropriate processes for allowing reuse, including cleaning, disinfection, packaging and, where appropriate, the validated method of re-sterilisation appropriate to the Member State or Member States in which the device has been placed on the market. Information shall be provided to identify when the device should no longer be reused, e.g. signs of material degradation or the maximum number of allowable reuses;</t>
  </si>
  <si>
    <t>(o) an indication, if appropriate, that a device can be reused only if it is reconditioned under the responsibility of the manufacturer to comply with the general safety and performance requirements;</t>
  </si>
  <si>
    <t>(p) if the device bears an indication that it is for single use, information on known characteristics and technical factors known to the manufacturer that could pose a risk if the device were to be re-used. This information shall be based on a specific section of the manufacturer's risk management documentation, where such characteristics and technical factors shall be addressed in detail. If in accordance with point (d) of Section 23.1. no instructions for use are required, this information shall be made available to the user upon request;</t>
  </si>
  <si>
    <t>(q) for devices intended for use together with other devices and/or general purpose equipment:</t>
  </si>
  <si>
    <t>(r) if the device emits radiation for medical purposes:</t>
  </si>
  <si>
    <t>(s)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t>
  </si>
  <si>
    <t>(t) in the case of devices that are composed of substances or of combinations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contra-indications, undesirable side-effects and risks relating to overdose;</t>
  </si>
  <si>
    <t>(u) in the case of implantable devices, the overall qualitative and quantitative information on the materials and substances to which patients can be exposed;</t>
  </si>
  <si>
    <t>(v) warnings or precautions to be taken in order to facilitate the safe disposal of the device, its accessories and the consumables used with it, if any. This information shall cover, where appropriate:</t>
  </si>
  <si>
    <t>If in accordance with the point (d) of Section 23.1 no instructions for use are required, this information shall be made available to the user upon request;</t>
  </si>
  <si>
    <t>(w) for devices intended for use by lay persons, the circumstances in which the user should consult a healthcare professional;</t>
  </si>
  <si>
    <t>(x) for the devices covered by this Regulation pursuant to Article 1(2), information regarding the absence of a clinical benefit and the risks related to use of the device;</t>
  </si>
  <si>
    <t>(y) date of issue of the instructions for use or, if they have been revised, date of issue and identifier of the latest revision of the instructions for use;</t>
  </si>
  <si>
    <t>(z) a notice to the user and/or patient that any serious incident that has occurred in relation to the device should be reported to the manufacturer and the competent authority of the Member State in which the user and/or patient is established;</t>
  </si>
  <si>
    <t>(aa) information to be supplied to the patient with an implanted device in accordance with Article 18;</t>
  </si>
  <si>
    <t>(ab)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</si>
  <si>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10.1. Devices shall be designed and manufactured in such a way as to ensure that the characteristics and performance requirements referred to in Chapter I are fulfilled. Particular attention shall be paid to:</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</si>
  <si>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</si>
  <si>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</si>
  <si>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</si>
  <si>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</si>
  <si>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</si>
  <si>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</si>
  <si>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</si>
  <si>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</si>
  <si>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</si>
  <si>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</si>
  <si>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</si>
  <si>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9. 對於附件 XVI 中提到的設備，第 1 節和第 8 節中規定的一般安全要求應理解為，該器材在預期條件下和用於預期目的時使用時，根本不存在風險或不存在危險。風險不超過與產品使用相關的最大可接受風險，這與對人員安全和健康的高水準保護一致。</t>
  </si>
  <si>
    <t>8. 當與正常使用條件下器材所達到的性能所帶來的對患者和/或用戶的評估益處進行權衡時，所有已知和可預見的風險以及任何不良副作用均應最小化並可接受。</t>
  </si>
  <si>
    <t>相關器材</t>
  </si>
  <si>
    <t>10.1. 器材的設計和製造應確保滿足第一章所述的特性和性能要求。應特別注意：</t>
  </si>
  <si>
    <t>10. 化學、物理和生物學特性</t>
  </si>
  <si>
    <t>(h) 確認器材符合任何定義的化學和/或物理規格。</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</si>
  <si>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</si>
  <si>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10.3. 裝置的設計和製造方式應使其能夠安全地與在預期使用過程中與之接觸的材料和物質（包括氣體）一起使用;如果這些器械旨在管理醫藥產品，則其設計和製造方式應符合有關醫藥產品的規定和限制，並且醫藥產品和器械的性能應根據其各自的適應症和預期用途保持。</t>
  </si>
  <si>
    <t>10.4. 物質</t>
  </si>
  <si>
    <t>10.4.1. 器材的設計和生產</t>
  </si>
  <si>
    <t>器材的設計和製造方式應盡可能降低可能從設備中釋放的物質或顆粒（包括磨損碎片、降解產物和加工殘留物）帶來的風險。器材，或其部件或其中使用的材料：</t>
  </si>
  <si>
    <t>— 具有侵入性並與人體直接接觸，</t>
  </si>
  <si>
    <t>— （重新）向/從身體施用藥物、體液或其他物質，包括氣體，或</t>
  </si>
  <si>
    <t>— 運輸或儲存此類藥物、體液或物質，包括氣體，以（重新）施用到身體，</t>
  </si>
  <si>
    <t>根據第 10.4.2 節的規定，在合理的情況下，僅含有濃度高於 0.1% 重量比 (w/w) 的以下物質：</t>
  </si>
  <si>
    <t>此類物質存在的理由應基於：</t>
  </si>
  <si>
    <t>(b) 對可能的替代物質、材料或設計的分析，包括有關獨立研究、同行評審研究、相關科學委員會的科學意見的資訊，以及對此類替代品可用性的分析；</t>
  </si>
  <si>
    <t>(a) 分析和估計潛在患者或使用者暴露於該物質的情況；</t>
  </si>
  <si>
    <t>(g) 表面特性；和</t>
  </si>
  <si>
    <t>(f) 所用材料的機械性能，在適當情況下反映強度、延展性、抗斷裂性、耐磨性和抗疲勞性等事項；</t>
  </si>
  <si>
    <t>(e) 在適當情況下，生物物理學或建模研究結果有效性已事先獲得證實；</t>
  </si>
  <si>
    <t>(d) 過程對材料性能的影響；</t>
  </si>
  <si>
    <t>(c) 器械不同部件之間的相容性，該器械由多個可植入部件組成；</t>
  </si>
  <si>
    <t>(b) 所使用的材料和物質與生物組織、細胞和體液之間的相容性，同時考慮到設備的預期用途，並在相關情況下考慮吸收、分佈、代謝和排泄；</t>
  </si>
  <si>
    <t>(a) 所用材料和物質的選擇，特別是在毒性和可燃性方面；</t>
  </si>
  <si>
    <t>10.4.3. 鄰苯二甲酸酯指南</t>
  </si>
  <si>
    <t>10.4.4. 關於其他致癌、致突變或生殖毒性(CMR)和內分泌幹擾物質的指南</t>
  </si>
  <si>
    <t>10.4.5. 標籤</t>
  </si>
  <si>
    <t>第 10.4.1 節中提及的設備、其部件或其中使用的材料。包含第 10.4.1 節 (a) 或 (b) 點中提及的物質。在濃度高於 0,1% 重量比(w/w)時，這些物質的存在應標明在設備本身和/或每個單元的包裝上，或在適當的情況下，在銷售包裝上標明此類物質的清單。如果此類設備的預期用途包括治療兒童或治療孕婦或哺乳期婦女，或治療被認為特別容易受到此類物質和/或材料影響的其他患者群體，則有關這些患者群體的殘餘風險，及適當的預防措施的資訊，均應在使用說明中給出。</t>
  </si>
  <si>
    <t>10.5. 器材的設計和製造方式應盡可能降低物質無意中進入設備所帶來的風險，同時考慮到設備及其預期使用環境的性質。</t>
  </si>
  <si>
    <t>10.6. 器材的設計和製造應盡可能減少與顆粒尺寸和性能相關的風險，除非這些顆粒接觸到的是完好的皮膚，否則這些顆粒會位於或可釋放到患者或使用者體內。應特別注意奈米材料。</t>
  </si>
  <si>
    <t>11. 感染和微生物污染</t>
  </si>
  <si>
    <t>(a) 儘可能減少和適當地降低意外割傷和刺傷的風險，例如針刺傷，</t>
  </si>
  <si>
    <t>(b) 允許便捷安全地處理，</t>
  </si>
  <si>
    <t>(c) 儘可能減少器材的任何微生物洩漏和/或使用過程中的微生物暴露，以及</t>
  </si>
  <si>
    <t>(d) 防止器材或其內容物（如標本或液體）受到微生物污染。</t>
  </si>
  <si>
    <t>11.3. 標有特定微生物狀態的器械，應確保設計、製造和包裝在投放市場時保持該狀態，及在製造商規定的運輸和儲存條件下，器械依舊保持原樣。</t>
  </si>
  <si>
    <t>11.4. 以無菌狀態交付的器械應按照適當的程序進行設計、製造和包裝，以確保它們在投放市場時是無菌的，並且除非用於維持其無菌狀態的包裝被損壞，否則它們仍保持無菌狀態，在製造商指定的運輸和儲存條件下，直到使用時打開包裝。應確保最終用戶清楚地看到包裝的完整性。</t>
  </si>
  <si>
    <t>11.5. 標有無菌標籤的器械應通過適當的、經過驗證的方法進行加工、製造、包裝和滅菌。</t>
  </si>
  <si>
    <t>11.6. 擬滅菌的器械應在適當和受控的條件和設施中製造和包裝。</t>
  </si>
  <si>
    <t>11.8. 器材的標籤應區分投放市場的相同或相似器械，包括無菌和非無菌狀態，並帶有用於表示器材無菌的符號。</t>
  </si>
  <si>
    <t>12. 含有被認為是醫藥產品的物質的器材，以及由被人體吸收或局部分散的物質，或物質組合組成的器材</t>
  </si>
  <si>
    <t>13. 包含生物來源材料的器材</t>
  </si>
  <si>
    <t>10.4.2. 關於致癌、致突變或生殖毒性 (CMR) 和/或內分泌幹擾物質存在的理由</t>
  </si>
  <si>
    <t>(f) 根據 (e) 點所述資訊影響的 b 評估，必要時依第 4 節的要求修改控制措施。</t>
  </si>
  <si>
    <t>(d) 依第4節的要求消除或控制 (c) 點所述的這些風險；</t>
  </si>
  <si>
    <t>為達到該附錄第 10.4 節的目的，委員會應儘快在 2018 年 5 月 26 日之前向相關科學委員會提供編製指南的任務，該指南應在 2020 年 5 月 26 日之前準備好。委員會的任務應至少包括對屬於第 10.4.1 節 (a) 和 (b) 點所述物質組的鄰苯二甲酸酯的存在進行惠益風險評估。效益-風險評估應考慮設備的預期目的和使用背景，以及任何可用的替代物質和替代材料、設計或醫學治療。如果根據最新的科學證據認為合適，但應至少每五年更新一次該指南。</t>
  </si>
  <si>
    <t>隨後，委員會應委任相關科學委員會依照第 107.4.3 所述的要求，也為第 10.4.1 節要點 (a) 及 (b) 所述的其他物質制定指引。</t>
  </si>
  <si>
    <t>13.1. 對於利用人類來源的組織或細胞的衍生物製造的器材，如果這些器材或細胞無活性或根據第 1 (6) 條第 (g) 點被本條例涵蓋，則應適用以下規定：</t>
  </si>
  <si>
    <t>(d) 如適用和可用的情況下，基於根據第 10.4.3. 節和 10.4.4. 節提供最新的相關科學委員會指南。</t>
  </si>
  <si>
    <t>(b) 對這些組織和細胞或其衍生物的處理、保存和任何其他處理應為患者、消費者和（如適用）其他人提供安全保障。特別是，應通過適當的採購方法和在製造過程中，實施經過驗證的消除或滅活方法，來解決病毒和其他傳播病原體的安全性問題；</t>
  </si>
  <si>
    <t>13.2. 對於使用非活性或處理非活性動物源組織或細胞，或其衍生物所製造的器械，應適用以下規定：</t>
  </si>
  <si>
    <t>(a) 在可行的情況下，考慮到動物物種、動物來源的組織和細胞或其衍生物，應源自於經過獸醫控制且適合組織預期用途的動物。製造商應保留有關動物地理來源的資訊；</t>
  </si>
  <si>
    <t>(c) 在使用動物來源的組織或細胞或其衍生物製造的器械，如第 722/2012 號法規所述，應適用該法規規定的特別要求。</t>
  </si>
  <si>
    <t>對於使用第 13.1 和 13.2 節中提到的物質以外的非活性生物物質製造的器械，這些物質的加工、保存、測試和處理應為患者、使用者和（如適用）其他人員提供安全，包含廢棄物處理鏈。特別是，應透過適當的採購方法，以及在製造過程中實施經過驗證的消除或滅活方法，來解決病毒和其他傳染媒介的安全問題。</t>
  </si>
  <si>
    <t>14. 器材構造及其與環境之間的相互作用</t>
  </si>
  <si>
    <t>14.1. 如果器材打算與其他器材或設備結合使用，則整個組合，包括連接系統應是安全的，並且不得損害設備的指定性能。適用於此類組合的任何使用限制應在標籤和/或使用說明中註明。使用者必須處理的連接，例如流體、氣體輸送、電氣或機械耦合，其設計和構造應盡量減少所有可能的風險，例如錯誤連接。</t>
  </si>
  <si>
    <t>14.2. 應採用適當方式設計和製造器械，確保盡可能避免或減少以下內容：</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</si>
  <si>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</si>
  <si>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</si>
  <si>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(b) 動物性組織、細胞和物質或其衍生物的採購、加工、保存、測試和處理應確保患者、使用者以及其他人員（如適用）的安全。特別是，在製造過程中應通過實施經過驗證的消除或病毒滅活方法，來解決病毒和其他傳播因數的安全性問題，除非使用此類方法會導致不可接受的降解，從而損害設備的臨床益處；</t>
  </si>
  <si>
    <t>(a) 組織和細胞的捐贈、採購和測試應按照 2004/23/EC 指令進行；</t>
  </si>
  <si>
    <t>(c) 論證可能的物質和/或材料替代品（如有）或設計變更（如可行）在維持產品的功能、性能和利風險比方面不合適的原因；包括考慮此類設備的預期用途是否包括治療兒童或治療孕婦或哺乳期婦女，或治療被認為特別容易受到此類物質和/或材料影響的其他患者群體；和</t>
  </si>
  <si>
    <t>(d) 與軟體和IT環境間的可能負相互作用相關的風險，器材在該IT環境內操作和相互作用；</t>
  </si>
  <si>
    <t>(c) 與此器材使用相關的風險，當其接觸材料、液體和物質時，包括其在正常使用條件下暴露接觸的氣體；</t>
  </si>
  <si>
    <t>(f) 與其他通常用於調查或治療的器材相互幹擾的風險；和</t>
  </si>
  <si>
    <t>(e) 物質意外進入器材的風險；</t>
  </si>
  <si>
    <t>(g) 無法進行維護或校準（如植入物）時會產生風險，這些風險來自所用材料的老化，任何測量或控制機制的準確性下降。</t>
  </si>
  <si>
    <t>14.3. 器材的設計和製造應盡量減少正常使用和單一故障條件下的火災或爆炸風險。應特別注意預期用途，包括暴露於易燃或易爆物質，或可能引起燃燒的物質相關的器材。</t>
  </si>
  <si>
    <t>14.4. 器材的設計和製造應能夠安全有效地進行調整、校準和維護。</t>
  </si>
  <si>
    <t>14.5. 打算與其他器材或產品一起操作的器材，其設計和製造方式應確保互操作性和相容性可靠和安全。</t>
  </si>
  <si>
    <t>14.6. 任何測量、監測或顯示器的設計和製造，應符合人體工學原理，並考慮預期目的、使用者和器材預期使用的環境條件。</t>
  </si>
  <si>
    <t>14.7. 器材的設計和製造方式應便於使用者、患者或其他人安全處置這些器材以及相關廢物。為此，製造商應確定並測試程式和措施，以便其器材在使用后可以安全處置。此類程式應在使用說明中描述。</t>
  </si>
  <si>
    <t>15. 具有診斷或測量功能的器材</t>
  </si>
  <si>
    <t>15.1. 診斷設備和具有測量功能的設備的設計和製造，應基於適當的科學和技術方法，為其預期目的提供足夠的準確度、精密度和穩定性。製造商應註明精度限制。</t>
  </si>
  <si>
    <t>15.2. 具有測量功能的器材進行的測量，應符合理事會第 80/181/EEC (4) 號指令規定的法定單位表示。</t>
  </si>
  <si>
    <t>16. 輻射防護</t>
  </si>
  <si>
    <t>16.1. 總論</t>
  </si>
  <si>
    <t>(a) 設備的設計、製造和包裝應盡可能減少患者、使用者和其他人員對輻射的暴露，並以與預期目的相容的方式，同時治療和診斷目的使用下不對規定合理的劑量進行限制。</t>
  </si>
  <si>
    <t>(b)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</si>
  <si>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16.2. 預期輻射</t>
  </si>
  <si>
    <t>(a) 如果器材設計用於發射特定醫療目的所需而不可避免地輻射危害，或潛在危害等級的電離和/或非電離輻射，且其益處被認為超過發射固有的風險，則使用者需可以控制發射。此類設備的設計和製造應確保相關可變參數，在可接受的公差範圍內具有再現性。</t>
  </si>
  <si>
    <t>(b) 如果器材用於發射有害或潛在危險的電離和/或非電離輻射時，則應盡可能安裝此類發射的視覺顯示器和/或聲音警報。</t>
  </si>
  <si>
    <t>16.3. 器材的設計和製造應盡可能減少患者、使用者和其他人員遭受無意、雜散或散射輻射的照射。在可能和適當的情況下，應選擇減少患者、使用者和其他可能受影響的人員接觸輻射的方法。</t>
  </si>
  <si>
    <t>16.4. 電離輻射</t>
  </si>
  <si>
    <t>(a) 旨在發射電離輻射的器械的設計和製造，應考慮到第 2013/59/Euratom 號指令的要求，其中規定了防止由於暴露於電離輻射而產生危險的基本安全標準。</t>
  </si>
  <si>
    <t>(c) 如會發射離子輻射的器械預計用於放射醫學診斷，則應採取適當方式設計和製造，實現預期醫療目的的影像和/或輸出質量，同時最大限度地減少患者和使用者的輻射暴露。</t>
  </si>
  <si>
    <t>(d)  如會發射離子輻射的器械預計用於放射醫學診斷，則應採取適當方式設計和製造，確保可靠地監測和控制所輸送的劑量、射束類型、能量、以及在適當情況下的輻射品質。</t>
  </si>
  <si>
    <t>(b) 旨在發射電離輻射的裝置的設計和製造方式應確保在可能的情況下，考慮到預期用途，可以改變和控制發射的輻射的數量、幾何形狀、品質，如果可能的話，在治療期間進行監測。</t>
  </si>
  <si>
    <t>17. 電子可程式系統 — 包含電子可程式系統和本身就是器材的軟體</t>
  </si>
  <si>
    <t>17.2. 對於包含軟體的器材或軟體本身就是器材的軟體，應根據現有技術進行開發和製造軟體，同時考慮開發生命週期、風險管理，包括資訊安全、驗證和確認的原則。</t>
  </si>
  <si>
    <t>17.4. 製造商應規定有關硬體、IT 網路特性和IT安全措施的最低要求，包括防止未經授權的訪問，以按預期運行軟體的必要條件。</t>
  </si>
  <si>
    <t>18. 主動式器材和與其連接的器材</t>
  </si>
  <si>
    <t>18.1. 對於主動非植入式器材，在發生單一故障情況時，應採取適當的方法盡可能消除或降低隨之而來的風險。</t>
  </si>
  <si>
    <t>18.2. 當患者安全取決於內部電源時，此類器材應配備確定電源狀態的方法，並在電源容量處於臨界值時，提供適當的警告或指示。如有必要，應在電源接近臨界值之前，發出適當的警告或指示。</t>
  </si>
  <si>
    <t>18.3. 患者安全依賴於外部電源，此類器材應包括警報系統，以發出任何電源故障的信號。</t>
  </si>
  <si>
    <t>18.4. 用於監測患者一個或多個臨床參數的器材，應配備適當的警報系統，以提醒可能導致患者死亡或健康情況嚴重惡化的情況給使用者。</t>
  </si>
  <si>
    <t>18.5. 器材的設計和製造方式應盡可能降低產生電磁干擾的風險，以免影響相關器材或該預期環境下，其他器材或設備的操作。</t>
  </si>
  <si>
    <t>18.6. 器材的設計和製造方式，應提供一定程度的內在抗電磁幹擾能力，使其能夠如預期運作。</t>
  </si>
  <si>
    <t>18.7. 器材的設計和製造應盡可能避免在正常使用期間、和發生單一故障時，對患者、使用者或任何其他人造成意外觸電的風險，但前提是器材需按照製造商的指示安裝和維護保養。</t>
  </si>
  <si>
    <t>18.8. 器材的設計和製造方式，應盡可能防止未經授權的訪問，從而妨礙器材按預期運行。</t>
  </si>
  <si>
    <t>19. 主動植入式器材的特殊要求</t>
  </si>
  <si>
    <t>19.1. 應以適當方式設計和製造主動植入式器材，確保盡可能避免或減少：</t>
  </si>
  <si>
    <t>(a) 與使用能源有關的風險，特別是使用電力時，與器材的絕緣、漏電流和過熱有關的風險，</t>
  </si>
  <si>
    <t>(b) 與醫療有關的風險，特別是因使用除顫器或高頻手術器材而產生的風險，以及</t>
  </si>
  <si>
    <t>(c) 在無法進行維護和校準的情況下可能出現的風險，包括：</t>
  </si>
  <si>
    <t>19.2. 主動植入式器材的設計和製造應確保</t>
  </si>
  <si>
    <t>— 如果適用，器材與其預期使用物質的相容性，以及</t>
  </si>
  <si>
    <t>— 能源的可靠性。</t>
  </si>
  <si>
    <t>19.3. 主動植入式器材及其組成部件（如適用）應可識別，以便在發現與器材或其元件有關的潛在風險後，採取任何必要措施。</t>
  </si>
  <si>
    <t>19.4. 主動植入式器材應帶有一個代碼，該代碼可以明確識別自身及其製造商（特別是關於器材類型及製造年份）；如有必要，應可讀取該代碼，而無需進行外科手術。</t>
  </si>
  <si>
    <t>20. 防止機械和熱風險</t>
  </si>
  <si>
    <t>20.1. 器材的設計和製造方式，應能保護患者和使用者免受機械相關風險，例如：運動阻力、不穩定性和運動部件等。</t>
  </si>
  <si>
    <t>20.2. 器材的設計和製造應盡量降低器材振動所引起的風險水平，同時考慮利用先進技術和手段限制振動，特別是在源頭處，除非振動是規定性能的一部分。</t>
  </si>
  <si>
    <t>20.3. 器材的設計和製造應盡量降低所發出噪音引起的風險水平，同時考慮利用先進技術和手段降低噪音，特別是在源頭處，除非所發出的噪音是規定性能的一部分。</t>
  </si>
  <si>
    <t>20.4. 使用者或其他人必須操作連接到電力、天然氣、液壓和氣動能源的終端和連接器，其設計和構造應盡量減少所有潛在的風險。</t>
  </si>
  <si>
    <t>20.6. 在正常使用條件下，器材的可接觸部件（不包括用於供熱或達到給定溫度的部件或區域）及其周圍環境，不應達到潛在危險的溫度。</t>
  </si>
  <si>
    <t>21. 防止提供能量或物質的器材對患者或使用者帶來風險</t>
  </si>
  <si>
    <t>21.1. 為患者提供能量或物質的器材，其設計和構造應能足夠準確地設定和維持輸送量，以確保患者和使用者的安全。</t>
  </si>
  <si>
    <t>21.2. 器材應配備防止和/或指示可能造成危險的輸送能量、或輸送物質數量不足。 器材應採取適當的手段，盡可能防止能量和/或物質來源意外洩漏危險等級的能量或物質。</t>
  </si>
  <si>
    <t>21.3. 器材上應明確規定控制器和指示器的功能。如果器材帶有其操作所需的說明，或透過可視系統指示操作或調整參數，則此類資訊應為使用者和患者（如適用）易於理解。</t>
  </si>
  <si>
    <t>22. 防止製造商供非專業人士使用的醫療器材所帶來的風險</t>
  </si>
  <si>
    <t>22.1. 供非專業人員使用的器材，其設計和製造方式應能夠適用於預期用途，同時考慮到非專業人士可用的技能和手段，以及非專業人士的技術和環境中合理預期變化所導致的影響。製造商提供的資訊和說明應易於非專業人員理解和應用。</t>
  </si>
  <si>
    <t>22.2. 供非專業人士使用的器材，其設計和製造方式應符合：</t>
  </si>
  <si>
    <t>— 確保目標使用者在過程的所有階段，都可以安全準確地使用器材，如有必要，經過適當的培訓和/或資訊，</t>
  </si>
  <si>
    <t>— 盡可能和適當的降低意外割傷和刺傷造成的風險，例如針刺傷，以及</t>
  </si>
  <si>
    <t>— 盡可能降低預期使用者在處理器材時出錯的風險，並在適用的情況下，在結果解讀中出錯的風險。</t>
  </si>
  <si>
    <t>22.3. 供非專業人士使用的器材應在適當的情況下，包括非專業人員使用的規程：</t>
  </si>
  <si>
    <t>— 可以驗證在使用時，器材是否將按製造商的預期運行，並且</t>
  </si>
  <si>
    <t>— 如果適用的話，若器材未能提供有效結果，則發出警告。</t>
  </si>
  <si>
    <t>23.1. 關於製造商提供資訊的一般要求</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</si>
  <si>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</si>
  <si>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23. 標籤和使用說明書</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</si>
  <si>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</si>
  <si>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(b) 標籤上所需的資訊應在器材本身上提供。如果這不可行或不合適，則部分或所有資訊可顯示在每個單元的包裝上，和/或多個器材的包裝上。</t>
  </si>
  <si>
    <t>(c) 標籤應以人類可讀的格式提供，並可輔以機器可讀訊息，例如無線射頻識別 (RFID) 或條碼。</t>
  </si>
  <si>
    <t>(d) 使用說明書應與器材一起提供。例外情形，如果 I 類和 IIa 類器材可在無任何此類說明的情況下安全操作，則不需要使用說明書，除非本節其他地方另有規定。</t>
  </si>
  <si>
    <t>(e) 當向單一使用者和/或位置提供多個裝置時，如果購買者同意，則可以提供一份使用說明的副本，購買者在任何情況下，都可以要求免費提供更多副本。</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</si>
  <si>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</si>
  <si>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</si>
  <si>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23.2. 標籤上的資訊</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</si>
  <si>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</si>
  <si>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</si>
  <si>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</si>
  <si>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</si>
  <si>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</si>
  <si>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(e) 在適用的情況下，器材包含或採用的指示資訊：</t>
  </si>
  <si>
    <t>(f) 若根據歐盟法規 (EU) 第 207/2012 號 、或根據本法規通過的任何後續實施規則中規定的條件下，可以向使用者提供非紙本格式（例如電子形式）的使用說明書。</t>
  </si>
  <si>
    <t>(b) substances having endocrine-disrupting properties for which there is scientific evidence of probable serious effects to human health and which are identified either in accordance with the procedure set out in Article 59 of Regulation (EC) No 1907/2006 of the European Parliament and of the Council or, once a delegated act has been adopted by the Commission pursuant to the first subparagraph of Article 5(3) of Regulation (EU) No 528/2012 of the European Parliament and the Council, in accordance with the criteria that are relevant to human health amongst the criteria established therein.</t>
  </si>
  <si>
    <t>(a) substances which are carcinogenic, mutagenic or toxic to reproduction (‘CMR’), of category 1A or 1B, in accordance with Part 3 of Annex VI to Regulation (EC) No 1272/2008 of the European Parliament and of the Council, or</t>
  </si>
  <si>
    <t>(a) 根據歐洲議會和理事會法規 (EC) 第 1272/2008 號 附件六 第 3 部分，具有致癌性、致突變性或生殖毒性 (CMR) 的 1A 或 1B 類物質，或</t>
  </si>
  <si>
    <t>(b) 具有內分泌幹擾特性的物質，有科學證據表明可能對人類健康產生嚴重影響，並且根據歐洲議會和歐洲議會法規 (EC) 第 1907/2006 號，其第 59 條例規定的程序進行鑑定，或者一旦委員會根據歐洲議會的歐盟法規(EU)第 528/2012 號，其第 5 條第 (3) 款第 1 項通過授權法案，符合其中所製定的標準中與人類健康相關的標準。</t>
  </si>
  <si>
    <t>12.1. 對於第 1 條第 (8) 款第 1 項所述的器材，該物質的品質、安全性和有用性，如果單獨使用，將被視為第 2001/83/EC 指令第 1 條第 (2) 款所指的醫藥產品，應依照本法規中適用的符合性評估流程的規定，使用第 2001/83/EC 指令 附件一 所規定的類似方法進行驗證。</t>
  </si>
  <si>
    <t>12.2. 由擬引入人體的物質或物質組合組成，並被人體吸收或局部分散在體內中的器材，應在適用的情況下，以僅限於本法規未涵蓋的方面的方式遵守 2001/83/EC 指令 附件一 中規定， 應依照本法規適用的合格評定流程的要求，評估吸收、分佈、代謝、排泄、局部耐受性、毒性，當與其他器材、藥品或其他物質相互作用時，可能產生的不良反應。</t>
  </si>
  <si>
    <t>(c) 這些器材的可追溯體系應與第2004/23/EC號指令、和第2002/98/EC號指令，所規定可溯源性和資料保護要求是互補和相容。</t>
  </si>
  <si>
    <t>(f) 如適用，標籤資訊應符合第 10.4.5 節的規定；</t>
  </si>
  <si>
    <t>(g) 器材的批號或序號，視情況而定，前面字樣帶有「批號」或「序號」或等效符號；</t>
  </si>
  <si>
    <t>(h) 根據第 27 條第 (4) 款 及 附件七第 C 部分所述的 UDI；</t>
  </si>
  <si>
    <t>(j) 如無註明可安全使用的日期，則指明製造日期。該製造日期可作為批號或序列號的一部分，前提是該日期清晰可辨；</t>
  </si>
  <si>
    <t>(k) 指示任何適用的特殊儲存和/或處理條件；</t>
  </si>
  <si>
    <t>(l) 如果器材是無菌的，則說明其無菌狀態和滅菌方法；</t>
  </si>
  <si>
    <t>(m) 需要立即提請器材使用者和任何其他人注意的警告或預防措施。這些資訊可以保持在最低限度，在這種情況下，更詳細的資訊應出現在使用說明書中，同時考慮到目標使用者；</t>
  </si>
  <si>
    <t>(n) 如果器材僅供一次性使用，則應標示該情況。製造商的一次性使用標誌，應在整個歐盟境內保持一致；</t>
  </si>
  <si>
    <t>Device(s)</t>
  </si>
  <si>
    <t>A010101 - Hypodermic needles</t>
  </si>
  <si>
    <t>A010102 - Butterfly needles</t>
  </si>
  <si>
    <t>A010102 - 蝴蝶針</t>
  </si>
  <si>
    <t>A010103 - Needles and kits for implantable systems (port)</t>
  </si>
  <si>
    <t>A010103 - 植入式系統針頭和套件（端口）</t>
  </si>
  <si>
    <t>A010101 - 皮下注射針</t>
  </si>
  <si>
    <t>A010104 - Needles for vial collection</t>
  </si>
  <si>
    <t>A010104 - 用於小瓶收集的針頭</t>
  </si>
  <si>
    <t>A - Devices for administration, withdrawal and collection</t>
  </si>
  <si>
    <t>B - Haematology and haemotransfusion devices</t>
  </si>
  <si>
    <t>C - Cardiocirculatory system devices</t>
  </si>
  <si>
    <t>D - Disinfectants, antiseptics, sterilising, agents and detergents for medical devices</t>
  </si>
  <si>
    <t>F - Dialysis devices</t>
  </si>
  <si>
    <t>G - Gastrointestinal devices</t>
  </si>
  <si>
    <t>H - Suture devices</t>
  </si>
  <si>
    <t>J - Active - implantable devices</t>
  </si>
  <si>
    <t xml:space="preserve">K - Endotherapy and electrosurgical devices </t>
  </si>
  <si>
    <t>L - Reusable surgical instruments</t>
  </si>
  <si>
    <t>M - Devices for general and specialist dressings</t>
  </si>
  <si>
    <t>N - Nervous and medullary systems devices</t>
  </si>
  <si>
    <t>P - Implantable prosthetic and osteosynthesis devices</t>
  </si>
  <si>
    <t>Q - Dental, ophthalmologic and ent devices</t>
  </si>
  <si>
    <t>R - Respiratory and anaesthesia devices</t>
  </si>
  <si>
    <t>S - Sterilisation devices (excluding CAT.D - Z)</t>
  </si>
  <si>
    <t>T - Patient protective equipment and incontinence aids (excluding personal protective equipment - PPE)</t>
  </si>
  <si>
    <t>U - Devices for urogenital system</t>
  </si>
  <si>
    <t>V - Various medical devices</t>
  </si>
  <si>
    <t>W - In vitro diagnostic medical devices</t>
  </si>
  <si>
    <t>Y - Devices for persons with disabilities not included in other categories</t>
  </si>
  <si>
    <t>Z - Medical equipment and related accessories, software and consumables</t>
  </si>
  <si>
    <t>A01 - Needles</t>
  </si>
  <si>
    <t>B01 - Blood bags and kits</t>
  </si>
  <si>
    <t>C01 - Arterio - venous system devices</t>
  </si>
  <si>
    <t>D01 - Aldehydes for the disinfection of medical devices</t>
  </si>
  <si>
    <t>F01 - Dialysis filters</t>
  </si>
  <si>
    <t>G01 - Oro - oesophageal tubes</t>
  </si>
  <si>
    <t>H01 - Surgical sutures</t>
  </si>
  <si>
    <t>J01 - Cardiac functionality implantable devices</t>
  </si>
  <si>
    <t>K01 - Endotherapy devices</t>
  </si>
  <si>
    <t>L01 - Sharp instruments, reusable</t>
  </si>
  <si>
    <t>M01 - Cotton and synthetic wadding</t>
  </si>
  <si>
    <t>N01 - Encephalic and peripheral nervous system devices</t>
  </si>
  <si>
    <t>P01 - Facial and odontological prostheses</t>
  </si>
  <si>
    <t>Q01 - Dental devices</t>
  </si>
  <si>
    <t>R01 - Intubation devices</t>
  </si>
  <si>
    <t>S01 - Devices for sterilisation and packaging (excluding CAT.D - Z)</t>
  </si>
  <si>
    <t>T01 - Gloves (excluding personal protective equipment - PPE)</t>
  </si>
  <si>
    <t>U01 - Urethral, prostatic and bladder catheters</t>
  </si>
  <si>
    <t>V01 - Cutting devices, single - use</t>
  </si>
  <si>
    <t>W01 - Reagents</t>
  </si>
  <si>
    <t>Y05 - Abilities learning and training devices</t>
  </si>
  <si>
    <t>Z11 - Bioimaging and radiotherapy instruments</t>
  </si>
  <si>
    <t>A02 - Syringes</t>
  </si>
  <si>
    <t>B02 - Blood filters</t>
  </si>
  <si>
    <t>C02 - Arrhythmology devices</t>
  </si>
  <si>
    <t>D02 - Biguanides for the disinfection of medical devices</t>
  </si>
  <si>
    <t>F02 - Dialysis lines</t>
  </si>
  <si>
    <t>G02 - Gastrointestinal tubes and sets</t>
  </si>
  <si>
    <t>H02 - Mechanical surgical staplers</t>
  </si>
  <si>
    <t>J02 - Implantable neurostimulators</t>
  </si>
  <si>
    <t>K02 - Electrosurgery devices, single - use</t>
  </si>
  <si>
    <t>L02 - Suture instruments, reusable</t>
  </si>
  <si>
    <t>M02 - Gauzes</t>
  </si>
  <si>
    <t>N02 - Spinal medullar system devices</t>
  </si>
  <si>
    <t>P02 - Ent prostheses</t>
  </si>
  <si>
    <t>Q02 - Ophthalmic devices</t>
  </si>
  <si>
    <t>R02 - Breathing circuits and catheter mounts</t>
  </si>
  <si>
    <t>T02 - Protective clothing and drapes (excluding personal protective equipment - PPE)</t>
  </si>
  <si>
    <t>U02 - Ureteral catheters and stents</t>
  </si>
  <si>
    <t>V02 - Neonatology and paediatric devices</t>
  </si>
  <si>
    <t>W02 - IVD instruments</t>
  </si>
  <si>
    <t>Y06 - External prostheses and orthoses</t>
  </si>
  <si>
    <t>Z12 - Instruments for functional explorations and therapeutic interventions</t>
  </si>
  <si>
    <t>A03 - Tubular devices</t>
  </si>
  <si>
    <t>B03 - Apheresis devices</t>
  </si>
  <si>
    <t>C03 - Cardiac surgery and heart transplant devices</t>
  </si>
  <si>
    <t>D03 - Chlorine derivatives for the disinfection of medical devices</t>
  </si>
  <si>
    <t>F03 - Dialysis kits</t>
  </si>
  <si>
    <t>G03 - Gastrointestinal endoscopy devices</t>
  </si>
  <si>
    <t>H03 - Haemostasis clips</t>
  </si>
  <si>
    <t>J03 - Auditory active - implantable devices</t>
  </si>
  <si>
    <t>K03 - Arthroscopy devices, single - use</t>
  </si>
  <si>
    <t>L03 - General surgery instruments, reusable</t>
  </si>
  <si>
    <t>M03 - Bandages</t>
  </si>
  <si>
    <t>P03 - Ocular prostheses</t>
  </si>
  <si>
    <t>Q03 - Ent devices</t>
  </si>
  <si>
    <t>R03 - Respiratory masks and balloons, single - use and reusable</t>
  </si>
  <si>
    <t>T03 - Protections (excluding personal protective equipment PPE)</t>
  </si>
  <si>
    <t>U03 - Devices for urethral, ureteral and nephrostomic dilation</t>
  </si>
  <si>
    <t>V03 - Measurement devices</t>
  </si>
  <si>
    <t>W05 - IVD generic use consumables</t>
  </si>
  <si>
    <t>Y09 - Personal care aids</t>
  </si>
  <si>
    <t>Z13 - Non - specific consumables for diagnostic instruments</t>
  </si>
  <si>
    <t>A04 - Solution filters</t>
  </si>
  <si>
    <t>B04 - Autotransfusion devices</t>
  </si>
  <si>
    <t>C04 - Cardiovascular guidewires</t>
  </si>
  <si>
    <t>D05 - Oxygen producers for disinfection of medical devices</t>
  </si>
  <si>
    <t>F04 - Dialysis concentrates</t>
  </si>
  <si>
    <t>G04 - Orally administered gastrointestinal devices</t>
  </si>
  <si>
    <t>J04 - Implantable pumps</t>
  </si>
  <si>
    <t>L04 - Abdominal surgery instruments, reusable</t>
  </si>
  <si>
    <t>M04 - Special dressings</t>
  </si>
  <si>
    <t>P05 - Oesophageal and gastrointestinal prostheses</t>
  </si>
  <si>
    <t>R04 - Respiratory filters</t>
  </si>
  <si>
    <t>T04 - Incontinence devices</t>
  </si>
  <si>
    <t>U04 - Devices for percutaneous urinary drainage and nephrostomy catheters</t>
  </si>
  <si>
    <t>V04 - Clinical use containers (non - IVD)</t>
  </si>
  <si>
    <t>Y12 - Personal mobility devices</t>
  </si>
  <si>
    <t>A05 - Mechanical infusion systems, single - use</t>
  </si>
  <si>
    <t>B05 - Topical use blood components preparation devices</t>
  </si>
  <si>
    <t>C05 - Cardiovascular introducer sheaths</t>
  </si>
  <si>
    <t>D06 - Phenols for disinfection of medical devices</t>
  </si>
  <si>
    <t>F05 - Devices for microdialysis of specific organs</t>
  </si>
  <si>
    <t>G05 - Topical anorectal administered gastro - intestinal system devices</t>
  </si>
  <si>
    <t>J05 - Brachytherapy implantable devices</t>
  </si>
  <si>
    <t>L05 - Obstetrics and gynecology instruments, reusable</t>
  </si>
  <si>
    <t>M05 - Plasters</t>
  </si>
  <si>
    <t>P06 - Breast implants</t>
  </si>
  <si>
    <t>R05 - Suction and dilatation systems for the respiratory system</t>
  </si>
  <si>
    <t>U05 - Urodynamics devices</t>
  </si>
  <si>
    <t>V05 - Clinical procedures kits not included in other classes</t>
  </si>
  <si>
    <t>Y15 - Domestic activities aids</t>
  </si>
  <si>
    <t>A06 - Drainage and fluids collection devices</t>
  </si>
  <si>
    <t>B06 - Cellular or biological manipulation devices</t>
  </si>
  <si>
    <t>C06 - Cardiovascular surgery instruments, single - use</t>
  </si>
  <si>
    <t>D07 - Alcohols for the disinfection of medical devices</t>
  </si>
  <si>
    <t>J06 - Active implantable glucose monitoring systems</t>
  </si>
  <si>
    <t>L06 - Urology instruments, reusable</t>
  </si>
  <si>
    <t>P07 - Vascular and cardiac prostheses</t>
  </si>
  <si>
    <t>R06 - Nebulisation and humidification systems</t>
  </si>
  <si>
    <t>U06 - Urological guidewires</t>
  </si>
  <si>
    <t>V06 - Clinical procedure simulation devices</t>
  </si>
  <si>
    <t>Y18 - Aids, furniture and home aids for persons with disabilities</t>
  </si>
  <si>
    <t>A07 - Adapters, connectors , ramps, stopcocks, caps</t>
  </si>
  <si>
    <t>B07 - Blood and blood components preservation solutions</t>
  </si>
  <si>
    <t>D08 - Detergents for medical devices</t>
  </si>
  <si>
    <t>J07 - Ophthalmological use active implantable devices</t>
  </si>
  <si>
    <t>L07 - Cardiovascular surgery instruments, reusable</t>
  </si>
  <si>
    <t>P08 - Urogenital prostheses</t>
  </si>
  <si>
    <t>R07 - Bronchopulmonary endoscopy device, signal - use</t>
  </si>
  <si>
    <t>U07 - Devices for the treatment of incontinence</t>
  </si>
  <si>
    <t>V07 - Medical device cleaning devices, not otherwise classified</t>
  </si>
  <si>
    <t>Y21 - Communication and information management aids</t>
  </si>
  <si>
    <t>A08 - Nutrition and infusion bags and containers, signal - use</t>
  </si>
  <si>
    <t>D09 - Ammonium salts and associates for the disinfection of medical devices</t>
  </si>
  <si>
    <t>L08 - Thoracic surgery instruments, reusable</t>
  </si>
  <si>
    <t>P09 - Orthopaedic prostheses, osteosynthesis device, devices for tendon and ligament synthesis</t>
  </si>
  <si>
    <t>U08 - Gynagecological devices</t>
  </si>
  <si>
    <t>V08 - Healthcare activities supportive equipment and aids</t>
  </si>
  <si>
    <t>Y24 - Object manipulation devices</t>
  </si>
  <si>
    <t>A09 - Organ containers</t>
  </si>
  <si>
    <t>L09 - Orthopaedic and traumatological surgery instruments, reusable</t>
  </si>
  <si>
    <t>P10 - Extra - vascular support prostheses</t>
  </si>
  <si>
    <t>U09 - Urogenital endoscopic devices</t>
  </si>
  <si>
    <t>V09 - Fluids/Gases for clinical/therapeutic use</t>
  </si>
  <si>
    <t>A10 - Abdominal ostomy devices</t>
  </si>
  <si>
    <t>L10 - Microsurgery instruments, reusable</t>
  </si>
  <si>
    <t>U10 - Contraceptive devices</t>
  </si>
  <si>
    <t>A11 - Sample collection swabs</t>
  </si>
  <si>
    <t>L11 - Neurosurgery and spinal surgery instruments, reusable</t>
  </si>
  <si>
    <t>U12 - Single - use instrumentation for urogenital system (non - endoscopic)</t>
  </si>
  <si>
    <t>A12 - Sample collection spatulas</t>
  </si>
  <si>
    <t>L12 - Laparoscopic and thoracoscopic surgery instruments, reusable</t>
  </si>
  <si>
    <t xml:space="preserve">U13 - Solutions and kits for bladder washing and instillation </t>
  </si>
  <si>
    <t>L13 - robotic surgery instruments, reusable</t>
  </si>
  <si>
    <t>L14 - Ent instruments, reusable</t>
  </si>
  <si>
    <t>L15 - Odontostomatology instruments, reusable</t>
  </si>
  <si>
    <t>L16 - Diagnostic instruments, reusable</t>
  </si>
  <si>
    <t>L17 - Ophthalmology instruments, reusable</t>
  </si>
  <si>
    <t>L18 - Electroscopic surgery instruments, reusable</t>
  </si>
  <si>
    <t>L19 - Arthroscopic surgery instruments, reusable</t>
  </si>
  <si>
    <t>L20 - Thyroid surgery instruments, reusable</t>
  </si>
  <si>
    <t>L21 - Clip removal surgical forceps, reusable</t>
  </si>
  <si>
    <t>L22 - implantable tissues handing grasping forceps, reusable</t>
  </si>
  <si>
    <t>L23 - Surgical tunnelization forceps, reusable</t>
  </si>
  <si>
    <t>L24 - Dermatological surgery instruments, reusable</t>
  </si>
  <si>
    <t>L25 - Plastic surgery instruments, reusable</t>
  </si>
  <si>
    <t>L26 - Surgical screwdrivers, reusable</t>
  </si>
  <si>
    <t>L80 - Surgical instrments, resuable - various accessories</t>
  </si>
  <si>
    <t>A010105 - Needles for collection under vacuum</t>
  </si>
  <si>
    <t>A010105 - 真空採集針</t>
  </si>
  <si>
    <t>A010106 - Needles and kits for reconstructive filling</t>
  </si>
  <si>
    <t>A010106 - 用於重建填充的針頭和套件</t>
  </si>
  <si>
    <t>A010201 - Needles and kits - histological and cytological biopsy of soft tissues</t>
  </si>
  <si>
    <t>A010201 - 針頭和套件 - 軟組織的組織學和細胞學活檢</t>
  </si>
  <si>
    <t>A010202 - Bone marrow biopsy needles and kits</t>
  </si>
  <si>
    <t>A010202 - 骨髓活檢針和套件</t>
  </si>
  <si>
    <t>A010203 - Cutaneous biopsy needles and kits</t>
  </si>
  <si>
    <t>A010203 - 皮膚切片針和套件</t>
  </si>
  <si>
    <t>A010204 - Amniocentesis and villocentesis needles and kits</t>
  </si>
  <si>
    <t>A010204 - 羊膜穿刺術和絨毛穿刺針和套件</t>
  </si>
  <si>
    <t>A010205 - Perendoscopic biopsy needles and kits (non-gastrointestinal apparatus)</t>
  </si>
  <si>
    <t>A010205 - 內視鏡切片針和套件（非胃腸道設備）</t>
  </si>
  <si>
    <t>A010206 - Cerebral biopsy needles and kits</t>
  </si>
  <si>
    <t>A010206 - 腦部活檢針和套件</t>
  </si>
  <si>
    <t>A010207 - Pulmonary biopsy needles and kits</t>
  </si>
  <si>
    <t>A010207 - 肺活檢針和套件</t>
  </si>
  <si>
    <t>A010301 - Spinal and epidural anaesthesia needles and kits</t>
  </si>
  <si>
    <t>A010301 - 脊髓和硬膜外麻醉針和套件</t>
  </si>
  <si>
    <t>A010302 - Plexus block needles and kits</t>
  </si>
  <si>
    <t>A010302 - 神經叢阻斷針和套件</t>
  </si>
  <si>
    <t>A010401 - Arteriovenous fistula needles</t>
  </si>
  <si>
    <t>A010401 - 動靜脈內瘻管針</t>
  </si>
  <si>
    <t>A010501 - Anterior eye chamber needles</t>
  </si>
  <si>
    <t>A010501 - 眼前房針</t>
  </si>
  <si>
    <t>A010502 - Eye irrigation needles</t>
  </si>
  <si>
    <t>A010502 - 洗眼針</t>
  </si>
  <si>
    <t>A010503 - Peribulbar needles</t>
  </si>
  <si>
    <t>A010503 - 球週針</t>
  </si>
  <si>
    <t>A010504 - Retrobulbar needles</t>
  </si>
  <si>
    <t>A010504 - 球後針</t>
  </si>
  <si>
    <t>A010505 - Endocular injection needles</t>
  </si>
  <si>
    <t>A010505 - 眼內注射針</t>
  </si>
  <si>
    <t>A010506 - Endocular aspiration cannula needles</t>
  </si>
  <si>
    <t>A010506 - 眼內抽吸插管針</t>
  </si>
  <si>
    <t>A010601 - Carpule needles</t>
  </si>
  <si>
    <t>A010601 - 卡普爾針</t>
  </si>
  <si>
    <t>A010602 - Dental irrigation needles</t>
  </si>
  <si>
    <t>A010602 - 牙科沖洗針</t>
  </si>
  <si>
    <t>(o) 如果器材是經過再處理的一次性使用，則說明該事實、已執行的再處理循環次數、以及有關再處理次數的任何限制；</t>
  </si>
  <si>
    <t>(p) 如果器材是定製的，則標示「定製器材」字樣；</t>
  </si>
  <si>
    <t>(r) 對於旨在透過身體孔洞引入人體或應用於皮膚，並被人體吸收或局部分散的物質，或物質組合組成的裝置，則提供器材的整體定性成分，以及負責實現主要預期作用的主要成分的定量資訊；</t>
  </si>
  <si>
    <t>(s) 對於主動植入式器材，提供序列號，對於其他植入式器材，序列號或批號。</t>
  </si>
  <si>
    <t>23.3. 關於保持器材無菌狀態的包裝資訊（”無菌包裝”）</t>
  </si>
  <si>
    <t>無菌包裝上應註明以下細節：</t>
  </si>
  <si>
    <t>(a) 無菌包裝被識別為無菌包裝的指示，</t>
  </si>
  <si>
    <t>(b) 器材處於無菌狀態的聲明，</t>
  </si>
  <si>
    <t>(c) 滅菌方法，</t>
  </si>
  <si>
    <t>(d) 製造商的名稱和地址，</t>
  </si>
  <si>
    <t>(q) 表示該器材是醫療器材。如果該器材僅用於臨床研究，則應註明 “臨床研究專用”；</t>
  </si>
  <si>
    <t>(i) 明確指出安全使用或植入器材的時間限制，至少表示與之相關的年份和月份；</t>
  </si>
  <si>
    <t>23.4. 使用說明中的資訊</t>
  </si>
  <si>
    <t>使用說明應包含以下所有細節：</t>
  </si>
  <si>
    <t>(a) 第 23.2 條第(a)、(c)、(e)、(f)、(k)、(l)、(n) 和 (r) 點所述的詳細規定；</t>
  </si>
  <si>
    <t>(b) 器材的預期用途在適當情況下，明確規範適應症、禁忌症、患者目標群體、和預期使用者；</t>
  </si>
  <si>
    <t>(c) 在適用的情況下，應說明預期的臨床益處。</t>
  </si>
  <si>
    <t>(d) 在適用的情況下，連結到第 32 條所述的安全性和臨床表現摘要；</t>
  </si>
  <si>
    <t>(e) 器材的性能特徵；</t>
  </si>
  <si>
    <t>(f) 在適用的情況下，允許醫療保健專業人員驗證器材是否合適，並選擇相應的軟體和配件的資訊；</t>
  </si>
  <si>
    <t>(g) 任何殘留風險、禁忌症、和任何不良副作用，包括傳達給患者這方面的資訊；</t>
  </si>
  <si>
    <t>(h) 使用者正確使用器材所需的規范，例如，如果設備具有測量功能，則需要求準確度；</t>
  </si>
  <si>
    <t>(i) 器材在準備使用之前或使用過程中，例如：滅菌、最終組裝、校驗等，任何預處理或處理的細節，包括確保患者安全所需的消毒水平，以及實現這些消毒水平的所有可用方法；</t>
  </si>
  <si>
    <t>(j) 對於器材使用者和/或其他人，特殊設施、特殊培訓、或特殊資格的任何要求;</t>
  </si>
  <si>
    <t>(k) 驗證器材是否正確安裝並準備好安全運行，及按照製造商的預期執行所需的資訊，以及相關信息：</t>
  </si>
  <si>
    <t>(j) 檢查使用說明，了解如果無菌包裝在使用前被損壞或意外打開，該如何處理。</t>
  </si>
  <si>
    <t>(m) 如果器材是非無菌的，需要在使用前進行滅菌，應提供適當的滅菌說明。</t>
  </si>
  <si>
    <t>(l) 如果器材是無菌的，則在使用前無菌包裝被損壞或無意打開的情況下，應提供說明。</t>
  </si>
  <si>
    <t>(o) 如適用，表示器材只有在製造商負責修復，以符合一般安全和性能要求的情況下，才能重複使用。</t>
  </si>
  <si>
    <t>(q) 對於打算與其他器材和/或通用設備一起使用的器材：</t>
  </si>
  <si>
    <t>(r) 如果器材出於醫療用途發射輻射：</t>
  </si>
  <si>
    <t>(p) 如果該器材標明其為一次性使用，在重複使用器材的情況，製造商已知的特性和技術因素的信息，可能會帶來風險。這些資訊應基於製造商風險管理文件的特定部分，其中應詳細說明此類特徵和技術因素。若符合第 23.1 條 (d) 點不需使用說明，該資訊應根據要求提供給使用者。</t>
  </si>
  <si>
    <t>(s) 允許使用者和/或患者了解有關器材的任何警告、預防措施、禁忌症、待採取的措施，以及使用限制的資訊。在相關的情況下，該資訊應允許使用者向患者簡要介紹有關該器材的任何警告、預防措施、禁忌症、應採取的措施，以及使用限制。此資訊應酌情涵蓋：</t>
  </si>
  <si>
    <t>(t) 對於由擬引入人體，並被人體吸收或局部分散的物質或物質組合構成的器材，在適當情況下，涉及器材及其代謝物與其他器材、藥品和其他物質相互作用的一般概況，以及與過量相關的禁忌症、不良副作用和風險；</t>
  </si>
  <si>
    <t>(u) 對於可植入式器材，關於患者可以接觸到的材料和物質，其總體定性和定量資訊；</t>
  </si>
  <si>
    <t>(v) 為便於安全處置設備、其附件和與之一起使用的消耗品（如果有）而應採取的警告或預防措施。在適當情況下，這些資訊應包括：</t>
  </si>
  <si>
    <t>如果根據第 23.1 節 (d) 點無需使用說明，則應根據要求向使用者提供此資訊；</t>
  </si>
  <si>
    <t>(w) 對於供非專業人士使用的器材，使用者應諮詢醫療保健專業人員；</t>
  </si>
  <si>
    <t>(x) 對於根據本法規第 1 條 第(2) 款所涵蓋的器材，有關缺乏臨床益處以及與使用該器材相關的風險資訊；</t>
  </si>
  <si>
    <t>(y) 使用說明的發佈日期，如果已修訂，則使用說明書採取最新修訂版的發布日期和識別碼；</t>
  </si>
  <si>
    <t>(z) 向使用者和/或患者發出通知與器材有關的任何嚴重事件，理應向製造商和使用者和/或患者所在成員國的主管機關報告；</t>
  </si>
  <si>
    <t>(aa) 根據第 18 條向患者提供植入式器材的資訊；</t>
  </si>
  <si>
    <t>(ab) 對於包含電子可程式系統，包括軟體或本身就是器材的軟體，有關硬體、IT 網路特性、和 IT 安全措施的最低要求，涵蓋防止未經授權的存取，這是按預期運行軟體所必需的。</t>
  </si>
  <si>
    <t>17.1. 對於包含電子可程式系統，包括軟體或本身就是器材的軟體，其設計應根據預期用途確保可重複性、可靠性和效能。當出現單一故障情況時，應採取適當的措施，盡可能消除或減少隨之而來的風險或性能損害。</t>
  </si>
  <si>
    <t>17.3. 本節所提到的軟體旨在與行動運算平台結合使用，其設計和製造應考慮行動平台的具體功能，例如：螢幕的尺寸和對比度，以及與其用途相關的外部因素（光或噪音水平不同的環境）。</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</si>
  <si>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</si>
  <si>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</si>
  <si>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</si>
  <si>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</si>
  <si>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</si>
  <si>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</si>
  <si>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</si>
  <si>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</si>
  <si>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</si>
  <si>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</si>
  <si>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</si>
  <si>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</si>
  <si>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</si>
  <si>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</si>
  <si>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</si>
  <si>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</si>
  <si>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</si>
  <si>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</si>
  <si>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</si>
  <si>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</si>
  <si>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</si>
  <si>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</si>
  <si>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</si>
  <si>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</si>
  <si>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</si>
  <si>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</si>
  <si>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</si>
  <si>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</si>
  <si>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</si>
  <si>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11.2. 如有必要，器材的設計應便於安全清潔、消毒和/或重新滅菌。</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</si>
  <si>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</si>
  <si>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</si>
  <si>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</si>
  <si>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</si>
  <si>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</si>
  <si>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</si>
  <si>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</si>
  <si>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</si>
  <si>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</si>
  <si>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</si>
  <si>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</si>
  <si>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</si>
  <si>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</si>
  <si>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</si>
  <si>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</si>
  <si>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</si>
  <si>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</si>
  <si>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</si>
  <si>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</si>
  <si>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</si>
  <si>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</si>
  <si>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</si>
  <si>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</si>
  <si>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</si>
  <si>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</si>
  <si>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</si>
  <si>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</si>
  <si>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</si>
  <si>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</si>
  <si>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</si>
  <si>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</si>
  <si>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</si>
  <si>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</si>
  <si>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</si>
  <si>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</si>
  <si>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</si>
  <si>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</si>
  <si>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</si>
  <si>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</si>
  <si>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</si>
  <si>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</si>
  <si>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</si>
  <si>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</si>
  <si>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</si>
  <si>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</si>
  <si>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</si>
  <si>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</si>
  <si>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</si>
  <si>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</si>
  <si>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</si>
  <si>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</si>
  <si>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</si>
  <si>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</si>
  <si>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</si>
  <si>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</si>
  <si>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</si>
  <si>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</si>
  <si>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</si>
  <si>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20.5. 在安裝或重裝某些零件時，其出現的錯誤可能成為風險源頭，這些部件的設計和構造應完全避免該風險，如果無法實現，則透過在零件本身和/或其外殼的資訊來說明。</t>
  </si>
  <si>
    <t xml:space="preserve">20.5. Errors likely to be made when fitting or refitting certain parts which could be a source of risk shall be made impossible by the design and construction of such parts or, failing this, by information given on the parts themselves and/or their housings. </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</si>
  <si>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</si>
  <si>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</si>
  <si>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</si>
  <si>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</si>
  <si>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</si>
  <si>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</si>
  <si>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</si>
  <si>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</si>
  <si>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</si>
  <si>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</si>
  <si>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</si>
  <si>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</si>
  <si>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</si>
  <si>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</si>
  <si>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</si>
  <si>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</si>
  <si>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</si>
  <si>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</si>
  <si>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</si>
  <si>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</si>
  <si>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</si>
  <si>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</si>
  <si>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</si>
  <si>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</si>
  <si>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</si>
  <si>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</si>
  <si>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</si>
  <si>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</si>
  <si>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</si>
  <si>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</si>
  <si>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</si>
  <si>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</si>
  <si>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</si>
  <si>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</si>
  <si>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</si>
  <si>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</si>
  <si>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</si>
  <si>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</si>
  <si>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</si>
  <si>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</si>
  <si>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</si>
  <si>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</si>
  <si>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</si>
  <si>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</si>
  <si>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</si>
  <si>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</si>
  <si>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</si>
  <si>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</si>
  <si>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</si>
  <si>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</si>
  <si>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</si>
  <si>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</si>
  <si>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</si>
  <si>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</si>
  <si>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</si>
  <si>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</si>
  <si>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</si>
  <si>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</si>
  <si>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</si>
  <si>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</si>
  <si>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</si>
  <si>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</si>
  <si>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</si>
  <si>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</si>
  <si>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</si>
  <si>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</si>
  <si>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</si>
  <si>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</si>
  <si>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</si>
  <si>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</si>
  <si>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</si>
  <si>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</si>
  <si>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</si>
  <si>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(f) 如果器材預計用於臨床研究，則標示 “臨床研究專用” 字樣，</t>
  </si>
  <si>
    <t>(g) 如果器材是定製的，則標示「定製器材」字樣，</t>
  </si>
  <si>
    <t>(i) 明確指出安全使用或植入器材的時間限制，至少表示與之相關的年份和月份，和</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</si>
  <si>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</si>
  <si>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</si>
  <si>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</si>
  <si>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</si>
  <si>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</si>
  <si>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</si>
  <si>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</si>
  <si>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</si>
  <si>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</si>
  <si>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</si>
  <si>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</si>
  <si>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</si>
  <si>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</si>
  <si>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</si>
  <si>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</si>
  <si>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</si>
  <si>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</si>
  <si>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</si>
  <si>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</si>
  <si>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</si>
  <si>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</si>
  <si>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</si>
  <si>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</si>
  <si>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</si>
  <si>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</si>
  <si>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</si>
  <si>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</si>
  <si>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</si>
  <si>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</si>
  <si>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</si>
  <si>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</si>
  <si>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</si>
  <si>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</si>
  <si>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</si>
  <si>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</si>
  <si>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</si>
  <si>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</si>
  <si>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</si>
  <si>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</si>
  <si>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</si>
  <si>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</si>
  <si>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</si>
  <si>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</si>
  <si>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</si>
  <si>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</si>
  <si>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</si>
  <si>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</si>
  <si>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</si>
  <si>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</si>
  <si>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</si>
  <si>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</si>
  <si>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</si>
  <si>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</si>
  <si>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</si>
  <si>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</si>
  <si>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</si>
  <si>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</si>
  <si>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</si>
  <si>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</si>
  <si>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</si>
  <si>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</si>
  <si>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</si>
  <si>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</si>
  <si>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</si>
  <si>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</si>
  <si>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</si>
  <si>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</si>
  <si>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</si>
  <si>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</si>
  <si>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</si>
  <si>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</si>
  <si>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</si>
  <si>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</si>
  <si>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</si>
  <si>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</si>
  <si>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</si>
  <si>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</si>
  <si>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</si>
  <si>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</si>
  <si>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</si>
  <si>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</si>
  <si>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</si>
  <si>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</si>
  <si>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</si>
  <si>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</si>
  <si>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</si>
  <si>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</si>
  <si>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</si>
  <si>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</si>
  <si>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</si>
  <si>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</si>
  <si>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</si>
  <si>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</si>
  <si>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</si>
  <si>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</si>
  <si>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</si>
  <si>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11.7. 非無菌器材的包裝系統應保持產品的完整性和清潔度，並且在器械使用前要消毒的情況下，應盡量減少微生物污染的風險；包裝系統應考慮到製造商宣稱的滅菌方法。</t>
  </si>
  <si>
    <t>(k) 宣稱任何適用的特殊儲存和/或處理條件；</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</si>
  <si>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</si>
  <si>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</si>
  <si>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</si>
  <si>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</si>
  <si>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</si>
  <si>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</si>
  <si>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</si>
  <si>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</si>
  <si>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</si>
  <si>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</si>
  <si>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</si>
  <si>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</si>
  <si>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</si>
  <si>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</si>
  <si>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</si>
  <si>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</si>
  <si>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</si>
  <si>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</si>
  <si>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</si>
  <si>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</si>
  <si>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</si>
  <si>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</si>
  <si>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</si>
  <si>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</si>
  <si>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</si>
  <si>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</si>
  <si>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</si>
  <si>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</si>
  <si>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</si>
  <si>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</si>
  <si>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</si>
  <si>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</si>
  <si>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</si>
  <si>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</si>
  <si>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</si>
  <si>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</si>
  <si>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</si>
  <si>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</si>
  <si>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</si>
  <si>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</si>
  <si>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</si>
  <si>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</si>
  <si>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</si>
  <si>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devices</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</si>
  <si>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</si>
  <si>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</si>
  <si>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</si>
  <si>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</si>
  <si>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excessive increase of leakage currents,</t>
  </si>
  <si>
    <t xml:space="preserve">     — ageing of the materials used,</t>
  </si>
  <si>
    <t xml:space="preserve">     — excess heat generated by the device,</t>
  </si>
  <si>
    <t xml:space="preserve">     — decreased accuracy of any measuring or control mechanism.</t>
  </si>
  <si>
    <t xml:space="preserve">     — 漏電流過度增加，</t>
  </si>
  <si>
    <t xml:space="preserve">     — 所使用的材料老化，</t>
  </si>
  <si>
    <t xml:space="preserve">     — 器材產生的過熱，</t>
  </si>
  <si>
    <t xml:space="preserve">     — 測量或控制機制準確度降低。</t>
  </si>
  <si>
    <t xml:space="preserve">     — 藥物物質，包括人體血液或血漿衍生物，或</t>
  </si>
  <si>
    <t xml:space="preserve">     — 人類來源的組織或細胞、或其衍生物，或</t>
  </si>
  <si>
    <t xml:space="preserve">     — 動物來源的組織或細胞、或其衍生物，如歐盟法規 (EU) 第 722/2012 所述；</t>
  </si>
  <si>
    <t xml:space="preserve">     — 預防性和定期維護以及任何準備性清潔，或消毒的性質和頻率的詳細資訊，</t>
  </si>
  <si>
    <t xml:space="preserve">     — 識別任何消耗性零件，以及如何更換它們，</t>
  </si>
  <si>
    <t xml:space="preserve">     — 有關任何必要校驗的資訊，以確保器材在其預期使用壽命期間，正常安全地運行，以及</t>
  </si>
  <si>
    <t xml:space="preserve">     — 消除參與安裝、校驗或維修器材的人員，所遇到風險的方法；</t>
  </si>
  <si>
    <t xml:space="preserve">     — details of the nature, and frequency, of preventive and regular maintenance, and of any preparatory cleaning or disinfection,</t>
  </si>
  <si>
    <t xml:space="preserve">     — identification of any consumable components and how to replace them,</t>
  </si>
  <si>
    <t xml:space="preserve">     — information on any necessary calibration to ensure that the device operates properly and safely during its intended lifetime, and</t>
  </si>
  <si>
    <t xml:space="preserve">     — methods for eliminating the risks encountered by persons involved in installing, calibrating or servicing devices;</t>
  </si>
  <si>
    <t xml:space="preserve">     — information to identify such devices or equipment, in order to obtain a safe combination, and/or</t>
  </si>
  <si>
    <t xml:space="preserve">     — information on any known restrictions to combinations of devices and equipment;</t>
  </si>
  <si>
    <t xml:space="preserve">     — detailed information as to the nature, type and where appropriate, the intensity and distribution of the emitted radiation,</t>
  </si>
  <si>
    <t xml:space="preserve">     — the means of protecting the patient, user, or other person from unintended radiation during use of the device;</t>
  </si>
  <si>
    <t xml:space="preserve">     — warnings, precautions and/or measures to be taken in the event of malfunction of the device or changes in its performance that may affect safety,</t>
  </si>
  <si>
    <t xml:space="preserve">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</si>
  <si>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t>
  </si>
  <si>
    <t xml:space="preserve">     — if the device is intended to administer medicinal products, tissues or cells of human or animal origin, or their derivatives, or biological substances, any limitations or incompatibility in the choice of substances to be delivered,</t>
  </si>
  <si>
    <t xml:space="preserve">     — warnings, precautions and/or limitations related to the medicinal substance or biological material that is incorporated into the device as an integral part of the device; and</t>
  </si>
  <si>
    <t xml:space="preserve">     — precautions related to materials incorporated into the device that contain or consist of CMR substances or endocrine-disrupting substances, or that could result in sensitisation or an allergic reaction by the patient or user;</t>
  </si>
  <si>
    <t xml:space="preserve">     — 識別此類器材或設備的資訊，以便獲得安全組合，和/或</t>
  </si>
  <si>
    <t xml:space="preserve">     — 有關對器材和設備組合的任何已知限制的資訊。</t>
  </si>
  <si>
    <t xml:space="preserve">     — 關於發出輻射的性質、類型，以及適當的強度和分佈的詳細資料，</t>
  </si>
  <si>
    <t xml:space="preserve">     — 在使用器材期間保護患者、使用者或其他人，免受意外輻射的方法。</t>
  </si>
  <si>
    <t xml:space="preserve">     — 器材發生故障或性能變化可能影響安全時，應採取的警告、預防措施、和/或待採取措施，</t>
  </si>
  <si>
    <t xml:space="preserve">     — 關於暴露於合理可預見的外部影響或環境條件的警告、預防措施和/或待採取措施，例如磁場、外部電和電磁效應、靜電放電、與診斷或治療程式相關的輻射、壓力、濕度或溫度，</t>
  </si>
  <si>
    <t xml:space="preserve">     — 在特定的診斷調查、評估或治療或其他程式，例如器材發出的電磁干擾影響其他設備期間，器材存在合理可預見的干擾風險，應採取的警告、預防措施和/或待採取措施，</t>
  </si>
  <si>
    <t xml:space="preserve">     — 如果器材旨在管理人類或動物來源的醫藥產品、組織或細胞，或其衍生物或生物物質，則在選擇交付的物質時，須考慮任何限制或不相容性，</t>
  </si>
  <si>
    <t xml:space="preserve">     — 結合到器材中作為產品組成部分的藥用物質或生物材料，相關的警告、預防措施和/或限制；和</t>
  </si>
  <si>
    <t xml:space="preserve">     — 與器材中包含的材料有關的預防措施，這些材料含有或由致癌、致突變或生殖毒性 (CMR) 物質，或內分泌幹擾物質組成，或可能導致患者或使用者過敏或過敏反應；</t>
  </si>
  <si>
    <t xml:space="preserve">     — 感染或微生物危害，例如：被人類來源的潛在傳染性物質污染的外植體、針頭或手術設備，以及</t>
  </si>
  <si>
    <t xml:space="preserve">     — 物理危害，例如尖銳物。</t>
  </si>
  <si>
    <t xml:space="preserve">     — infection or microbial hazards such as explants, needles or surgical equipment contaminated with potentially infectious substances of human origin, and</t>
  </si>
  <si>
    <t xml:space="preserve">     — physical hazards such as from sharps.</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</si>
  <si>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</si>
  <si>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</si>
  <si>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</si>
  <si>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</si>
  <si>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</si>
  <si>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</si>
  <si>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</si>
  <si>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</si>
  <si>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</si>
  <si>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</si>
  <si>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(n) 如果器材可重複使用，有關允許重複使用的適當流程的信息，包括清潔、消毒、包裝，以及在適當情況下，經過驗證的重新滅菌方法，適用於該器材已投放市場的一個或多個成員國。應提供資訊來確定器材何時不得再重複使用，例如：材料劣化跡像、或允許重複使用的最大次數。</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</si>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</sst>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s>
  <fills count="4">
    <fill>
      <patternFill patternType="none"/>
    </fill>
    <fill>
      <patternFill patternType="gray125"/>
    </fill>
    <fill>
      <patternFill patternType="solid">
        <fgColor theme="7" tint="-0.249977111117893"/>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s>
  <cellStyleXfs count="1">
    <xf numFmtId="0" fontId="0" fillId="0" borderId="0"/>
  </cellStyleXfs>
  <cellXfs count="87">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8"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9" fillId="0" borderId="2" xfId="0" applyFont="1" applyBorder="1" applyAlignment="1">
      <alignmen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6" fillId="0" borderId="3" xfId="0" applyFont="1" applyBorder="1" applyAlignment="1">
      <alignment horizontal="left" vertical="center" wrapText="1"/>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0" fillId="0" borderId="2" xfId="0" applyBorder="1" applyAlignment="1">
      <alignment horizontal="left" vertical="center" wrapText="1"/>
    </xf>
    <xf numFmtId="0" fontId="0" fillId="0" borderId="2" xfId="0" applyBorder="1" applyAlignment="1">
      <alignment horizontal="left" vertical="center"/>
    </xf>
    <xf numFmtId="0" fontId="9" fillId="0" borderId="2" xfId="0" applyFont="1" applyBorder="1" applyAlignment="1">
      <alignment horizontal="left" vertical="center"/>
    </xf>
    <xf numFmtId="0" fontId="10" fillId="0" borderId="2" xfId="0" applyFont="1" applyBorder="1" applyAlignment="1">
      <alignment horizontal="left" vertical="center"/>
    </xf>
    <xf numFmtId="0" fontId="6" fillId="0" borderId="2" xfId="0" applyFont="1" applyBorder="1" applyAlignment="1">
      <alignment horizontal="left" vertical="center"/>
    </xf>
    <xf numFmtId="0" fontId="10" fillId="0" borderId="2" xfId="0" applyFont="1" applyBorder="1" applyAlignment="1">
      <alignment horizontal="left" vertical="center" wrapText="1"/>
    </xf>
    <xf numFmtId="0" fontId="8" fillId="0" borderId="2" xfId="0" applyFont="1" applyBorder="1" applyAlignment="1">
      <alignment horizontal="left" vertical="center" wrapText="1"/>
    </xf>
    <xf numFmtId="0" fontId="8" fillId="0" borderId="2" xfId="0" applyFont="1" applyBorder="1" applyAlignment="1">
      <alignment horizontal="left" vertical="center"/>
    </xf>
    <xf numFmtId="0" fontId="9"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6" fillId="0" borderId="2" xfId="0" applyFont="1"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6" fillId="0" borderId="0" xfId="0" applyFont="1" applyAlignment="1">
      <alignment horizontal="left" vertical="center"/>
    </xf>
    <xf numFmtId="0" fontId="9" fillId="0" borderId="0" xfId="0" applyFont="1" applyAlignment="1">
      <alignment horizontal="left" vertical="center" wrapText="1"/>
    </xf>
    <xf numFmtId="0" fontId="10"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zoomScale="90" zoomScaleNormal="90" workbookViewId="0">
      <selection sqref="A1:IV65536"/>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84</v>
      </c>
      <c r="B1" s="7"/>
    </row>
    <row r="3" spans="1:22" s="3" customFormat="1" ht="48" customHeight="1" x14ac:dyDescent="0.2">
      <c r="A3" s="8" t="s">
        <v>473</v>
      </c>
      <c r="B3" s="8" t="s">
        <v>474</v>
      </c>
      <c r="C3" s="8" t="s">
        <v>475</v>
      </c>
      <c r="D3" s="8" t="s">
        <v>476</v>
      </c>
      <c r="E3" s="8" t="s">
        <v>477</v>
      </c>
      <c r="F3" s="8" t="s">
        <v>478</v>
      </c>
      <c r="G3" s="8" t="s">
        <v>479</v>
      </c>
      <c r="H3" s="8" t="s">
        <v>480</v>
      </c>
      <c r="I3" s="8" t="s">
        <v>481</v>
      </c>
      <c r="J3" s="8" t="s">
        <v>482</v>
      </c>
      <c r="K3" s="8" t="s">
        <v>483</v>
      </c>
      <c r="L3" s="8" t="s">
        <v>484</v>
      </c>
      <c r="M3" s="8" t="s">
        <v>485</v>
      </c>
      <c r="N3" s="8" t="s">
        <v>486</v>
      </c>
      <c r="O3" s="8" t="s">
        <v>487</v>
      </c>
      <c r="P3" s="8" t="s">
        <v>488</v>
      </c>
      <c r="Q3" s="8" t="s">
        <v>489</v>
      </c>
      <c r="R3" s="8" t="s">
        <v>490</v>
      </c>
      <c r="S3" s="9" t="s">
        <v>491</v>
      </c>
      <c r="T3" s="9" t="s">
        <v>492</v>
      </c>
      <c r="U3" s="9" t="s">
        <v>493</v>
      </c>
      <c r="V3" s="9" t="s">
        <v>494</v>
      </c>
    </row>
    <row r="4" spans="1:22" ht="34" x14ac:dyDescent="0.2">
      <c r="A4" s="2" t="s">
        <v>495</v>
      </c>
      <c r="B4" s="2" t="s">
        <v>496</v>
      </c>
      <c r="C4" s="2" t="s">
        <v>497</v>
      </c>
      <c r="D4" s="2" t="s">
        <v>498</v>
      </c>
      <c r="E4" s="2" t="s">
        <v>499</v>
      </c>
      <c r="F4" s="2" t="s">
        <v>500</v>
      </c>
      <c r="G4" s="2" t="s">
        <v>501</v>
      </c>
      <c r="H4" s="2" t="s">
        <v>502</v>
      </c>
      <c r="I4" s="2" t="s">
        <v>503</v>
      </c>
      <c r="J4" s="2" t="s">
        <v>504</v>
      </c>
      <c r="K4" s="2" t="s">
        <v>505</v>
      </c>
      <c r="L4" s="2" t="s">
        <v>506</v>
      </c>
      <c r="M4" s="2" t="s">
        <v>507</v>
      </c>
      <c r="N4" s="2" t="s">
        <v>508</v>
      </c>
      <c r="O4" s="2" t="s">
        <v>509</v>
      </c>
      <c r="P4" s="2" t="s">
        <v>510</v>
      </c>
      <c r="Q4" s="2" t="s">
        <v>511</v>
      </c>
      <c r="R4" s="2" t="s">
        <v>512</v>
      </c>
      <c r="S4" s="2" t="s">
        <v>513</v>
      </c>
      <c r="T4" s="2" t="s">
        <v>514</v>
      </c>
      <c r="U4" s="2" t="s">
        <v>515</v>
      </c>
      <c r="V4" s="2" t="s">
        <v>516</v>
      </c>
    </row>
    <row r="5" spans="1:22" ht="34" x14ac:dyDescent="0.2">
      <c r="A5" s="2" t="s">
        <v>517</v>
      </c>
      <c r="B5" s="2" t="s">
        <v>518</v>
      </c>
      <c r="C5" s="2" t="s">
        <v>519</v>
      </c>
      <c r="D5" s="2" t="s">
        <v>520</v>
      </c>
      <c r="E5" s="2" t="s">
        <v>521</v>
      </c>
      <c r="F5" s="2" t="s">
        <v>522</v>
      </c>
      <c r="G5" s="2" t="s">
        <v>523</v>
      </c>
      <c r="H5" s="2" t="s">
        <v>524</v>
      </c>
      <c r="I5" s="2" t="s">
        <v>525</v>
      </c>
      <c r="J5" s="2" t="s">
        <v>526</v>
      </c>
      <c r="K5" s="2" t="s">
        <v>527</v>
      </c>
      <c r="L5" s="2" t="s">
        <v>528</v>
      </c>
      <c r="M5" s="2" t="s">
        <v>529</v>
      </c>
      <c r="N5" s="2" t="s">
        <v>530</v>
      </c>
      <c r="O5" s="2" t="s">
        <v>531</v>
      </c>
      <c r="Q5" s="2" t="s">
        <v>532</v>
      </c>
      <c r="R5" s="2" t="s">
        <v>533</v>
      </c>
      <c r="S5" s="2" t="s">
        <v>534</v>
      </c>
      <c r="T5" s="2" t="s">
        <v>535</v>
      </c>
      <c r="U5" s="2" t="s">
        <v>536</v>
      </c>
      <c r="V5" s="2" t="s">
        <v>537</v>
      </c>
    </row>
    <row r="6" spans="1:22" ht="34" x14ac:dyDescent="0.2">
      <c r="A6" s="2" t="s">
        <v>538</v>
      </c>
      <c r="B6" s="2" t="s">
        <v>539</v>
      </c>
      <c r="C6" s="2" t="s">
        <v>540</v>
      </c>
      <c r="D6" s="2" t="s">
        <v>541</v>
      </c>
      <c r="E6" s="2" t="s">
        <v>542</v>
      </c>
      <c r="F6" s="2" t="s">
        <v>543</v>
      </c>
      <c r="G6" s="2" t="s">
        <v>544</v>
      </c>
      <c r="H6" s="2" t="s">
        <v>545</v>
      </c>
      <c r="I6" s="2" t="s">
        <v>546</v>
      </c>
      <c r="J6" s="2" t="s">
        <v>547</v>
      </c>
      <c r="K6" s="2" t="s">
        <v>548</v>
      </c>
      <c r="M6" s="2" t="s">
        <v>549</v>
      </c>
      <c r="N6" s="2" t="s">
        <v>550</v>
      </c>
      <c r="O6" s="2" t="s">
        <v>551</v>
      </c>
      <c r="Q6" s="2" t="s">
        <v>552</v>
      </c>
      <c r="R6" s="2" t="s">
        <v>553</v>
      </c>
      <c r="S6" s="2" t="s">
        <v>554</v>
      </c>
      <c r="T6" s="2" t="s">
        <v>555</v>
      </c>
      <c r="U6" s="2" t="s">
        <v>556</v>
      </c>
      <c r="V6" s="2" t="s">
        <v>557</v>
      </c>
    </row>
    <row r="7" spans="1:22" ht="34" x14ac:dyDescent="0.2">
      <c r="A7" s="2" t="s">
        <v>558</v>
      </c>
      <c r="B7" s="2" t="s">
        <v>559</v>
      </c>
      <c r="C7" s="2" t="s">
        <v>560</v>
      </c>
      <c r="D7" s="2" t="s">
        <v>561</v>
      </c>
      <c r="E7" s="2" t="s">
        <v>562</v>
      </c>
      <c r="F7" s="2" t="s">
        <v>563</v>
      </c>
      <c r="H7" s="2" t="s">
        <v>564</v>
      </c>
      <c r="J7" s="2" t="s">
        <v>565</v>
      </c>
      <c r="K7" s="2" t="s">
        <v>566</v>
      </c>
      <c r="M7" s="2" t="s">
        <v>567</v>
      </c>
      <c r="O7" s="2" t="s">
        <v>568</v>
      </c>
      <c r="Q7" s="2" t="s">
        <v>569</v>
      </c>
      <c r="R7" s="2" t="s">
        <v>570</v>
      </c>
      <c r="S7" s="2" t="s">
        <v>571</v>
      </c>
      <c r="U7" s="2" t="s">
        <v>572</v>
      </c>
    </row>
    <row r="8" spans="1:22" ht="34" x14ac:dyDescent="0.2">
      <c r="A8" s="2" t="s">
        <v>573</v>
      </c>
      <c r="B8" s="2" t="s">
        <v>574</v>
      </c>
      <c r="C8" s="2" t="s">
        <v>575</v>
      </c>
      <c r="D8" s="2" t="s">
        <v>576</v>
      </c>
      <c r="E8" s="2" t="s">
        <v>577</v>
      </c>
      <c r="F8" s="2" t="s">
        <v>578</v>
      </c>
      <c r="H8" s="2" t="s">
        <v>579</v>
      </c>
      <c r="J8" s="2" t="s">
        <v>580</v>
      </c>
      <c r="K8" s="2" t="s">
        <v>581</v>
      </c>
      <c r="M8" s="2" t="s">
        <v>582</v>
      </c>
      <c r="O8" s="2" t="s">
        <v>583</v>
      </c>
      <c r="R8" s="2" t="s">
        <v>584</v>
      </c>
      <c r="S8" s="2" t="s">
        <v>585</v>
      </c>
      <c r="U8" s="2" t="s">
        <v>586</v>
      </c>
    </row>
    <row r="9" spans="1:22" ht="34" x14ac:dyDescent="0.2">
      <c r="A9" s="2" t="s">
        <v>587</v>
      </c>
      <c r="B9" s="2" t="s">
        <v>588</v>
      </c>
      <c r="C9" s="2" t="s">
        <v>589</v>
      </c>
      <c r="D9" s="2" t="s">
        <v>590</v>
      </c>
      <c r="H9" s="2" t="s">
        <v>591</v>
      </c>
      <c r="J9" s="2" t="s">
        <v>592</v>
      </c>
      <c r="M9" s="2" t="s">
        <v>593</v>
      </c>
      <c r="O9" s="2" t="s">
        <v>594</v>
      </c>
      <c r="R9" s="2" t="s">
        <v>595</v>
      </c>
      <c r="S9" s="2" t="s">
        <v>596</v>
      </c>
      <c r="U9" s="2" t="s">
        <v>597</v>
      </c>
    </row>
    <row r="10" spans="1:22" ht="34" x14ac:dyDescent="0.2">
      <c r="A10" s="2" t="s">
        <v>598</v>
      </c>
      <c r="B10" s="2" t="s">
        <v>599</v>
      </c>
      <c r="D10" s="2" t="s">
        <v>600</v>
      </c>
      <c r="H10" s="2" t="s">
        <v>601</v>
      </c>
      <c r="J10" s="2" t="s">
        <v>602</v>
      </c>
      <c r="M10" s="2" t="s">
        <v>603</v>
      </c>
      <c r="O10" s="2" t="s">
        <v>604</v>
      </c>
      <c r="R10" s="2" t="s">
        <v>605</v>
      </c>
      <c r="S10" s="2" t="s">
        <v>606</v>
      </c>
      <c r="U10" s="2" t="s">
        <v>607</v>
      </c>
    </row>
    <row r="11" spans="1:22" ht="51" x14ac:dyDescent="0.2">
      <c r="A11" s="2" t="s">
        <v>608</v>
      </c>
      <c r="D11" s="2" t="s">
        <v>609</v>
      </c>
      <c r="J11" s="2" t="s">
        <v>610</v>
      </c>
      <c r="M11" s="2" t="s">
        <v>611</v>
      </c>
      <c r="R11" s="2" t="s">
        <v>612</v>
      </c>
      <c r="S11" s="2" t="s">
        <v>613</v>
      </c>
      <c r="U11" s="2" t="s">
        <v>614</v>
      </c>
    </row>
    <row r="12" spans="1:22" ht="34" x14ac:dyDescent="0.2">
      <c r="A12" s="2" t="s">
        <v>615</v>
      </c>
      <c r="J12" s="2" t="s">
        <v>616</v>
      </c>
      <c r="M12" s="2" t="s">
        <v>617</v>
      </c>
      <c r="R12" s="2" t="s">
        <v>618</v>
      </c>
      <c r="S12" s="2" t="s">
        <v>619</v>
      </c>
    </row>
    <row r="13" spans="1:22" ht="17" x14ac:dyDescent="0.2">
      <c r="A13" s="2" t="s">
        <v>620</v>
      </c>
      <c r="J13" s="2" t="s">
        <v>621</v>
      </c>
      <c r="R13" s="2" t="s">
        <v>622</v>
      </c>
    </row>
    <row r="14" spans="1:22" ht="34" x14ac:dyDescent="0.2">
      <c r="A14" s="2" t="s">
        <v>623</v>
      </c>
      <c r="J14" s="2" t="s">
        <v>624</v>
      </c>
      <c r="R14" s="2" t="s">
        <v>625</v>
      </c>
    </row>
    <row r="15" spans="1:22" ht="34" x14ac:dyDescent="0.2">
      <c r="A15" s="2" t="s">
        <v>626</v>
      </c>
      <c r="J15" s="2" t="s">
        <v>627</v>
      </c>
      <c r="R15" s="2" t="s">
        <v>628</v>
      </c>
    </row>
    <row r="16" spans="1:22" ht="34" x14ac:dyDescent="0.2">
      <c r="J16" s="2" t="s">
        <v>629</v>
      </c>
    </row>
    <row r="17" spans="10:10" ht="17" x14ac:dyDescent="0.2">
      <c r="J17" s="2" t="s">
        <v>630</v>
      </c>
    </row>
    <row r="18" spans="10:10" ht="34" x14ac:dyDescent="0.2">
      <c r="J18" s="2" t="s">
        <v>631</v>
      </c>
    </row>
    <row r="19" spans="10:10" ht="17" x14ac:dyDescent="0.2">
      <c r="J19" s="2" t="s">
        <v>632</v>
      </c>
    </row>
    <row r="20" spans="10:10" ht="34" x14ac:dyDescent="0.2">
      <c r="J20" s="2" t="s">
        <v>633</v>
      </c>
    </row>
    <row r="21" spans="10:10" ht="34" x14ac:dyDescent="0.2">
      <c r="J21" s="2" t="s">
        <v>634</v>
      </c>
    </row>
    <row r="22" spans="10:10" ht="34" x14ac:dyDescent="0.2">
      <c r="J22" s="2" t="s">
        <v>635</v>
      </c>
    </row>
    <row r="23" spans="10:10" ht="34" x14ac:dyDescent="0.2">
      <c r="J23" s="2" t="s">
        <v>636</v>
      </c>
    </row>
    <row r="24" spans="10:10" ht="34" x14ac:dyDescent="0.2">
      <c r="J24" s="2" t="s">
        <v>637</v>
      </c>
    </row>
    <row r="25" spans="10:10" ht="34" x14ac:dyDescent="0.2">
      <c r="J25" s="2" t="s">
        <v>638</v>
      </c>
    </row>
    <row r="26" spans="10:10" ht="34" x14ac:dyDescent="0.2">
      <c r="J26" s="2" t="s">
        <v>639</v>
      </c>
    </row>
    <row r="27" spans="10:10" ht="34" x14ac:dyDescent="0.2">
      <c r="J27" s="2" t="s">
        <v>640</v>
      </c>
    </row>
    <row r="28" spans="10:10" ht="34" x14ac:dyDescent="0.2">
      <c r="J28" s="2" t="s">
        <v>641</v>
      </c>
    </row>
    <row r="29" spans="10:10" ht="17" x14ac:dyDescent="0.2">
      <c r="J29" s="2" t="s">
        <v>642</v>
      </c>
    </row>
    <row r="30" spans="10:10" ht="34" x14ac:dyDescent="0.2">
      <c r="J30" s="2" t="s">
        <v>643</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264"/>
  <sheetViews>
    <sheetView tabSelected="1" topLeftCell="A217" zoomScaleNormal="100" workbookViewId="0">
      <selection activeCell="A227" sqref="A227"/>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93</v>
      </c>
      <c r="F1" s="10" t="s">
        <v>94</v>
      </c>
      <c r="K1" s="10" t="s">
        <v>62</v>
      </c>
      <c r="N1" s="10" t="s">
        <v>85</v>
      </c>
      <c r="Q1" s="32" t="s">
        <v>464</v>
      </c>
    </row>
    <row r="3" spans="1:18" ht="32" x14ac:dyDescent="0.2">
      <c r="A3" s="24" t="s">
        <v>90</v>
      </c>
      <c r="B3" s="13" t="s">
        <v>52</v>
      </c>
      <c r="C3" s="14" t="s">
        <v>87</v>
      </c>
      <c r="D3" s="14" t="s">
        <v>1036</v>
      </c>
      <c r="E3" s="5"/>
      <c r="F3" s="14" t="s">
        <v>89</v>
      </c>
      <c r="G3" s="13" t="s">
        <v>56</v>
      </c>
      <c r="H3" s="14" t="s">
        <v>57</v>
      </c>
      <c r="I3" s="14" t="s">
        <v>303</v>
      </c>
      <c r="J3" s="5"/>
      <c r="K3" s="4" t="s">
        <v>62</v>
      </c>
      <c r="L3" s="4" t="s">
        <v>63</v>
      </c>
      <c r="N3" s="4" t="s">
        <v>85</v>
      </c>
      <c r="O3" s="4" t="s">
        <v>86</v>
      </c>
      <c r="Q3" s="13" t="s">
        <v>88</v>
      </c>
      <c r="R3" s="13" t="s">
        <v>303</v>
      </c>
    </row>
    <row r="4" spans="1:18" ht="171" customHeight="1" x14ac:dyDescent="0.2">
      <c r="A4" s="22" t="s">
        <v>33</v>
      </c>
      <c r="B4" s="21" t="s">
        <v>32</v>
      </c>
      <c r="C4" s="17" t="str">
        <f>_xlfn.TEXTJOIN(CHAR(10),TRUE,K4:K50)</f>
        <v>ISO 13485
ISO 14971
ISO 10993-1
ISO 10993-4
ISO 10993-5
ISO 10993-10
ISO 10993-12
ISO 7864
ISO 10555-5
ISO 9626</v>
      </c>
      <c r="D4" s="17" t="str">
        <f>_xlfn.TEXTJOIN(CHAR(10),TRUE,Q4:Q50)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4" s="2"/>
      <c r="F4" s="17" t="s">
        <v>290</v>
      </c>
      <c r="G4" s="21" t="str">
        <f>IF(B4="Y","是","否")</f>
        <v>是</v>
      </c>
      <c r="H4" s="17" t="str">
        <f>C4</f>
        <v>ISO 13485
ISO 14971
ISO 10993-1
ISO 10993-4
ISO 10993-5
ISO 10993-10
ISO 10993-12
ISO 7864
ISO 10555-5
ISO 9626</v>
      </c>
      <c r="I4" s="18" t="str">
        <f>_xlfn.TEXTJOIN(CHAR(10),TRUE,R4:R50)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J4" s="2"/>
      <c r="K4" s="2" t="s">
        <v>82</v>
      </c>
      <c r="L4" s="2" t="s">
        <v>65</v>
      </c>
      <c r="N4" s="2" t="str">
        <f>K4</f>
        <v>ISO 13485</v>
      </c>
      <c r="O4" s="2" t="s">
        <v>65</v>
      </c>
      <c r="Q4" s="2" t="s">
        <v>465</v>
      </c>
      <c r="R4" s="2" t="s">
        <v>470</v>
      </c>
    </row>
    <row r="5" spans="1:18" ht="219" customHeight="1" x14ac:dyDescent="0.2">
      <c r="A5" s="22" t="s">
        <v>34</v>
      </c>
      <c r="B5" s="21" t="s">
        <v>32</v>
      </c>
      <c r="C5" s="17" t="str">
        <f>K5&amp;CHAR(10)&amp;K6&amp;CHAR(10)&amp;K7</f>
        <v>ISO 14971
ISO 10993-1
ISO 10993-4</v>
      </c>
      <c r="D5" s="17" t="str">
        <f>_xlfn.TEXTJOIN(CHAR(10),TRUE,Q4:Q50)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5" s="2"/>
      <c r="F5" s="17" t="s">
        <v>54</v>
      </c>
      <c r="G5" s="21" t="str">
        <f t="shared" ref="G5:G25" si="0">IF(B5="Y","是","否")</f>
        <v>是</v>
      </c>
      <c r="H5" s="17" t="str">
        <f t="shared" ref="H5:H25" si="1">C5</f>
        <v>ISO 14971
ISO 10993-1
ISO 10993-4</v>
      </c>
      <c r="I5" s="18" t="str">
        <f>_xlfn.TEXTJOIN(CHAR(10),TRUE,R4:R50)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J5" s="2"/>
      <c r="K5" s="2" t="s">
        <v>83</v>
      </c>
      <c r="L5" s="2" t="s">
        <v>64</v>
      </c>
      <c r="N5" s="2" t="str">
        <f t="shared" ref="N5:N33" si="2">K5</f>
        <v>ISO 14971</v>
      </c>
      <c r="O5" s="2" t="s">
        <v>64</v>
      </c>
      <c r="Q5" s="2" t="s">
        <v>466</v>
      </c>
      <c r="R5" s="2" t="s">
        <v>467</v>
      </c>
    </row>
    <row r="6" spans="1:18" ht="51" x14ac:dyDescent="0.2">
      <c r="A6" s="70" t="s">
        <v>35</v>
      </c>
      <c r="B6" s="70"/>
      <c r="C6" s="70"/>
      <c r="D6" s="70"/>
      <c r="E6" s="2"/>
      <c r="F6" s="73" t="s">
        <v>55</v>
      </c>
      <c r="G6" s="74"/>
      <c r="H6" s="74"/>
      <c r="I6" s="75"/>
      <c r="J6" s="2"/>
      <c r="K6" s="2" t="s">
        <v>66</v>
      </c>
      <c r="L6" s="2" t="s">
        <v>67</v>
      </c>
      <c r="N6" s="2" t="str">
        <f t="shared" si="2"/>
        <v>ISO 10993-1</v>
      </c>
      <c r="O6" s="2" t="s">
        <v>67</v>
      </c>
      <c r="Q6" s="2" t="s">
        <v>468</v>
      </c>
      <c r="R6" s="2" t="s">
        <v>469</v>
      </c>
    </row>
    <row r="7" spans="1:18" ht="34" x14ac:dyDescent="0.2">
      <c r="A7" s="70" t="s">
        <v>0</v>
      </c>
      <c r="B7" s="70"/>
      <c r="C7" s="70"/>
      <c r="D7" s="70"/>
      <c r="E7" s="2"/>
      <c r="F7" s="73" t="s">
        <v>291</v>
      </c>
      <c r="G7" s="74"/>
      <c r="H7" s="74"/>
      <c r="I7" s="75"/>
      <c r="J7" s="2"/>
      <c r="K7" s="2" t="s">
        <v>72</v>
      </c>
      <c r="L7" s="2" t="s">
        <v>73</v>
      </c>
      <c r="N7" s="2" t="str">
        <f t="shared" si="2"/>
        <v>ISO 10993-4</v>
      </c>
      <c r="O7" s="2" t="s">
        <v>73</v>
      </c>
      <c r="Q7" s="2" t="s">
        <v>471</v>
      </c>
      <c r="R7" s="2" t="s">
        <v>472</v>
      </c>
    </row>
    <row r="8" spans="1:18" ht="116" customHeight="1" x14ac:dyDescent="0.2">
      <c r="A8" s="22" t="s">
        <v>36</v>
      </c>
      <c r="B8" s="21" t="s">
        <v>32</v>
      </c>
      <c r="C8" s="17" t="str">
        <f>_xlfn.TEXTJOIN(CHAR(10),TRUE,K4:K50)</f>
        <v>ISO 13485
ISO 14971
ISO 10993-1
ISO 10993-4
ISO 10993-5
ISO 10993-10
ISO 10993-12
ISO 7864
ISO 10555-5
ISO 9626</v>
      </c>
      <c r="D8" s="17" t="str">
        <f>_xlfn.TEXTJOIN(CHAR(10),TRUE,Q4:Q50)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8" s="2"/>
      <c r="F8" s="17" t="s">
        <v>292</v>
      </c>
      <c r="G8" s="21" t="str">
        <f t="shared" si="0"/>
        <v>是</v>
      </c>
      <c r="H8" s="17" t="str">
        <f t="shared" si="1"/>
        <v>ISO 13485
ISO 14971
ISO 10993-1
ISO 10993-4
ISO 10993-5
ISO 10993-10
ISO 10993-12
ISO 7864
ISO 10555-5
ISO 9626</v>
      </c>
      <c r="I8" s="18" t="str">
        <f>_xlfn.TEXTJOIN(CHAR(10),TRUE,R4:R50)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J8" s="2"/>
      <c r="K8" s="2" t="s">
        <v>70</v>
      </c>
      <c r="L8" s="2" t="s">
        <v>71</v>
      </c>
      <c r="N8" s="2" t="str">
        <f t="shared" si="2"/>
        <v>ISO 10993-5</v>
      </c>
      <c r="O8" s="2" t="s">
        <v>71</v>
      </c>
      <c r="Q8" s="2" t="s">
        <v>644</v>
      </c>
      <c r="R8" s="2" t="s">
        <v>645</v>
      </c>
    </row>
    <row r="9" spans="1:18" ht="113" customHeight="1" x14ac:dyDescent="0.2">
      <c r="A9" s="22" t="s">
        <v>37</v>
      </c>
      <c r="B9" s="21" t="s">
        <v>32</v>
      </c>
      <c r="C9" s="17" t="str">
        <f>K9&amp;CHAR(10)&amp;K10&amp;CHAR(10)&amp;K11</f>
        <v>ISO 10993-10
ISO 10993-12
ISO 7864</v>
      </c>
      <c r="D9" s="17" t="str">
        <f>_xlfn.TEXTJOIN(CHAR(10),TRUE,Q4:Q50)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9" s="2"/>
      <c r="F9" s="17" t="s">
        <v>293</v>
      </c>
      <c r="G9" s="21" t="str">
        <f t="shared" si="0"/>
        <v>是</v>
      </c>
      <c r="H9" s="17" t="str">
        <f t="shared" si="1"/>
        <v>ISO 10993-10
ISO 10993-12
ISO 7864</v>
      </c>
      <c r="I9" s="18" t="str">
        <f>_xlfn.TEXTJOIN(CHAR(10),TRUE,R4:R50)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J9" s="2"/>
      <c r="K9" s="2" t="s">
        <v>68</v>
      </c>
      <c r="L9" s="2" t="s">
        <v>69</v>
      </c>
      <c r="N9" s="2" t="str">
        <f t="shared" si="2"/>
        <v>ISO 10993-10</v>
      </c>
      <c r="O9" s="2" t="s">
        <v>69</v>
      </c>
      <c r="Q9" s="2" t="s">
        <v>646</v>
      </c>
      <c r="R9" s="2" t="s">
        <v>647</v>
      </c>
    </row>
    <row r="10" spans="1:18" ht="125" customHeight="1" x14ac:dyDescent="0.2">
      <c r="A10" s="22" t="s">
        <v>38</v>
      </c>
      <c r="B10" s="21" t="s">
        <v>32</v>
      </c>
      <c r="C10" s="23"/>
      <c r="D10" s="17" t="str">
        <f>_xlfn.TEXTJOIN(CHAR(10),TRUE,Q4:Q50)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0" s="2"/>
      <c r="F10" s="17" t="s">
        <v>294</v>
      </c>
      <c r="G10" s="21" t="str">
        <f t="shared" si="0"/>
        <v>是</v>
      </c>
      <c r="H10" s="23">
        <f t="shared" si="1"/>
        <v>0</v>
      </c>
      <c r="I10" s="18" t="str">
        <f>_xlfn.TEXTJOIN(CHAR(10),TRUE,R4:R50)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J10" s="2"/>
      <c r="K10" s="2" t="s">
        <v>76</v>
      </c>
      <c r="L10" s="2" t="s">
        <v>77</v>
      </c>
      <c r="N10" s="2" t="str">
        <f t="shared" si="2"/>
        <v>ISO 10993-12</v>
      </c>
      <c r="O10" s="2" t="s">
        <v>77</v>
      </c>
      <c r="Q10" s="2" t="s">
        <v>648</v>
      </c>
      <c r="R10" s="2" t="s">
        <v>649</v>
      </c>
    </row>
    <row r="11" spans="1:18" ht="409.6" x14ac:dyDescent="0.2">
      <c r="A11" s="22" t="s">
        <v>39</v>
      </c>
      <c r="B11" s="21" t="s">
        <v>32</v>
      </c>
      <c r="C11" s="23"/>
      <c r="D11" s="17" t="str">
        <f>_xlfn.TEXTJOIN(CHAR(10),TRUE,Q4:Q50)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1" s="2"/>
      <c r="F11" s="17" t="s">
        <v>346</v>
      </c>
      <c r="G11" s="21" t="str">
        <f t="shared" si="0"/>
        <v>是</v>
      </c>
      <c r="H11" s="23">
        <f t="shared" si="1"/>
        <v>0</v>
      </c>
      <c r="I11" s="18"/>
      <c r="J11" s="2"/>
      <c r="K11" s="2" t="s">
        <v>74</v>
      </c>
      <c r="L11" s="2" t="s">
        <v>75</v>
      </c>
      <c r="N11" s="2" t="str">
        <f t="shared" si="2"/>
        <v>ISO 7864</v>
      </c>
      <c r="O11" s="2" t="s">
        <v>75</v>
      </c>
      <c r="Q11" s="2" t="s">
        <v>650</v>
      </c>
      <c r="R11" s="2" t="s">
        <v>651</v>
      </c>
    </row>
    <row r="12" spans="1:18" ht="409.6" x14ac:dyDescent="0.2">
      <c r="A12" s="22" t="s">
        <v>53</v>
      </c>
      <c r="B12" s="21" t="s">
        <v>32</v>
      </c>
      <c r="C12" s="23"/>
      <c r="D12" s="17" t="str">
        <f>_xlfn.TEXTJOIN(CHAR(10),TRUE,Q4:Q50)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2" s="2"/>
      <c r="F12" s="17" t="s">
        <v>295</v>
      </c>
      <c r="G12" s="21" t="str">
        <f t="shared" si="0"/>
        <v>是</v>
      </c>
      <c r="H12" s="23">
        <f t="shared" si="1"/>
        <v>0</v>
      </c>
      <c r="I12" s="18"/>
      <c r="J12" s="2"/>
      <c r="K12" s="2" t="s">
        <v>78</v>
      </c>
      <c r="L12" s="2" t="s">
        <v>79</v>
      </c>
      <c r="N12" s="2" t="str">
        <f t="shared" si="2"/>
        <v>ISO 10555-5</v>
      </c>
      <c r="O12" s="2" t="s">
        <v>79</v>
      </c>
      <c r="Q12" s="2" t="s">
        <v>652</v>
      </c>
      <c r="R12" s="2" t="s">
        <v>653</v>
      </c>
    </row>
    <row r="13" spans="1:18" ht="409.6" x14ac:dyDescent="0.2">
      <c r="A13" s="22" t="s">
        <v>40</v>
      </c>
      <c r="B13" s="21" t="s">
        <v>32</v>
      </c>
      <c r="C13" s="23"/>
      <c r="D13" s="17" t="str">
        <f>_xlfn.TEXTJOIN(CHAR(10),TRUE,Q4:Q50)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3" s="2"/>
      <c r="F13" s="17" t="s">
        <v>345</v>
      </c>
      <c r="G13" s="21" t="str">
        <f t="shared" si="0"/>
        <v>是</v>
      </c>
      <c r="H13" s="23">
        <f t="shared" si="1"/>
        <v>0</v>
      </c>
      <c r="I13" s="18"/>
      <c r="J13" s="2"/>
      <c r="K13" s="2" t="s">
        <v>80</v>
      </c>
      <c r="L13" s="2" t="s">
        <v>81</v>
      </c>
      <c r="N13" s="2" t="str">
        <f t="shared" si="2"/>
        <v>ISO 9626</v>
      </c>
      <c r="O13" s="2" t="s">
        <v>81</v>
      </c>
      <c r="Q13" s="2" t="s">
        <v>654</v>
      </c>
      <c r="R13" s="2" t="s">
        <v>655</v>
      </c>
    </row>
    <row r="14" spans="1:18" ht="64" customHeight="1" x14ac:dyDescent="0.2">
      <c r="A14" s="70" t="s">
        <v>41</v>
      </c>
      <c r="B14" s="70"/>
      <c r="C14" s="70"/>
      <c r="D14" s="70"/>
      <c r="F14" s="70" t="s">
        <v>296</v>
      </c>
      <c r="G14" s="70"/>
      <c r="H14" s="70"/>
      <c r="I14" s="20"/>
      <c r="N14" s="2">
        <f t="shared" si="2"/>
        <v>0</v>
      </c>
      <c r="Q14" s="2" t="s">
        <v>656</v>
      </c>
      <c r="R14" s="2" t="s">
        <v>657</v>
      </c>
    </row>
    <row r="15" spans="1:18" ht="409.6" x14ac:dyDescent="0.2">
      <c r="A15" s="22" t="s">
        <v>42</v>
      </c>
      <c r="B15" s="21" t="s">
        <v>32</v>
      </c>
      <c r="C15" s="23"/>
      <c r="D15" s="17" t="str">
        <f>_xlfn.TEXTJOIN(CHAR(10),TRUE,Q4:Q50)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5" s="17" t="s">
        <v>58</v>
      </c>
      <c r="G15" s="21" t="str">
        <f t="shared" si="0"/>
        <v>是</v>
      </c>
      <c r="H15" s="23">
        <f t="shared" si="1"/>
        <v>0</v>
      </c>
      <c r="I15" s="20"/>
      <c r="N15" s="2">
        <f t="shared" si="2"/>
        <v>0</v>
      </c>
      <c r="Q15" s="2" t="s">
        <v>658</v>
      </c>
      <c r="R15" s="2" t="s">
        <v>659</v>
      </c>
    </row>
    <row r="16" spans="1:18" ht="409.6" x14ac:dyDescent="0.2">
      <c r="A16" s="22" t="s">
        <v>43</v>
      </c>
      <c r="B16" s="21" t="s">
        <v>32</v>
      </c>
      <c r="C16" s="23"/>
      <c r="D16" s="17" t="str">
        <f>_xlfn.TEXTJOIN(CHAR(10),TRUE,Q4:Q50)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6" s="17" t="s">
        <v>297</v>
      </c>
      <c r="G16" s="21" t="str">
        <f t="shared" si="0"/>
        <v>是</v>
      </c>
      <c r="H16" s="23">
        <f t="shared" si="1"/>
        <v>0</v>
      </c>
      <c r="I16" s="20"/>
      <c r="N16" s="2">
        <f t="shared" si="2"/>
        <v>0</v>
      </c>
      <c r="Q16" s="2" t="s">
        <v>660</v>
      </c>
      <c r="R16" s="2" t="s">
        <v>661</v>
      </c>
    </row>
    <row r="17" spans="1:18" ht="409.6" x14ac:dyDescent="0.2">
      <c r="A17" s="22" t="s">
        <v>44</v>
      </c>
      <c r="B17" s="21" t="s">
        <v>32</v>
      </c>
      <c r="C17" s="23"/>
      <c r="D17" s="17" t="str">
        <f>_xlfn.TEXTJOIN(CHAR(10),TRUE,Q4:Q50)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7" s="17" t="s">
        <v>298</v>
      </c>
      <c r="G17" s="21" t="str">
        <f t="shared" si="0"/>
        <v>是</v>
      </c>
      <c r="H17" s="23">
        <f t="shared" si="1"/>
        <v>0</v>
      </c>
      <c r="I17" s="20"/>
      <c r="N17" s="2">
        <f t="shared" si="2"/>
        <v>0</v>
      </c>
      <c r="Q17" s="2" t="s">
        <v>662</v>
      </c>
      <c r="R17" s="2" t="s">
        <v>663</v>
      </c>
    </row>
    <row r="18" spans="1:18" ht="409.6" x14ac:dyDescent="0.2">
      <c r="A18" s="22" t="s">
        <v>1</v>
      </c>
      <c r="B18" s="21" t="s">
        <v>32</v>
      </c>
      <c r="C18" s="23"/>
      <c r="D18" s="17" t="str">
        <f>_xlfn.TEXTJOIN(CHAR(10),TRUE,Q4:Q50)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8" s="1" t="s">
        <v>31</v>
      </c>
      <c r="G18" s="21" t="str">
        <f t="shared" si="0"/>
        <v>是</v>
      </c>
      <c r="H18" s="23">
        <f t="shared" si="1"/>
        <v>0</v>
      </c>
      <c r="I18" s="20"/>
      <c r="N18" s="2">
        <f t="shared" si="2"/>
        <v>0</v>
      </c>
      <c r="Q18" s="2" t="s">
        <v>664</v>
      </c>
      <c r="R18" s="2" t="s">
        <v>665</v>
      </c>
    </row>
    <row r="19" spans="1:18" ht="34" x14ac:dyDescent="0.2">
      <c r="A19" s="71" t="s">
        <v>45</v>
      </c>
      <c r="B19" s="71"/>
      <c r="C19" s="71"/>
      <c r="D19" s="71"/>
      <c r="F19" s="71" t="s">
        <v>59</v>
      </c>
      <c r="G19" s="71"/>
      <c r="H19" s="71"/>
      <c r="I19" s="20"/>
      <c r="N19" s="2">
        <f t="shared" si="2"/>
        <v>0</v>
      </c>
      <c r="Q19" s="2" t="s">
        <v>666</v>
      </c>
      <c r="R19" s="2" t="s">
        <v>667</v>
      </c>
    </row>
    <row r="20" spans="1:18" ht="34" x14ac:dyDescent="0.2">
      <c r="A20" s="22" t="s">
        <v>46</v>
      </c>
      <c r="B20" s="21" t="s">
        <v>32</v>
      </c>
      <c r="C20" s="23"/>
      <c r="D20" s="23"/>
      <c r="F20" s="17" t="s">
        <v>60</v>
      </c>
      <c r="G20" s="21" t="str">
        <f t="shared" si="0"/>
        <v>是</v>
      </c>
      <c r="H20" s="23">
        <f t="shared" si="1"/>
        <v>0</v>
      </c>
      <c r="I20" s="20"/>
      <c r="N20" s="2">
        <f t="shared" si="2"/>
        <v>0</v>
      </c>
      <c r="Q20" s="2" t="s">
        <v>668</v>
      </c>
      <c r="R20" s="2" t="s">
        <v>669</v>
      </c>
    </row>
    <row r="21" spans="1:18" ht="51" x14ac:dyDescent="0.2">
      <c r="A21" s="22" t="s">
        <v>47</v>
      </c>
      <c r="B21" s="21" t="s">
        <v>32</v>
      </c>
      <c r="C21" s="23"/>
      <c r="D21" s="23"/>
      <c r="F21" s="17" t="s">
        <v>61</v>
      </c>
      <c r="G21" s="21" t="str">
        <f t="shared" si="0"/>
        <v>是</v>
      </c>
      <c r="H21" s="23">
        <f t="shared" si="1"/>
        <v>0</v>
      </c>
      <c r="I21" s="20"/>
      <c r="N21" s="2">
        <f t="shared" si="2"/>
        <v>0</v>
      </c>
      <c r="Q21" s="2" t="s">
        <v>670</v>
      </c>
      <c r="R21" s="2" t="s">
        <v>671</v>
      </c>
    </row>
    <row r="22" spans="1:18" ht="68" x14ac:dyDescent="0.2">
      <c r="A22" s="22" t="s">
        <v>48</v>
      </c>
      <c r="B22" s="21" t="s">
        <v>32</v>
      </c>
      <c r="C22" s="23"/>
      <c r="D22" s="23"/>
      <c r="F22" s="17" t="s">
        <v>299</v>
      </c>
      <c r="G22" s="21" t="str">
        <f t="shared" si="0"/>
        <v>是</v>
      </c>
      <c r="H22" s="23">
        <f t="shared" si="1"/>
        <v>0</v>
      </c>
      <c r="I22" s="20"/>
      <c r="N22" s="2">
        <f t="shared" si="2"/>
        <v>0</v>
      </c>
      <c r="Q22" s="2" t="s">
        <v>672</v>
      </c>
      <c r="R22" s="2" t="s">
        <v>673</v>
      </c>
    </row>
    <row r="23" spans="1:18" ht="51" x14ac:dyDescent="0.2">
      <c r="A23" s="22" t="s">
        <v>49</v>
      </c>
      <c r="B23" s="21" t="s">
        <v>32</v>
      </c>
      <c r="C23" s="23"/>
      <c r="D23" s="23"/>
      <c r="F23" s="17" t="s">
        <v>300</v>
      </c>
      <c r="G23" s="21" t="str">
        <f t="shared" si="0"/>
        <v>是</v>
      </c>
      <c r="H23" s="23">
        <f t="shared" si="1"/>
        <v>0</v>
      </c>
      <c r="I23" s="20"/>
      <c r="N23" s="2">
        <f t="shared" si="2"/>
        <v>0</v>
      </c>
      <c r="Q23" s="2" t="s">
        <v>674</v>
      </c>
      <c r="R23" s="2" t="s">
        <v>675</v>
      </c>
    </row>
    <row r="24" spans="1:18" ht="51" x14ac:dyDescent="0.2">
      <c r="A24" s="22" t="s">
        <v>50</v>
      </c>
      <c r="B24" s="21" t="s">
        <v>32</v>
      </c>
      <c r="C24" s="23"/>
      <c r="D24" s="23"/>
      <c r="F24" s="17" t="s">
        <v>302</v>
      </c>
      <c r="G24" s="21" t="str">
        <f t="shared" si="0"/>
        <v>是</v>
      </c>
      <c r="H24" s="23">
        <f t="shared" si="1"/>
        <v>0</v>
      </c>
      <c r="I24" s="20"/>
      <c r="N24" s="2">
        <f t="shared" si="2"/>
        <v>0</v>
      </c>
      <c r="Q24" s="2" t="s">
        <v>676</v>
      </c>
      <c r="R24" s="2" t="s">
        <v>677</v>
      </c>
    </row>
    <row r="25" spans="1:18" ht="68" x14ac:dyDescent="0.2">
      <c r="A25" s="22" t="s">
        <v>51</v>
      </c>
      <c r="B25" s="21" t="s">
        <v>32</v>
      </c>
      <c r="C25" s="23"/>
      <c r="D25" s="23"/>
      <c r="F25" s="17" t="s">
        <v>301</v>
      </c>
      <c r="G25" s="21" t="str">
        <f t="shared" si="0"/>
        <v>是</v>
      </c>
      <c r="H25" s="23">
        <f t="shared" si="1"/>
        <v>0</v>
      </c>
      <c r="I25" s="20"/>
      <c r="N25" s="2">
        <f t="shared" si="2"/>
        <v>0</v>
      </c>
      <c r="Q25" s="2" t="s">
        <v>678</v>
      </c>
      <c r="R25" s="2" t="s">
        <v>679</v>
      </c>
    </row>
    <row r="26" spans="1:18" ht="32" customHeight="1" x14ac:dyDescent="0.2">
      <c r="N26" s="2">
        <f t="shared" si="2"/>
        <v>0</v>
      </c>
      <c r="Q26" s="2" t="s">
        <v>680</v>
      </c>
      <c r="R26" s="2" t="s">
        <v>681</v>
      </c>
    </row>
    <row r="27" spans="1:18" ht="34" x14ac:dyDescent="0.2">
      <c r="A27" s="24" t="s">
        <v>91</v>
      </c>
      <c r="B27" s="13" t="s">
        <v>52</v>
      </c>
      <c r="C27" s="14" t="s">
        <v>87</v>
      </c>
      <c r="D27" s="14" t="s">
        <v>88</v>
      </c>
      <c r="F27" s="14" t="s">
        <v>92</v>
      </c>
      <c r="G27" s="13" t="s">
        <v>56</v>
      </c>
      <c r="H27" s="14" t="s">
        <v>57</v>
      </c>
      <c r="I27" s="14" t="s">
        <v>303</v>
      </c>
      <c r="N27" s="2">
        <f t="shared" si="2"/>
        <v>0</v>
      </c>
      <c r="Q27" s="2" t="s">
        <v>682</v>
      </c>
      <c r="R27" s="2" t="s">
        <v>683</v>
      </c>
    </row>
    <row r="28" spans="1:18" ht="17" customHeight="1" x14ac:dyDescent="0.2">
      <c r="A28" s="72" t="s">
        <v>95</v>
      </c>
      <c r="B28" s="72"/>
      <c r="C28" s="72"/>
      <c r="D28" s="72"/>
      <c r="F28" s="67" t="s">
        <v>305</v>
      </c>
      <c r="G28" s="67"/>
      <c r="H28" s="67"/>
      <c r="I28" s="20"/>
      <c r="N28" s="2">
        <f t="shared" si="2"/>
        <v>0</v>
      </c>
    </row>
    <row r="29" spans="1:18" ht="16" customHeight="1" x14ac:dyDescent="0.2">
      <c r="A29" s="70" t="s">
        <v>289</v>
      </c>
      <c r="B29" s="70"/>
      <c r="C29" s="70"/>
      <c r="D29" s="70"/>
      <c r="F29" s="68" t="s">
        <v>304</v>
      </c>
      <c r="G29" s="68"/>
      <c r="H29" s="68"/>
      <c r="I29" s="20"/>
      <c r="N29" s="2">
        <f t="shared" si="2"/>
        <v>0</v>
      </c>
    </row>
    <row r="30" spans="1:18" ht="17" x14ac:dyDescent="0.2">
      <c r="A30" s="22" t="s">
        <v>96</v>
      </c>
      <c r="B30" s="18"/>
      <c r="C30" s="18"/>
      <c r="D30" s="18"/>
      <c r="F30" s="19" t="s">
        <v>325</v>
      </c>
      <c r="G30" s="21" t="str">
        <f t="shared" ref="G30:G39" si="3">IF(B30="Y","是","否")</f>
        <v>否</v>
      </c>
      <c r="H30" s="23">
        <f>C30</f>
        <v>0</v>
      </c>
      <c r="I30" s="20"/>
      <c r="N30" s="2">
        <f t="shared" si="2"/>
        <v>0</v>
      </c>
    </row>
    <row r="31" spans="1:18" ht="48" x14ac:dyDescent="0.2">
      <c r="A31" s="22" t="s">
        <v>97</v>
      </c>
      <c r="B31" s="18"/>
      <c r="C31" s="18"/>
      <c r="D31" s="18"/>
      <c r="F31" s="15" t="s">
        <v>324</v>
      </c>
      <c r="G31" s="21" t="str">
        <f t="shared" si="3"/>
        <v>否</v>
      </c>
      <c r="H31" s="23">
        <f t="shared" ref="H31:H39" si="4">C31</f>
        <v>0</v>
      </c>
      <c r="I31" s="20"/>
      <c r="N31" s="2">
        <f t="shared" si="2"/>
        <v>0</v>
      </c>
    </row>
    <row r="32" spans="1:18" ht="17" x14ac:dyDescent="0.2">
      <c r="A32" s="22" t="s">
        <v>98</v>
      </c>
      <c r="B32" s="18"/>
      <c r="C32" s="18"/>
      <c r="D32" s="18"/>
      <c r="F32" s="19" t="s">
        <v>323</v>
      </c>
      <c r="G32" s="21" t="str">
        <f t="shared" si="3"/>
        <v>否</v>
      </c>
      <c r="H32" s="23">
        <f t="shared" si="4"/>
        <v>0</v>
      </c>
      <c r="I32" s="20"/>
      <c r="N32" s="2">
        <f t="shared" si="2"/>
        <v>0</v>
      </c>
    </row>
    <row r="33" spans="1:14" ht="17" x14ac:dyDescent="0.2">
      <c r="A33" s="22" t="s">
        <v>99</v>
      </c>
      <c r="B33" s="18"/>
      <c r="C33" s="18"/>
      <c r="D33" s="18"/>
      <c r="F33" s="19" t="s">
        <v>322</v>
      </c>
      <c r="G33" s="21" t="str">
        <f t="shared" si="3"/>
        <v>否</v>
      </c>
      <c r="H33" s="23">
        <f t="shared" si="4"/>
        <v>0</v>
      </c>
      <c r="I33" s="20"/>
      <c r="N33" s="2">
        <f t="shared" si="2"/>
        <v>0</v>
      </c>
    </row>
    <row r="34" spans="1:14" ht="34" x14ac:dyDescent="0.2">
      <c r="A34" s="22" t="s">
        <v>100</v>
      </c>
      <c r="B34" s="18"/>
      <c r="C34" s="18"/>
      <c r="D34" s="18"/>
      <c r="F34" s="19" t="s">
        <v>321</v>
      </c>
      <c r="G34" s="21" t="str">
        <f t="shared" si="3"/>
        <v>否</v>
      </c>
      <c r="H34" s="23">
        <f t="shared" si="4"/>
        <v>0</v>
      </c>
      <c r="I34" s="20"/>
    </row>
    <row r="35" spans="1:14" ht="34" x14ac:dyDescent="0.2">
      <c r="A35" s="22" t="s">
        <v>101</v>
      </c>
      <c r="B35" s="18"/>
      <c r="C35" s="18"/>
      <c r="D35" s="18"/>
      <c r="F35" s="19" t="s">
        <v>320</v>
      </c>
      <c r="G35" s="21" t="str">
        <f t="shared" si="3"/>
        <v>否</v>
      </c>
      <c r="H35" s="23">
        <f t="shared" si="4"/>
        <v>0</v>
      </c>
      <c r="I35" s="20"/>
    </row>
    <row r="36" spans="1:14" ht="17" x14ac:dyDescent="0.2">
      <c r="A36" s="22" t="s">
        <v>102</v>
      </c>
      <c r="B36" s="18"/>
      <c r="C36" s="18"/>
      <c r="D36" s="18"/>
      <c r="F36" s="19" t="s">
        <v>319</v>
      </c>
      <c r="G36" s="21" t="str">
        <f>IF(B36="Y","是","否")</f>
        <v>否</v>
      </c>
      <c r="H36" s="23">
        <f t="shared" si="4"/>
        <v>0</v>
      </c>
      <c r="I36" s="20"/>
    </row>
    <row r="37" spans="1:14" ht="17" x14ac:dyDescent="0.2">
      <c r="A37" s="22" t="s">
        <v>103</v>
      </c>
      <c r="B37" s="18"/>
      <c r="C37" s="18"/>
      <c r="D37" s="18"/>
      <c r="F37" s="19" t="s">
        <v>306</v>
      </c>
      <c r="G37" s="21" t="str">
        <f t="shared" si="3"/>
        <v>否</v>
      </c>
      <c r="H37" s="23">
        <f t="shared" si="4"/>
        <v>0</v>
      </c>
      <c r="I37" s="20"/>
    </row>
    <row r="38" spans="1:14" ht="68" x14ac:dyDescent="0.2">
      <c r="A38" s="22" t="s">
        <v>104</v>
      </c>
      <c r="B38" s="18"/>
      <c r="C38" s="18"/>
      <c r="D38" s="18"/>
      <c r="F38" s="15" t="s">
        <v>307</v>
      </c>
      <c r="G38" s="21" t="str">
        <f t="shared" si="3"/>
        <v>否</v>
      </c>
      <c r="H38" s="23">
        <f t="shared" si="4"/>
        <v>0</v>
      </c>
      <c r="I38" s="20"/>
    </row>
    <row r="39" spans="1:14" ht="102" x14ac:dyDescent="0.2">
      <c r="A39" s="22" t="s">
        <v>106</v>
      </c>
      <c r="B39" s="18"/>
      <c r="C39" s="18"/>
      <c r="D39" s="18"/>
      <c r="F39" s="15" t="s">
        <v>308</v>
      </c>
      <c r="G39" s="21" t="str">
        <f t="shared" si="3"/>
        <v>否</v>
      </c>
      <c r="H39" s="23">
        <f t="shared" si="4"/>
        <v>0</v>
      </c>
      <c r="I39" s="20"/>
    </row>
    <row r="40" spans="1:14" x14ac:dyDescent="0.2">
      <c r="A40" s="72" t="s">
        <v>105</v>
      </c>
      <c r="B40" s="72"/>
      <c r="C40" s="72"/>
      <c r="D40" s="72"/>
      <c r="F40" s="67" t="s">
        <v>309</v>
      </c>
      <c r="G40" s="67"/>
      <c r="H40" s="67"/>
      <c r="I40" s="67"/>
    </row>
    <row r="41" spans="1:14" x14ac:dyDescent="0.2">
      <c r="A41" s="72" t="s">
        <v>107</v>
      </c>
      <c r="B41" s="72"/>
      <c r="C41" s="72"/>
      <c r="D41" s="72"/>
      <c r="F41" s="67" t="s">
        <v>310</v>
      </c>
      <c r="G41" s="67"/>
      <c r="H41" s="67"/>
      <c r="I41" s="67"/>
    </row>
    <row r="42" spans="1:14" ht="50" customHeight="1" x14ac:dyDescent="0.2">
      <c r="A42" s="70" t="s">
        <v>108</v>
      </c>
      <c r="B42" s="70"/>
      <c r="C42" s="70"/>
      <c r="D42" s="70"/>
      <c r="F42" s="76" t="s">
        <v>311</v>
      </c>
      <c r="G42" s="76"/>
      <c r="H42" s="76"/>
      <c r="I42" s="20"/>
    </row>
    <row r="43" spans="1:14" ht="17" x14ac:dyDescent="0.2">
      <c r="A43" s="22" t="s">
        <v>2</v>
      </c>
      <c r="B43" s="27"/>
      <c r="C43" s="17"/>
      <c r="D43" s="17"/>
      <c r="F43" s="22" t="s">
        <v>312</v>
      </c>
      <c r="G43" s="21" t="str">
        <f>IF(B43="Y","是","否")</f>
        <v>否</v>
      </c>
      <c r="H43" s="23">
        <f>C43</f>
        <v>0</v>
      </c>
      <c r="I43" s="20"/>
    </row>
    <row r="44" spans="1:14" ht="17" x14ac:dyDescent="0.2">
      <c r="A44" s="22" t="s">
        <v>3</v>
      </c>
      <c r="B44" s="27"/>
      <c r="C44" s="17"/>
      <c r="D44" s="17"/>
      <c r="F44" s="23" t="s">
        <v>313</v>
      </c>
      <c r="G44" s="21" t="str">
        <f>IF(B44="Y","是","否")</f>
        <v>否</v>
      </c>
      <c r="H44" s="23">
        <f>C44</f>
        <v>0</v>
      </c>
      <c r="I44" s="20"/>
    </row>
    <row r="45" spans="1:14" ht="17" x14ac:dyDescent="0.2">
      <c r="A45" s="22" t="s">
        <v>4</v>
      </c>
      <c r="B45" s="27"/>
      <c r="C45" s="17"/>
      <c r="D45" s="17"/>
      <c r="F45" s="22" t="s">
        <v>314</v>
      </c>
      <c r="G45" s="21" t="str">
        <f>IF(B45="Y","是","否")</f>
        <v>否</v>
      </c>
      <c r="H45" s="23">
        <f>C45</f>
        <v>0</v>
      </c>
      <c r="I45" s="20"/>
    </row>
    <row r="46" spans="1:14" x14ac:dyDescent="0.2">
      <c r="A46" s="70" t="s">
        <v>5</v>
      </c>
      <c r="B46" s="70"/>
      <c r="C46" s="70"/>
      <c r="D46" s="70"/>
      <c r="F46" s="68" t="s">
        <v>315</v>
      </c>
      <c r="G46" s="68"/>
      <c r="H46" s="68"/>
      <c r="I46" s="20"/>
    </row>
    <row r="47" spans="1:14" ht="34" x14ac:dyDescent="0.2">
      <c r="A47" s="22" t="s">
        <v>450</v>
      </c>
      <c r="B47" s="27"/>
      <c r="C47" s="17"/>
      <c r="D47" s="17"/>
      <c r="F47" s="15" t="s">
        <v>451</v>
      </c>
      <c r="G47" s="21" t="str">
        <f>IF(B47="Y","是","否")</f>
        <v>否</v>
      </c>
      <c r="H47" s="23">
        <f>C47</f>
        <v>0</v>
      </c>
      <c r="I47" s="20"/>
    </row>
    <row r="48" spans="1:14" ht="85" x14ac:dyDescent="0.2">
      <c r="A48" s="22" t="s">
        <v>449</v>
      </c>
      <c r="B48" s="21"/>
      <c r="C48" s="23"/>
      <c r="D48" s="23"/>
      <c r="F48" s="15" t="s">
        <v>452</v>
      </c>
      <c r="G48" s="21" t="str">
        <f>IF(B48="Y","是","否")</f>
        <v>否</v>
      </c>
      <c r="H48" s="23">
        <f>C48</f>
        <v>0</v>
      </c>
      <c r="I48" s="20"/>
    </row>
    <row r="49" spans="1:9" x14ac:dyDescent="0.2">
      <c r="A49" s="72" t="s">
        <v>109</v>
      </c>
      <c r="B49" s="72"/>
      <c r="C49" s="72"/>
      <c r="D49" s="72"/>
      <c r="F49" s="67" t="s">
        <v>344</v>
      </c>
      <c r="G49" s="67"/>
      <c r="H49" s="67"/>
      <c r="I49" s="20"/>
    </row>
    <row r="50" spans="1:9" x14ac:dyDescent="0.2">
      <c r="A50" s="70" t="s">
        <v>6</v>
      </c>
      <c r="B50" s="70"/>
      <c r="C50" s="70"/>
      <c r="D50" s="70"/>
      <c r="F50" s="68" t="s">
        <v>316</v>
      </c>
      <c r="G50" s="68"/>
      <c r="H50" s="68"/>
      <c r="I50" s="20"/>
    </row>
    <row r="51" spans="1:9" ht="17" x14ac:dyDescent="0.2">
      <c r="A51" s="22" t="s">
        <v>110</v>
      </c>
      <c r="B51" s="21"/>
      <c r="C51" s="23"/>
      <c r="D51" s="23"/>
      <c r="F51" s="19" t="s">
        <v>318</v>
      </c>
      <c r="G51" s="21" t="str">
        <f>IF(B51="Y","是","否")</f>
        <v>否</v>
      </c>
      <c r="H51" s="23">
        <f>C51</f>
        <v>0</v>
      </c>
      <c r="I51" s="20"/>
    </row>
    <row r="52" spans="1:9" ht="51" x14ac:dyDescent="0.2">
      <c r="A52" s="22" t="s">
        <v>111</v>
      </c>
      <c r="B52" s="21"/>
      <c r="C52" s="23"/>
      <c r="D52" s="23"/>
      <c r="F52" s="15" t="s">
        <v>317</v>
      </c>
      <c r="G52" s="21" t="str">
        <f>IF(B52="Y","是","否")</f>
        <v>否</v>
      </c>
      <c r="H52" s="23">
        <f>C52</f>
        <v>0</v>
      </c>
      <c r="I52" s="20"/>
    </row>
    <row r="53" spans="1:9" ht="85" x14ac:dyDescent="0.2">
      <c r="A53" s="22" t="s">
        <v>112</v>
      </c>
      <c r="B53" s="16"/>
      <c r="C53" s="19"/>
      <c r="D53" s="20"/>
      <c r="F53" s="15" t="s">
        <v>363</v>
      </c>
      <c r="G53" s="21" t="str">
        <f>IF(B53="Y","是","否")</f>
        <v>否</v>
      </c>
      <c r="H53" s="23">
        <f>C53</f>
        <v>0</v>
      </c>
      <c r="I53" s="20"/>
    </row>
    <row r="54" spans="1:9" ht="34" x14ac:dyDescent="0.2">
      <c r="A54" s="22" t="s">
        <v>113</v>
      </c>
      <c r="B54" s="16"/>
      <c r="C54" s="19"/>
      <c r="D54" s="20"/>
      <c r="F54" s="19" t="s">
        <v>350</v>
      </c>
      <c r="G54" s="21" t="str">
        <f>IF(B54="Y","是","否")</f>
        <v>否</v>
      </c>
      <c r="H54" s="23">
        <f>C54</f>
        <v>0</v>
      </c>
      <c r="I54" s="20"/>
    </row>
    <row r="55" spans="1:9" ht="17" customHeight="1" x14ac:dyDescent="0.2">
      <c r="A55" s="72" t="s">
        <v>114</v>
      </c>
      <c r="B55" s="72"/>
      <c r="C55" s="72"/>
      <c r="D55" s="72"/>
      <c r="F55" s="67" t="s">
        <v>326</v>
      </c>
      <c r="G55" s="67"/>
      <c r="H55" s="67"/>
      <c r="I55" s="67"/>
    </row>
    <row r="56" spans="1:9" ht="119" x14ac:dyDescent="0.2">
      <c r="A56" s="22" t="s">
        <v>7</v>
      </c>
      <c r="B56" s="16"/>
      <c r="C56" s="19"/>
      <c r="D56" s="20"/>
      <c r="F56" s="15" t="s">
        <v>347</v>
      </c>
      <c r="G56" s="21" t="str">
        <f>IF(B56="Y","是","否")</f>
        <v>否</v>
      </c>
      <c r="H56" s="23">
        <f>C56</f>
        <v>0</v>
      </c>
      <c r="I56" s="20"/>
    </row>
    <row r="57" spans="1:9" ht="17" customHeight="1" x14ac:dyDescent="0.2">
      <c r="A57" s="72" t="s">
        <v>115</v>
      </c>
      <c r="B57" s="72"/>
      <c r="C57" s="72"/>
      <c r="D57" s="72"/>
      <c r="F57" s="67" t="s">
        <v>327</v>
      </c>
      <c r="G57" s="67"/>
      <c r="H57" s="67"/>
      <c r="I57" s="67"/>
    </row>
    <row r="58" spans="1:9" ht="34" x14ac:dyDescent="0.2">
      <c r="A58" s="22" t="s">
        <v>116</v>
      </c>
      <c r="B58" s="16"/>
      <c r="C58" s="19"/>
      <c r="D58" s="20"/>
      <c r="F58" s="15" t="s">
        <v>348</v>
      </c>
      <c r="G58" s="21" t="str">
        <f>IF(B58="Y","是","否")</f>
        <v>否</v>
      </c>
      <c r="H58" s="23">
        <f>C58</f>
        <v>0</v>
      </c>
      <c r="I58" s="20"/>
    </row>
    <row r="59" spans="1:9" ht="17" customHeight="1" x14ac:dyDescent="0.2">
      <c r="A59" s="72" t="s">
        <v>117</v>
      </c>
      <c r="B59" s="72"/>
      <c r="C59" s="72"/>
      <c r="D59" s="72"/>
      <c r="F59" s="67" t="s">
        <v>328</v>
      </c>
      <c r="G59" s="67"/>
      <c r="H59" s="67"/>
      <c r="I59" s="67"/>
    </row>
    <row r="60" spans="1:9" ht="119" x14ac:dyDescent="0.2">
      <c r="A60" s="22" t="s">
        <v>8</v>
      </c>
      <c r="B60" s="16"/>
      <c r="C60" s="19"/>
      <c r="D60" s="20"/>
      <c r="F60" s="15" t="s">
        <v>329</v>
      </c>
      <c r="G60" s="21" t="str">
        <f>IF(B60="Y","是","否")</f>
        <v>否</v>
      </c>
      <c r="H60" s="23">
        <f>C60</f>
        <v>0</v>
      </c>
      <c r="I60" s="20"/>
    </row>
    <row r="61" spans="1:9" ht="51" x14ac:dyDescent="0.2">
      <c r="A61" s="28" t="s">
        <v>118</v>
      </c>
      <c r="B61" s="16"/>
      <c r="C61" s="19"/>
      <c r="D61" s="20"/>
      <c r="F61" s="15" t="s">
        <v>330</v>
      </c>
      <c r="G61" s="21" t="str">
        <f>IF(B61="Y","是","否")</f>
        <v>否</v>
      </c>
      <c r="H61" s="23">
        <f>C61</f>
        <v>0</v>
      </c>
      <c r="I61" s="20"/>
    </row>
    <row r="62" spans="1:9" ht="51" x14ac:dyDescent="0.2">
      <c r="A62" s="28" t="s">
        <v>119</v>
      </c>
      <c r="B62" s="16"/>
      <c r="C62" s="19"/>
      <c r="D62" s="20"/>
      <c r="F62" s="15" t="s">
        <v>331</v>
      </c>
      <c r="G62" s="21" t="str">
        <f>IF(B62="Y","是","否")</f>
        <v>否</v>
      </c>
      <c r="H62" s="23">
        <f>C62</f>
        <v>0</v>
      </c>
      <c r="I62" s="20"/>
    </row>
    <row r="63" spans="1:9" ht="17" customHeight="1" x14ac:dyDescent="0.2">
      <c r="A63" s="72" t="s">
        <v>120</v>
      </c>
      <c r="B63" s="72"/>
      <c r="C63" s="72"/>
      <c r="D63" s="72"/>
      <c r="F63" s="69" t="s">
        <v>332</v>
      </c>
      <c r="G63" s="69"/>
      <c r="H63" s="69"/>
      <c r="I63" s="69"/>
    </row>
    <row r="64" spans="1:9" ht="34" customHeight="1" x14ac:dyDescent="0.2">
      <c r="A64" s="70" t="s">
        <v>121</v>
      </c>
      <c r="B64" s="70"/>
      <c r="C64" s="70"/>
      <c r="D64" s="70"/>
      <c r="F64" s="68" t="s">
        <v>740</v>
      </c>
      <c r="G64" s="68"/>
      <c r="H64" s="68"/>
      <c r="I64" s="68"/>
    </row>
    <row r="65" spans="1:9" x14ac:dyDescent="0.2">
      <c r="A65" s="29" t="s">
        <v>122</v>
      </c>
      <c r="B65" s="16"/>
      <c r="C65" s="19"/>
      <c r="D65" s="20"/>
      <c r="F65" s="19" t="s">
        <v>333</v>
      </c>
      <c r="G65" s="21" t="str">
        <f>IF(B65="Y","是","否")</f>
        <v>否</v>
      </c>
      <c r="H65" s="23">
        <f>C65</f>
        <v>0</v>
      </c>
      <c r="I65" s="20"/>
    </row>
    <row r="66" spans="1:9" x14ac:dyDescent="0.2">
      <c r="A66" s="29" t="s">
        <v>123</v>
      </c>
      <c r="B66" s="16"/>
      <c r="C66" s="19"/>
      <c r="D66" s="20"/>
      <c r="F66" s="19" t="s">
        <v>334</v>
      </c>
      <c r="G66" s="21" t="str">
        <f>IF(B66="Y","是","否")</f>
        <v>否</v>
      </c>
      <c r="H66" s="23">
        <f>C66</f>
        <v>0</v>
      </c>
      <c r="I66" s="20"/>
    </row>
    <row r="67" spans="1:9" x14ac:dyDescent="0.2">
      <c r="A67" s="29" t="s">
        <v>124</v>
      </c>
      <c r="B67" s="16"/>
      <c r="C67" s="19"/>
      <c r="D67" s="20"/>
      <c r="F67" s="19" t="s">
        <v>335</v>
      </c>
      <c r="G67" s="21" t="str">
        <f>IF(B67="Y","是","否")</f>
        <v>否</v>
      </c>
      <c r="H67" s="23">
        <f>C67</f>
        <v>0</v>
      </c>
      <c r="I67" s="20"/>
    </row>
    <row r="68" spans="1:9" x14ac:dyDescent="0.2">
      <c r="A68" s="29" t="s">
        <v>125</v>
      </c>
      <c r="B68" s="16"/>
      <c r="C68" s="19"/>
      <c r="D68" s="20"/>
      <c r="F68" s="19" t="s">
        <v>336</v>
      </c>
      <c r="G68" s="21" t="str">
        <f>IF(B68="Y","是","否")</f>
        <v>否</v>
      </c>
      <c r="H68" s="23">
        <f>C68</f>
        <v>0</v>
      </c>
      <c r="I68" s="20"/>
    </row>
    <row r="69" spans="1:9" ht="17" x14ac:dyDescent="0.2">
      <c r="A69" s="28" t="s">
        <v>126</v>
      </c>
      <c r="B69" s="16"/>
      <c r="C69" s="19"/>
      <c r="D69" s="20"/>
      <c r="F69" s="15" t="s">
        <v>758</v>
      </c>
      <c r="G69" s="21" t="str">
        <f>IF(B69="Y","是","否")</f>
        <v>否</v>
      </c>
      <c r="H69" s="23">
        <f>C69</f>
        <v>0</v>
      </c>
      <c r="I69" s="20"/>
    </row>
    <row r="70" spans="1:9" ht="51" x14ac:dyDescent="0.2">
      <c r="A70" s="28" t="s">
        <v>127</v>
      </c>
      <c r="B70" s="16"/>
      <c r="C70" s="19"/>
      <c r="D70" s="20"/>
      <c r="F70" s="15" t="s">
        <v>337</v>
      </c>
      <c r="G70" s="21" t="str">
        <f t="shared" ref="G70:G75" si="5">IF(B70="Y","是","否")</f>
        <v>否</v>
      </c>
      <c r="H70" s="23">
        <f t="shared" ref="H70:H75" si="6">C70</f>
        <v>0</v>
      </c>
      <c r="I70" s="20"/>
    </row>
    <row r="71" spans="1:9" ht="85" x14ac:dyDescent="0.2">
      <c r="A71" s="28" t="s">
        <v>128</v>
      </c>
      <c r="B71" s="16"/>
      <c r="C71" s="19"/>
      <c r="D71" s="20"/>
      <c r="F71" s="15" t="s">
        <v>338</v>
      </c>
      <c r="G71" s="21" t="str">
        <f t="shared" si="5"/>
        <v>否</v>
      </c>
      <c r="H71" s="23">
        <f t="shared" si="6"/>
        <v>0</v>
      </c>
      <c r="I71" s="20"/>
    </row>
    <row r="72" spans="1:9" ht="34" x14ac:dyDescent="0.2">
      <c r="A72" s="28" t="s">
        <v>129</v>
      </c>
      <c r="B72" s="16"/>
      <c r="C72" s="19"/>
      <c r="D72" s="20"/>
      <c r="F72" s="19" t="s">
        <v>339</v>
      </c>
      <c r="G72" s="21" t="str">
        <f t="shared" si="5"/>
        <v>否</v>
      </c>
      <c r="H72" s="23">
        <f t="shared" si="6"/>
        <v>0</v>
      </c>
      <c r="I72" s="20"/>
    </row>
    <row r="73" spans="1:9" ht="34" x14ac:dyDescent="0.2">
      <c r="A73" s="28" t="s">
        <v>130</v>
      </c>
      <c r="B73" s="16"/>
      <c r="C73" s="19"/>
      <c r="D73" s="20"/>
      <c r="F73" s="19" t="s">
        <v>340</v>
      </c>
      <c r="G73" s="21" t="str">
        <f t="shared" si="5"/>
        <v>否</v>
      </c>
      <c r="H73" s="23">
        <f t="shared" si="6"/>
        <v>0</v>
      </c>
      <c r="I73" s="20"/>
    </row>
    <row r="74" spans="1:9" ht="51" x14ac:dyDescent="0.2">
      <c r="A74" s="28" t="s">
        <v>131</v>
      </c>
      <c r="B74" s="16"/>
      <c r="C74" s="19"/>
      <c r="D74" s="20"/>
      <c r="F74" s="15" t="s">
        <v>991</v>
      </c>
      <c r="G74" s="21" t="str">
        <f t="shared" si="5"/>
        <v>否</v>
      </c>
      <c r="H74" s="23">
        <f t="shared" si="6"/>
        <v>0</v>
      </c>
      <c r="I74" s="20"/>
    </row>
    <row r="75" spans="1:9" ht="34" x14ac:dyDescent="0.2">
      <c r="A75" s="28" t="s">
        <v>132</v>
      </c>
      <c r="B75" s="16"/>
      <c r="C75" s="19"/>
      <c r="D75" s="20"/>
      <c r="F75" s="19" t="s">
        <v>341</v>
      </c>
      <c r="G75" s="21" t="str">
        <f t="shared" si="5"/>
        <v>否</v>
      </c>
      <c r="H75" s="23">
        <f t="shared" si="6"/>
        <v>0</v>
      </c>
      <c r="I75" s="20"/>
    </row>
    <row r="76" spans="1:9" x14ac:dyDescent="0.2">
      <c r="A76" s="64" t="s">
        <v>133</v>
      </c>
      <c r="B76" s="64"/>
      <c r="C76" s="64"/>
      <c r="D76" s="64"/>
      <c r="F76" s="68" t="s">
        <v>342</v>
      </c>
      <c r="G76" s="68"/>
      <c r="H76" s="68"/>
      <c r="I76" s="68"/>
    </row>
    <row r="77" spans="1:9" ht="68" x14ac:dyDescent="0.2">
      <c r="A77" s="28" t="s">
        <v>134</v>
      </c>
      <c r="B77" s="16"/>
      <c r="C77" s="19"/>
      <c r="D77" s="20"/>
      <c r="F77" s="15" t="s">
        <v>453</v>
      </c>
      <c r="G77" s="21" t="str">
        <f>IF(B77="Y","是","否")</f>
        <v>否</v>
      </c>
      <c r="H77" s="23">
        <f>C77</f>
        <v>0</v>
      </c>
      <c r="I77" s="20"/>
    </row>
    <row r="78" spans="1:9" ht="102" x14ac:dyDescent="0.2">
      <c r="A78" s="28" t="s">
        <v>135</v>
      </c>
      <c r="B78" s="16"/>
      <c r="C78" s="19"/>
      <c r="D78" s="20"/>
      <c r="F78" s="15" t="s">
        <v>454</v>
      </c>
      <c r="G78" s="21" t="str">
        <f>IF(B78="Y","是","否")</f>
        <v>否</v>
      </c>
      <c r="H78" s="23">
        <f>C78</f>
        <v>0</v>
      </c>
      <c r="I78" s="20"/>
    </row>
    <row r="79" spans="1:9" x14ac:dyDescent="0.2">
      <c r="A79" s="72" t="s">
        <v>136</v>
      </c>
      <c r="B79" s="72"/>
      <c r="C79" s="72"/>
      <c r="D79" s="72"/>
      <c r="F79" s="67" t="s">
        <v>343</v>
      </c>
      <c r="G79" s="67"/>
      <c r="H79" s="67"/>
      <c r="I79" s="67"/>
    </row>
    <row r="80" spans="1:9" ht="32" x14ac:dyDescent="0.2">
      <c r="A80" s="64" t="s">
        <v>140</v>
      </c>
      <c r="B80" s="64"/>
      <c r="C80" s="64"/>
      <c r="D80" s="64"/>
      <c r="F80" s="15" t="s">
        <v>349</v>
      </c>
      <c r="G80" s="21" t="str">
        <f>IF(B80="Y","是","否")</f>
        <v>否</v>
      </c>
      <c r="H80" s="23">
        <f>C80</f>
        <v>0</v>
      </c>
      <c r="I80" s="20"/>
    </row>
    <row r="81" spans="1:9" ht="17" x14ac:dyDescent="0.2">
      <c r="A81" s="28" t="s">
        <v>137</v>
      </c>
      <c r="B81" s="16"/>
      <c r="C81" s="19"/>
      <c r="D81" s="20"/>
      <c r="F81" s="19" t="s">
        <v>362</v>
      </c>
      <c r="G81" s="21" t="str">
        <f>IF(B81="Y","是","否")</f>
        <v>否</v>
      </c>
      <c r="H81" s="23">
        <f>C81</f>
        <v>0</v>
      </c>
      <c r="I81" s="20"/>
    </row>
    <row r="82" spans="1:9" ht="68" x14ac:dyDescent="0.2">
      <c r="A82" s="28" t="s">
        <v>138</v>
      </c>
      <c r="B82" s="16"/>
      <c r="C82" s="19"/>
      <c r="D82" s="20"/>
      <c r="F82" s="15" t="s">
        <v>351</v>
      </c>
      <c r="G82" s="21" t="str">
        <f>IF(B82="Y","是","否")</f>
        <v>否</v>
      </c>
      <c r="H82" s="23">
        <f>C82</f>
        <v>0</v>
      </c>
      <c r="I82" s="20"/>
    </row>
    <row r="83" spans="1:9" ht="48" x14ac:dyDescent="0.2">
      <c r="A83" s="28" t="s">
        <v>139</v>
      </c>
      <c r="B83" s="16"/>
      <c r="C83" s="19"/>
      <c r="D83" s="20"/>
      <c r="F83" s="15" t="s">
        <v>455</v>
      </c>
      <c r="G83" s="21" t="str">
        <f>IF(B83="Y","是","否")</f>
        <v>否</v>
      </c>
      <c r="H83" s="23">
        <f>C83</f>
        <v>0</v>
      </c>
      <c r="I83" s="20"/>
    </row>
    <row r="84" spans="1:9" x14ac:dyDescent="0.2">
      <c r="A84" s="65" t="s">
        <v>141</v>
      </c>
      <c r="B84" s="65"/>
      <c r="C84" s="65"/>
      <c r="D84" s="65"/>
      <c r="F84" s="68" t="s">
        <v>352</v>
      </c>
      <c r="G84" s="68"/>
      <c r="H84" s="68"/>
      <c r="I84" s="68"/>
    </row>
    <row r="85" spans="1:9" ht="51" x14ac:dyDescent="0.2">
      <c r="A85" s="18" t="s">
        <v>142</v>
      </c>
      <c r="B85" s="16"/>
      <c r="C85" s="19"/>
      <c r="D85" s="20"/>
      <c r="F85" s="15" t="s">
        <v>353</v>
      </c>
      <c r="G85" s="21" t="str">
        <f>IF(B85="Y","是","否")</f>
        <v>否</v>
      </c>
      <c r="H85" s="23">
        <f>C85</f>
        <v>0</v>
      </c>
      <c r="I85" s="20"/>
    </row>
    <row r="86" spans="1:9" ht="85" x14ac:dyDescent="0.2">
      <c r="A86" s="18" t="s">
        <v>143</v>
      </c>
      <c r="B86" s="16"/>
      <c r="C86" s="19"/>
      <c r="D86" s="20"/>
      <c r="F86" s="15" t="s">
        <v>361</v>
      </c>
      <c r="G86" s="21" t="str">
        <f>IF(B86="Y","是","否")</f>
        <v>否</v>
      </c>
      <c r="H86" s="23">
        <f>C86</f>
        <v>0</v>
      </c>
      <c r="I86" s="20"/>
    </row>
    <row r="87" spans="1:9" ht="34" x14ac:dyDescent="0.2">
      <c r="A87" s="18" t="s">
        <v>144</v>
      </c>
      <c r="B87" s="16"/>
      <c r="C87" s="19"/>
      <c r="D87" s="20"/>
      <c r="F87" s="19" t="s">
        <v>354</v>
      </c>
      <c r="G87" s="21" t="str">
        <f>IF(B87="Y","是","否")</f>
        <v>否</v>
      </c>
      <c r="H87" s="23">
        <f>C87</f>
        <v>0</v>
      </c>
      <c r="I87" s="20"/>
    </row>
    <row r="88" spans="1:9" ht="85" x14ac:dyDescent="0.2">
      <c r="A88" s="18" t="s">
        <v>145</v>
      </c>
      <c r="B88" s="16"/>
      <c r="C88" s="19"/>
      <c r="D88" s="20"/>
      <c r="F88" s="15" t="s">
        <v>355</v>
      </c>
      <c r="G88" s="21" t="str">
        <f>IF(B88="Y","是","否")</f>
        <v>否</v>
      </c>
      <c r="H88" s="23">
        <f>C88</f>
        <v>0</v>
      </c>
      <c r="I88" s="20"/>
    </row>
    <row r="89" spans="1:9" x14ac:dyDescent="0.2">
      <c r="A89" s="66" t="s">
        <v>146</v>
      </c>
      <c r="B89" s="66"/>
      <c r="C89" s="66"/>
      <c r="D89" s="66"/>
      <c r="F89" s="67" t="s">
        <v>356</v>
      </c>
      <c r="G89" s="67"/>
      <c r="H89" s="67"/>
      <c r="I89" s="67"/>
    </row>
    <row r="90" spans="1:9" ht="78" customHeight="1" x14ac:dyDescent="0.2">
      <c r="A90" s="22" t="s">
        <v>147</v>
      </c>
      <c r="B90" s="16"/>
      <c r="C90" s="19"/>
      <c r="D90" s="20"/>
      <c r="F90" s="15" t="s">
        <v>357</v>
      </c>
      <c r="G90" s="21" t="str">
        <f>IF(B90="Y","是","否")</f>
        <v>否</v>
      </c>
      <c r="H90" s="23">
        <f>C90</f>
        <v>0</v>
      </c>
      <c r="I90" s="20"/>
    </row>
    <row r="91" spans="1:9" x14ac:dyDescent="0.2">
      <c r="A91" s="65" t="s">
        <v>148</v>
      </c>
      <c r="B91" s="65"/>
      <c r="C91" s="65"/>
      <c r="D91" s="65"/>
      <c r="F91" s="68" t="s">
        <v>358</v>
      </c>
      <c r="G91" s="68"/>
      <c r="H91" s="68"/>
      <c r="I91" s="68"/>
    </row>
    <row r="92" spans="1:9" ht="34" x14ac:dyDescent="0.2">
      <c r="A92" s="18" t="s">
        <v>149</v>
      </c>
      <c r="B92" s="16"/>
      <c r="C92" s="19"/>
      <c r="D92" s="20"/>
      <c r="F92" s="19" t="s">
        <v>360</v>
      </c>
      <c r="G92" s="21" t="str">
        <f t="shared" ref="G92:G98" si="7">IF(B92="Y","是","否")</f>
        <v>否</v>
      </c>
      <c r="H92" s="23">
        <f t="shared" ref="H92:H98" si="8">C92</f>
        <v>0</v>
      </c>
      <c r="I92" s="20"/>
    </row>
    <row r="93" spans="1:9" ht="68" x14ac:dyDescent="0.2">
      <c r="A93" s="18" t="s">
        <v>150</v>
      </c>
      <c r="B93" s="16"/>
      <c r="C93" s="19"/>
      <c r="D93" s="20"/>
      <c r="F93" s="15" t="s">
        <v>359</v>
      </c>
      <c r="G93" s="21" t="str">
        <f t="shared" si="7"/>
        <v>否</v>
      </c>
      <c r="H93" s="23">
        <f t="shared" si="8"/>
        <v>0</v>
      </c>
      <c r="I93" s="20"/>
    </row>
    <row r="94" spans="1:9" ht="34" x14ac:dyDescent="0.2">
      <c r="A94" s="18" t="s">
        <v>151</v>
      </c>
      <c r="B94" s="16"/>
      <c r="C94" s="19"/>
      <c r="D94" s="20"/>
      <c r="F94" s="19" t="s">
        <v>365</v>
      </c>
      <c r="G94" s="21" t="str">
        <f t="shared" si="7"/>
        <v>否</v>
      </c>
      <c r="H94" s="23">
        <f t="shared" si="8"/>
        <v>0</v>
      </c>
      <c r="I94" s="20"/>
    </row>
    <row r="95" spans="1:9" ht="34" x14ac:dyDescent="0.2">
      <c r="A95" s="18" t="s">
        <v>152</v>
      </c>
      <c r="B95" s="16"/>
      <c r="C95" s="19"/>
      <c r="D95" s="20"/>
      <c r="F95" s="19" t="s">
        <v>364</v>
      </c>
      <c r="G95" s="21" t="str">
        <f t="shared" si="7"/>
        <v>否</v>
      </c>
      <c r="H95" s="23">
        <f t="shared" si="8"/>
        <v>0</v>
      </c>
      <c r="I95" s="20"/>
    </row>
    <row r="96" spans="1:9" ht="17" x14ac:dyDescent="0.2">
      <c r="A96" s="18" t="s">
        <v>153</v>
      </c>
      <c r="B96" s="16"/>
      <c r="C96" s="19"/>
      <c r="D96" s="20"/>
      <c r="F96" s="19" t="s">
        <v>367</v>
      </c>
      <c r="G96" s="21" t="str">
        <f t="shared" si="7"/>
        <v>否</v>
      </c>
      <c r="H96" s="23">
        <f t="shared" si="8"/>
        <v>0</v>
      </c>
      <c r="I96" s="20"/>
    </row>
    <row r="97" spans="1:9" ht="17" x14ac:dyDescent="0.2">
      <c r="A97" s="18" t="s">
        <v>154</v>
      </c>
      <c r="B97" s="16"/>
      <c r="C97" s="19"/>
      <c r="D97" s="20"/>
      <c r="F97" s="19" t="s">
        <v>366</v>
      </c>
      <c r="G97" s="21" t="str">
        <f t="shared" si="7"/>
        <v>否</v>
      </c>
      <c r="H97" s="23">
        <f t="shared" si="8"/>
        <v>0</v>
      </c>
      <c r="I97" s="20"/>
    </row>
    <row r="98" spans="1:9" ht="34" x14ac:dyDescent="0.2">
      <c r="A98" s="18" t="s">
        <v>155</v>
      </c>
      <c r="B98" s="16"/>
      <c r="C98" s="19"/>
      <c r="D98" s="20"/>
      <c r="F98" s="19" t="s">
        <v>368</v>
      </c>
      <c r="G98" s="21" t="str">
        <f t="shared" si="7"/>
        <v>否</v>
      </c>
      <c r="H98" s="23">
        <f t="shared" si="8"/>
        <v>0</v>
      </c>
      <c r="I98" s="20"/>
    </row>
    <row r="99" spans="1:9" ht="51" x14ac:dyDescent="0.2">
      <c r="A99" s="18" t="s">
        <v>156</v>
      </c>
      <c r="B99" s="16"/>
      <c r="C99" s="19"/>
      <c r="D99" s="20"/>
      <c r="F99" s="15" t="s">
        <v>369</v>
      </c>
      <c r="G99" s="21" t="str">
        <f>IF(B99="Y","是","否")</f>
        <v>否</v>
      </c>
      <c r="H99" s="23">
        <f>C99</f>
        <v>0</v>
      </c>
      <c r="I99" s="20"/>
    </row>
    <row r="100" spans="1:9" ht="34" x14ac:dyDescent="0.2">
      <c r="A100" s="18" t="s">
        <v>157</v>
      </c>
      <c r="B100" s="16"/>
      <c r="C100" s="19"/>
      <c r="D100" s="20"/>
      <c r="F100" s="19" t="s">
        <v>370</v>
      </c>
      <c r="G100" s="21" t="str">
        <f>IF(B100="Y","是","否")</f>
        <v>否</v>
      </c>
      <c r="H100" s="23">
        <f>C100</f>
        <v>0</v>
      </c>
      <c r="I100" s="20"/>
    </row>
    <row r="101" spans="1:9" ht="34" x14ac:dyDescent="0.2">
      <c r="A101" s="18" t="s">
        <v>158</v>
      </c>
      <c r="B101" s="16"/>
      <c r="C101" s="19"/>
      <c r="D101" s="20"/>
      <c r="F101" s="19" t="s">
        <v>371</v>
      </c>
      <c r="G101" s="21" t="str">
        <f>IF(B101="Y","是","否")</f>
        <v>否</v>
      </c>
      <c r="H101" s="23">
        <f>C101</f>
        <v>0</v>
      </c>
      <c r="I101" s="20"/>
    </row>
    <row r="102" spans="1:9" ht="51" x14ac:dyDescent="0.2">
      <c r="A102" s="18" t="s">
        <v>159</v>
      </c>
      <c r="B102" s="16"/>
      <c r="C102" s="19"/>
      <c r="D102" s="20"/>
      <c r="F102" s="19" t="s">
        <v>372</v>
      </c>
      <c r="G102" s="21" t="str">
        <f>IF(B102="Y","是","否")</f>
        <v>否</v>
      </c>
      <c r="H102" s="23">
        <f>C102</f>
        <v>0</v>
      </c>
      <c r="I102" s="20"/>
    </row>
    <row r="103" spans="1:9" ht="68" x14ac:dyDescent="0.2">
      <c r="A103" s="18" t="s">
        <v>160</v>
      </c>
      <c r="B103" s="16"/>
      <c r="C103" s="19"/>
      <c r="D103" s="20"/>
      <c r="F103" s="15" t="s">
        <v>373</v>
      </c>
      <c r="G103" s="21" t="str">
        <f>IF(B103="Y","是","否")</f>
        <v>否</v>
      </c>
      <c r="H103" s="23">
        <f>C103</f>
        <v>0</v>
      </c>
      <c r="I103" s="20"/>
    </row>
    <row r="104" spans="1:9" x14ac:dyDescent="0.2">
      <c r="A104" s="66" t="s">
        <v>161</v>
      </c>
      <c r="B104" s="66"/>
      <c r="C104" s="66"/>
      <c r="D104" s="66"/>
      <c r="F104" s="67" t="s">
        <v>374</v>
      </c>
      <c r="G104" s="67"/>
      <c r="H104" s="67"/>
      <c r="I104" s="67"/>
    </row>
    <row r="105" spans="1:9" ht="51" x14ac:dyDescent="0.2">
      <c r="A105" s="18" t="s">
        <v>162</v>
      </c>
      <c r="B105" s="16"/>
      <c r="C105" s="19"/>
      <c r="D105" s="20"/>
      <c r="F105" s="15" t="s">
        <v>375</v>
      </c>
      <c r="G105" s="21" t="str">
        <f>IF(B105="Y","是","否")</f>
        <v>否</v>
      </c>
      <c r="H105" s="23">
        <f>C105</f>
        <v>0</v>
      </c>
      <c r="I105" s="20"/>
    </row>
    <row r="106" spans="1:9" ht="34" x14ac:dyDescent="0.2">
      <c r="A106" s="18" t="s">
        <v>163</v>
      </c>
      <c r="B106" s="16"/>
      <c r="C106" s="19"/>
      <c r="D106" s="20"/>
      <c r="F106" s="19" t="s">
        <v>376</v>
      </c>
      <c r="G106" s="21" t="str">
        <f>IF(B106="Y","是","否")</f>
        <v>否</v>
      </c>
      <c r="H106" s="23">
        <f>C106</f>
        <v>0</v>
      </c>
      <c r="I106" s="20"/>
    </row>
    <row r="107" spans="1:9" x14ac:dyDescent="0.2">
      <c r="A107" s="66" t="s">
        <v>164</v>
      </c>
      <c r="B107" s="66"/>
      <c r="C107" s="66"/>
      <c r="D107" s="66"/>
      <c r="F107" s="67" t="s">
        <v>377</v>
      </c>
      <c r="G107" s="67"/>
      <c r="H107" s="67"/>
      <c r="I107" s="67"/>
    </row>
    <row r="108" spans="1:9" x14ac:dyDescent="0.2">
      <c r="A108" s="66" t="s">
        <v>165</v>
      </c>
      <c r="B108" s="66"/>
      <c r="C108" s="66"/>
      <c r="D108" s="66"/>
      <c r="F108" s="67" t="s">
        <v>378</v>
      </c>
      <c r="G108" s="67"/>
      <c r="H108" s="67"/>
      <c r="I108" s="67"/>
    </row>
    <row r="109" spans="1:9" ht="51" x14ac:dyDescent="0.2">
      <c r="A109" s="18" t="s">
        <v>166</v>
      </c>
      <c r="B109" s="16"/>
      <c r="C109" s="19"/>
      <c r="D109" s="20"/>
      <c r="F109" s="15" t="s">
        <v>379</v>
      </c>
      <c r="G109" s="21" t="str">
        <f>IF(B109="Y","是","否")</f>
        <v>否</v>
      </c>
      <c r="H109" s="23">
        <f>C109</f>
        <v>0</v>
      </c>
      <c r="I109" s="20"/>
    </row>
    <row r="110" spans="1:9" ht="85" x14ac:dyDescent="0.2">
      <c r="A110" s="18" t="s">
        <v>167</v>
      </c>
      <c r="B110" s="16"/>
      <c r="C110" s="19"/>
      <c r="D110" s="20"/>
      <c r="F110" s="15" t="s">
        <v>380</v>
      </c>
      <c r="G110" s="21" t="str">
        <f>IF(B110="Y","是","否")</f>
        <v>否</v>
      </c>
      <c r="H110" s="23">
        <f>C110</f>
        <v>0</v>
      </c>
      <c r="I110" s="20"/>
    </row>
    <row r="111" spans="1:9" x14ac:dyDescent="0.2">
      <c r="A111" s="30" t="s">
        <v>246</v>
      </c>
      <c r="B111" s="16"/>
      <c r="C111" s="19"/>
      <c r="D111" s="20"/>
      <c r="F111" s="67" t="s">
        <v>381</v>
      </c>
      <c r="G111" s="67"/>
      <c r="H111" s="67"/>
      <c r="I111" s="67"/>
    </row>
    <row r="112" spans="1:9" ht="68" x14ac:dyDescent="0.2">
      <c r="A112" s="18" t="s">
        <v>247</v>
      </c>
      <c r="B112" s="16"/>
      <c r="C112" s="19"/>
      <c r="D112" s="20"/>
      <c r="F112" s="15" t="s">
        <v>382</v>
      </c>
      <c r="G112" s="21" t="str">
        <f>IF(B112="Y","是","否")</f>
        <v>否</v>
      </c>
      <c r="H112" s="23">
        <f>C112</f>
        <v>0</v>
      </c>
      <c r="I112" s="20"/>
    </row>
    <row r="113" spans="1:9" ht="34" x14ac:dyDescent="0.2">
      <c r="A113" s="18" t="s">
        <v>248</v>
      </c>
      <c r="B113" s="16"/>
      <c r="C113" s="19"/>
      <c r="D113" s="20"/>
      <c r="F113" s="19" t="s">
        <v>383</v>
      </c>
      <c r="G113" s="21" t="str">
        <f>IF(B113="Y","是","否")</f>
        <v>否</v>
      </c>
      <c r="H113" s="23">
        <f>C113</f>
        <v>0</v>
      </c>
      <c r="I113" s="20"/>
    </row>
    <row r="114" spans="1:9" ht="68" x14ac:dyDescent="0.2">
      <c r="A114" s="18" t="s">
        <v>168</v>
      </c>
      <c r="B114" s="16"/>
      <c r="C114" s="19"/>
      <c r="D114" s="20"/>
      <c r="F114" s="15" t="s">
        <v>384</v>
      </c>
      <c r="G114" s="21" t="str">
        <f>IF(B114="Y","是","否")</f>
        <v>否</v>
      </c>
      <c r="H114" s="23">
        <f>C114</f>
        <v>0</v>
      </c>
      <c r="I114" s="20"/>
    </row>
    <row r="115" spans="1:9" x14ac:dyDescent="0.2">
      <c r="A115" s="66" t="s">
        <v>169</v>
      </c>
      <c r="B115" s="66"/>
      <c r="C115" s="66"/>
      <c r="D115" s="66"/>
      <c r="F115" s="67" t="s">
        <v>385</v>
      </c>
      <c r="G115" s="67"/>
      <c r="H115" s="67"/>
      <c r="I115" s="67"/>
    </row>
    <row r="116" spans="1:9" ht="51" x14ac:dyDescent="0.2">
      <c r="A116" s="18" t="s">
        <v>170</v>
      </c>
      <c r="B116" s="16"/>
      <c r="C116" s="19"/>
      <c r="D116" s="20"/>
      <c r="F116" s="15" t="s">
        <v>386</v>
      </c>
      <c r="G116" s="21" t="str">
        <f>IF(B116="Y","是","否")</f>
        <v>否</v>
      </c>
      <c r="H116" s="23">
        <f>C116</f>
        <v>0</v>
      </c>
      <c r="I116" s="20"/>
    </row>
    <row r="117" spans="1:9" ht="51" x14ac:dyDescent="0.2">
      <c r="A117" s="18" t="s">
        <v>171</v>
      </c>
      <c r="B117" s="16"/>
      <c r="C117" s="19"/>
      <c r="D117" s="20"/>
      <c r="F117" s="15" t="s">
        <v>389</v>
      </c>
      <c r="G117" s="21" t="str">
        <f>IF(B117="Y","是","否")</f>
        <v>否</v>
      </c>
      <c r="H117" s="23">
        <f>C117</f>
        <v>0</v>
      </c>
      <c r="I117" s="20"/>
    </row>
    <row r="118" spans="1:9" ht="51" x14ac:dyDescent="0.2">
      <c r="A118" s="18" t="s">
        <v>172</v>
      </c>
      <c r="B118" s="16"/>
      <c r="C118" s="19"/>
      <c r="D118" s="20"/>
      <c r="F118" s="15" t="s">
        <v>387</v>
      </c>
      <c r="G118" s="21" t="str">
        <f>IF(B118="Y","是","否")</f>
        <v>否</v>
      </c>
      <c r="H118" s="23">
        <f>C118</f>
        <v>0</v>
      </c>
      <c r="I118" s="20"/>
    </row>
    <row r="119" spans="1:9" ht="51" x14ac:dyDescent="0.2">
      <c r="A119" s="18" t="s">
        <v>173</v>
      </c>
      <c r="B119" s="16"/>
      <c r="C119" s="19"/>
      <c r="D119" s="20"/>
      <c r="F119" s="15" t="s">
        <v>388</v>
      </c>
      <c r="G119" s="21" t="str">
        <f>IF(B119="Y","是","否")</f>
        <v>否</v>
      </c>
      <c r="H119" s="23">
        <f>C119</f>
        <v>0</v>
      </c>
      <c r="I119" s="20"/>
    </row>
    <row r="120" spans="1:9" x14ac:dyDescent="0.2">
      <c r="A120" s="66" t="s">
        <v>174</v>
      </c>
      <c r="B120" s="66"/>
      <c r="C120" s="66"/>
      <c r="D120" s="66"/>
      <c r="F120" s="55" t="s">
        <v>390</v>
      </c>
      <c r="G120" s="56"/>
      <c r="H120" s="56"/>
      <c r="I120" s="57"/>
    </row>
    <row r="121" spans="1:9" ht="68" x14ac:dyDescent="0.2">
      <c r="A121" s="18" t="s">
        <v>175</v>
      </c>
      <c r="B121" s="16"/>
      <c r="C121" s="19"/>
      <c r="D121" s="20"/>
      <c r="F121" s="15" t="s">
        <v>727</v>
      </c>
      <c r="G121" s="21" t="str">
        <f>IF(B121="Y","是","否")</f>
        <v>否</v>
      </c>
      <c r="H121" s="23">
        <f>C121</f>
        <v>0</v>
      </c>
      <c r="I121" s="20"/>
    </row>
    <row r="122" spans="1:9" ht="51" x14ac:dyDescent="0.2">
      <c r="A122" s="18" t="s">
        <v>176</v>
      </c>
      <c r="B122" s="16"/>
      <c r="C122" s="19"/>
      <c r="D122" s="20"/>
      <c r="F122" s="15" t="s">
        <v>391</v>
      </c>
      <c r="G122" s="21" t="str">
        <f>IF(B122="Y","是","否")</f>
        <v>否</v>
      </c>
      <c r="H122" s="23">
        <f>C122</f>
        <v>0</v>
      </c>
      <c r="I122" s="20"/>
    </row>
    <row r="123" spans="1:9" ht="51" x14ac:dyDescent="0.2">
      <c r="A123" s="18" t="s">
        <v>177</v>
      </c>
      <c r="B123" s="16"/>
      <c r="C123" s="19"/>
      <c r="D123" s="20"/>
      <c r="F123" s="15" t="s">
        <v>728</v>
      </c>
      <c r="G123" s="21" t="str">
        <f>IF(B123="Y","是","否")</f>
        <v>否</v>
      </c>
      <c r="H123" s="23">
        <f>C123</f>
        <v>0</v>
      </c>
      <c r="I123" s="20"/>
    </row>
    <row r="124" spans="1:9" ht="34" x14ac:dyDescent="0.2">
      <c r="A124" s="18" t="s">
        <v>178</v>
      </c>
      <c r="B124" s="16"/>
      <c r="C124" s="19"/>
      <c r="D124" s="20"/>
      <c r="F124" s="15" t="s">
        <v>392</v>
      </c>
      <c r="G124" s="21" t="str">
        <f>IF(B124="Y","是","否")</f>
        <v>否</v>
      </c>
      <c r="H124" s="23">
        <f>C124</f>
        <v>0</v>
      </c>
      <c r="I124" s="20"/>
    </row>
    <row r="125" spans="1:9" x14ac:dyDescent="0.2">
      <c r="A125" s="66" t="s">
        <v>179</v>
      </c>
      <c r="B125" s="66"/>
      <c r="C125" s="66"/>
      <c r="D125" s="66"/>
      <c r="F125" s="55" t="s">
        <v>393</v>
      </c>
      <c r="G125" s="56"/>
      <c r="H125" s="56"/>
      <c r="I125" s="57"/>
    </row>
    <row r="126" spans="1:9" ht="34" x14ac:dyDescent="0.2">
      <c r="A126" s="18" t="s">
        <v>180</v>
      </c>
      <c r="B126" s="16"/>
      <c r="C126" s="19"/>
      <c r="D126" s="20"/>
      <c r="F126" s="19" t="s">
        <v>394</v>
      </c>
      <c r="G126" s="21" t="str">
        <f t="shared" ref="G126:G133" si="9">IF(B126="Y","是","否")</f>
        <v>否</v>
      </c>
      <c r="H126" s="23">
        <f t="shared" ref="H126:H133" si="10">C126</f>
        <v>0</v>
      </c>
      <c r="I126" s="20"/>
    </row>
    <row r="127" spans="1:9" ht="68" x14ac:dyDescent="0.2">
      <c r="A127" s="18" t="s">
        <v>181</v>
      </c>
      <c r="B127" s="16"/>
      <c r="C127" s="19"/>
      <c r="D127" s="20"/>
      <c r="F127" s="15" t="s">
        <v>395</v>
      </c>
      <c r="G127" s="21" t="str">
        <f t="shared" si="9"/>
        <v>否</v>
      </c>
      <c r="H127" s="23">
        <f t="shared" si="10"/>
        <v>0</v>
      </c>
      <c r="I127" s="20"/>
    </row>
    <row r="128" spans="1:9" ht="34" x14ac:dyDescent="0.2">
      <c r="A128" s="18" t="s">
        <v>182</v>
      </c>
      <c r="B128" s="16"/>
      <c r="C128" s="19"/>
      <c r="D128" s="20"/>
      <c r="F128" s="19" t="s">
        <v>396</v>
      </c>
      <c r="G128" s="21" t="str">
        <f t="shared" si="9"/>
        <v>否</v>
      </c>
      <c r="H128" s="23">
        <f t="shared" si="10"/>
        <v>0</v>
      </c>
      <c r="I128" s="20"/>
    </row>
    <row r="129" spans="1:9" ht="48" x14ac:dyDescent="0.2">
      <c r="A129" s="18" t="s">
        <v>183</v>
      </c>
      <c r="B129" s="16"/>
      <c r="C129" s="19"/>
      <c r="D129" s="20"/>
      <c r="F129" s="15" t="s">
        <v>397</v>
      </c>
      <c r="G129" s="21" t="str">
        <f t="shared" si="9"/>
        <v>否</v>
      </c>
      <c r="H129" s="23">
        <f t="shared" si="10"/>
        <v>0</v>
      </c>
      <c r="I129" s="20"/>
    </row>
    <row r="130" spans="1:9" ht="51" x14ac:dyDescent="0.2">
      <c r="A130" s="18" t="s">
        <v>184</v>
      </c>
      <c r="B130" s="16"/>
      <c r="C130" s="19"/>
      <c r="D130" s="20"/>
      <c r="F130" s="15" t="s">
        <v>398</v>
      </c>
      <c r="G130" s="21" t="str">
        <f t="shared" si="9"/>
        <v>否</v>
      </c>
      <c r="H130" s="23">
        <f t="shared" si="10"/>
        <v>0</v>
      </c>
      <c r="I130" s="20"/>
    </row>
    <row r="131" spans="1:9" ht="34" x14ac:dyDescent="0.2">
      <c r="A131" s="18" t="s">
        <v>185</v>
      </c>
      <c r="B131" s="16"/>
      <c r="C131" s="19"/>
      <c r="D131" s="20"/>
      <c r="F131" s="19" t="s">
        <v>399</v>
      </c>
      <c r="G131" s="21" t="str">
        <f t="shared" si="9"/>
        <v>否</v>
      </c>
      <c r="H131" s="23">
        <f t="shared" si="10"/>
        <v>0</v>
      </c>
      <c r="I131" s="20"/>
    </row>
    <row r="132" spans="1:9" ht="51" x14ac:dyDescent="0.2">
      <c r="A132" s="18" t="s">
        <v>186</v>
      </c>
      <c r="B132" s="16"/>
      <c r="C132" s="19"/>
      <c r="D132" s="20"/>
      <c r="F132" s="15" t="s">
        <v>400</v>
      </c>
      <c r="G132" s="21" t="str">
        <f t="shared" si="9"/>
        <v>否</v>
      </c>
      <c r="H132" s="23">
        <f t="shared" si="10"/>
        <v>0</v>
      </c>
      <c r="I132" s="20"/>
    </row>
    <row r="133" spans="1:9" ht="34" x14ac:dyDescent="0.2">
      <c r="A133" s="18" t="s">
        <v>187</v>
      </c>
      <c r="B133" s="16"/>
      <c r="C133" s="19"/>
      <c r="D133" s="20"/>
      <c r="F133" s="19" t="s">
        <v>401</v>
      </c>
      <c r="G133" s="21" t="str">
        <f t="shared" si="9"/>
        <v>否</v>
      </c>
      <c r="H133" s="23">
        <f t="shared" si="10"/>
        <v>0</v>
      </c>
      <c r="I133" s="20"/>
    </row>
    <row r="134" spans="1:9" x14ac:dyDescent="0.2">
      <c r="A134" s="66" t="s">
        <v>188</v>
      </c>
      <c r="B134" s="66"/>
      <c r="C134" s="66"/>
      <c r="D134" s="66"/>
      <c r="F134" s="55" t="s">
        <v>402</v>
      </c>
      <c r="G134" s="56"/>
      <c r="H134" s="56"/>
      <c r="I134" s="57"/>
    </row>
    <row r="135" spans="1:9" x14ac:dyDescent="0.2">
      <c r="A135" s="65" t="s">
        <v>189</v>
      </c>
      <c r="B135" s="65"/>
      <c r="C135" s="65"/>
      <c r="D135" s="65"/>
      <c r="F135" s="49" t="s">
        <v>403</v>
      </c>
      <c r="G135" s="50"/>
      <c r="H135" s="50"/>
      <c r="I135" s="51"/>
    </row>
    <row r="136" spans="1:9" ht="34" x14ac:dyDescent="0.2">
      <c r="A136" s="18" t="s">
        <v>190</v>
      </c>
      <c r="B136" s="16"/>
      <c r="C136" s="19"/>
      <c r="D136" s="20"/>
      <c r="F136" s="19" t="s">
        <v>404</v>
      </c>
      <c r="G136" s="21" t="str">
        <f t="shared" ref="G136:G142" si="11">IF(B136="Y","是","否")</f>
        <v>否</v>
      </c>
      <c r="H136" s="23">
        <f t="shared" ref="H136:H142" si="12">C136</f>
        <v>0</v>
      </c>
      <c r="I136" s="20"/>
    </row>
    <row r="137" spans="1:9" ht="34" x14ac:dyDescent="0.2">
      <c r="A137" s="18" t="s">
        <v>191</v>
      </c>
      <c r="B137" s="16"/>
      <c r="C137" s="19"/>
      <c r="D137" s="20"/>
      <c r="F137" s="19" t="s">
        <v>405</v>
      </c>
      <c r="G137" s="21" t="str">
        <f t="shared" si="11"/>
        <v>否</v>
      </c>
      <c r="H137" s="23">
        <f t="shared" si="12"/>
        <v>0</v>
      </c>
      <c r="I137" s="20"/>
    </row>
    <row r="138" spans="1:9" x14ac:dyDescent="0.2">
      <c r="A138" s="65" t="s">
        <v>192</v>
      </c>
      <c r="B138" s="65"/>
      <c r="C138" s="65"/>
      <c r="D138" s="65"/>
      <c r="F138" s="49" t="s">
        <v>406</v>
      </c>
      <c r="G138" s="50"/>
      <c r="H138" s="50"/>
      <c r="I138" s="51"/>
    </row>
    <row r="139" spans="1:9" x14ac:dyDescent="0.2">
      <c r="A139" s="20" t="s">
        <v>1041</v>
      </c>
      <c r="B139" s="16"/>
      <c r="C139" s="19"/>
      <c r="D139" s="20"/>
      <c r="F139" s="19" t="s">
        <v>1045</v>
      </c>
      <c r="G139" s="21" t="str">
        <f t="shared" si="11"/>
        <v>否</v>
      </c>
      <c r="H139" s="23">
        <f t="shared" si="12"/>
        <v>0</v>
      </c>
      <c r="I139" s="20"/>
    </row>
    <row r="140" spans="1:9" x14ac:dyDescent="0.2">
      <c r="A140" s="20" t="s">
        <v>1042</v>
      </c>
      <c r="B140" s="16"/>
      <c r="C140" s="19"/>
      <c r="D140" s="20"/>
      <c r="F140" s="19" t="s">
        <v>1046</v>
      </c>
      <c r="G140" s="21" t="str">
        <f t="shared" si="11"/>
        <v>否</v>
      </c>
      <c r="H140" s="23">
        <f t="shared" si="12"/>
        <v>0</v>
      </c>
      <c r="I140" s="20"/>
    </row>
    <row r="141" spans="1:9" x14ac:dyDescent="0.2">
      <c r="A141" s="20" t="s">
        <v>1043</v>
      </c>
      <c r="B141" s="16"/>
      <c r="C141" s="19"/>
      <c r="D141" s="20"/>
      <c r="F141" s="19" t="s">
        <v>1047</v>
      </c>
      <c r="G141" s="21" t="str">
        <f t="shared" si="11"/>
        <v>否</v>
      </c>
      <c r="H141" s="23">
        <f t="shared" si="12"/>
        <v>0</v>
      </c>
      <c r="I141" s="20"/>
    </row>
    <row r="142" spans="1:9" x14ac:dyDescent="0.2">
      <c r="A142" s="20" t="s">
        <v>1044</v>
      </c>
      <c r="B142" s="16"/>
      <c r="C142" s="19"/>
      <c r="D142" s="20"/>
      <c r="F142" s="19" t="s">
        <v>1048</v>
      </c>
      <c r="G142" s="21" t="str">
        <f t="shared" si="11"/>
        <v>否</v>
      </c>
      <c r="H142" s="23">
        <f t="shared" si="12"/>
        <v>0</v>
      </c>
      <c r="I142" s="20"/>
    </row>
    <row r="143" spans="1:9" x14ac:dyDescent="0.2">
      <c r="A143" s="65" t="s">
        <v>193</v>
      </c>
      <c r="B143" s="65"/>
      <c r="C143" s="65"/>
      <c r="D143" s="65"/>
      <c r="F143" s="49" t="s">
        <v>407</v>
      </c>
      <c r="G143" s="50"/>
      <c r="H143" s="50"/>
      <c r="I143" s="51"/>
    </row>
    <row r="144" spans="1:9" x14ac:dyDescent="0.2">
      <c r="A144" s="20" t="s">
        <v>9</v>
      </c>
      <c r="B144" s="16"/>
      <c r="C144" s="19"/>
      <c r="D144" s="20"/>
      <c r="F144" s="19" t="s">
        <v>408</v>
      </c>
      <c r="G144" s="21" t="str">
        <f>IF(B144="Y","是","否")</f>
        <v>否</v>
      </c>
      <c r="H144" s="23">
        <f>C144</f>
        <v>0</v>
      </c>
      <c r="I144" s="20"/>
    </row>
    <row r="145" spans="1:9" x14ac:dyDescent="0.2">
      <c r="A145" s="20" t="s">
        <v>10</v>
      </c>
      <c r="B145" s="16"/>
      <c r="C145" s="19"/>
      <c r="D145" s="20"/>
      <c r="F145" s="19" t="s">
        <v>409</v>
      </c>
      <c r="G145" s="21" t="str">
        <f>IF(B145="Y","是","否")</f>
        <v>否</v>
      </c>
      <c r="H145" s="23">
        <f>C145</f>
        <v>0</v>
      </c>
      <c r="I145" s="20"/>
    </row>
    <row r="146" spans="1:9" ht="48" x14ac:dyDescent="0.2">
      <c r="A146" s="18" t="s">
        <v>194</v>
      </c>
      <c r="B146" s="16"/>
      <c r="C146" s="19"/>
      <c r="D146" s="20"/>
      <c r="F146" s="15" t="s">
        <v>410</v>
      </c>
      <c r="G146" s="21" t="str">
        <f>IF(B146="Y","是","否")</f>
        <v>否</v>
      </c>
      <c r="H146" s="23">
        <f>C146</f>
        <v>0</v>
      </c>
      <c r="I146" s="20"/>
    </row>
    <row r="147" spans="1:9" ht="51" x14ac:dyDescent="0.2">
      <c r="A147" s="18" t="s">
        <v>195</v>
      </c>
      <c r="B147" s="16"/>
      <c r="C147" s="19"/>
      <c r="D147" s="20"/>
      <c r="F147" s="15" t="s">
        <v>411</v>
      </c>
      <c r="G147" s="21" t="str">
        <f>IF(B147="Y","是","否")</f>
        <v>否</v>
      </c>
      <c r="H147" s="23">
        <f>C147</f>
        <v>0</v>
      </c>
      <c r="I147" s="20"/>
    </row>
    <row r="148" spans="1:9" x14ac:dyDescent="0.2">
      <c r="A148" s="66" t="s">
        <v>196</v>
      </c>
      <c r="B148" s="66"/>
      <c r="C148" s="66"/>
      <c r="D148" s="66"/>
      <c r="F148" s="55" t="s">
        <v>412</v>
      </c>
      <c r="G148" s="56"/>
      <c r="H148" s="56"/>
      <c r="I148" s="57"/>
    </row>
    <row r="149" spans="1:9" ht="34" x14ac:dyDescent="0.2">
      <c r="A149" s="18" t="s">
        <v>197</v>
      </c>
      <c r="B149" s="16"/>
      <c r="C149" s="19"/>
      <c r="D149" s="20"/>
      <c r="F149" s="19" t="s">
        <v>413</v>
      </c>
      <c r="G149" s="21" t="str">
        <f t="shared" ref="G149:G155" si="13">IF(B149="Y","是","否")</f>
        <v>否</v>
      </c>
      <c r="H149" s="23">
        <f t="shared" ref="H149:H155" si="14">C149</f>
        <v>0</v>
      </c>
      <c r="I149" s="20"/>
    </row>
    <row r="150" spans="1:9" ht="51" x14ac:dyDescent="0.2">
      <c r="A150" s="18" t="s">
        <v>198</v>
      </c>
      <c r="B150" s="16"/>
      <c r="C150" s="19"/>
      <c r="D150" s="20"/>
      <c r="F150" s="15" t="s">
        <v>414</v>
      </c>
      <c r="G150" s="21" t="str">
        <f t="shared" si="13"/>
        <v>否</v>
      </c>
      <c r="H150" s="23">
        <f t="shared" si="14"/>
        <v>0</v>
      </c>
      <c r="I150" s="20"/>
    </row>
    <row r="151" spans="1:9" ht="51" x14ac:dyDescent="0.2">
      <c r="A151" s="18" t="s">
        <v>199</v>
      </c>
      <c r="B151" s="16"/>
      <c r="C151" s="19"/>
      <c r="D151" s="20"/>
      <c r="F151" s="15" t="s">
        <v>415</v>
      </c>
      <c r="G151" s="21" t="str">
        <f t="shared" si="13"/>
        <v>否</v>
      </c>
      <c r="H151" s="23">
        <f t="shared" si="14"/>
        <v>0</v>
      </c>
      <c r="I151" s="20"/>
    </row>
    <row r="152" spans="1:9" ht="48" x14ac:dyDescent="0.2">
      <c r="A152" s="18" t="s">
        <v>200</v>
      </c>
      <c r="B152" s="16"/>
      <c r="C152" s="19"/>
      <c r="D152" s="20"/>
      <c r="F152" s="15" t="s">
        <v>416</v>
      </c>
      <c r="G152" s="21" t="str">
        <f t="shared" si="13"/>
        <v>否</v>
      </c>
      <c r="H152" s="23">
        <f t="shared" si="14"/>
        <v>0</v>
      </c>
      <c r="I152" s="20"/>
    </row>
    <row r="153" spans="1:9" ht="51" x14ac:dyDescent="0.2">
      <c r="A153" s="18" t="s">
        <v>818</v>
      </c>
      <c r="B153" s="16"/>
      <c r="C153" s="19"/>
      <c r="D153" s="20"/>
      <c r="F153" s="15" t="s">
        <v>817</v>
      </c>
      <c r="G153" s="21" t="str">
        <f t="shared" si="13"/>
        <v>否</v>
      </c>
      <c r="H153" s="23">
        <f t="shared" si="14"/>
        <v>0</v>
      </c>
      <c r="I153" s="20"/>
    </row>
    <row r="154" spans="1:9" ht="34" x14ac:dyDescent="0.2">
      <c r="A154" s="18" t="s">
        <v>20</v>
      </c>
      <c r="B154" s="16"/>
      <c r="C154" s="19"/>
      <c r="D154" s="20"/>
      <c r="F154" s="15" t="s">
        <v>819</v>
      </c>
      <c r="G154" s="21"/>
      <c r="H154" s="23"/>
      <c r="I154" s="20"/>
    </row>
    <row r="155" spans="1:9" ht="48" x14ac:dyDescent="0.2">
      <c r="A155" s="18" t="s">
        <v>201</v>
      </c>
      <c r="B155" s="16"/>
      <c r="C155" s="19"/>
      <c r="D155" s="20"/>
      <c r="F155" s="15" t="s">
        <v>417</v>
      </c>
      <c r="G155" s="21" t="str">
        <f t="shared" si="13"/>
        <v>否</v>
      </c>
      <c r="H155" s="23">
        <f t="shared" si="14"/>
        <v>0</v>
      </c>
      <c r="I155" s="20"/>
    </row>
    <row r="156" spans="1:9" x14ac:dyDescent="0.2">
      <c r="A156" s="66" t="s">
        <v>202</v>
      </c>
      <c r="B156" s="66"/>
      <c r="C156" s="66"/>
      <c r="D156" s="66"/>
      <c r="F156" s="55" t="s">
        <v>418</v>
      </c>
      <c r="G156" s="56"/>
      <c r="H156" s="56"/>
      <c r="I156" s="57"/>
    </row>
    <row r="157" spans="1:9" ht="34" x14ac:dyDescent="0.2">
      <c r="A157" s="18" t="s">
        <v>203</v>
      </c>
      <c r="B157" s="16"/>
      <c r="C157" s="19"/>
      <c r="D157" s="20"/>
      <c r="F157" s="19" t="s">
        <v>419</v>
      </c>
      <c r="G157" s="21" t="str">
        <f>IF(B157="Y","是","否")</f>
        <v>否</v>
      </c>
      <c r="H157" s="23">
        <f>C157</f>
        <v>0</v>
      </c>
      <c r="I157" s="20"/>
    </row>
    <row r="158" spans="1:9" ht="51" x14ac:dyDescent="0.2">
      <c r="A158" s="18" t="s">
        <v>204</v>
      </c>
      <c r="B158" s="16"/>
      <c r="C158" s="19"/>
      <c r="D158" s="20"/>
      <c r="F158" s="15" t="s">
        <v>420</v>
      </c>
      <c r="G158" s="21" t="str">
        <f>IF(B158="Y","是","否")</f>
        <v>否</v>
      </c>
      <c r="H158" s="23">
        <f>C158</f>
        <v>0</v>
      </c>
      <c r="I158" s="20"/>
    </row>
    <row r="159" spans="1:9" ht="51" x14ac:dyDescent="0.2">
      <c r="A159" s="18" t="s">
        <v>205</v>
      </c>
      <c r="B159" s="16"/>
      <c r="C159" s="19"/>
      <c r="D159" s="20"/>
      <c r="F159" s="15" t="s">
        <v>421</v>
      </c>
      <c r="G159" s="21" t="str">
        <f>IF(B159="Y","是","否")</f>
        <v>否</v>
      </c>
      <c r="H159" s="23">
        <f>C159</f>
        <v>0</v>
      </c>
      <c r="I159" s="20"/>
    </row>
    <row r="160" spans="1:9" x14ac:dyDescent="0.2">
      <c r="A160" s="30" t="s">
        <v>206</v>
      </c>
      <c r="B160" s="16"/>
      <c r="C160" s="19"/>
      <c r="D160" s="20"/>
      <c r="F160" s="55" t="s">
        <v>422</v>
      </c>
      <c r="G160" s="56"/>
      <c r="H160" s="56"/>
      <c r="I160" s="57"/>
    </row>
    <row r="161" spans="1:9" ht="68" x14ac:dyDescent="0.2">
      <c r="A161" s="18" t="s">
        <v>207</v>
      </c>
      <c r="B161" s="16"/>
      <c r="C161" s="19"/>
      <c r="D161" s="20"/>
      <c r="F161" s="15" t="s">
        <v>423</v>
      </c>
      <c r="G161" s="21" t="str">
        <f>IF(B161="Y","是","否")</f>
        <v>否</v>
      </c>
      <c r="H161" s="23">
        <f>C161</f>
        <v>0</v>
      </c>
      <c r="I161" s="20"/>
    </row>
    <row r="162" spans="1:9" x14ac:dyDescent="0.2">
      <c r="A162" s="65" t="s">
        <v>208</v>
      </c>
      <c r="B162" s="65"/>
      <c r="C162" s="65"/>
      <c r="D162" s="65"/>
      <c r="F162" s="49" t="s">
        <v>424</v>
      </c>
      <c r="G162" s="50"/>
      <c r="H162" s="50"/>
      <c r="I162" s="51"/>
    </row>
    <row r="163" spans="1:9" ht="34" x14ac:dyDescent="0.2">
      <c r="A163" s="18" t="s">
        <v>11</v>
      </c>
      <c r="B163" s="16"/>
      <c r="C163" s="19"/>
      <c r="D163" s="20"/>
      <c r="F163" s="19" t="s">
        <v>425</v>
      </c>
      <c r="G163" s="21" t="str">
        <f>IF(B163="Y","是","否")</f>
        <v>否</v>
      </c>
      <c r="H163" s="23">
        <f>C163</f>
        <v>0</v>
      </c>
      <c r="I163" s="20"/>
    </row>
    <row r="164" spans="1:9" ht="17" x14ac:dyDescent="0.2">
      <c r="A164" s="18" t="s">
        <v>12</v>
      </c>
      <c r="B164" s="16"/>
      <c r="C164" s="19"/>
      <c r="D164" s="20"/>
      <c r="F164" s="19" t="s">
        <v>426</v>
      </c>
      <c r="G164" s="21" t="str">
        <f>IF(B164="Y","是","否")</f>
        <v>否</v>
      </c>
      <c r="H164" s="23">
        <f>C164</f>
        <v>0</v>
      </c>
      <c r="I164" s="20"/>
    </row>
    <row r="165" spans="1:9" ht="34" x14ac:dyDescent="0.2">
      <c r="A165" s="18" t="s">
        <v>13</v>
      </c>
      <c r="B165" s="16"/>
      <c r="C165" s="19"/>
      <c r="D165" s="20"/>
      <c r="F165" s="19" t="s">
        <v>427</v>
      </c>
      <c r="G165" s="21" t="str">
        <f>IF(B165="Y","是","否")</f>
        <v>否</v>
      </c>
      <c r="H165" s="23">
        <f>C165</f>
        <v>0</v>
      </c>
      <c r="I165" s="20"/>
    </row>
    <row r="166" spans="1:9" x14ac:dyDescent="0.2">
      <c r="A166" s="65" t="s">
        <v>209</v>
      </c>
      <c r="B166" s="65"/>
      <c r="C166" s="65"/>
      <c r="D166" s="65"/>
      <c r="F166" s="49" t="s">
        <v>428</v>
      </c>
      <c r="G166" s="50"/>
      <c r="H166" s="50"/>
      <c r="I166" s="51"/>
    </row>
    <row r="167" spans="1:9" x14ac:dyDescent="0.2">
      <c r="A167" s="20" t="s">
        <v>14</v>
      </c>
      <c r="B167" s="16"/>
      <c r="C167" s="19"/>
      <c r="D167" s="20"/>
      <c r="F167" s="19" t="s">
        <v>429</v>
      </c>
      <c r="G167" s="21" t="str">
        <f>IF(B167="Y","是","否")</f>
        <v>否</v>
      </c>
      <c r="H167" s="23">
        <f>C167</f>
        <v>0</v>
      </c>
      <c r="I167" s="20"/>
    </row>
    <row r="168" spans="1:9" x14ac:dyDescent="0.2">
      <c r="A168" s="20" t="s">
        <v>15</v>
      </c>
      <c r="B168" s="16"/>
      <c r="C168" s="19"/>
      <c r="D168" s="20"/>
      <c r="F168" s="19" t="s">
        <v>430</v>
      </c>
      <c r="G168" s="21" t="str">
        <f>IF(B168="Y","是","否")</f>
        <v>否</v>
      </c>
      <c r="H168" s="23">
        <f>C168</f>
        <v>0</v>
      </c>
      <c r="I168" s="20"/>
    </row>
    <row r="169" spans="1:9" ht="32" customHeight="1" x14ac:dyDescent="0.2"/>
    <row r="170" spans="1:9" ht="32" x14ac:dyDescent="0.2">
      <c r="A170" s="24" t="s">
        <v>210</v>
      </c>
      <c r="B170" s="13" t="s">
        <v>52</v>
      </c>
      <c r="C170" s="14" t="s">
        <v>87</v>
      </c>
      <c r="D170" s="14" t="s">
        <v>88</v>
      </c>
      <c r="F170" s="14" t="s">
        <v>211</v>
      </c>
      <c r="G170" s="13" t="s">
        <v>56</v>
      </c>
      <c r="H170" s="14" t="s">
        <v>57</v>
      </c>
      <c r="I170" s="14" t="s">
        <v>212</v>
      </c>
    </row>
    <row r="171" spans="1:9" x14ac:dyDescent="0.2">
      <c r="A171" s="66" t="s">
        <v>213</v>
      </c>
      <c r="B171" s="66"/>
      <c r="C171" s="66"/>
      <c r="D171" s="66"/>
      <c r="F171" s="55" t="s">
        <v>433</v>
      </c>
      <c r="G171" s="56"/>
      <c r="H171" s="56"/>
      <c r="I171" s="57"/>
    </row>
    <row r="172" spans="1:9" x14ac:dyDescent="0.2">
      <c r="A172" s="66" t="s">
        <v>214</v>
      </c>
      <c r="B172" s="66"/>
      <c r="C172" s="66"/>
      <c r="D172" s="66"/>
      <c r="F172" s="55" t="s">
        <v>431</v>
      </c>
      <c r="G172" s="56"/>
      <c r="H172" s="56"/>
      <c r="I172" s="57"/>
    </row>
    <row r="173" spans="1:9" ht="68" customHeight="1" x14ac:dyDescent="0.2">
      <c r="A173" s="64" t="s">
        <v>21</v>
      </c>
      <c r="B173" s="64"/>
      <c r="C173" s="64"/>
      <c r="D173" s="64"/>
      <c r="F173" s="52" t="s">
        <v>432</v>
      </c>
      <c r="G173" s="53"/>
      <c r="H173" s="53"/>
      <c r="I173" s="54"/>
    </row>
    <row r="174" spans="1:9" ht="68" x14ac:dyDescent="0.2">
      <c r="A174" s="18" t="s">
        <v>215</v>
      </c>
      <c r="B174" s="16"/>
      <c r="C174" s="19"/>
      <c r="D174" s="20"/>
      <c r="F174" s="15" t="s">
        <v>434</v>
      </c>
      <c r="G174" s="21" t="str">
        <f t="shared" ref="G174:G181" si="15">IF(B174="Y","是","否")</f>
        <v>否</v>
      </c>
      <c r="H174" s="23">
        <f t="shared" ref="H174:H181" si="16">C174</f>
        <v>0</v>
      </c>
      <c r="I174" s="20"/>
    </row>
    <row r="175" spans="1:9" ht="48" x14ac:dyDescent="0.2">
      <c r="A175" s="18" t="s">
        <v>216</v>
      </c>
      <c r="B175" s="16"/>
      <c r="C175" s="19"/>
      <c r="D175" s="20"/>
      <c r="F175" s="15" t="s">
        <v>435</v>
      </c>
      <c r="G175" s="21" t="str">
        <f t="shared" si="15"/>
        <v>否</v>
      </c>
      <c r="H175" s="23">
        <f t="shared" si="16"/>
        <v>0</v>
      </c>
      <c r="I175" s="20"/>
    </row>
    <row r="176" spans="1:9" ht="34" x14ac:dyDescent="0.2">
      <c r="A176" s="18" t="s">
        <v>217</v>
      </c>
      <c r="B176" s="16"/>
      <c r="C176" s="19"/>
      <c r="D176" s="20"/>
      <c r="F176" s="19" t="s">
        <v>436</v>
      </c>
      <c r="G176" s="21" t="str">
        <f t="shared" si="15"/>
        <v>否</v>
      </c>
      <c r="H176" s="23">
        <f t="shared" si="16"/>
        <v>0</v>
      </c>
      <c r="I176" s="20"/>
    </row>
    <row r="177" spans="1:9" ht="51" x14ac:dyDescent="0.2">
      <c r="A177" s="18" t="s">
        <v>218</v>
      </c>
      <c r="B177" s="16"/>
      <c r="C177" s="19"/>
      <c r="D177" s="20"/>
      <c r="F177" s="15" t="s">
        <v>437</v>
      </c>
      <c r="G177" s="21" t="str">
        <f t="shared" si="15"/>
        <v>否</v>
      </c>
      <c r="H177" s="23">
        <f t="shared" si="16"/>
        <v>0</v>
      </c>
      <c r="I177" s="20"/>
    </row>
    <row r="178" spans="1:9" ht="48" x14ac:dyDescent="0.2">
      <c r="A178" s="18" t="s">
        <v>220</v>
      </c>
      <c r="B178" s="16"/>
      <c r="C178" s="19"/>
      <c r="D178" s="20"/>
      <c r="F178" s="15" t="s">
        <v>438</v>
      </c>
      <c r="G178" s="21" t="str">
        <f t="shared" si="15"/>
        <v>否</v>
      </c>
      <c r="H178" s="23">
        <f t="shared" si="16"/>
        <v>0</v>
      </c>
      <c r="I178" s="20"/>
    </row>
    <row r="179" spans="1:9" ht="51" x14ac:dyDescent="0.2">
      <c r="A179" s="18" t="s">
        <v>221</v>
      </c>
      <c r="B179" s="16"/>
      <c r="C179" s="19"/>
      <c r="D179" s="20"/>
      <c r="F179" s="15" t="s">
        <v>448</v>
      </c>
      <c r="G179" s="21" t="str">
        <f t="shared" si="15"/>
        <v>否</v>
      </c>
      <c r="H179" s="23">
        <f t="shared" si="16"/>
        <v>0</v>
      </c>
      <c r="I179" s="20"/>
    </row>
    <row r="180" spans="1:9" ht="34" x14ac:dyDescent="0.2">
      <c r="A180" s="18" t="s">
        <v>222</v>
      </c>
      <c r="B180" s="16"/>
      <c r="C180" s="19"/>
      <c r="D180" s="20"/>
      <c r="F180" s="15" t="s">
        <v>439</v>
      </c>
      <c r="G180" s="21" t="str">
        <f t="shared" si="15"/>
        <v>否</v>
      </c>
      <c r="H180" s="23">
        <f t="shared" si="16"/>
        <v>0</v>
      </c>
      <c r="I180" s="20"/>
    </row>
    <row r="181" spans="1:9" ht="68" x14ac:dyDescent="0.2">
      <c r="A181" s="18" t="s">
        <v>223</v>
      </c>
      <c r="B181" s="16"/>
      <c r="C181" s="19"/>
      <c r="D181" s="20"/>
      <c r="F181" s="15" t="s">
        <v>440</v>
      </c>
      <c r="G181" s="21" t="str">
        <f t="shared" si="15"/>
        <v>否</v>
      </c>
      <c r="H181" s="23">
        <f t="shared" si="16"/>
        <v>0</v>
      </c>
      <c r="I181" s="20"/>
    </row>
    <row r="182" spans="1:9" x14ac:dyDescent="0.2">
      <c r="A182" s="72" t="s">
        <v>224</v>
      </c>
      <c r="B182" s="72"/>
      <c r="C182" s="72"/>
      <c r="D182" s="72"/>
      <c r="F182" s="55" t="s">
        <v>441</v>
      </c>
      <c r="G182" s="56"/>
      <c r="H182" s="56"/>
      <c r="I182" s="57"/>
    </row>
    <row r="183" spans="1:9" x14ac:dyDescent="0.2">
      <c r="A183" s="64" t="s">
        <v>22</v>
      </c>
      <c r="B183" s="64"/>
      <c r="C183" s="64"/>
      <c r="D183" s="64"/>
      <c r="F183" s="49" t="s">
        <v>442</v>
      </c>
      <c r="G183" s="50"/>
      <c r="H183" s="50"/>
      <c r="I183" s="51"/>
    </row>
    <row r="184" spans="1:9" ht="17" x14ac:dyDescent="0.2">
      <c r="A184" s="18" t="s">
        <v>225</v>
      </c>
      <c r="B184" s="31"/>
      <c r="C184" s="15"/>
      <c r="D184" s="18"/>
      <c r="F184" s="19" t="s">
        <v>444</v>
      </c>
      <c r="G184" s="21" t="str">
        <f t="shared" ref="G184:G191" si="17">IF(B184="Y","是","否")</f>
        <v>否</v>
      </c>
      <c r="H184" s="23">
        <f t="shared" ref="H184:H191" si="18">C184</f>
        <v>0</v>
      </c>
      <c r="I184" s="20"/>
    </row>
    <row r="185" spans="1:9" ht="34" x14ac:dyDescent="0.2">
      <c r="A185" s="18" t="s">
        <v>226</v>
      </c>
      <c r="B185" s="31"/>
      <c r="C185" s="15"/>
      <c r="D185" s="18"/>
      <c r="F185" s="19" t="s">
        <v>443</v>
      </c>
      <c r="G185" s="21" t="str">
        <f t="shared" si="17"/>
        <v>否</v>
      </c>
      <c r="H185" s="23">
        <f t="shared" si="18"/>
        <v>0</v>
      </c>
      <c r="I185" s="20"/>
    </row>
    <row r="186" spans="1:9" ht="34" x14ac:dyDescent="0.2">
      <c r="A186" s="18" t="s">
        <v>227</v>
      </c>
      <c r="B186" s="31"/>
      <c r="C186" s="15"/>
      <c r="D186" s="18"/>
      <c r="F186" s="19" t="s">
        <v>445</v>
      </c>
      <c r="G186" s="21" t="str">
        <f t="shared" si="17"/>
        <v>否</v>
      </c>
      <c r="H186" s="23">
        <f t="shared" si="18"/>
        <v>0</v>
      </c>
      <c r="I186" s="20"/>
    </row>
    <row r="187" spans="1:9" ht="34" x14ac:dyDescent="0.2">
      <c r="A187" s="18" t="s">
        <v>228</v>
      </c>
      <c r="B187" s="31"/>
      <c r="C187" s="15"/>
      <c r="D187" s="18"/>
      <c r="F187" s="19" t="s">
        <v>446</v>
      </c>
      <c r="G187" s="21" t="str">
        <f t="shared" si="17"/>
        <v>否</v>
      </c>
      <c r="H187" s="23">
        <f t="shared" si="18"/>
        <v>0</v>
      </c>
      <c r="I187" s="20"/>
    </row>
    <row r="188" spans="1:9" ht="17" customHeight="1" x14ac:dyDescent="0.2">
      <c r="A188" s="64" t="s">
        <v>219</v>
      </c>
      <c r="B188" s="64"/>
      <c r="C188" s="64"/>
      <c r="D188" s="64"/>
      <c r="F188" s="49" t="s">
        <v>447</v>
      </c>
      <c r="G188" s="50"/>
      <c r="H188" s="50"/>
      <c r="I188" s="51"/>
    </row>
    <row r="189" spans="1:9" ht="17" x14ac:dyDescent="0.2">
      <c r="A189" s="22" t="s">
        <v>229</v>
      </c>
      <c r="B189" s="31"/>
      <c r="C189" s="15"/>
      <c r="D189" s="18"/>
      <c r="F189" s="19" t="s">
        <v>1049</v>
      </c>
      <c r="G189" s="21" t="str">
        <f t="shared" si="17"/>
        <v>否</v>
      </c>
      <c r="H189" s="23">
        <f t="shared" si="18"/>
        <v>0</v>
      </c>
      <c r="I189" s="20"/>
    </row>
    <row r="190" spans="1:9" ht="17" x14ac:dyDescent="0.2">
      <c r="A190" s="22" t="s">
        <v>230</v>
      </c>
      <c r="B190" s="31"/>
      <c r="C190" s="15"/>
      <c r="D190" s="18"/>
      <c r="F190" s="19" t="s">
        <v>1050</v>
      </c>
      <c r="G190" s="21" t="str">
        <f t="shared" si="17"/>
        <v>否</v>
      </c>
      <c r="H190" s="23">
        <f t="shared" si="18"/>
        <v>0</v>
      </c>
      <c r="I190" s="20"/>
    </row>
    <row r="191" spans="1:9" ht="17" x14ac:dyDescent="0.2">
      <c r="A191" s="22" t="s">
        <v>25</v>
      </c>
      <c r="B191" s="31"/>
      <c r="C191" s="15"/>
      <c r="D191" s="18"/>
      <c r="F191" s="19" t="s">
        <v>1051</v>
      </c>
      <c r="G191" s="21" t="str">
        <f t="shared" si="17"/>
        <v>否</v>
      </c>
      <c r="H191" s="23">
        <f t="shared" si="18"/>
        <v>0</v>
      </c>
      <c r="I191" s="20"/>
    </row>
    <row r="192" spans="1:9" ht="17" x14ac:dyDescent="0.2">
      <c r="A192" s="18" t="s">
        <v>231</v>
      </c>
      <c r="B192" s="31"/>
      <c r="C192" s="15"/>
      <c r="D192" s="18"/>
      <c r="F192" s="19" t="s">
        <v>456</v>
      </c>
      <c r="G192" s="21" t="str">
        <f t="shared" ref="G192:G203" si="19">IF(B192="Y","是","否")</f>
        <v>否</v>
      </c>
      <c r="H192" s="23">
        <f t="shared" ref="H192:H203" si="20">C192</f>
        <v>0</v>
      </c>
      <c r="I192" s="20"/>
    </row>
    <row r="193" spans="1:9" ht="34" x14ac:dyDescent="0.2">
      <c r="A193" s="18" t="s">
        <v>232</v>
      </c>
      <c r="B193" s="31"/>
      <c r="C193" s="15"/>
      <c r="D193" s="18"/>
      <c r="F193" s="19" t="s">
        <v>457</v>
      </c>
      <c r="G193" s="21" t="str">
        <f t="shared" si="19"/>
        <v>否</v>
      </c>
      <c r="H193" s="23">
        <f t="shared" si="20"/>
        <v>0</v>
      </c>
      <c r="I193" s="20"/>
    </row>
    <row r="194" spans="1:9" ht="17" x14ac:dyDescent="0.2">
      <c r="A194" s="18" t="s">
        <v>233</v>
      </c>
      <c r="B194" s="31"/>
      <c r="C194" s="15"/>
      <c r="D194" s="18"/>
      <c r="F194" s="19" t="s">
        <v>458</v>
      </c>
      <c r="G194" s="21" t="str">
        <f t="shared" si="19"/>
        <v>否</v>
      </c>
      <c r="H194" s="23">
        <f t="shared" si="20"/>
        <v>0</v>
      </c>
      <c r="I194" s="20"/>
    </row>
    <row r="195" spans="1:9" ht="34" x14ac:dyDescent="0.2">
      <c r="A195" s="18" t="s">
        <v>234</v>
      </c>
      <c r="B195" s="31"/>
      <c r="C195" s="15"/>
      <c r="D195" s="18"/>
      <c r="F195" s="19" t="s">
        <v>695</v>
      </c>
      <c r="G195" s="21" t="str">
        <f t="shared" si="19"/>
        <v>否</v>
      </c>
      <c r="H195" s="23">
        <f t="shared" si="20"/>
        <v>0</v>
      </c>
      <c r="I195" s="20"/>
    </row>
    <row r="196" spans="1:9" ht="34" x14ac:dyDescent="0.2">
      <c r="A196" s="18" t="s">
        <v>235</v>
      </c>
      <c r="B196" s="16"/>
      <c r="C196" s="19"/>
      <c r="D196" s="20"/>
      <c r="F196" s="19" t="s">
        <v>459</v>
      </c>
      <c r="G196" s="21" t="str">
        <f t="shared" si="19"/>
        <v>否</v>
      </c>
      <c r="H196" s="23">
        <f t="shared" si="20"/>
        <v>0</v>
      </c>
      <c r="I196" s="20"/>
    </row>
    <row r="197" spans="1:9" ht="17" x14ac:dyDescent="0.2">
      <c r="A197" s="18" t="s">
        <v>236</v>
      </c>
      <c r="B197" s="16"/>
      <c r="C197" s="19"/>
      <c r="D197" s="20"/>
      <c r="F197" s="19" t="s">
        <v>992</v>
      </c>
      <c r="G197" s="21" t="str">
        <f t="shared" si="19"/>
        <v>否</v>
      </c>
      <c r="H197" s="23">
        <f t="shared" si="20"/>
        <v>0</v>
      </c>
      <c r="I197" s="20"/>
    </row>
    <row r="198" spans="1:9" ht="17" x14ac:dyDescent="0.2">
      <c r="A198" s="18" t="s">
        <v>237</v>
      </c>
      <c r="B198" s="16"/>
      <c r="C198" s="19"/>
      <c r="D198" s="20"/>
      <c r="F198" s="19" t="s">
        <v>461</v>
      </c>
      <c r="G198" s="21" t="str">
        <f t="shared" si="19"/>
        <v>否</v>
      </c>
      <c r="H198" s="23">
        <f t="shared" si="20"/>
        <v>0</v>
      </c>
      <c r="I198" s="20"/>
    </row>
    <row r="199" spans="1:9" ht="51" x14ac:dyDescent="0.2">
      <c r="A199" s="18" t="s">
        <v>238</v>
      </c>
      <c r="B199" s="16"/>
      <c r="C199" s="19"/>
      <c r="D199" s="20"/>
      <c r="F199" s="15" t="s">
        <v>462</v>
      </c>
      <c r="G199" s="21" t="str">
        <f t="shared" si="19"/>
        <v>否</v>
      </c>
      <c r="H199" s="23">
        <f t="shared" si="20"/>
        <v>0</v>
      </c>
      <c r="I199" s="20"/>
    </row>
    <row r="200" spans="1:9" ht="34" x14ac:dyDescent="0.2">
      <c r="A200" s="18" t="s">
        <v>239</v>
      </c>
      <c r="B200" s="16"/>
      <c r="C200" s="19"/>
      <c r="D200" s="20"/>
      <c r="F200" s="19" t="s">
        <v>463</v>
      </c>
      <c r="G200" s="21" t="str">
        <f t="shared" si="19"/>
        <v>否</v>
      </c>
      <c r="H200" s="23">
        <f t="shared" si="20"/>
        <v>0</v>
      </c>
      <c r="I200" s="20"/>
    </row>
    <row r="201" spans="1:9" ht="34" x14ac:dyDescent="0.2">
      <c r="A201" s="18" t="s">
        <v>240</v>
      </c>
      <c r="B201" s="16"/>
      <c r="C201" s="19"/>
      <c r="D201" s="20"/>
      <c r="F201" s="19" t="s">
        <v>684</v>
      </c>
      <c r="G201" s="21" t="str">
        <f t="shared" si="19"/>
        <v>否</v>
      </c>
      <c r="H201" s="23">
        <f t="shared" si="20"/>
        <v>0</v>
      </c>
      <c r="I201" s="20"/>
    </row>
    <row r="202" spans="1:9" ht="17" x14ac:dyDescent="0.2">
      <c r="A202" s="18" t="s">
        <v>241</v>
      </c>
      <c r="B202" s="16"/>
      <c r="C202" s="19"/>
      <c r="D202" s="20"/>
      <c r="F202" s="19" t="s">
        <v>685</v>
      </c>
      <c r="G202" s="21" t="str">
        <f t="shared" si="19"/>
        <v>否</v>
      </c>
      <c r="H202" s="23">
        <f t="shared" si="20"/>
        <v>0</v>
      </c>
      <c r="I202" s="20"/>
    </row>
    <row r="203" spans="1:9" ht="34" x14ac:dyDescent="0.2">
      <c r="A203" s="18" t="s">
        <v>242</v>
      </c>
      <c r="B203" s="16"/>
      <c r="C203" s="19"/>
      <c r="D203" s="20"/>
      <c r="F203" s="15" t="s">
        <v>694</v>
      </c>
      <c r="G203" s="21" t="str">
        <f t="shared" si="19"/>
        <v>否</v>
      </c>
      <c r="H203" s="23">
        <f t="shared" si="20"/>
        <v>0</v>
      </c>
      <c r="I203" s="20"/>
    </row>
    <row r="204" spans="1:9" ht="68" x14ac:dyDescent="0.2">
      <c r="A204" s="18" t="s">
        <v>243</v>
      </c>
      <c r="B204" s="31"/>
      <c r="C204" s="15"/>
      <c r="D204" s="18"/>
      <c r="F204" s="15" t="s">
        <v>686</v>
      </c>
      <c r="G204" s="21" t="str">
        <f>IF(B204="Y","是","否")</f>
        <v>否</v>
      </c>
      <c r="H204" s="23">
        <f>C204</f>
        <v>0</v>
      </c>
      <c r="I204" s="20"/>
    </row>
    <row r="205" spans="1:9" ht="34" x14ac:dyDescent="0.2">
      <c r="A205" s="18" t="s">
        <v>244</v>
      </c>
      <c r="B205" s="31"/>
      <c r="C205" s="15"/>
      <c r="D205" s="18"/>
      <c r="F205" s="19" t="s">
        <v>687</v>
      </c>
      <c r="G205" s="21" t="str">
        <f>IF(B205="Y","是","否")</f>
        <v>否</v>
      </c>
      <c r="H205" s="23">
        <f>C205</f>
        <v>0</v>
      </c>
      <c r="I205" s="20"/>
    </row>
    <row r="206" spans="1:9" x14ac:dyDescent="0.2">
      <c r="A206" s="72" t="s">
        <v>245</v>
      </c>
      <c r="B206" s="72"/>
      <c r="C206" s="72"/>
      <c r="D206" s="72"/>
      <c r="F206" s="55" t="s">
        <v>688</v>
      </c>
      <c r="G206" s="56"/>
      <c r="H206" s="56"/>
      <c r="I206" s="57"/>
    </row>
    <row r="207" spans="1:9" ht="17" customHeight="1" x14ac:dyDescent="0.2">
      <c r="A207" s="58" t="s">
        <v>23</v>
      </c>
      <c r="B207" s="59"/>
      <c r="C207" s="59"/>
      <c r="D207" s="60"/>
      <c r="F207" s="49" t="s">
        <v>689</v>
      </c>
      <c r="G207" s="50"/>
      <c r="H207" s="50"/>
      <c r="I207" s="51"/>
    </row>
    <row r="208" spans="1:9" ht="17" x14ac:dyDescent="0.2">
      <c r="A208" s="18" t="s">
        <v>249</v>
      </c>
      <c r="B208" s="31"/>
      <c r="C208" s="15"/>
      <c r="D208" s="18"/>
      <c r="F208" s="19" t="s">
        <v>690</v>
      </c>
      <c r="G208" s="21" t="str">
        <f>IF(B208="Y","是","否")</f>
        <v>否</v>
      </c>
      <c r="H208" s="23">
        <f>C208</f>
        <v>0</v>
      </c>
      <c r="I208" s="20"/>
    </row>
    <row r="209" spans="1:9" ht="17" x14ac:dyDescent="0.2">
      <c r="A209" s="18" t="s">
        <v>250</v>
      </c>
      <c r="B209" s="31"/>
      <c r="C209" s="15"/>
      <c r="D209" s="18"/>
      <c r="F209" s="19" t="s">
        <v>691</v>
      </c>
      <c r="G209" s="21" t="str">
        <f t="shared" ref="G209:G217" si="21">IF(B209="Y","是","否")</f>
        <v>否</v>
      </c>
      <c r="H209" s="23">
        <f t="shared" ref="H209:H217" si="22">C209</f>
        <v>0</v>
      </c>
      <c r="I209" s="20"/>
    </row>
    <row r="210" spans="1:9" ht="17" x14ac:dyDescent="0.2">
      <c r="A210" s="18" t="s">
        <v>251</v>
      </c>
      <c r="B210" s="31"/>
      <c r="C210" s="15"/>
      <c r="D210" s="18"/>
      <c r="F210" s="19" t="s">
        <v>692</v>
      </c>
      <c r="G210" s="21" t="str">
        <f t="shared" si="21"/>
        <v>否</v>
      </c>
      <c r="H210" s="23">
        <f t="shared" si="22"/>
        <v>0</v>
      </c>
      <c r="I210" s="20"/>
    </row>
    <row r="211" spans="1:9" ht="17" x14ac:dyDescent="0.2">
      <c r="A211" s="18" t="s">
        <v>252</v>
      </c>
      <c r="B211" s="31"/>
      <c r="C211" s="15"/>
      <c r="D211" s="18"/>
      <c r="F211" s="19" t="s">
        <v>693</v>
      </c>
      <c r="G211" s="21" t="str">
        <f t="shared" si="21"/>
        <v>否</v>
      </c>
      <c r="H211" s="23">
        <f t="shared" si="22"/>
        <v>0</v>
      </c>
      <c r="I211" s="20"/>
    </row>
    <row r="212" spans="1:9" ht="17" x14ac:dyDescent="0.2">
      <c r="A212" s="18" t="s">
        <v>253</v>
      </c>
      <c r="B212" s="31"/>
      <c r="C212" s="15"/>
      <c r="D212" s="18"/>
      <c r="F212" s="19" t="s">
        <v>891</v>
      </c>
      <c r="G212" s="21" t="str">
        <f t="shared" si="21"/>
        <v>否</v>
      </c>
      <c r="H212" s="23">
        <f t="shared" si="22"/>
        <v>0</v>
      </c>
      <c r="I212" s="20"/>
    </row>
    <row r="213" spans="1:9" ht="17" x14ac:dyDescent="0.2">
      <c r="A213" s="18" t="s">
        <v>254</v>
      </c>
      <c r="B213" s="31"/>
      <c r="C213" s="15"/>
      <c r="D213" s="18"/>
      <c r="F213" s="19" t="s">
        <v>892</v>
      </c>
      <c r="G213" s="21" t="str">
        <f t="shared" si="21"/>
        <v>否</v>
      </c>
      <c r="H213" s="23">
        <f t="shared" si="22"/>
        <v>0</v>
      </c>
      <c r="I213" s="20"/>
    </row>
    <row r="214" spans="1:9" ht="17" x14ac:dyDescent="0.2">
      <c r="A214" s="18" t="s">
        <v>255</v>
      </c>
      <c r="B214" s="31"/>
      <c r="C214" s="15"/>
      <c r="D214" s="18"/>
      <c r="F214" s="19" t="s">
        <v>893</v>
      </c>
      <c r="G214" s="21" t="str">
        <f t="shared" si="21"/>
        <v>否</v>
      </c>
      <c r="H214" s="23">
        <f t="shared" si="22"/>
        <v>0</v>
      </c>
      <c r="I214" s="20"/>
    </row>
    <row r="215" spans="1:9" ht="17" x14ac:dyDescent="0.2">
      <c r="A215" s="18" t="s">
        <v>256</v>
      </c>
      <c r="B215" s="31"/>
      <c r="C215" s="15"/>
      <c r="D215" s="18"/>
      <c r="F215" s="19" t="s">
        <v>890</v>
      </c>
      <c r="G215" s="21" t="str">
        <f t="shared" si="21"/>
        <v>否</v>
      </c>
      <c r="H215" s="23">
        <f t="shared" si="22"/>
        <v>0</v>
      </c>
      <c r="I215" s="20"/>
    </row>
    <row r="216" spans="1:9" ht="34" x14ac:dyDescent="0.2">
      <c r="A216" s="18" t="s">
        <v>257</v>
      </c>
      <c r="B216" s="31"/>
      <c r="C216" s="15"/>
      <c r="D216" s="18"/>
      <c r="F216" s="19" t="s">
        <v>894</v>
      </c>
      <c r="G216" s="21" t="str">
        <f t="shared" si="21"/>
        <v>否</v>
      </c>
      <c r="H216" s="23">
        <f t="shared" si="22"/>
        <v>0</v>
      </c>
      <c r="I216" s="20"/>
    </row>
    <row r="217" spans="1:9" ht="34" x14ac:dyDescent="0.2">
      <c r="A217" s="18" t="s">
        <v>258</v>
      </c>
      <c r="B217" s="31"/>
      <c r="C217" s="15"/>
      <c r="D217" s="18"/>
      <c r="F217" s="19" t="s">
        <v>709</v>
      </c>
      <c r="G217" s="21" t="str">
        <f t="shared" si="21"/>
        <v>否</v>
      </c>
      <c r="H217" s="23">
        <f t="shared" si="22"/>
        <v>0</v>
      </c>
      <c r="I217" s="20"/>
    </row>
    <row r="218" spans="1:9" x14ac:dyDescent="0.2">
      <c r="A218" s="61" t="s">
        <v>259</v>
      </c>
      <c r="B218" s="62"/>
      <c r="C218" s="62"/>
      <c r="D218" s="63"/>
      <c r="F218" s="55" t="s">
        <v>696</v>
      </c>
      <c r="G218" s="56"/>
      <c r="H218" s="56"/>
      <c r="I218" s="57"/>
    </row>
    <row r="219" spans="1:9" ht="17" customHeight="1" x14ac:dyDescent="0.2">
      <c r="A219" s="58" t="s">
        <v>24</v>
      </c>
      <c r="B219" s="59"/>
      <c r="C219" s="59"/>
      <c r="D219" s="60"/>
      <c r="F219" s="49" t="s">
        <v>697</v>
      </c>
      <c r="G219" s="50"/>
      <c r="H219" s="50"/>
      <c r="I219" s="51"/>
    </row>
    <row r="220" spans="1:9" ht="17" x14ac:dyDescent="0.2">
      <c r="A220" s="18" t="s">
        <v>260</v>
      </c>
      <c r="B220" s="31"/>
      <c r="C220" s="15"/>
      <c r="D220" s="18"/>
      <c r="F220" s="19" t="s">
        <v>698</v>
      </c>
      <c r="G220" s="21" t="str">
        <f t="shared" ref="G220:G229" si="23">IF(B220="Y","是","否")</f>
        <v>否</v>
      </c>
      <c r="H220" s="23">
        <f t="shared" ref="H220:H229" si="24">C220</f>
        <v>0</v>
      </c>
      <c r="I220" s="20"/>
    </row>
    <row r="221" spans="1:9" ht="34" x14ac:dyDescent="0.2">
      <c r="A221" s="18" t="s">
        <v>261</v>
      </c>
      <c r="B221" s="31"/>
      <c r="C221" s="15"/>
      <c r="D221" s="18"/>
      <c r="F221" s="19" t="s">
        <v>699</v>
      </c>
      <c r="G221" s="21" t="str">
        <f t="shared" si="23"/>
        <v>否</v>
      </c>
      <c r="H221" s="23">
        <f t="shared" si="24"/>
        <v>0</v>
      </c>
      <c r="I221" s="20"/>
    </row>
    <row r="222" spans="1:9" ht="17" x14ac:dyDescent="0.2">
      <c r="A222" s="18" t="s">
        <v>262</v>
      </c>
      <c r="B222" s="31"/>
      <c r="C222" s="15"/>
      <c r="D222" s="18"/>
      <c r="F222" s="19" t="s">
        <v>700</v>
      </c>
      <c r="G222" s="21" t="str">
        <f t="shared" si="23"/>
        <v>否</v>
      </c>
      <c r="H222" s="23">
        <f t="shared" si="24"/>
        <v>0</v>
      </c>
      <c r="I222" s="20"/>
    </row>
    <row r="223" spans="1:9" ht="17" x14ac:dyDescent="0.2">
      <c r="A223" s="18" t="s">
        <v>263</v>
      </c>
      <c r="B223" s="31"/>
      <c r="C223" s="15"/>
      <c r="D223" s="18"/>
      <c r="F223" s="19" t="s">
        <v>701</v>
      </c>
      <c r="G223" s="21" t="str">
        <f t="shared" si="23"/>
        <v>否</v>
      </c>
      <c r="H223" s="23">
        <f t="shared" si="24"/>
        <v>0</v>
      </c>
      <c r="I223" s="20"/>
    </row>
    <row r="224" spans="1:9" ht="17" x14ac:dyDescent="0.2">
      <c r="A224" s="18" t="s">
        <v>264</v>
      </c>
      <c r="B224" s="31"/>
      <c r="C224" s="15"/>
      <c r="D224" s="18"/>
      <c r="F224" s="19" t="s">
        <v>702</v>
      </c>
      <c r="G224" s="21" t="str">
        <f t="shared" si="23"/>
        <v>否</v>
      </c>
      <c r="H224" s="23">
        <f t="shared" si="24"/>
        <v>0</v>
      </c>
      <c r="I224" s="20"/>
    </row>
    <row r="225" spans="1:9" ht="34" x14ac:dyDescent="0.2">
      <c r="A225" s="18" t="s">
        <v>265</v>
      </c>
      <c r="B225" s="31"/>
      <c r="C225" s="15"/>
      <c r="D225" s="18"/>
      <c r="F225" s="19" t="s">
        <v>703</v>
      </c>
      <c r="G225" s="21" t="str">
        <f t="shared" si="23"/>
        <v>否</v>
      </c>
      <c r="H225" s="23">
        <f t="shared" si="24"/>
        <v>0</v>
      </c>
      <c r="I225" s="20"/>
    </row>
    <row r="226" spans="1:9" ht="34" x14ac:dyDescent="0.2">
      <c r="A226" s="18" t="s">
        <v>266</v>
      </c>
      <c r="B226" s="31"/>
      <c r="C226" s="15"/>
      <c r="D226" s="18"/>
      <c r="F226" s="19" t="s">
        <v>704</v>
      </c>
      <c r="G226" s="21" t="str">
        <f t="shared" si="23"/>
        <v>否</v>
      </c>
      <c r="H226" s="23">
        <f t="shared" si="24"/>
        <v>0</v>
      </c>
      <c r="I226" s="20"/>
    </row>
    <row r="227" spans="1:9" ht="34" x14ac:dyDescent="0.2">
      <c r="A227" s="18" t="s">
        <v>267</v>
      </c>
      <c r="B227" s="31"/>
      <c r="C227" s="15"/>
      <c r="D227" s="18"/>
      <c r="F227" s="19" t="s">
        <v>705</v>
      </c>
      <c r="G227" s="21" t="str">
        <f t="shared" si="23"/>
        <v>否</v>
      </c>
      <c r="H227" s="23">
        <f t="shared" si="24"/>
        <v>0</v>
      </c>
      <c r="I227" s="20"/>
    </row>
    <row r="228" spans="1:9" ht="51" x14ac:dyDescent="0.2">
      <c r="A228" s="18" t="s">
        <v>268</v>
      </c>
      <c r="B228" s="31"/>
      <c r="C228" s="15"/>
      <c r="D228" s="18"/>
      <c r="F228" s="15" t="s">
        <v>706</v>
      </c>
      <c r="G228" s="21" t="str">
        <f t="shared" si="23"/>
        <v>否</v>
      </c>
      <c r="H228" s="23">
        <f t="shared" si="24"/>
        <v>0</v>
      </c>
      <c r="I228" s="20"/>
    </row>
    <row r="229" spans="1:9" ht="34" x14ac:dyDescent="0.2">
      <c r="A229" s="18" t="s">
        <v>269</v>
      </c>
      <c r="B229" s="31"/>
      <c r="C229" s="15"/>
      <c r="D229" s="18"/>
      <c r="F229" s="19" t="s">
        <v>707</v>
      </c>
      <c r="G229" s="21" t="str">
        <f t="shared" si="23"/>
        <v>否</v>
      </c>
      <c r="H229" s="23">
        <f t="shared" si="24"/>
        <v>0</v>
      </c>
      <c r="I229" s="20"/>
    </row>
    <row r="230" spans="1:9" x14ac:dyDescent="0.2">
      <c r="A230" s="64" t="s">
        <v>270</v>
      </c>
      <c r="B230" s="64"/>
      <c r="C230" s="64"/>
      <c r="D230" s="64"/>
      <c r="F230" s="49" t="s">
        <v>708</v>
      </c>
      <c r="G230" s="50"/>
      <c r="H230" s="50"/>
      <c r="I230" s="51"/>
    </row>
    <row r="231" spans="1:9" ht="34" x14ac:dyDescent="0.2">
      <c r="A231" s="18" t="s">
        <v>1056</v>
      </c>
      <c r="B231" s="31"/>
      <c r="C231" s="15"/>
      <c r="D231" s="18"/>
      <c r="F231" s="18" t="s">
        <v>1052</v>
      </c>
      <c r="G231" s="21" t="str">
        <f t="shared" ref="G231:G239" si="25">IF(B231="Y","是","否")</f>
        <v>否</v>
      </c>
      <c r="H231" s="23">
        <f t="shared" ref="H231:H239" si="26">C231</f>
        <v>0</v>
      </c>
      <c r="I231" s="20"/>
    </row>
    <row r="232" spans="1:9" ht="17" x14ac:dyDescent="0.2">
      <c r="A232" s="18" t="s">
        <v>1057</v>
      </c>
      <c r="B232" s="31"/>
      <c r="C232" s="15"/>
      <c r="D232" s="18"/>
      <c r="F232" s="18" t="s">
        <v>1053</v>
      </c>
      <c r="G232" s="21" t="str">
        <f t="shared" si="25"/>
        <v>否</v>
      </c>
      <c r="H232" s="23">
        <f t="shared" si="26"/>
        <v>0</v>
      </c>
      <c r="I232" s="20"/>
    </row>
    <row r="233" spans="1:9" ht="34" x14ac:dyDescent="0.2">
      <c r="A233" s="18" t="s">
        <v>1058</v>
      </c>
      <c r="B233" s="16"/>
      <c r="C233" s="19"/>
      <c r="D233" s="20"/>
      <c r="F233" s="18" t="s">
        <v>1054</v>
      </c>
      <c r="G233" s="21" t="str">
        <f t="shared" si="25"/>
        <v>否</v>
      </c>
      <c r="H233" s="23">
        <f t="shared" si="26"/>
        <v>0</v>
      </c>
      <c r="I233" s="20"/>
    </row>
    <row r="234" spans="1:9" ht="17" x14ac:dyDescent="0.2">
      <c r="A234" s="18" t="s">
        <v>1059</v>
      </c>
      <c r="B234" s="16"/>
      <c r="C234" s="19"/>
      <c r="D234" s="20"/>
      <c r="F234" s="18" t="s">
        <v>1055</v>
      </c>
      <c r="G234" s="21" t="str">
        <f t="shared" si="25"/>
        <v>否</v>
      </c>
      <c r="H234" s="23">
        <f t="shared" si="26"/>
        <v>0</v>
      </c>
      <c r="I234" s="20"/>
    </row>
    <row r="235" spans="1:9" ht="34" x14ac:dyDescent="0.2">
      <c r="A235" s="18" t="s">
        <v>271</v>
      </c>
      <c r="B235" s="16"/>
      <c r="C235" s="19"/>
      <c r="D235" s="20"/>
      <c r="F235" s="19" t="s">
        <v>711</v>
      </c>
      <c r="G235" s="21" t="str">
        <f t="shared" si="25"/>
        <v>否</v>
      </c>
      <c r="H235" s="23">
        <f t="shared" si="26"/>
        <v>0</v>
      </c>
      <c r="I235" s="20"/>
    </row>
    <row r="236" spans="1:9" ht="34" x14ac:dyDescent="0.2">
      <c r="A236" s="18" t="s">
        <v>272</v>
      </c>
      <c r="B236" s="16"/>
      <c r="C236" s="19"/>
      <c r="D236" s="20"/>
      <c r="F236" s="19" t="s">
        <v>710</v>
      </c>
      <c r="G236" s="21" t="str">
        <f t="shared" si="25"/>
        <v>否</v>
      </c>
      <c r="H236" s="23">
        <f t="shared" si="26"/>
        <v>0</v>
      </c>
      <c r="I236" s="20"/>
    </row>
    <row r="237" spans="1:9" ht="68" x14ac:dyDescent="0.2">
      <c r="A237" s="18" t="s">
        <v>273</v>
      </c>
      <c r="B237" s="16"/>
      <c r="C237" s="19"/>
      <c r="D237" s="20"/>
      <c r="F237" s="15" t="s">
        <v>1094</v>
      </c>
      <c r="G237" s="21" t="str">
        <f t="shared" si="25"/>
        <v>否</v>
      </c>
      <c r="H237" s="23">
        <f t="shared" si="26"/>
        <v>0</v>
      </c>
      <c r="I237" s="20"/>
    </row>
    <row r="238" spans="1:9" ht="34" x14ac:dyDescent="0.2">
      <c r="A238" s="18" t="s">
        <v>274</v>
      </c>
      <c r="B238" s="16"/>
      <c r="C238" s="19"/>
      <c r="D238" s="20"/>
      <c r="F238" s="19" t="s">
        <v>712</v>
      </c>
      <c r="G238" s="21" t="str">
        <f t="shared" si="25"/>
        <v>否</v>
      </c>
      <c r="H238" s="23">
        <f t="shared" si="26"/>
        <v>0</v>
      </c>
      <c r="I238" s="20"/>
    </row>
    <row r="239" spans="1:9" ht="85" x14ac:dyDescent="0.2">
      <c r="A239" s="18" t="s">
        <v>275</v>
      </c>
      <c r="B239" s="16"/>
      <c r="C239" s="19"/>
      <c r="D239" s="20"/>
      <c r="F239" s="15" t="s">
        <v>715</v>
      </c>
      <c r="G239" s="21" t="str">
        <f t="shared" si="25"/>
        <v>否</v>
      </c>
      <c r="H239" s="23">
        <f t="shared" si="26"/>
        <v>0</v>
      </c>
      <c r="I239" s="20"/>
    </row>
    <row r="240" spans="1:9" ht="17" customHeight="1" x14ac:dyDescent="0.2">
      <c r="A240" s="64" t="s">
        <v>276</v>
      </c>
      <c r="B240" s="64"/>
      <c r="C240" s="64"/>
      <c r="D240" s="64"/>
      <c r="F240" s="49" t="s">
        <v>713</v>
      </c>
      <c r="G240" s="50"/>
      <c r="H240" s="50"/>
      <c r="I240" s="51"/>
    </row>
    <row r="241" spans="1:9" ht="17" x14ac:dyDescent="0.2">
      <c r="A241" s="20" t="s">
        <v>1060</v>
      </c>
      <c r="B241" s="16"/>
      <c r="C241" s="19"/>
      <c r="D241" s="20"/>
      <c r="F241" s="18" t="s">
        <v>1070</v>
      </c>
      <c r="G241" s="21" t="str">
        <f>IF(B241="Y","是","否")</f>
        <v>否</v>
      </c>
      <c r="H241" s="23">
        <f>C241</f>
        <v>0</v>
      </c>
      <c r="I241" s="20"/>
    </row>
    <row r="242" spans="1:9" ht="17" x14ac:dyDescent="0.2">
      <c r="A242" s="20" t="s">
        <v>1061</v>
      </c>
      <c r="B242" s="16"/>
      <c r="C242" s="19"/>
      <c r="D242" s="20"/>
      <c r="F242" s="18" t="s">
        <v>1071</v>
      </c>
      <c r="G242" s="21" t="str">
        <f>IF(B242="Y","是","否")</f>
        <v>否</v>
      </c>
      <c r="H242" s="23">
        <f>C242</f>
        <v>0</v>
      </c>
      <c r="I242" s="20"/>
    </row>
    <row r="243" spans="1:9" x14ac:dyDescent="0.2">
      <c r="A243" s="65" t="s">
        <v>277</v>
      </c>
      <c r="B243" s="65"/>
      <c r="C243" s="65"/>
      <c r="D243" s="65"/>
      <c r="F243" s="49" t="s">
        <v>714</v>
      </c>
      <c r="G243" s="50"/>
      <c r="H243" s="50"/>
      <c r="I243" s="51"/>
    </row>
    <row r="244" spans="1:9" ht="17" x14ac:dyDescent="0.2">
      <c r="A244" s="20" t="s">
        <v>1062</v>
      </c>
      <c r="B244" s="16"/>
      <c r="C244" s="19"/>
      <c r="D244" s="20"/>
      <c r="F244" s="18" t="s">
        <v>1072</v>
      </c>
      <c r="G244" s="21" t="str">
        <f>IF(B244="Y","是","否")</f>
        <v>否</v>
      </c>
      <c r="H244" s="23">
        <f>C244</f>
        <v>0</v>
      </c>
      <c r="I244" s="20"/>
    </row>
    <row r="245" spans="1:9" ht="17" x14ac:dyDescent="0.2">
      <c r="A245" s="20" t="s">
        <v>1063</v>
      </c>
      <c r="B245" s="16"/>
      <c r="C245" s="19"/>
      <c r="D245" s="20"/>
      <c r="F245" s="18" t="s">
        <v>1073</v>
      </c>
      <c r="G245" s="21" t="str">
        <f>IF(B245="Y","是","否")</f>
        <v>否</v>
      </c>
      <c r="H245" s="23">
        <f>C245</f>
        <v>0</v>
      </c>
      <c r="I245" s="20"/>
    </row>
    <row r="246" spans="1:9" ht="46" customHeight="1" x14ac:dyDescent="0.2">
      <c r="A246" s="64" t="s">
        <v>278</v>
      </c>
      <c r="B246" s="64"/>
      <c r="C246" s="64"/>
      <c r="D246" s="64"/>
      <c r="F246" s="52" t="s">
        <v>716</v>
      </c>
      <c r="G246" s="53"/>
      <c r="H246" s="53"/>
      <c r="I246" s="54"/>
    </row>
    <row r="247" spans="1:9" ht="34" x14ac:dyDescent="0.2">
      <c r="A247" s="18" t="s">
        <v>1064</v>
      </c>
      <c r="B247" s="16"/>
      <c r="C247" s="19"/>
      <c r="D247" s="20"/>
      <c r="F247" s="19" t="s">
        <v>1074</v>
      </c>
      <c r="G247" s="21" t="str">
        <f t="shared" ref="G247:G254" si="27">IF(B247="Y","是","否")</f>
        <v>否</v>
      </c>
      <c r="H247" s="23">
        <f t="shared" ref="H247:H254" si="28">C247</f>
        <v>0</v>
      </c>
      <c r="I247" s="20"/>
    </row>
    <row r="248" spans="1:9" ht="68" x14ac:dyDescent="0.2">
      <c r="A248" s="18" t="s">
        <v>1065</v>
      </c>
      <c r="B248" s="16"/>
      <c r="C248" s="19"/>
      <c r="D248" s="20"/>
      <c r="F248" s="15" t="s">
        <v>1075</v>
      </c>
      <c r="G248" s="21" t="str">
        <f t="shared" si="27"/>
        <v>否</v>
      </c>
      <c r="H248" s="23">
        <f t="shared" si="28"/>
        <v>0</v>
      </c>
      <c r="I248" s="20"/>
    </row>
    <row r="249" spans="1:9" ht="51" x14ac:dyDescent="0.2">
      <c r="A249" s="18" t="s">
        <v>1066</v>
      </c>
      <c r="B249" s="16"/>
      <c r="C249" s="19"/>
      <c r="D249" s="20"/>
      <c r="F249" s="15" t="s">
        <v>1076</v>
      </c>
      <c r="G249" s="21" t="str">
        <f t="shared" si="27"/>
        <v>否</v>
      </c>
      <c r="H249" s="23">
        <f t="shared" si="28"/>
        <v>0</v>
      </c>
      <c r="I249" s="20"/>
    </row>
    <row r="250" spans="1:9" ht="48" x14ac:dyDescent="0.2">
      <c r="A250" s="18" t="s">
        <v>1067</v>
      </c>
      <c r="B250" s="16"/>
      <c r="C250" s="19"/>
      <c r="D250" s="20"/>
      <c r="F250" s="15" t="s">
        <v>1077</v>
      </c>
      <c r="G250" s="21" t="str">
        <f t="shared" si="27"/>
        <v>否</v>
      </c>
      <c r="H250" s="23">
        <f t="shared" si="28"/>
        <v>0</v>
      </c>
      <c r="I250" s="20"/>
    </row>
    <row r="251" spans="1:9" ht="34" x14ac:dyDescent="0.2">
      <c r="A251" s="18" t="s">
        <v>1068</v>
      </c>
      <c r="B251" s="16"/>
      <c r="C251" s="19"/>
      <c r="D251" s="20"/>
      <c r="F251" s="19" t="s">
        <v>1078</v>
      </c>
      <c r="G251" s="21" t="str">
        <f t="shared" si="27"/>
        <v>否</v>
      </c>
      <c r="H251" s="23">
        <f t="shared" si="28"/>
        <v>0</v>
      </c>
      <c r="I251" s="20"/>
    </row>
    <row r="252" spans="1:9" ht="34" x14ac:dyDescent="0.2">
      <c r="A252" s="18" t="s">
        <v>1069</v>
      </c>
      <c r="B252" s="16"/>
      <c r="C252" s="19"/>
      <c r="D252" s="20"/>
      <c r="F252" s="15" t="s">
        <v>1079</v>
      </c>
      <c r="G252" s="21" t="str">
        <f t="shared" si="27"/>
        <v>否</v>
      </c>
      <c r="H252" s="23">
        <f t="shared" si="28"/>
        <v>0</v>
      </c>
      <c r="I252" s="20"/>
    </row>
    <row r="253" spans="1:9" ht="85" x14ac:dyDescent="0.2">
      <c r="A253" s="18" t="s">
        <v>279</v>
      </c>
      <c r="B253" s="16"/>
      <c r="C253" s="19"/>
      <c r="D253" s="20"/>
      <c r="F253" s="15" t="s">
        <v>717</v>
      </c>
      <c r="G253" s="21" t="str">
        <f t="shared" si="27"/>
        <v>否</v>
      </c>
      <c r="H253" s="23">
        <f t="shared" si="28"/>
        <v>0</v>
      </c>
      <c r="I253" s="20"/>
    </row>
    <row r="254" spans="1:9" ht="34" x14ac:dyDescent="0.2">
      <c r="A254" s="18" t="s">
        <v>280</v>
      </c>
      <c r="B254" s="16"/>
      <c r="C254" s="19"/>
      <c r="D254" s="20"/>
      <c r="F254" s="19" t="s">
        <v>718</v>
      </c>
      <c r="G254" s="21" t="str">
        <f t="shared" si="27"/>
        <v>否</v>
      </c>
      <c r="H254" s="23">
        <f t="shared" si="28"/>
        <v>0</v>
      </c>
      <c r="I254" s="20"/>
    </row>
    <row r="255" spans="1:9" ht="34" x14ac:dyDescent="0.2">
      <c r="A255" s="18" t="s">
        <v>281</v>
      </c>
      <c r="B255" s="16"/>
      <c r="C255" s="19"/>
      <c r="D255" s="20"/>
      <c r="F255" s="49" t="s">
        <v>719</v>
      </c>
      <c r="G255" s="50"/>
      <c r="H255" s="50"/>
      <c r="I255" s="51"/>
    </row>
    <row r="256" spans="1:9" ht="34" x14ac:dyDescent="0.2">
      <c r="A256" s="18" t="s">
        <v>1082</v>
      </c>
      <c r="B256" s="16"/>
      <c r="C256" s="19"/>
      <c r="D256" s="20"/>
      <c r="F256" s="19" t="s">
        <v>1080</v>
      </c>
      <c r="G256" s="21" t="str">
        <f t="shared" ref="G256:G264" si="29">IF(B256="Y","是","否")</f>
        <v>否</v>
      </c>
      <c r="H256" s="23">
        <f t="shared" ref="H256:H264" si="30">C256</f>
        <v>0</v>
      </c>
      <c r="I256" s="20"/>
    </row>
    <row r="257" spans="1:9" ht="17" x14ac:dyDescent="0.2">
      <c r="A257" s="18" t="s">
        <v>1083</v>
      </c>
      <c r="B257" s="16"/>
      <c r="C257" s="19"/>
      <c r="D257" s="20"/>
      <c r="F257" s="19" t="s">
        <v>1081</v>
      </c>
      <c r="G257" s="21" t="str">
        <f t="shared" si="29"/>
        <v>否</v>
      </c>
      <c r="H257" s="23">
        <f t="shared" si="30"/>
        <v>0</v>
      </c>
      <c r="I257" s="20"/>
    </row>
    <row r="258" spans="1:9" ht="34" x14ac:dyDescent="0.2">
      <c r="A258" s="22" t="s">
        <v>282</v>
      </c>
      <c r="B258" s="16"/>
      <c r="C258" s="19"/>
      <c r="D258" s="20"/>
      <c r="F258" s="19" t="s">
        <v>720</v>
      </c>
      <c r="G258" s="21" t="str">
        <f t="shared" si="29"/>
        <v>否</v>
      </c>
      <c r="H258" s="23">
        <f t="shared" si="30"/>
        <v>0</v>
      </c>
      <c r="I258" s="20"/>
    </row>
    <row r="259" spans="1:9" ht="34" x14ac:dyDescent="0.2">
      <c r="A259" s="18" t="s">
        <v>283</v>
      </c>
      <c r="B259" s="16"/>
      <c r="C259" s="19"/>
      <c r="D259" s="20"/>
      <c r="F259" s="19" t="s">
        <v>721</v>
      </c>
      <c r="G259" s="21" t="str">
        <f t="shared" si="29"/>
        <v>否</v>
      </c>
      <c r="H259" s="23">
        <f t="shared" si="30"/>
        <v>0</v>
      </c>
      <c r="I259" s="20"/>
    </row>
    <row r="260" spans="1:9" ht="34" x14ac:dyDescent="0.2">
      <c r="A260" s="18" t="s">
        <v>284</v>
      </c>
      <c r="B260" s="16"/>
      <c r="C260" s="19"/>
      <c r="D260" s="20"/>
      <c r="F260" s="19" t="s">
        <v>722</v>
      </c>
      <c r="G260" s="21" t="str">
        <f t="shared" si="29"/>
        <v>否</v>
      </c>
      <c r="H260" s="23">
        <f t="shared" si="30"/>
        <v>0</v>
      </c>
      <c r="I260" s="20"/>
    </row>
    <row r="261" spans="1:9" ht="34" x14ac:dyDescent="0.2">
      <c r="A261" s="18" t="s">
        <v>285</v>
      </c>
      <c r="B261" s="16"/>
      <c r="C261" s="19"/>
      <c r="D261" s="20"/>
      <c r="F261" s="19" t="s">
        <v>723</v>
      </c>
      <c r="G261" s="21" t="str">
        <f t="shared" si="29"/>
        <v>否</v>
      </c>
      <c r="H261" s="23">
        <f t="shared" si="30"/>
        <v>0</v>
      </c>
      <c r="I261" s="20"/>
    </row>
    <row r="262" spans="1:9" ht="51" x14ac:dyDescent="0.2">
      <c r="A262" s="18" t="s">
        <v>286</v>
      </c>
      <c r="B262" s="16"/>
      <c r="C262" s="19"/>
      <c r="D262" s="20"/>
      <c r="F262" s="19" t="s">
        <v>724</v>
      </c>
      <c r="G262" s="21" t="str">
        <f t="shared" si="29"/>
        <v>否</v>
      </c>
      <c r="H262" s="23">
        <f t="shared" si="30"/>
        <v>0</v>
      </c>
      <c r="I262" s="20"/>
    </row>
    <row r="263" spans="1:9" ht="17" x14ac:dyDescent="0.2">
      <c r="A263" s="18" t="s">
        <v>287</v>
      </c>
      <c r="B263" s="16"/>
      <c r="C263" s="19"/>
      <c r="D263" s="20"/>
      <c r="F263" s="19" t="s">
        <v>725</v>
      </c>
      <c r="G263" s="21" t="str">
        <f t="shared" si="29"/>
        <v>否</v>
      </c>
      <c r="H263" s="23">
        <f t="shared" si="30"/>
        <v>0</v>
      </c>
      <c r="I263" s="20"/>
    </row>
    <row r="264" spans="1:9" ht="51" x14ac:dyDescent="0.2">
      <c r="A264" s="18" t="s">
        <v>288</v>
      </c>
      <c r="B264" s="16"/>
      <c r="C264" s="19"/>
      <c r="D264" s="20"/>
      <c r="F264" s="15" t="s">
        <v>726</v>
      </c>
      <c r="G264" s="21" t="str">
        <f t="shared" si="29"/>
        <v>否</v>
      </c>
      <c r="H264" s="23">
        <f t="shared" si="30"/>
        <v>0</v>
      </c>
      <c r="I264" s="20"/>
    </row>
  </sheetData>
  <mergeCells count="104">
    <mergeCell ref="A206:D206"/>
    <mergeCell ref="A230:D230"/>
    <mergeCell ref="A135:D135"/>
    <mergeCell ref="A138:D138"/>
    <mergeCell ref="A91:D91"/>
    <mergeCell ref="F91:I91"/>
    <mergeCell ref="F182:I182"/>
    <mergeCell ref="F183:I183"/>
    <mergeCell ref="F188:I188"/>
    <mergeCell ref="A182:D182"/>
    <mergeCell ref="A183:D183"/>
    <mergeCell ref="A134:D134"/>
    <mergeCell ref="A104:D104"/>
    <mergeCell ref="A188:D188"/>
    <mergeCell ref="F42:H42"/>
    <mergeCell ref="F46:H46"/>
    <mergeCell ref="F255:I255"/>
    <mergeCell ref="A76:D76"/>
    <mergeCell ref="F76:I76"/>
    <mergeCell ref="A79:D79"/>
    <mergeCell ref="A80:D80"/>
    <mergeCell ref="A84:D84"/>
    <mergeCell ref="F84:I84"/>
    <mergeCell ref="A89:D89"/>
    <mergeCell ref="F14:H14"/>
    <mergeCell ref="F19:H19"/>
    <mergeCell ref="F28:H28"/>
    <mergeCell ref="F29:H29"/>
    <mergeCell ref="F40:I40"/>
    <mergeCell ref="F41:I41"/>
    <mergeCell ref="A63:D63"/>
    <mergeCell ref="F6:I6"/>
    <mergeCell ref="F7:I7"/>
    <mergeCell ref="F143:I143"/>
    <mergeCell ref="F148:I148"/>
    <mergeCell ref="F156:I156"/>
    <mergeCell ref="F134:I134"/>
    <mergeCell ref="F135:I135"/>
    <mergeCell ref="F125:I125"/>
    <mergeCell ref="F120:I120"/>
    <mergeCell ref="A46:D46"/>
    <mergeCell ref="A49:D49"/>
    <mergeCell ref="A50:D50"/>
    <mergeCell ref="A55:D55"/>
    <mergeCell ref="A57:D57"/>
    <mergeCell ref="A59:D59"/>
    <mergeCell ref="A6:D6"/>
    <mergeCell ref="A7:D7"/>
    <mergeCell ref="A14:D14"/>
    <mergeCell ref="A19:D19"/>
    <mergeCell ref="A64:D64"/>
    <mergeCell ref="A28:D28"/>
    <mergeCell ref="A29:D29"/>
    <mergeCell ref="A40:D40"/>
    <mergeCell ref="A41:D41"/>
    <mergeCell ref="A42:D42"/>
    <mergeCell ref="A148:D148"/>
    <mergeCell ref="A156:D156"/>
    <mergeCell ref="A162:D162"/>
    <mergeCell ref="A143:D143"/>
    <mergeCell ref="A107:D107"/>
    <mergeCell ref="A108:D108"/>
    <mergeCell ref="A115:D115"/>
    <mergeCell ref="A120:D120"/>
    <mergeCell ref="A125:D125"/>
    <mergeCell ref="F173:I173"/>
    <mergeCell ref="F104:I104"/>
    <mergeCell ref="F107:I107"/>
    <mergeCell ref="F108:I108"/>
    <mergeCell ref="F111:I111"/>
    <mergeCell ref="F115:I115"/>
    <mergeCell ref="F160:I160"/>
    <mergeCell ref="F138:I138"/>
    <mergeCell ref="F64:I64"/>
    <mergeCell ref="F79:I79"/>
    <mergeCell ref="F162:I162"/>
    <mergeCell ref="F166:I166"/>
    <mergeCell ref="F171:I171"/>
    <mergeCell ref="F172:I172"/>
    <mergeCell ref="F89:I89"/>
    <mergeCell ref="F49:H49"/>
    <mergeCell ref="F50:H50"/>
    <mergeCell ref="F55:I55"/>
    <mergeCell ref="F57:I57"/>
    <mergeCell ref="F59:I59"/>
    <mergeCell ref="F63:I63"/>
    <mergeCell ref="A219:D219"/>
    <mergeCell ref="A218:D218"/>
    <mergeCell ref="A240:D240"/>
    <mergeCell ref="A243:D243"/>
    <mergeCell ref="A246:D246"/>
    <mergeCell ref="A166:D166"/>
    <mergeCell ref="A171:D171"/>
    <mergeCell ref="A172:D172"/>
    <mergeCell ref="A173:D173"/>
    <mergeCell ref="A207:D207"/>
    <mergeCell ref="F230:I230"/>
    <mergeCell ref="F246:I246"/>
    <mergeCell ref="F243:I243"/>
    <mergeCell ref="F240:I240"/>
    <mergeCell ref="F206:I206"/>
    <mergeCell ref="F207:I207"/>
    <mergeCell ref="F219:I219"/>
    <mergeCell ref="F218:I218"/>
  </mergeCells>
  <dataValidations count="1">
    <dataValidation type="list" allowBlank="1" showInputMessage="1" showErrorMessage="1" sqref="B4:B5 B8:B13 B15:B18 B20:B25">
      <formula1>"Y,N"</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4"/>
  <sheetViews>
    <sheetView topLeftCell="A247" zoomScaleNormal="100" workbookViewId="0">
      <selection activeCell="A253" sqref="A253"/>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93</v>
      </c>
      <c r="F1" s="10" t="s">
        <v>94</v>
      </c>
      <c r="K1" s="10" t="s">
        <v>62</v>
      </c>
      <c r="N1" s="10" t="s">
        <v>85</v>
      </c>
      <c r="Q1" s="32" t="s">
        <v>464</v>
      </c>
    </row>
    <row r="3" spans="1:18" ht="32" x14ac:dyDescent="0.2">
      <c r="A3" s="24" t="s">
        <v>90</v>
      </c>
      <c r="B3" s="13" t="s">
        <v>52</v>
      </c>
      <c r="C3" s="14" t="s">
        <v>87</v>
      </c>
      <c r="D3" s="14" t="s">
        <v>88</v>
      </c>
      <c r="E3" s="5"/>
      <c r="F3" s="14" t="s">
        <v>89</v>
      </c>
      <c r="G3" s="13" t="s">
        <v>56</v>
      </c>
      <c r="H3" s="14" t="s">
        <v>57</v>
      </c>
      <c r="I3" s="14" t="s">
        <v>303</v>
      </c>
      <c r="J3" s="5"/>
      <c r="K3" s="4" t="s">
        <v>62</v>
      </c>
      <c r="L3" s="4" t="s">
        <v>63</v>
      </c>
      <c r="N3" s="4" t="s">
        <v>85</v>
      </c>
      <c r="O3" s="4" t="s">
        <v>86</v>
      </c>
      <c r="Q3" s="13" t="s">
        <v>88</v>
      </c>
      <c r="R3" s="13" t="s">
        <v>303</v>
      </c>
    </row>
    <row r="4" spans="1:18" ht="171" customHeight="1" x14ac:dyDescent="0.2">
      <c r="A4" s="22" t="s">
        <v>33</v>
      </c>
      <c r="B4" s="21" t="s">
        <v>32</v>
      </c>
      <c r="C4" s="17" t="str">
        <f>_xlfn.TEXTJOIN(CHAR(10),TRUE,K4:K42)</f>
        <v>ISO 13485
ISO 14971
ISO 10993-1
ISO 10993-4
ISO 10993-5
ISO 10993-10
ISO 10993-12
ISO 7864
ISO 10555-5
ISO 9626</v>
      </c>
      <c r="D4" s="17" t="str">
        <f>_xlfn.TEXTJOIN(CHAR(10),TRUE,Q4:Q42)</f>
        <v>A010101 - Hypodermic needles</v>
      </c>
      <c r="E4" s="2"/>
      <c r="F4" s="17" t="s">
        <v>290</v>
      </c>
      <c r="G4" s="21" t="str">
        <f>IF(B4="Y","是","否")</f>
        <v>是</v>
      </c>
      <c r="H4" s="17" t="str">
        <f>C4</f>
        <v>ISO 13485
ISO 14971
ISO 10993-1
ISO 10993-4
ISO 10993-5
ISO 10993-10
ISO 10993-12
ISO 7864
ISO 10555-5
ISO 9626</v>
      </c>
      <c r="I4" s="18" t="str">
        <f>_xlfn.TEXTJOIN(CHAR(10),TRUE,R4:R42)</f>
        <v>A010101 - 皮下注射針</v>
      </c>
      <c r="J4" s="2"/>
      <c r="K4" s="2" t="s">
        <v>82</v>
      </c>
      <c r="L4" s="2" t="s">
        <v>65</v>
      </c>
      <c r="N4" s="2" t="str">
        <f>K4</f>
        <v>ISO 13485</v>
      </c>
      <c r="O4" s="2" t="s">
        <v>65</v>
      </c>
      <c r="Q4" s="2" t="s">
        <v>465</v>
      </c>
      <c r="R4" s="2" t="s">
        <v>470</v>
      </c>
    </row>
    <row r="5" spans="1:18" ht="62" customHeight="1" x14ac:dyDescent="0.2">
      <c r="A5" s="22" t="s">
        <v>34</v>
      </c>
      <c r="B5" s="21" t="s">
        <v>32</v>
      </c>
      <c r="C5" s="17" t="str">
        <f>K5&amp;CHAR(10)&amp;K6&amp;CHAR(10)&amp;K7</f>
        <v>ISO 14971
ISO 10993-1
ISO 10993-4</v>
      </c>
      <c r="D5" s="17" t="str">
        <f>_xlfn.TEXTJOIN(CHAR(10),TRUE,Q4:Q42)</f>
        <v>A010101 - Hypodermic needles</v>
      </c>
      <c r="E5" s="2"/>
      <c r="F5" s="17" t="s">
        <v>54</v>
      </c>
      <c r="G5" s="21" t="str">
        <f t="shared" ref="G5:G24" si="0">IF(B5="Y","是","否")</f>
        <v>是</v>
      </c>
      <c r="H5" s="17" t="str">
        <f t="shared" ref="H5:H24" si="1">C5</f>
        <v>ISO 14971
ISO 10993-1
ISO 10993-4</v>
      </c>
      <c r="I5" s="18" t="str">
        <f>_xlfn.TEXTJOIN(CHAR(10),TRUE,R4:R42)</f>
        <v>A010101 - 皮下注射針</v>
      </c>
      <c r="J5" s="2"/>
      <c r="K5" s="2" t="s">
        <v>83</v>
      </c>
      <c r="L5" s="2" t="s">
        <v>64</v>
      </c>
      <c r="N5" s="2" t="str">
        <f t="shared" ref="N5:N39" si="2">K5</f>
        <v>ISO 14971</v>
      </c>
      <c r="O5" s="2" t="s">
        <v>64</v>
      </c>
    </row>
    <row r="6" spans="1:18" ht="34" x14ac:dyDescent="0.2">
      <c r="A6" s="70" t="s">
        <v>35</v>
      </c>
      <c r="B6" s="70"/>
      <c r="C6" s="70"/>
      <c r="D6" s="70"/>
      <c r="E6" s="2"/>
      <c r="F6" s="73" t="s">
        <v>55</v>
      </c>
      <c r="G6" s="74"/>
      <c r="H6" s="74"/>
      <c r="I6" s="75"/>
      <c r="J6" s="2"/>
      <c r="K6" s="2" t="s">
        <v>66</v>
      </c>
      <c r="L6" s="2" t="s">
        <v>67</v>
      </c>
      <c r="N6" s="2" t="str">
        <f t="shared" si="2"/>
        <v>ISO 10993-1</v>
      </c>
      <c r="O6" s="2"/>
    </row>
    <row r="7" spans="1:18" ht="34" x14ac:dyDescent="0.2">
      <c r="A7" s="70" t="s">
        <v>0</v>
      </c>
      <c r="B7" s="70"/>
      <c r="C7" s="70"/>
      <c r="D7" s="70"/>
      <c r="E7" s="2"/>
      <c r="F7" s="73" t="s">
        <v>291</v>
      </c>
      <c r="G7" s="74"/>
      <c r="H7" s="74"/>
      <c r="I7" s="75"/>
      <c r="J7" s="2"/>
      <c r="K7" s="2" t="s">
        <v>72</v>
      </c>
      <c r="L7" s="2" t="s">
        <v>73</v>
      </c>
      <c r="N7" s="2" t="str">
        <f t="shared" si="2"/>
        <v>ISO 10993-4</v>
      </c>
      <c r="O7" s="2"/>
    </row>
    <row r="8" spans="1:18" ht="116" customHeight="1" x14ac:dyDescent="0.2">
      <c r="A8" s="22" t="s">
        <v>36</v>
      </c>
      <c r="B8" s="21" t="s">
        <v>32</v>
      </c>
      <c r="C8" s="17" t="str">
        <f>_xlfn.TEXTJOIN(CHAR(10),TRUE,K4:K42)</f>
        <v>ISO 13485
ISO 14971
ISO 10993-1
ISO 10993-4
ISO 10993-5
ISO 10993-10
ISO 10993-12
ISO 7864
ISO 10555-5
ISO 9626</v>
      </c>
      <c r="D8" s="17" t="str">
        <f>_xlfn.TEXTJOIN(CHAR(10),TRUE,Q4:Q42)</f>
        <v>A010101 - Hypodermic needles</v>
      </c>
      <c r="E8" s="2"/>
      <c r="F8" s="17" t="s">
        <v>292</v>
      </c>
      <c r="G8" s="21" t="str">
        <f t="shared" si="0"/>
        <v>是</v>
      </c>
      <c r="H8" s="17" t="str">
        <f t="shared" si="1"/>
        <v>ISO 13485
ISO 14971
ISO 10993-1
ISO 10993-4
ISO 10993-5
ISO 10993-10
ISO 10993-12
ISO 7864
ISO 10555-5
ISO 9626</v>
      </c>
      <c r="I8" s="18" t="str">
        <f>_xlfn.TEXTJOIN(CHAR(10),TRUE,R4:R42)</f>
        <v>A010101 - 皮下注射針</v>
      </c>
      <c r="J8" s="2"/>
      <c r="K8" s="2" t="s">
        <v>70</v>
      </c>
      <c r="L8" s="2" t="s">
        <v>71</v>
      </c>
      <c r="N8" s="2" t="str">
        <f t="shared" si="2"/>
        <v>ISO 10993-5</v>
      </c>
      <c r="O8" s="2"/>
    </row>
    <row r="9" spans="1:18" ht="113" customHeight="1" x14ac:dyDescent="0.2">
      <c r="A9" s="22" t="s">
        <v>37</v>
      </c>
      <c r="B9" s="21" t="s">
        <v>32</v>
      </c>
      <c r="C9" s="17" t="str">
        <f>K9&amp;CHAR(10)&amp;K10&amp;CHAR(10)&amp;K11</f>
        <v>ISO 10993-10
ISO 10993-12
ISO 7864</v>
      </c>
      <c r="D9" s="17" t="str">
        <f>_xlfn.TEXTJOIN(CHAR(10),TRUE,Q4:Q42)</f>
        <v>A010101 - Hypodermic needles</v>
      </c>
      <c r="E9" s="2"/>
      <c r="F9" s="17" t="s">
        <v>293</v>
      </c>
      <c r="G9" s="21" t="str">
        <f t="shared" si="0"/>
        <v>是</v>
      </c>
      <c r="H9" s="17" t="str">
        <f t="shared" si="1"/>
        <v>ISO 10993-10
ISO 10993-12
ISO 7864</v>
      </c>
      <c r="I9" s="18" t="str">
        <f>_xlfn.TEXTJOIN(CHAR(10),TRUE,R4:R42)</f>
        <v>A010101 - 皮下注射針</v>
      </c>
      <c r="J9" s="2"/>
      <c r="K9" s="2" t="s">
        <v>68</v>
      </c>
      <c r="L9" s="2" t="s">
        <v>69</v>
      </c>
      <c r="N9" s="2" t="str">
        <f t="shared" si="2"/>
        <v>ISO 10993-10</v>
      </c>
      <c r="O9" s="2"/>
    </row>
    <row r="10" spans="1:18" ht="125" customHeight="1" x14ac:dyDescent="0.2">
      <c r="A10" s="22" t="s">
        <v>38</v>
      </c>
      <c r="B10" s="21" t="s">
        <v>32</v>
      </c>
      <c r="C10" s="23"/>
      <c r="D10" s="17" t="str">
        <f>_xlfn.TEXTJOIN(CHAR(10),TRUE,Q4:Q42)</f>
        <v>A010101 - Hypodermic needles</v>
      </c>
      <c r="E10" s="2"/>
      <c r="F10" s="17" t="s">
        <v>294</v>
      </c>
      <c r="G10" s="21" t="str">
        <f t="shared" si="0"/>
        <v>是</v>
      </c>
      <c r="H10" s="23">
        <f t="shared" si="1"/>
        <v>0</v>
      </c>
      <c r="I10" s="18" t="str">
        <f>_xlfn.TEXTJOIN(CHAR(10),TRUE,R4:R42)</f>
        <v>A010101 - 皮下注射針</v>
      </c>
      <c r="J10" s="2"/>
      <c r="K10" s="2" t="s">
        <v>76</v>
      </c>
      <c r="L10" s="2" t="s">
        <v>77</v>
      </c>
      <c r="N10" s="2" t="str">
        <f t="shared" si="2"/>
        <v>ISO 10993-12</v>
      </c>
      <c r="O10" s="2"/>
    </row>
    <row r="11" spans="1:18" ht="34" x14ac:dyDescent="0.2">
      <c r="A11" s="22" t="s">
        <v>39</v>
      </c>
      <c r="B11" s="21" t="s">
        <v>32</v>
      </c>
      <c r="C11" s="23"/>
      <c r="D11" s="17" t="str">
        <f>_xlfn.TEXTJOIN(CHAR(10),TRUE,Q4:Q42)</f>
        <v>A010101 - Hypodermic needles</v>
      </c>
      <c r="E11" s="2"/>
      <c r="F11" s="17" t="s">
        <v>346</v>
      </c>
      <c r="G11" s="21" t="str">
        <f t="shared" si="0"/>
        <v>是</v>
      </c>
      <c r="H11" s="23">
        <f t="shared" si="1"/>
        <v>0</v>
      </c>
      <c r="I11" s="18"/>
      <c r="J11" s="2"/>
      <c r="K11" s="2" t="s">
        <v>74</v>
      </c>
      <c r="L11" s="2" t="s">
        <v>75</v>
      </c>
      <c r="N11" s="2" t="str">
        <f t="shared" si="2"/>
        <v>ISO 7864</v>
      </c>
      <c r="O11" s="2"/>
    </row>
    <row r="12" spans="1:18" ht="51" x14ac:dyDescent="0.2">
      <c r="A12" s="22" t="s">
        <v>53</v>
      </c>
      <c r="B12" s="21" t="s">
        <v>32</v>
      </c>
      <c r="C12" s="23"/>
      <c r="D12" s="17" t="str">
        <f>_xlfn.TEXTJOIN(CHAR(10),TRUE,Q4:Q42)</f>
        <v>A010101 - Hypodermic needles</v>
      </c>
      <c r="E12" s="2"/>
      <c r="F12" s="17" t="s">
        <v>295</v>
      </c>
      <c r="G12" s="21" t="str">
        <f t="shared" si="0"/>
        <v>是</v>
      </c>
      <c r="H12" s="23">
        <f t="shared" si="1"/>
        <v>0</v>
      </c>
      <c r="I12" s="18"/>
      <c r="J12" s="2"/>
      <c r="K12" s="2" t="s">
        <v>78</v>
      </c>
      <c r="L12" s="2" t="s">
        <v>79</v>
      </c>
      <c r="N12" s="2" t="str">
        <f t="shared" si="2"/>
        <v>ISO 10555-5</v>
      </c>
      <c r="O12" s="2"/>
    </row>
    <row r="13" spans="1:18" ht="34" x14ac:dyDescent="0.2">
      <c r="A13" s="22" t="s">
        <v>40</v>
      </c>
      <c r="B13" s="21" t="s">
        <v>32</v>
      </c>
      <c r="C13" s="23"/>
      <c r="D13" s="17" t="str">
        <f>_xlfn.TEXTJOIN(CHAR(10),TRUE,Q4:Q42)</f>
        <v>A010101 - Hypodermic needles</v>
      </c>
      <c r="E13" s="2"/>
      <c r="F13" s="17" t="s">
        <v>345</v>
      </c>
      <c r="G13" s="21" t="str">
        <f t="shared" si="0"/>
        <v>是</v>
      </c>
      <c r="H13" s="23">
        <f t="shared" si="1"/>
        <v>0</v>
      </c>
      <c r="I13" s="18"/>
      <c r="J13" s="2"/>
      <c r="K13" s="2" t="s">
        <v>80</v>
      </c>
      <c r="L13" s="2" t="s">
        <v>81</v>
      </c>
      <c r="N13" s="2" t="str">
        <f t="shared" si="2"/>
        <v>ISO 9626</v>
      </c>
      <c r="O13" s="2"/>
    </row>
    <row r="14" spans="1:18" ht="64" customHeight="1" x14ac:dyDescent="0.2">
      <c r="A14" s="70" t="s">
        <v>41</v>
      </c>
      <c r="B14" s="70"/>
      <c r="C14" s="70"/>
      <c r="D14" s="70"/>
      <c r="F14" s="70" t="s">
        <v>296</v>
      </c>
      <c r="G14" s="70"/>
      <c r="H14" s="70"/>
      <c r="I14" s="20"/>
      <c r="N14" s="2">
        <f t="shared" si="2"/>
        <v>0</v>
      </c>
    </row>
    <row r="15" spans="1:18" ht="17" x14ac:dyDescent="0.2">
      <c r="A15" s="22" t="s">
        <v>42</v>
      </c>
      <c r="B15" s="21" t="s">
        <v>32</v>
      </c>
      <c r="C15" s="23"/>
      <c r="D15" s="17" t="str">
        <f>_xlfn.TEXTJOIN(CHAR(10),TRUE,Q4:Q42)</f>
        <v>A010101 - Hypodermic needles</v>
      </c>
      <c r="F15" s="17" t="s">
        <v>58</v>
      </c>
      <c r="G15" s="21" t="str">
        <f t="shared" si="0"/>
        <v>是</v>
      </c>
      <c r="H15" s="23">
        <f t="shared" si="1"/>
        <v>0</v>
      </c>
      <c r="I15" s="20"/>
      <c r="N15" s="2">
        <f t="shared" si="2"/>
        <v>0</v>
      </c>
    </row>
    <row r="16" spans="1:18" ht="34" x14ac:dyDescent="0.2">
      <c r="A16" s="22" t="s">
        <v>43</v>
      </c>
      <c r="B16" s="21" t="s">
        <v>32</v>
      </c>
      <c r="C16" s="23"/>
      <c r="D16" s="17" t="str">
        <f>_xlfn.TEXTJOIN(CHAR(10),TRUE,Q4:Q42)</f>
        <v>A010101 - Hypodermic needles</v>
      </c>
      <c r="F16" s="17" t="s">
        <v>297</v>
      </c>
      <c r="G16" s="21" t="str">
        <f t="shared" si="0"/>
        <v>是</v>
      </c>
      <c r="H16" s="23">
        <f t="shared" si="1"/>
        <v>0</v>
      </c>
      <c r="I16" s="20"/>
      <c r="N16" s="2">
        <f t="shared" si="2"/>
        <v>0</v>
      </c>
    </row>
    <row r="17" spans="1:18" ht="17" x14ac:dyDescent="0.2">
      <c r="A17" s="22" t="s">
        <v>44</v>
      </c>
      <c r="B17" s="21" t="s">
        <v>32</v>
      </c>
      <c r="C17" s="23"/>
      <c r="D17" s="17" t="str">
        <f>_xlfn.TEXTJOIN(CHAR(10),TRUE,Q4:Q42)</f>
        <v>A010101 - Hypodermic needles</v>
      </c>
      <c r="F17" s="17" t="s">
        <v>298</v>
      </c>
      <c r="G17" s="21" t="str">
        <f t="shared" si="0"/>
        <v>是</v>
      </c>
      <c r="H17" s="23">
        <f t="shared" si="1"/>
        <v>0</v>
      </c>
      <c r="I17" s="20"/>
      <c r="N17" s="2">
        <f t="shared" si="2"/>
        <v>0</v>
      </c>
    </row>
    <row r="18" spans="1:18" ht="17" x14ac:dyDescent="0.2">
      <c r="A18" s="22" t="s">
        <v>1</v>
      </c>
      <c r="B18" s="21" t="s">
        <v>32</v>
      </c>
      <c r="C18" s="23"/>
      <c r="D18" s="17" t="str">
        <f>_xlfn.TEXTJOIN(CHAR(10),TRUE,Q4:Q42)</f>
        <v>A010101 - Hypodermic needles</v>
      </c>
      <c r="F18" s="1" t="s">
        <v>31</v>
      </c>
      <c r="G18" s="21" t="str">
        <f t="shared" si="0"/>
        <v>是</v>
      </c>
      <c r="H18" s="23">
        <f t="shared" si="1"/>
        <v>0</v>
      </c>
      <c r="I18" s="20"/>
      <c r="N18" s="2">
        <f t="shared" si="2"/>
        <v>0</v>
      </c>
    </row>
    <row r="19" spans="1:18" x14ac:dyDescent="0.2">
      <c r="A19" s="71" t="s">
        <v>45</v>
      </c>
      <c r="B19" s="71"/>
      <c r="C19" s="71"/>
      <c r="D19" s="71"/>
      <c r="F19" s="71" t="s">
        <v>59</v>
      </c>
      <c r="G19" s="71"/>
      <c r="H19" s="71"/>
      <c r="I19" s="20"/>
      <c r="N19" s="2">
        <f t="shared" si="2"/>
        <v>0</v>
      </c>
    </row>
    <row r="20" spans="1:18" ht="34" x14ac:dyDescent="0.2">
      <c r="A20" s="22" t="s">
        <v>46</v>
      </c>
      <c r="B20" s="21" t="s">
        <v>32</v>
      </c>
      <c r="C20" s="23"/>
      <c r="D20" s="23"/>
      <c r="F20" s="17" t="s">
        <v>60</v>
      </c>
      <c r="G20" s="21" t="str">
        <f t="shared" si="0"/>
        <v>是</v>
      </c>
      <c r="H20" s="23">
        <f t="shared" si="1"/>
        <v>0</v>
      </c>
      <c r="I20" s="20"/>
      <c r="N20" s="2">
        <f t="shared" si="2"/>
        <v>0</v>
      </c>
    </row>
    <row r="21" spans="1:18" ht="51" x14ac:dyDescent="0.2">
      <c r="A21" s="22" t="s">
        <v>47</v>
      </c>
      <c r="B21" s="21" t="s">
        <v>32</v>
      </c>
      <c r="C21" s="23"/>
      <c r="D21" s="23"/>
      <c r="F21" s="17" t="s">
        <v>61</v>
      </c>
      <c r="G21" s="21" t="str">
        <f t="shared" si="0"/>
        <v>是</v>
      </c>
      <c r="H21" s="23">
        <f t="shared" si="1"/>
        <v>0</v>
      </c>
      <c r="I21" s="20"/>
      <c r="N21" s="2">
        <f t="shared" si="2"/>
        <v>0</v>
      </c>
    </row>
    <row r="22" spans="1:18" ht="68" x14ac:dyDescent="0.2">
      <c r="A22" s="22" t="s">
        <v>48</v>
      </c>
      <c r="B22" s="21" t="s">
        <v>32</v>
      </c>
      <c r="C22" s="23"/>
      <c r="D22" s="23"/>
      <c r="F22" s="17" t="s">
        <v>299</v>
      </c>
      <c r="G22" s="21" t="str">
        <f t="shared" si="0"/>
        <v>是</v>
      </c>
      <c r="H22" s="23">
        <f t="shared" si="1"/>
        <v>0</v>
      </c>
      <c r="I22" s="20"/>
      <c r="N22" s="2">
        <f t="shared" si="2"/>
        <v>0</v>
      </c>
    </row>
    <row r="23" spans="1:18" ht="51" x14ac:dyDescent="0.2">
      <c r="A23" s="22" t="s">
        <v>49</v>
      </c>
      <c r="B23" s="21" t="s">
        <v>32</v>
      </c>
      <c r="C23" s="23"/>
      <c r="D23" s="23"/>
      <c r="F23" s="17" t="s">
        <v>300</v>
      </c>
      <c r="G23" s="21" t="str">
        <f t="shared" si="0"/>
        <v>是</v>
      </c>
      <c r="H23" s="23">
        <f t="shared" si="1"/>
        <v>0</v>
      </c>
      <c r="I23" s="20"/>
      <c r="N23" s="2">
        <f t="shared" si="2"/>
        <v>0</v>
      </c>
    </row>
    <row r="24" spans="1:18" ht="51" x14ac:dyDescent="0.2">
      <c r="A24" s="22" t="s">
        <v>50</v>
      </c>
      <c r="B24" s="21" t="s">
        <v>32</v>
      </c>
      <c r="C24" s="23"/>
      <c r="D24" s="23"/>
      <c r="F24" s="17" t="s">
        <v>302</v>
      </c>
      <c r="G24" s="21" t="str">
        <f t="shared" si="0"/>
        <v>是</v>
      </c>
      <c r="H24" s="23">
        <f t="shared" si="1"/>
        <v>0</v>
      </c>
      <c r="I24" s="20"/>
      <c r="N24" s="2">
        <f t="shared" si="2"/>
        <v>0</v>
      </c>
    </row>
    <row r="25" spans="1:18" x14ac:dyDescent="0.2">
      <c r="B25" s="36"/>
      <c r="C25" s="37"/>
      <c r="D25" s="37"/>
      <c r="F25" s="39"/>
      <c r="G25" s="36"/>
      <c r="H25" s="37"/>
      <c r="N25" s="2"/>
    </row>
    <row r="26" spans="1:18" ht="32" customHeight="1" x14ac:dyDescent="0.2">
      <c r="N26" s="2">
        <f t="shared" si="2"/>
        <v>0</v>
      </c>
    </row>
    <row r="27" spans="1:18" ht="32" x14ac:dyDescent="0.2">
      <c r="A27" s="24" t="s">
        <v>729</v>
      </c>
      <c r="B27" s="13" t="s">
        <v>52</v>
      </c>
      <c r="C27" s="14" t="s">
        <v>87</v>
      </c>
      <c r="D27" s="14" t="s">
        <v>88</v>
      </c>
      <c r="F27" s="14" t="s">
        <v>730</v>
      </c>
      <c r="G27" s="13" t="s">
        <v>56</v>
      </c>
      <c r="H27" s="14" t="s">
        <v>57</v>
      </c>
      <c r="I27" s="14" t="s">
        <v>303</v>
      </c>
      <c r="N27" s="2">
        <f t="shared" si="2"/>
        <v>0</v>
      </c>
    </row>
    <row r="28" spans="1:18" s="37" customFormat="1" x14ac:dyDescent="0.2">
      <c r="A28" s="72" t="s">
        <v>731</v>
      </c>
      <c r="B28" s="72"/>
      <c r="C28" s="72"/>
      <c r="D28" s="72"/>
      <c r="F28" s="72" t="s">
        <v>987</v>
      </c>
      <c r="G28" s="72"/>
      <c r="H28" s="72"/>
      <c r="I28" s="72"/>
      <c r="N28" s="39"/>
      <c r="Q28" s="39"/>
      <c r="R28" s="39"/>
    </row>
    <row r="29" spans="1:18" s="37" customFormat="1" ht="68" x14ac:dyDescent="0.2">
      <c r="A29" s="22" t="s">
        <v>775</v>
      </c>
      <c r="B29" s="22"/>
      <c r="C29" s="22"/>
      <c r="D29" s="22"/>
      <c r="F29" s="22" t="s">
        <v>994</v>
      </c>
      <c r="G29" s="21" t="str">
        <f>IF(B29="Y","是","否")</f>
        <v>否</v>
      </c>
      <c r="H29" s="23">
        <f>C29</f>
        <v>0</v>
      </c>
      <c r="I29" s="22"/>
      <c r="N29" s="39"/>
      <c r="Q29" s="39"/>
      <c r="R29" s="39"/>
    </row>
    <row r="30" spans="1:18" s="37" customFormat="1" ht="68" x14ac:dyDescent="0.2">
      <c r="A30" s="22" t="s">
        <v>776</v>
      </c>
      <c r="B30" s="22"/>
      <c r="C30" s="22"/>
      <c r="D30" s="22"/>
      <c r="F30" s="22" t="s">
        <v>988</v>
      </c>
      <c r="G30" s="21" t="str">
        <f>IF(B30="Y","是","否")</f>
        <v>否</v>
      </c>
      <c r="H30" s="23">
        <f>C30</f>
        <v>0</v>
      </c>
      <c r="I30" s="22"/>
      <c r="N30" s="39"/>
      <c r="Q30" s="39"/>
      <c r="R30" s="39"/>
    </row>
    <row r="31" spans="1:18" s="37" customFormat="1" ht="51" x14ac:dyDescent="0.2">
      <c r="A31" s="22" t="s">
        <v>777</v>
      </c>
      <c r="B31" s="22"/>
      <c r="C31" s="22"/>
      <c r="D31" s="22"/>
      <c r="F31" s="22" t="s">
        <v>989</v>
      </c>
      <c r="G31" s="21" t="str">
        <f>IF(B31="Y","是","否")</f>
        <v>否</v>
      </c>
      <c r="H31" s="23">
        <f>C31</f>
        <v>0</v>
      </c>
      <c r="I31" s="22"/>
      <c r="N31" s="39"/>
      <c r="Q31" s="39"/>
      <c r="R31" s="39"/>
    </row>
    <row r="32" spans="1:18" s="37" customFormat="1" ht="34" x14ac:dyDescent="0.2">
      <c r="A32" s="22" t="s">
        <v>778</v>
      </c>
      <c r="B32" s="22"/>
      <c r="C32" s="22"/>
      <c r="D32" s="22"/>
      <c r="F32" s="22" t="s">
        <v>990</v>
      </c>
      <c r="G32" s="21" t="str">
        <f>IF(B32="Y","是","否")</f>
        <v>否</v>
      </c>
      <c r="H32" s="23">
        <f>C32</f>
        <v>0</v>
      </c>
      <c r="I32" s="22"/>
      <c r="N32" s="39"/>
      <c r="Q32" s="39"/>
      <c r="R32" s="39"/>
    </row>
    <row r="33" spans="1:19" s="37" customFormat="1" ht="85" x14ac:dyDescent="0.2">
      <c r="A33" s="22" t="s">
        <v>779</v>
      </c>
      <c r="B33" s="22"/>
      <c r="C33" s="22"/>
      <c r="D33" s="22"/>
      <c r="F33" s="22" t="s">
        <v>1106</v>
      </c>
      <c r="G33" s="21" t="str">
        <f>IF(B33="Y","是","否")</f>
        <v>否</v>
      </c>
      <c r="H33" s="23">
        <f>C33</f>
        <v>0</v>
      </c>
      <c r="I33" s="22"/>
      <c r="N33" s="39"/>
      <c r="Q33" s="39"/>
      <c r="R33" s="39"/>
    </row>
    <row r="34" spans="1:19" s="37" customFormat="1" ht="16" customHeight="1" x14ac:dyDescent="0.2">
      <c r="A34" s="22" t="s">
        <v>780</v>
      </c>
      <c r="B34" s="22"/>
      <c r="C34" s="22"/>
      <c r="D34" s="22"/>
      <c r="F34" s="73" t="s">
        <v>993</v>
      </c>
      <c r="G34" s="74"/>
      <c r="H34" s="74"/>
      <c r="I34" s="75"/>
      <c r="N34" s="39"/>
      <c r="Q34" s="39"/>
      <c r="R34" s="39"/>
    </row>
    <row r="35" spans="1:19" s="37" customFormat="1" ht="17" x14ac:dyDescent="0.2">
      <c r="A35" s="22" t="s">
        <v>781</v>
      </c>
      <c r="B35" s="22"/>
      <c r="C35" s="22"/>
      <c r="D35" s="22"/>
      <c r="F35" s="22" t="s">
        <v>995</v>
      </c>
      <c r="G35" s="21" t="str">
        <f>IF(B35="Y","是","否")</f>
        <v>否</v>
      </c>
      <c r="H35" s="23">
        <f>C35</f>
        <v>0</v>
      </c>
      <c r="I35" s="22"/>
      <c r="N35" s="39"/>
      <c r="Q35" s="39"/>
      <c r="R35" s="39"/>
    </row>
    <row r="36" spans="1:19" s="37" customFormat="1" ht="34" x14ac:dyDescent="0.2">
      <c r="A36" s="22" t="s">
        <v>782</v>
      </c>
      <c r="B36" s="22"/>
      <c r="C36" s="22"/>
      <c r="D36" s="22"/>
      <c r="F36" s="22" t="s">
        <v>996</v>
      </c>
      <c r="G36" s="21" t="str">
        <f>IF(B36="Y","是","否")</f>
        <v>否</v>
      </c>
      <c r="H36" s="23">
        <f>C36</f>
        <v>0</v>
      </c>
      <c r="I36" s="22"/>
      <c r="N36" s="39"/>
      <c r="Q36" s="39"/>
      <c r="R36" s="39"/>
    </row>
    <row r="37" spans="1:19" ht="17" customHeight="1" x14ac:dyDescent="0.2">
      <c r="A37" s="72" t="s">
        <v>95</v>
      </c>
      <c r="B37" s="72"/>
      <c r="C37" s="72"/>
      <c r="D37" s="72"/>
      <c r="F37" s="67" t="s">
        <v>305</v>
      </c>
      <c r="G37" s="67"/>
      <c r="H37" s="67"/>
      <c r="I37" s="20"/>
      <c r="N37" s="2">
        <f t="shared" si="2"/>
        <v>0</v>
      </c>
    </row>
    <row r="38" spans="1:19" ht="34" customHeight="1" x14ac:dyDescent="0.2">
      <c r="A38" s="22" t="s">
        <v>820</v>
      </c>
      <c r="B38" s="22"/>
      <c r="C38" s="22"/>
      <c r="D38" s="22"/>
      <c r="F38" s="43" t="s">
        <v>821</v>
      </c>
      <c r="G38" s="21" t="str">
        <f>IF(B38="Y","是","否")</f>
        <v>否</v>
      </c>
      <c r="H38" s="23">
        <f>C38</f>
        <v>0</v>
      </c>
      <c r="I38" s="20"/>
      <c r="N38" s="2">
        <f t="shared" si="2"/>
        <v>0</v>
      </c>
    </row>
    <row r="39" spans="1:19" ht="51" x14ac:dyDescent="0.2">
      <c r="A39" s="22" t="s">
        <v>16</v>
      </c>
      <c r="B39" s="18"/>
      <c r="C39" s="18"/>
      <c r="D39" s="18"/>
      <c r="F39" s="15" t="s">
        <v>997</v>
      </c>
      <c r="G39" s="21" t="str">
        <f>IF(B39="Y","是","否")</f>
        <v>否</v>
      </c>
      <c r="H39" s="23">
        <f>C39</f>
        <v>0</v>
      </c>
      <c r="I39" s="20"/>
      <c r="N39" s="2">
        <f t="shared" si="2"/>
        <v>0</v>
      </c>
    </row>
    <row r="40" spans="1:19" ht="68" x14ac:dyDescent="0.2">
      <c r="A40" s="22" t="s">
        <v>104</v>
      </c>
      <c r="B40" s="18"/>
      <c r="C40" s="18"/>
      <c r="D40" s="18"/>
      <c r="F40" s="15" t="s">
        <v>307</v>
      </c>
      <c r="G40" s="21" t="str">
        <f>IF(B40="Y","是","否")</f>
        <v>否</v>
      </c>
      <c r="H40" s="23">
        <f>C40</f>
        <v>0</v>
      </c>
      <c r="I40" s="20"/>
    </row>
    <row r="41" spans="1:19" ht="119" x14ac:dyDescent="0.2">
      <c r="A41" s="22" t="s">
        <v>732</v>
      </c>
      <c r="B41" s="18"/>
      <c r="C41" s="18"/>
      <c r="D41" s="18"/>
      <c r="F41" s="15" t="s">
        <v>998</v>
      </c>
      <c r="G41" s="21" t="str">
        <f>IF(B41="Y","是","否")</f>
        <v>否</v>
      </c>
      <c r="H41" s="23">
        <f>C41</f>
        <v>0</v>
      </c>
      <c r="I41" s="20"/>
    </row>
    <row r="42" spans="1:19" ht="45" customHeight="1" x14ac:dyDescent="0.2">
      <c r="A42" s="17" t="s">
        <v>733</v>
      </c>
      <c r="B42" s="17"/>
      <c r="C42" s="17"/>
      <c r="D42" s="17"/>
      <c r="F42" s="43" t="s">
        <v>999</v>
      </c>
      <c r="G42" s="44"/>
      <c r="H42" s="44"/>
      <c r="I42" s="44"/>
    </row>
    <row r="43" spans="1:19" ht="17" customHeight="1" x14ac:dyDescent="0.2">
      <c r="A43" s="77" t="s">
        <v>1091</v>
      </c>
      <c r="B43" s="78"/>
      <c r="C43" s="78"/>
      <c r="D43" s="79"/>
      <c r="F43" s="69" t="s">
        <v>332</v>
      </c>
      <c r="G43" s="69"/>
      <c r="H43" s="69"/>
      <c r="I43" s="69"/>
      <c r="K43" s="83"/>
      <c r="L43" s="83"/>
      <c r="M43" s="83"/>
      <c r="N43" s="83"/>
      <c r="P43" s="80"/>
      <c r="Q43" s="80"/>
      <c r="R43" s="80"/>
      <c r="S43" s="80"/>
    </row>
    <row r="44" spans="1:19" ht="34" customHeight="1" x14ac:dyDescent="0.2">
      <c r="A44" s="73" t="s">
        <v>121</v>
      </c>
      <c r="B44" s="74"/>
      <c r="C44" s="74"/>
      <c r="D44" s="75"/>
      <c r="F44" s="68" t="s">
        <v>739</v>
      </c>
      <c r="G44" s="68"/>
      <c r="H44" s="68"/>
      <c r="I44" s="68"/>
      <c r="K44" s="81"/>
      <c r="L44" s="81"/>
      <c r="M44" s="81"/>
      <c r="N44" s="81"/>
      <c r="P44" s="82"/>
      <c r="Q44" s="82"/>
      <c r="R44" s="82"/>
      <c r="S44" s="82"/>
    </row>
    <row r="45" spans="1:19" x14ac:dyDescent="0.2">
      <c r="A45" s="29" t="s">
        <v>734</v>
      </c>
      <c r="B45" s="16"/>
      <c r="C45" s="19"/>
      <c r="D45" s="20"/>
      <c r="F45" s="19" t="s">
        <v>737</v>
      </c>
      <c r="G45" s="21" t="str">
        <f>IF(B45="Y","是","否")</f>
        <v>否</v>
      </c>
      <c r="H45" s="23">
        <f>C45</f>
        <v>0</v>
      </c>
      <c r="I45" s="20"/>
      <c r="K45" s="40"/>
      <c r="L45" s="12"/>
      <c r="M45" s="11"/>
      <c r="P45" s="11"/>
      <c r="Q45" s="36"/>
      <c r="R45" s="37"/>
    </row>
    <row r="46" spans="1:19" x14ac:dyDescent="0.2">
      <c r="A46" s="29" t="s">
        <v>735</v>
      </c>
      <c r="B46" s="16"/>
      <c r="C46" s="19"/>
      <c r="D46" s="20"/>
      <c r="F46" s="19" t="s">
        <v>738</v>
      </c>
      <c r="G46" s="21" t="str">
        <f>IF(B46="Y","是","否")</f>
        <v>否</v>
      </c>
      <c r="H46" s="23">
        <f>C46</f>
        <v>0</v>
      </c>
      <c r="I46" s="20"/>
      <c r="K46" s="40"/>
      <c r="L46" s="12"/>
      <c r="M46" s="11"/>
      <c r="P46" s="11"/>
      <c r="Q46" s="36"/>
      <c r="R46" s="37"/>
    </row>
    <row r="47" spans="1:19" ht="34" x14ac:dyDescent="0.2">
      <c r="A47" s="28" t="s">
        <v>736</v>
      </c>
      <c r="B47" s="16"/>
      <c r="C47" s="19"/>
      <c r="D47" s="20"/>
      <c r="F47" s="19" t="s">
        <v>1000</v>
      </c>
      <c r="G47" s="21" t="str">
        <f>IF(B47="Y","是","否")</f>
        <v>否</v>
      </c>
      <c r="H47" s="23">
        <f>C47</f>
        <v>0</v>
      </c>
      <c r="I47" s="20"/>
      <c r="K47" s="40"/>
      <c r="L47" s="12"/>
      <c r="M47" s="11"/>
      <c r="P47" s="11"/>
      <c r="Q47" s="36"/>
      <c r="R47" s="37"/>
    </row>
    <row r="48" spans="1:19" ht="68" x14ac:dyDescent="0.2">
      <c r="A48" s="28" t="s">
        <v>741</v>
      </c>
      <c r="B48" s="16"/>
      <c r="C48" s="19"/>
      <c r="D48" s="20"/>
      <c r="F48" s="15" t="s">
        <v>1001</v>
      </c>
      <c r="G48" s="21"/>
      <c r="H48" s="23"/>
      <c r="I48" s="20"/>
      <c r="K48" s="40"/>
      <c r="L48" s="12"/>
      <c r="M48" s="11"/>
      <c r="P48" s="11"/>
      <c r="Q48" s="36"/>
      <c r="R48" s="37"/>
    </row>
    <row r="49" spans="1:19" ht="50" customHeight="1" x14ac:dyDescent="0.2">
      <c r="A49" s="28" t="s">
        <v>742</v>
      </c>
      <c r="B49" s="16"/>
      <c r="C49" s="19"/>
      <c r="D49" s="20"/>
      <c r="F49" s="19" t="s">
        <v>743</v>
      </c>
      <c r="G49" s="21" t="str">
        <f>IF(B49="Y","是","否")</f>
        <v>否</v>
      </c>
      <c r="H49" s="23">
        <f>C49</f>
        <v>0</v>
      </c>
      <c r="I49" s="20"/>
      <c r="K49" s="3"/>
      <c r="L49" s="12"/>
      <c r="M49" s="11"/>
      <c r="P49" s="41"/>
      <c r="Q49" s="36"/>
      <c r="R49" s="37"/>
    </row>
    <row r="50" spans="1:19" ht="43" customHeight="1" x14ac:dyDescent="0.2">
      <c r="A50" s="28" t="s">
        <v>744</v>
      </c>
      <c r="B50" s="16"/>
      <c r="C50" s="19"/>
      <c r="D50" s="20"/>
      <c r="F50" s="19" t="s">
        <v>747</v>
      </c>
      <c r="G50" s="21" t="str">
        <f>IF(B50="Y","是","否")</f>
        <v>否</v>
      </c>
      <c r="H50" s="23">
        <f>C50</f>
        <v>0</v>
      </c>
      <c r="I50" s="20"/>
      <c r="K50" s="3"/>
      <c r="L50" s="12"/>
      <c r="M50" s="11"/>
      <c r="P50" s="11"/>
      <c r="Q50" s="36"/>
      <c r="R50" s="37"/>
    </row>
    <row r="51" spans="1:19" ht="64" customHeight="1" x14ac:dyDescent="0.2">
      <c r="A51" s="28" t="s">
        <v>745</v>
      </c>
      <c r="B51" s="16"/>
      <c r="C51" s="19"/>
      <c r="D51" s="20"/>
      <c r="F51" s="15" t="s">
        <v>748</v>
      </c>
      <c r="G51" s="21" t="str">
        <f>IF(B51="Y","是","否")</f>
        <v>否</v>
      </c>
      <c r="H51" s="23">
        <f>C51</f>
        <v>0</v>
      </c>
      <c r="I51" s="20"/>
      <c r="K51" s="3"/>
      <c r="L51" s="12"/>
      <c r="M51" s="11"/>
      <c r="P51" s="11"/>
      <c r="Q51" s="36"/>
      <c r="R51" s="37"/>
    </row>
    <row r="52" spans="1:19" ht="41" customHeight="1" x14ac:dyDescent="0.2">
      <c r="A52" s="28" t="s">
        <v>746</v>
      </c>
      <c r="B52" s="16"/>
      <c r="C52" s="19"/>
      <c r="D52" s="20"/>
      <c r="F52" s="19" t="s">
        <v>749</v>
      </c>
      <c r="G52" s="21" t="str">
        <f>IF(B52="Y","是","否")</f>
        <v>否</v>
      </c>
      <c r="H52" s="23">
        <f>C52</f>
        <v>0</v>
      </c>
      <c r="I52" s="20"/>
      <c r="K52" s="3"/>
      <c r="L52" s="12"/>
      <c r="M52" s="11"/>
      <c r="P52" s="35"/>
      <c r="Q52" s="36"/>
      <c r="R52" s="37"/>
    </row>
    <row r="53" spans="1:19" x14ac:dyDescent="0.2">
      <c r="A53" s="72" t="s">
        <v>751</v>
      </c>
      <c r="B53" s="72"/>
      <c r="C53" s="72"/>
      <c r="D53" s="72"/>
      <c r="F53" s="67" t="s">
        <v>750</v>
      </c>
      <c r="G53" s="67"/>
      <c r="H53" s="67"/>
      <c r="I53" s="67"/>
      <c r="K53" s="3"/>
      <c r="L53" s="12"/>
      <c r="M53" s="11"/>
      <c r="P53" s="11"/>
      <c r="Q53" s="36"/>
      <c r="R53" s="37"/>
    </row>
    <row r="54" spans="1:19" ht="51" x14ac:dyDescent="0.2">
      <c r="A54" s="18" t="s">
        <v>17</v>
      </c>
      <c r="B54" s="18"/>
      <c r="C54" s="18"/>
      <c r="D54" s="18"/>
      <c r="F54" s="15" t="s">
        <v>1002</v>
      </c>
      <c r="G54" s="21" t="str">
        <f>IF(B54="Y","是","否")</f>
        <v>否</v>
      </c>
      <c r="H54" s="23">
        <f>C54</f>
        <v>0</v>
      </c>
      <c r="I54" s="20"/>
      <c r="K54" s="83"/>
      <c r="L54" s="83"/>
      <c r="M54" s="83"/>
      <c r="N54" s="83"/>
      <c r="P54" s="84"/>
      <c r="Q54" s="84"/>
      <c r="R54" s="84"/>
      <c r="S54" s="84"/>
    </row>
    <row r="55" spans="1:19" ht="68" x14ac:dyDescent="0.2">
      <c r="A55" s="28" t="s">
        <v>18</v>
      </c>
      <c r="B55" s="16"/>
      <c r="C55" s="19"/>
      <c r="D55" s="20"/>
      <c r="F55" s="15" t="s">
        <v>1003</v>
      </c>
      <c r="G55" s="21" t="str">
        <f>IF(B55="Y","是","否")</f>
        <v>否</v>
      </c>
      <c r="H55" s="23">
        <f>C55</f>
        <v>0</v>
      </c>
      <c r="I55" s="20"/>
      <c r="K55" s="2"/>
      <c r="L55" s="2"/>
      <c r="M55" s="2"/>
      <c r="N55" s="2"/>
      <c r="P55" s="42"/>
      <c r="Q55" s="36"/>
      <c r="R55" s="37"/>
    </row>
    <row r="56" spans="1:19" x14ac:dyDescent="0.2">
      <c r="A56" s="66" t="s">
        <v>752</v>
      </c>
      <c r="B56" s="66"/>
      <c r="C56" s="66"/>
      <c r="D56" s="66"/>
      <c r="F56" s="67" t="s">
        <v>754</v>
      </c>
      <c r="G56" s="67"/>
      <c r="H56" s="67"/>
      <c r="I56" s="67"/>
      <c r="K56" s="3"/>
      <c r="L56" s="12"/>
      <c r="M56" s="11"/>
      <c r="P56" s="42"/>
      <c r="Q56" s="36"/>
      <c r="R56" s="37"/>
    </row>
    <row r="57" spans="1:19" ht="51" x14ac:dyDescent="0.2">
      <c r="A57" s="22" t="s">
        <v>753</v>
      </c>
      <c r="B57" s="16"/>
      <c r="C57" s="19"/>
      <c r="D57" s="20"/>
      <c r="F57" s="15" t="s">
        <v>755</v>
      </c>
      <c r="G57" s="21" t="str">
        <f>IF(B57="Y","是","否")</f>
        <v>否</v>
      </c>
      <c r="H57" s="23">
        <f>C57</f>
        <v>0</v>
      </c>
      <c r="I57" s="20"/>
      <c r="K57" s="85"/>
      <c r="L57" s="85"/>
      <c r="M57" s="85"/>
      <c r="N57" s="85"/>
      <c r="P57" s="84"/>
      <c r="Q57" s="84"/>
      <c r="R57" s="84"/>
      <c r="S57" s="84"/>
    </row>
    <row r="58" spans="1:19" x14ac:dyDescent="0.2">
      <c r="A58" s="65" t="s">
        <v>756</v>
      </c>
      <c r="B58" s="65"/>
      <c r="C58" s="65"/>
      <c r="D58" s="65"/>
      <c r="F58" s="68" t="s">
        <v>759</v>
      </c>
      <c r="G58" s="68"/>
      <c r="H58" s="68"/>
      <c r="I58" s="68"/>
      <c r="K58" s="26"/>
      <c r="L58" s="12"/>
      <c r="M58" s="11"/>
      <c r="P58" s="35"/>
      <c r="Q58" s="36"/>
      <c r="R58" s="37"/>
    </row>
    <row r="59" spans="1:19" ht="34" x14ac:dyDescent="0.2">
      <c r="A59" s="18" t="s">
        <v>149</v>
      </c>
      <c r="B59" s="16"/>
      <c r="C59" s="19"/>
      <c r="D59" s="20"/>
      <c r="F59" s="19" t="s">
        <v>360</v>
      </c>
      <c r="G59" s="21" t="str">
        <f t="shared" ref="G59:G66" si="3">IF(B59="Y","是","否")</f>
        <v>否</v>
      </c>
      <c r="H59" s="23">
        <f t="shared" ref="H59:H66" si="4">C59</f>
        <v>0</v>
      </c>
      <c r="I59" s="20"/>
      <c r="K59" s="86"/>
      <c r="L59" s="86"/>
      <c r="M59" s="86"/>
      <c r="N59" s="86"/>
      <c r="P59" s="82"/>
      <c r="Q59" s="82"/>
      <c r="R59" s="82"/>
      <c r="S59" s="82"/>
    </row>
    <row r="60" spans="1:19" ht="68" x14ac:dyDescent="0.2">
      <c r="A60" s="18" t="s">
        <v>150</v>
      </c>
      <c r="B60" s="16"/>
      <c r="C60" s="19"/>
      <c r="D60" s="20"/>
      <c r="F60" s="15" t="s">
        <v>359</v>
      </c>
      <c r="G60" s="21" t="str">
        <f t="shared" si="3"/>
        <v>否</v>
      </c>
      <c r="H60" s="23">
        <f t="shared" si="4"/>
        <v>0</v>
      </c>
      <c r="I60" s="20"/>
      <c r="K60" s="2"/>
      <c r="L60" s="12"/>
      <c r="M60" s="11"/>
      <c r="P60" s="11"/>
      <c r="Q60" s="36"/>
      <c r="R60" s="37"/>
    </row>
    <row r="61" spans="1:19" ht="34" x14ac:dyDescent="0.2">
      <c r="A61" s="18" t="s">
        <v>151</v>
      </c>
      <c r="B61" s="16"/>
      <c r="C61" s="19"/>
      <c r="D61" s="20"/>
      <c r="F61" s="19" t="s">
        <v>365</v>
      </c>
      <c r="G61" s="21" t="str">
        <f t="shared" si="3"/>
        <v>否</v>
      </c>
      <c r="H61" s="23">
        <f t="shared" si="4"/>
        <v>0</v>
      </c>
      <c r="I61" s="20"/>
      <c r="K61" s="2"/>
      <c r="L61" s="12"/>
      <c r="M61" s="11"/>
      <c r="P61" s="35"/>
      <c r="Q61" s="36"/>
      <c r="R61" s="37"/>
    </row>
    <row r="62" spans="1:19" ht="44" customHeight="1" x14ac:dyDescent="0.2">
      <c r="A62" s="18" t="s">
        <v>152</v>
      </c>
      <c r="B62" s="16"/>
      <c r="C62" s="19"/>
      <c r="D62" s="20"/>
      <c r="F62" s="19" t="s">
        <v>364</v>
      </c>
      <c r="G62" s="21" t="str">
        <f t="shared" si="3"/>
        <v>否</v>
      </c>
      <c r="H62" s="23">
        <f t="shared" si="4"/>
        <v>0</v>
      </c>
      <c r="I62" s="20"/>
      <c r="K62" s="2"/>
      <c r="L62" s="12"/>
      <c r="M62" s="11"/>
      <c r="P62" s="11"/>
      <c r="Q62" s="36"/>
      <c r="R62" s="37"/>
    </row>
    <row r="63" spans="1:19" ht="34" customHeight="1" x14ac:dyDescent="0.2">
      <c r="A63" s="18" t="s">
        <v>153</v>
      </c>
      <c r="B63" s="16"/>
      <c r="C63" s="19"/>
      <c r="D63" s="20"/>
      <c r="F63" s="19" t="s">
        <v>367</v>
      </c>
      <c r="G63" s="21" t="str">
        <f t="shared" si="3"/>
        <v>否</v>
      </c>
      <c r="H63" s="23">
        <f t="shared" si="4"/>
        <v>0</v>
      </c>
      <c r="I63" s="20"/>
      <c r="K63" s="2"/>
      <c r="L63" s="12"/>
      <c r="M63" s="11"/>
      <c r="P63" s="11"/>
      <c r="Q63" s="36"/>
      <c r="R63" s="37"/>
    </row>
    <row r="64" spans="1:19" ht="51" x14ac:dyDescent="0.2">
      <c r="A64" s="18" t="s">
        <v>757</v>
      </c>
      <c r="B64" s="16"/>
      <c r="C64" s="19"/>
      <c r="D64" s="20"/>
      <c r="F64" s="15" t="s">
        <v>1004</v>
      </c>
      <c r="G64" s="21" t="str">
        <f t="shared" si="3"/>
        <v>否</v>
      </c>
      <c r="H64" s="23">
        <f t="shared" si="4"/>
        <v>0</v>
      </c>
      <c r="I64" s="20"/>
      <c r="K64" s="2"/>
      <c r="L64" s="12"/>
      <c r="M64" s="11"/>
      <c r="P64" s="11"/>
      <c r="Q64" s="36"/>
      <c r="R64" s="37"/>
    </row>
    <row r="65" spans="1:18" ht="49" customHeight="1" x14ac:dyDescent="0.2">
      <c r="A65" s="18" t="s">
        <v>760</v>
      </c>
      <c r="B65" s="16"/>
      <c r="C65" s="19"/>
      <c r="D65" s="20"/>
      <c r="F65" s="19" t="s">
        <v>1005</v>
      </c>
      <c r="G65" s="21" t="str">
        <f t="shared" si="3"/>
        <v>否</v>
      </c>
      <c r="H65" s="23">
        <f t="shared" si="4"/>
        <v>0</v>
      </c>
      <c r="I65" s="20"/>
      <c r="K65" s="2"/>
      <c r="L65" s="12"/>
      <c r="M65" s="11"/>
      <c r="P65" s="41"/>
      <c r="Q65" s="36"/>
      <c r="R65" s="37"/>
    </row>
    <row r="66" spans="1:18" ht="68" customHeight="1" x14ac:dyDescent="0.2">
      <c r="A66" s="18" t="s">
        <v>761</v>
      </c>
      <c r="B66" s="16"/>
      <c r="C66" s="19"/>
      <c r="D66" s="20"/>
      <c r="F66" s="15" t="s">
        <v>762</v>
      </c>
      <c r="G66" s="21" t="str">
        <f t="shared" si="3"/>
        <v>否</v>
      </c>
      <c r="H66" s="23">
        <f t="shared" si="4"/>
        <v>0</v>
      </c>
      <c r="I66" s="20"/>
      <c r="K66" s="2"/>
      <c r="L66" s="12"/>
      <c r="M66" s="11"/>
      <c r="P66" s="11"/>
      <c r="Q66" s="36"/>
      <c r="R66" s="37"/>
    </row>
    <row r="67" spans="1:18" ht="34" x14ac:dyDescent="0.2">
      <c r="A67" s="18" t="s">
        <v>763</v>
      </c>
      <c r="B67" s="16"/>
      <c r="C67" s="19"/>
      <c r="D67" s="20"/>
      <c r="F67" s="19" t="s">
        <v>766</v>
      </c>
      <c r="G67" s="21" t="str">
        <f>IF(B67="Y","是","否")</f>
        <v>否</v>
      </c>
      <c r="H67" s="23">
        <f>C67</f>
        <v>0</v>
      </c>
      <c r="I67" s="20"/>
    </row>
    <row r="68" spans="1:18" ht="34" x14ac:dyDescent="0.2">
      <c r="A68" s="18" t="s">
        <v>764</v>
      </c>
      <c r="B68" s="16"/>
      <c r="C68" s="19"/>
      <c r="D68" s="20"/>
      <c r="F68" s="19" t="s">
        <v>767</v>
      </c>
      <c r="G68" s="21" t="str">
        <f>IF(B68="Y","是","否")</f>
        <v>否</v>
      </c>
      <c r="H68" s="23">
        <f>C68</f>
        <v>0</v>
      </c>
      <c r="I68" s="20"/>
    </row>
    <row r="69" spans="1:18" ht="68" x14ac:dyDescent="0.2">
      <c r="A69" s="18" t="s">
        <v>765</v>
      </c>
      <c r="B69" s="16"/>
      <c r="C69" s="19"/>
      <c r="D69" s="20"/>
      <c r="F69" s="15" t="s">
        <v>768</v>
      </c>
      <c r="G69" s="21" t="str">
        <f>IF(B69="Y","是","否")</f>
        <v>否</v>
      </c>
      <c r="H69" s="23">
        <f>C69</f>
        <v>0</v>
      </c>
      <c r="I69" s="20"/>
    </row>
    <row r="70" spans="1:18" ht="51" x14ac:dyDescent="0.2">
      <c r="A70" s="18" t="s">
        <v>769</v>
      </c>
      <c r="B70" s="16"/>
      <c r="C70" s="19"/>
      <c r="D70" s="20"/>
      <c r="F70" s="15" t="s">
        <v>1007</v>
      </c>
      <c r="G70" s="21"/>
      <c r="H70" s="23"/>
      <c r="I70" s="20"/>
    </row>
    <row r="71" spans="1:18" x14ac:dyDescent="0.2">
      <c r="A71" s="66" t="s">
        <v>770</v>
      </c>
      <c r="B71" s="66"/>
      <c r="C71" s="66"/>
      <c r="D71" s="66"/>
      <c r="F71" s="67" t="s">
        <v>771</v>
      </c>
      <c r="G71" s="67"/>
      <c r="H71" s="67"/>
      <c r="I71" s="67"/>
    </row>
    <row r="72" spans="1:18" ht="51" x14ac:dyDescent="0.2">
      <c r="A72" s="18" t="s">
        <v>774</v>
      </c>
      <c r="B72" s="16"/>
      <c r="C72" s="19"/>
      <c r="D72" s="20"/>
      <c r="F72" s="15" t="s">
        <v>1006</v>
      </c>
      <c r="G72" s="21" t="str">
        <f>IF(B72="Y","是","否")</f>
        <v>否</v>
      </c>
      <c r="H72" s="23">
        <f>C72</f>
        <v>0</v>
      </c>
      <c r="I72" s="20"/>
    </row>
    <row r="73" spans="1:18" ht="34" x14ac:dyDescent="0.2">
      <c r="A73" s="18" t="s">
        <v>773</v>
      </c>
      <c r="B73" s="16"/>
      <c r="C73" s="19"/>
      <c r="D73" s="20"/>
      <c r="F73" s="19" t="s">
        <v>772</v>
      </c>
      <c r="G73" s="21" t="str">
        <f>IF(B73="Y","是","否")</f>
        <v>否</v>
      </c>
      <c r="H73" s="23">
        <f>C73</f>
        <v>0</v>
      </c>
      <c r="I73" s="20"/>
    </row>
    <row r="74" spans="1:18" x14ac:dyDescent="0.2">
      <c r="A74" s="66" t="s">
        <v>783</v>
      </c>
      <c r="B74" s="66"/>
      <c r="C74" s="66"/>
      <c r="D74" s="66"/>
      <c r="F74" s="67" t="s">
        <v>786</v>
      </c>
      <c r="G74" s="67"/>
      <c r="H74" s="67"/>
      <c r="I74" s="67"/>
    </row>
    <row r="75" spans="1:18" s="37" customFormat="1" ht="51" x14ac:dyDescent="0.2">
      <c r="A75" s="17" t="s">
        <v>788</v>
      </c>
      <c r="B75" s="17"/>
      <c r="C75" s="17"/>
      <c r="D75" s="17"/>
      <c r="F75" s="19" t="s">
        <v>785</v>
      </c>
      <c r="G75" s="19"/>
      <c r="H75" s="19"/>
      <c r="I75" s="19"/>
      <c r="Q75" s="39"/>
      <c r="R75" s="39"/>
    </row>
    <row r="76" spans="1:18" x14ac:dyDescent="0.2">
      <c r="A76" s="58" t="s">
        <v>789</v>
      </c>
      <c r="B76" s="59"/>
      <c r="C76" s="59"/>
      <c r="D76" s="60"/>
      <c r="F76" s="52" t="s">
        <v>1008</v>
      </c>
      <c r="G76" s="53"/>
      <c r="H76" s="53"/>
      <c r="I76" s="54"/>
    </row>
    <row r="77" spans="1:18" ht="34" x14ac:dyDescent="0.2">
      <c r="A77" s="18" t="s">
        <v>790</v>
      </c>
      <c r="B77" s="16"/>
      <c r="C77" s="19"/>
      <c r="D77" s="34"/>
      <c r="F77" s="15" t="s">
        <v>1009</v>
      </c>
      <c r="G77" s="21"/>
      <c r="H77" s="23"/>
      <c r="I77" s="20"/>
    </row>
    <row r="78" spans="1:18" ht="17" x14ac:dyDescent="0.2">
      <c r="A78" s="18" t="s">
        <v>791</v>
      </c>
      <c r="B78" s="16"/>
      <c r="C78" s="19"/>
      <c r="D78" s="20"/>
      <c r="F78" s="15" t="s">
        <v>1010</v>
      </c>
      <c r="G78" s="21"/>
      <c r="H78" s="23"/>
      <c r="I78" s="20"/>
    </row>
    <row r="79" spans="1:18" ht="68" customHeight="1" x14ac:dyDescent="0.2">
      <c r="A79" s="18" t="s">
        <v>784</v>
      </c>
      <c r="B79" s="16"/>
      <c r="C79" s="19"/>
      <c r="D79" s="20"/>
      <c r="F79" s="15" t="s">
        <v>787</v>
      </c>
      <c r="G79" s="21" t="str">
        <f>IF(B79="Y","是","否")</f>
        <v>否</v>
      </c>
      <c r="H79" s="23">
        <f>C79</f>
        <v>0</v>
      </c>
      <c r="I79" s="20"/>
    </row>
    <row r="80" spans="1:18" x14ac:dyDescent="0.2">
      <c r="A80" s="66" t="s">
        <v>792</v>
      </c>
      <c r="B80" s="66"/>
      <c r="C80" s="66"/>
      <c r="D80" s="66"/>
      <c r="F80" s="55" t="s">
        <v>797</v>
      </c>
      <c r="G80" s="56"/>
      <c r="H80" s="56"/>
      <c r="I80" s="57"/>
    </row>
    <row r="81" spans="1:9" ht="68" x14ac:dyDescent="0.2">
      <c r="A81" s="18" t="s">
        <v>793</v>
      </c>
      <c r="B81" s="16"/>
      <c r="C81" s="19"/>
      <c r="D81" s="20"/>
      <c r="F81" s="15" t="s">
        <v>798</v>
      </c>
      <c r="G81" s="21" t="str">
        <f>IF(B81="Y","是","否")</f>
        <v>否</v>
      </c>
      <c r="H81" s="23">
        <f>C81</f>
        <v>0</v>
      </c>
      <c r="I81" s="20"/>
    </row>
    <row r="82" spans="1:9" ht="51" x14ac:dyDescent="0.2">
      <c r="A82" s="18" t="s">
        <v>794</v>
      </c>
      <c r="B82" s="16"/>
      <c r="C82" s="19"/>
      <c r="D82" s="20"/>
      <c r="F82" s="15" t="s">
        <v>799</v>
      </c>
      <c r="G82" s="21" t="str">
        <f>IF(B82="Y","是","否")</f>
        <v>否</v>
      </c>
      <c r="H82" s="23">
        <f>C82</f>
        <v>0</v>
      </c>
      <c r="I82" s="20"/>
    </row>
    <row r="83" spans="1:9" ht="51" x14ac:dyDescent="0.2">
      <c r="A83" s="18" t="s">
        <v>795</v>
      </c>
      <c r="B83" s="16"/>
      <c r="C83" s="19"/>
      <c r="D83" s="20"/>
      <c r="F83" s="15" t="s">
        <v>800</v>
      </c>
      <c r="G83" s="21" t="str">
        <f>IF(B83="Y","是","否")</f>
        <v>否</v>
      </c>
      <c r="H83" s="23">
        <f>C83</f>
        <v>0</v>
      </c>
      <c r="I83" s="20"/>
    </row>
    <row r="84" spans="1:9" ht="34" x14ac:dyDescent="0.2">
      <c r="A84" s="18" t="s">
        <v>796</v>
      </c>
      <c r="B84" s="16"/>
      <c r="C84" s="19"/>
      <c r="D84" s="20"/>
      <c r="F84" s="15" t="s">
        <v>801</v>
      </c>
      <c r="G84" s="21" t="str">
        <f>IF(B84="Y","是","否")</f>
        <v>否</v>
      </c>
      <c r="H84" s="23">
        <f>C84</f>
        <v>0</v>
      </c>
      <c r="I84" s="20"/>
    </row>
    <row r="85" spans="1:9" x14ac:dyDescent="0.2">
      <c r="A85" s="66" t="s">
        <v>802</v>
      </c>
      <c r="B85" s="66"/>
      <c r="C85" s="66"/>
      <c r="D85" s="66"/>
      <c r="F85" s="55" t="s">
        <v>803</v>
      </c>
      <c r="G85" s="56"/>
      <c r="H85" s="56"/>
      <c r="I85" s="57"/>
    </row>
    <row r="86" spans="1:9" ht="34" x14ac:dyDescent="0.2">
      <c r="A86" s="18" t="s">
        <v>804</v>
      </c>
      <c r="B86" s="16"/>
      <c r="C86" s="19"/>
      <c r="D86" s="20"/>
      <c r="F86" s="19" t="s">
        <v>1011</v>
      </c>
      <c r="G86" s="21"/>
      <c r="H86" s="23"/>
      <c r="I86" s="20"/>
    </row>
    <row r="87" spans="1:9" ht="68" x14ac:dyDescent="0.2">
      <c r="A87" s="18" t="s">
        <v>805</v>
      </c>
      <c r="B87" s="16"/>
      <c r="C87" s="19"/>
      <c r="D87" s="20"/>
      <c r="F87" s="15" t="s">
        <v>1012</v>
      </c>
      <c r="G87" s="21"/>
      <c r="H87" s="23"/>
      <c r="I87" s="20"/>
    </row>
    <row r="88" spans="1:9" ht="51" x14ac:dyDescent="0.2">
      <c r="A88" s="18" t="s">
        <v>806</v>
      </c>
      <c r="B88" s="16"/>
      <c r="C88" s="19"/>
      <c r="D88" s="20"/>
      <c r="F88" s="15" t="s">
        <v>1013</v>
      </c>
      <c r="G88" s="21"/>
      <c r="H88" s="23"/>
      <c r="I88" s="20"/>
    </row>
    <row r="89" spans="1:9" ht="34" x14ac:dyDescent="0.2">
      <c r="A89" s="18" t="s">
        <v>807</v>
      </c>
      <c r="B89" s="16"/>
      <c r="C89" s="19"/>
      <c r="D89" s="20"/>
      <c r="F89" s="15" t="s">
        <v>1014</v>
      </c>
      <c r="G89" s="21"/>
      <c r="H89" s="23"/>
      <c r="I89" s="20"/>
    </row>
    <row r="90" spans="1:9" ht="51" x14ac:dyDescent="0.2">
      <c r="A90" s="18" t="s">
        <v>808</v>
      </c>
      <c r="B90" s="16"/>
      <c r="C90" s="19"/>
      <c r="D90" s="20"/>
      <c r="F90" s="15" t="s">
        <v>1015</v>
      </c>
      <c r="G90" s="21"/>
      <c r="H90" s="23"/>
      <c r="I90" s="20"/>
    </row>
    <row r="91" spans="1:9" x14ac:dyDescent="0.2">
      <c r="A91" s="66" t="s">
        <v>810</v>
      </c>
      <c r="B91" s="66"/>
      <c r="C91" s="66"/>
      <c r="D91" s="66"/>
      <c r="F91" s="55" t="s">
        <v>811</v>
      </c>
      <c r="G91" s="56"/>
      <c r="H91" s="56"/>
      <c r="I91" s="57"/>
    </row>
    <row r="92" spans="1:9" ht="34" x14ac:dyDescent="0.2">
      <c r="A92" s="18" t="s">
        <v>809</v>
      </c>
      <c r="B92" s="16"/>
      <c r="C92" s="19"/>
      <c r="D92" s="20"/>
      <c r="F92" s="19" t="s">
        <v>812</v>
      </c>
      <c r="G92" s="21" t="str">
        <f t="shared" ref="G92:G101" si="5">IF(B92="Y","是","否")</f>
        <v>否</v>
      </c>
      <c r="H92" s="23">
        <f t="shared" ref="H92:H101" si="6">C92</f>
        <v>0</v>
      </c>
      <c r="I92" s="20"/>
    </row>
    <row r="93" spans="1:9" ht="51" x14ac:dyDescent="0.2">
      <c r="A93" s="18" t="s">
        <v>828</v>
      </c>
      <c r="B93" s="16"/>
      <c r="C93" s="19"/>
      <c r="D93" s="20"/>
      <c r="F93" s="15" t="s">
        <v>1016</v>
      </c>
      <c r="G93" s="21"/>
      <c r="H93" s="23"/>
      <c r="I93" s="20"/>
    </row>
    <row r="94" spans="1:9" ht="34" x14ac:dyDescent="0.2">
      <c r="A94" s="18" t="s">
        <v>829</v>
      </c>
      <c r="B94" s="16"/>
      <c r="C94" s="19"/>
      <c r="D94" s="20"/>
      <c r="F94" s="19" t="s">
        <v>1017</v>
      </c>
      <c r="G94" s="21"/>
      <c r="H94" s="23"/>
      <c r="I94" s="20"/>
    </row>
    <row r="95" spans="1:9" ht="51" x14ac:dyDescent="0.2">
      <c r="A95" s="18" t="s">
        <v>19</v>
      </c>
      <c r="B95" s="16"/>
      <c r="C95" s="19"/>
      <c r="D95" s="20"/>
      <c r="F95" s="15" t="s">
        <v>1018</v>
      </c>
      <c r="G95" s="21"/>
      <c r="H95" s="23"/>
      <c r="I95" s="20"/>
    </row>
    <row r="96" spans="1:9" ht="51" x14ac:dyDescent="0.2">
      <c r="A96" s="18" t="s">
        <v>813</v>
      </c>
      <c r="B96" s="16"/>
      <c r="C96" s="19"/>
      <c r="D96" s="20"/>
      <c r="F96" s="15" t="s">
        <v>823</v>
      </c>
      <c r="G96" s="21" t="str">
        <f t="shared" si="5"/>
        <v>否</v>
      </c>
      <c r="H96" s="23">
        <f t="shared" si="6"/>
        <v>0</v>
      </c>
      <c r="I96" s="20"/>
    </row>
    <row r="97" spans="1:9" ht="51" x14ac:dyDescent="0.2">
      <c r="A97" s="18" t="s">
        <v>814</v>
      </c>
      <c r="B97" s="16"/>
      <c r="C97" s="19"/>
      <c r="D97" s="20"/>
      <c r="F97" s="15" t="s">
        <v>824</v>
      </c>
      <c r="G97" s="21" t="str">
        <f t="shared" si="5"/>
        <v>否</v>
      </c>
      <c r="H97" s="23">
        <f t="shared" si="6"/>
        <v>0</v>
      </c>
      <c r="I97" s="20"/>
    </row>
    <row r="98" spans="1:9" ht="48" x14ac:dyDescent="0.2">
      <c r="A98" s="18" t="s">
        <v>815</v>
      </c>
      <c r="B98" s="16"/>
      <c r="C98" s="19"/>
      <c r="D98" s="20"/>
      <c r="F98" s="15" t="s">
        <v>825</v>
      </c>
      <c r="G98" s="21" t="str">
        <f t="shared" si="5"/>
        <v>否</v>
      </c>
      <c r="H98" s="23">
        <f t="shared" si="6"/>
        <v>0</v>
      </c>
      <c r="I98" s="20"/>
    </row>
    <row r="99" spans="1:9" ht="51" x14ac:dyDescent="0.2">
      <c r="A99" s="18" t="s">
        <v>822</v>
      </c>
      <c r="B99" s="16"/>
      <c r="C99" s="19"/>
      <c r="D99" s="20"/>
      <c r="F99" s="15" t="s">
        <v>826</v>
      </c>
      <c r="G99" s="21" t="str">
        <f t="shared" si="5"/>
        <v>否</v>
      </c>
      <c r="H99" s="23">
        <f t="shared" si="6"/>
        <v>0</v>
      </c>
      <c r="I99" s="20"/>
    </row>
    <row r="100" spans="1:9" ht="34" x14ac:dyDescent="0.2">
      <c r="A100" s="18" t="s">
        <v>20</v>
      </c>
      <c r="B100" s="16"/>
      <c r="C100" s="19"/>
      <c r="D100" s="20"/>
      <c r="F100" s="15" t="s">
        <v>819</v>
      </c>
      <c r="G100" s="21"/>
      <c r="H100" s="23"/>
      <c r="I100" s="20"/>
    </row>
    <row r="101" spans="1:9" ht="48" x14ac:dyDescent="0.2">
      <c r="A101" s="18" t="s">
        <v>816</v>
      </c>
      <c r="B101" s="16"/>
      <c r="C101" s="19"/>
      <c r="D101" s="20"/>
      <c r="F101" s="15" t="s">
        <v>827</v>
      </c>
      <c r="G101" s="21" t="str">
        <f t="shared" si="5"/>
        <v>否</v>
      </c>
      <c r="H101" s="23">
        <f t="shared" si="6"/>
        <v>0</v>
      </c>
      <c r="I101" s="20"/>
    </row>
    <row r="102" spans="1:9" x14ac:dyDescent="0.2">
      <c r="A102" s="38" t="s">
        <v>830</v>
      </c>
      <c r="B102" s="16"/>
      <c r="C102" s="19"/>
      <c r="D102" s="20"/>
      <c r="F102" s="55" t="s">
        <v>1019</v>
      </c>
      <c r="G102" s="56"/>
      <c r="H102" s="56"/>
      <c r="I102" s="57"/>
    </row>
    <row r="103" spans="1:9" ht="119" x14ac:dyDescent="0.2">
      <c r="A103" s="18" t="s">
        <v>831</v>
      </c>
      <c r="B103" s="16"/>
      <c r="C103" s="19"/>
      <c r="D103" s="20"/>
      <c r="F103" s="15" t="s">
        <v>1020</v>
      </c>
      <c r="G103" s="21" t="str">
        <f>IF(B103="Y","是","否")</f>
        <v>否</v>
      </c>
      <c r="H103" s="23">
        <f>C103</f>
        <v>0</v>
      </c>
      <c r="I103" s="20"/>
    </row>
    <row r="104" spans="1:9" x14ac:dyDescent="0.2">
      <c r="A104" s="65" t="s">
        <v>832</v>
      </c>
      <c r="B104" s="65"/>
      <c r="C104" s="65"/>
      <c r="D104" s="65"/>
      <c r="F104" s="49" t="s">
        <v>1021</v>
      </c>
      <c r="G104" s="50"/>
      <c r="H104" s="50"/>
      <c r="I104" s="51"/>
    </row>
    <row r="105" spans="1:9" ht="34" x14ac:dyDescent="0.2">
      <c r="A105" s="18" t="s">
        <v>833</v>
      </c>
      <c r="B105" s="16"/>
      <c r="C105" s="19"/>
      <c r="D105" s="20"/>
      <c r="F105" s="19" t="s">
        <v>840</v>
      </c>
      <c r="G105" s="21" t="str">
        <f>IF(B105="Y","是","否")</f>
        <v>否</v>
      </c>
      <c r="H105" s="23">
        <f>C105</f>
        <v>0</v>
      </c>
      <c r="I105" s="20"/>
    </row>
    <row r="106" spans="1:9" ht="34" x14ac:dyDescent="0.2">
      <c r="A106" s="18" t="s">
        <v>834</v>
      </c>
      <c r="B106" s="16"/>
      <c r="C106" s="19"/>
      <c r="D106" s="20"/>
      <c r="F106" s="19" t="s">
        <v>841</v>
      </c>
      <c r="G106" s="21" t="str">
        <f>IF(B106="Y","是","否")</f>
        <v>否</v>
      </c>
      <c r="H106" s="23">
        <f>C106</f>
        <v>0</v>
      </c>
      <c r="I106" s="20"/>
    </row>
    <row r="107" spans="1:9" x14ac:dyDescent="0.2">
      <c r="A107" s="65" t="s">
        <v>835</v>
      </c>
      <c r="B107" s="65"/>
      <c r="C107" s="65"/>
      <c r="D107" s="65"/>
      <c r="F107" s="49" t="s">
        <v>939</v>
      </c>
      <c r="G107" s="50"/>
      <c r="H107" s="50"/>
      <c r="I107" s="51"/>
    </row>
    <row r="108" spans="1:9" x14ac:dyDescent="0.2">
      <c r="A108" s="20" t="s">
        <v>837</v>
      </c>
      <c r="B108" s="16"/>
      <c r="C108" s="19"/>
      <c r="D108" s="20"/>
      <c r="F108" s="19" t="s">
        <v>838</v>
      </c>
      <c r="G108" s="21" t="str">
        <f>IF(B108="Y","是","否")</f>
        <v>否</v>
      </c>
      <c r="H108" s="23">
        <f>C108</f>
        <v>0</v>
      </c>
      <c r="I108" s="20"/>
    </row>
    <row r="109" spans="1:9" x14ac:dyDescent="0.2">
      <c r="A109" s="20" t="s">
        <v>836</v>
      </c>
      <c r="B109" s="16"/>
      <c r="C109" s="19"/>
      <c r="D109" s="20"/>
      <c r="F109" s="19" t="s">
        <v>839</v>
      </c>
      <c r="G109" s="21" t="str">
        <f>IF(B109="Y","是","否")</f>
        <v>否</v>
      </c>
      <c r="H109" s="23">
        <f>C109</f>
        <v>0</v>
      </c>
      <c r="I109" s="20"/>
    </row>
    <row r="110" spans="1:9" x14ac:dyDescent="0.2">
      <c r="A110" s="1"/>
      <c r="G110" s="36"/>
      <c r="H110" s="37"/>
    </row>
    <row r="111" spans="1:9" x14ac:dyDescent="0.2">
      <c r="A111" s="1"/>
      <c r="G111" s="36"/>
      <c r="H111" s="37"/>
    </row>
    <row r="112" spans="1:9" x14ac:dyDescent="0.2">
      <c r="A112" s="1"/>
      <c r="G112" s="36"/>
      <c r="H112" s="37"/>
    </row>
    <row r="113" spans="1:8" x14ac:dyDescent="0.2">
      <c r="A113" s="1"/>
      <c r="G113" s="36"/>
      <c r="H113" s="37"/>
    </row>
    <row r="114" spans="1:8" x14ac:dyDescent="0.2">
      <c r="A114" s="1"/>
      <c r="G114" s="36"/>
      <c r="H114" s="37"/>
    </row>
    <row r="115" spans="1:8" x14ac:dyDescent="0.2">
      <c r="A115" s="1"/>
      <c r="G115" s="36"/>
      <c r="H115" s="37"/>
    </row>
    <row r="116" spans="1:8" x14ac:dyDescent="0.2">
      <c r="A116" s="1"/>
      <c r="G116" s="36"/>
      <c r="H116" s="37"/>
    </row>
    <row r="117" spans="1:8" x14ac:dyDescent="0.2">
      <c r="A117" s="1"/>
      <c r="G117" s="36"/>
      <c r="H117" s="37"/>
    </row>
    <row r="118" spans="1:8" x14ac:dyDescent="0.2">
      <c r="A118" s="1"/>
      <c r="G118" s="36"/>
      <c r="H118" s="37"/>
    </row>
    <row r="119" spans="1:8" x14ac:dyDescent="0.2">
      <c r="A119" s="1"/>
      <c r="G119" s="36"/>
      <c r="H119" s="37"/>
    </row>
    <row r="120" spans="1:8" x14ac:dyDescent="0.2">
      <c r="A120" s="1"/>
      <c r="G120" s="36"/>
      <c r="H120" s="37"/>
    </row>
    <row r="121" spans="1:8" x14ac:dyDescent="0.2">
      <c r="A121" s="1"/>
      <c r="G121" s="36"/>
      <c r="H121" s="37"/>
    </row>
    <row r="122" spans="1:8" x14ac:dyDescent="0.2">
      <c r="A122" s="1"/>
      <c r="G122" s="36"/>
      <c r="H122" s="37"/>
    </row>
    <row r="123" spans="1:8" x14ac:dyDescent="0.2">
      <c r="A123" s="1"/>
      <c r="G123" s="36"/>
      <c r="H123" s="37"/>
    </row>
    <row r="124" spans="1:8" x14ac:dyDescent="0.2">
      <c r="A124" s="1"/>
      <c r="G124" s="36"/>
      <c r="H124" s="37"/>
    </row>
    <row r="125" spans="1:8" x14ac:dyDescent="0.2">
      <c r="A125" s="1"/>
      <c r="G125" s="36"/>
      <c r="H125" s="37"/>
    </row>
    <row r="126" spans="1:8" x14ac:dyDescent="0.2">
      <c r="A126" s="1"/>
      <c r="G126" s="36"/>
      <c r="H126" s="37"/>
    </row>
    <row r="127" spans="1:8" x14ac:dyDescent="0.2">
      <c r="A127" s="1"/>
      <c r="G127" s="36"/>
      <c r="H127" s="37"/>
    </row>
    <row r="128" spans="1:8" x14ac:dyDescent="0.2">
      <c r="A128" s="1"/>
      <c r="G128" s="36"/>
      <c r="H128" s="37"/>
    </row>
    <row r="129" spans="1:8" x14ac:dyDescent="0.2">
      <c r="A129" s="1"/>
      <c r="G129" s="36"/>
      <c r="H129" s="37"/>
    </row>
    <row r="130" spans="1:8" x14ac:dyDescent="0.2">
      <c r="A130" s="1"/>
      <c r="G130" s="36"/>
      <c r="H130" s="37"/>
    </row>
    <row r="131" spans="1:8" x14ac:dyDescent="0.2">
      <c r="A131" s="1"/>
      <c r="G131" s="36"/>
      <c r="H131" s="37"/>
    </row>
    <row r="132" spans="1:8" x14ac:dyDescent="0.2">
      <c r="A132" s="1"/>
      <c r="G132" s="36"/>
      <c r="H132" s="37"/>
    </row>
    <row r="133" spans="1:8" x14ac:dyDescent="0.2">
      <c r="A133" s="1"/>
      <c r="G133" s="36"/>
      <c r="H133" s="37"/>
    </row>
    <row r="134" spans="1:8" x14ac:dyDescent="0.2">
      <c r="A134" s="1"/>
      <c r="G134" s="36"/>
      <c r="H134" s="37"/>
    </row>
    <row r="135" spans="1:8" x14ac:dyDescent="0.2">
      <c r="A135" s="1"/>
      <c r="G135" s="36"/>
      <c r="H135" s="37"/>
    </row>
    <row r="136" spans="1:8" x14ac:dyDescent="0.2">
      <c r="A136" s="1"/>
      <c r="G136" s="36"/>
      <c r="H136" s="37"/>
    </row>
    <row r="137" spans="1:8" x14ac:dyDescent="0.2">
      <c r="A137" s="1"/>
      <c r="G137" s="36"/>
      <c r="H137" s="37"/>
    </row>
    <row r="138" spans="1:8" x14ac:dyDescent="0.2">
      <c r="A138" s="1"/>
      <c r="G138" s="36"/>
      <c r="H138" s="37"/>
    </row>
    <row r="139" spans="1:8" x14ac:dyDescent="0.2">
      <c r="A139" s="1"/>
      <c r="G139" s="36"/>
      <c r="H139" s="37"/>
    </row>
    <row r="140" spans="1:8" x14ac:dyDescent="0.2">
      <c r="A140" s="1"/>
      <c r="G140" s="36"/>
      <c r="H140" s="37"/>
    </row>
    <row r="141" spans="1:8" x14ac:dyDescent="0.2">
      <c r="A141" s="1"/>
      <c r="G141" s="36"/>
      <c r="H141" s="37"/>
    </row>
    <row r="142" spans="1:8" x14ac:dyDescent="0.2">
      <c r="A142" s="1"/>
      <c r="G142" s="36"/>
      <c r="H142" s="37"/>
    </row>
    <row r="143" spans="1:8" x14ac:dyDescent="0.2">
      <c r="A143" s="1"/>
      <c r="G143" s="36"/>
      <c r="H143" s="37"/>
    </row>
    <row r="144" spans="1:8" x14ac:dyDescent="0.2">
      <c r="A144" s="1"/>
      <c r="G144" s="36"/>
      <c r="H144" s="37"/>
    </row>
    <row r="145" spans="1:8" x14ac:dyDescent="0.2">
      <c r="A145" s="1"/>
      <c r="G145" s="36"/>
      <c r="H145" s="37"/>
    </row>
    <row r="146" spans="1:8" x14ac:dyDescent="0.2">
      <c r="A146" s="1"/>
      <c r="G146" s="36"/>
      <c r="H146" s="37"/>
    </row>
    <row r="147" spans="1:8" x14ac:dyDescent="0.2">
      <c r="A147" s="1"/>
      <c r="G147" s="36"/>
      <c r="H147" s="37"/>
    </row>
    <row r="148" spans="1:8" x14ac:dyDescent="0.2">
      <c r="A148" s="1"/>
      <c r="G148" s="36"/>
      <c r="H148" s="37"/>
    </row>
    <row r="149" spans="1:8" x14ac:dyDescent="0.2">
      <c r="A149" s="1"/>
      <c r="G149" s="36"/>
      <c r="H149" s="37"/>
    </row>
    <row r="150" spans="1:8" x14ac:dyDescent="0.2">
      <c r="A150" s="1"/>
      <c r="G150" s="36"/>
      <c r="H150" s="37"/>
    </row>
    <row r="151" spans="1:8" x14ac:dyDescent="0.2">
      <c r="A151" s="1"/>
      <c r="G151" s="36"/>
      <c r="H151" s="37"/>
    </row>
    <row r="152" spans="1:8" x14ac:dyDescent="0.2">
      <c r="A152" s="1"/>
      <c r="G152" s="36"/>
      <c r="H152" s="37"/>
    </row>
    <row r="153" spans="1:8" x14ac:dyDescent="0.2">
      <c r="A153" s="1"/>
      <c r="G153" s="36"/>
      <c r="H153" s="37"/>
    </row>
    <row r="154" spans="1:8" x14ac:dyDescent="0.2">
      <c r="A154" s="1"/>
      <c r="G154" s="36"/>
      <c r="H154" s="37"/>
    </row>
    <row r="155" spans="1:8" x14ac:dyDescent="0.2">
      <c r="A155" s="1"/>
      <c r="G155" s="36"/>
      <c r="H155" s="37"/>
    </row>
    <row r="156" spans="1:8" x14ac:dyDescent="0.2">
      <c r="A156" s="1"/>
      <c r="G156" s="36"/>
      <c r="H156" s="37"/>
    </row>
    <row r="157" spans="1:8" x14ac:dyDescent="0.2">
      <c r="A157" s="1"/>
      <c r="G157" s="36"/>
      <c r="H157" s="37"/>
    </row>
    <row r="158" spans="1:8" x14ac:dyDescent="0.2">
      <c r="A158" s="1"/>
      <c r="G158" s="36"/>
      <c r="H158" s="37"/>
    </row>
    <row r="159" spans="1:8" x14ac:dyDescent="0.2">
      <c r="A159" s="1"/>
      <c r="G159" s="36"/>
      <c r="H159" s="37"/>
    </row>
    <row r="160" spans="1:8" x14ac:dyDescent="0.2">
      <c r="A160" s="1"/>
      <c r="G160" s="36"/>
      <c r="H160" s="37"/>
    </row>
    <row r="161" spans="1:9" x14ac:dyDescent="0.2">
      <c r="A161" s="1"/>
      <c r="G161" s="36"/>
      <c r="H161" s="37"/>
    </row>
    <row r="162" spans="1:9" x14ac:dyDescent="0.2">
      <c r="A162" s="1"/>
      <c r="G162" s="36"/>
      <c r="H162" s="37"/>
    </row>
    <row r="163" spans="1:9" x14ac:dyDescent="0.2">
      <c r="A163" s="1"/>
      <c r="G163" s="36"/>
      <c r="H163" s="37"/>
    </row>
    <row r="164" spans="1:9" x14ac:dyDescent="0.2">
      <c r="A164" s="1"/>
      <c r="G164" s="36"/>
      <c r="H164" s="37"/>
    </row>
    <row r="165" spans="1:9" x14ac:dyDescent="0.2">
      <c r="A165" s="1"/>
      <c r="G165" s="36"/>
      <c r="H165" s="37"/>
    </row>
    <row r="166" spans="1:9" x14ac:dyDescent="0.2">
      <c r="A166" s="1"/>
      <c r="G166" s="36"/>
      <c r="H166" s="37"/>
    </row>
    <row r="167" spans="1:9" x14ac:dyDescent="0.2">
      <c r="A167" s="1"/>
      <c r="G167" s="36"/>
      <c r="H167" s="37"/>
    </row>
    <row r="168" spans="1:9" x14ac:dyDescent="0.2">
      <c r="A168" s="1"/>
      <c r="G168" s="36"/>
      <c r="H168" s="37"/>
    </row>
    <row r="169" spans="1:9" ht="32" customHeight="1" x14ac:dyDescent="0.2"/>
    <row r="170" spans="1:9" ht="32" x14ac:dyDescent="0.2">
      <c r="A170" s="24" t="s">
        <v>210</v>
      </c>
      <c r="B170" s="13" t="s">
        <v>52</v>
      </c>
      <c r="C170" s="14" t="s">
        <v>87</v>
      </c>
      <c r="D170" s="14" t="s">
        <v>88</v>
      </c>
      <c r="F170" s="14" t="s">
        <v>211</v>
      </c>
      <c r="G170" s="13" t="s">
        <v>56</v>
      </c>
      <c r="H170" s="14" t="s">
        <v>57</v>
      </c>
      <c r="I170" s="14" t="s">
        <v>212</v>
      </c>
    </row>
    <row r="171" spans="1:9" x14ac:dyDescent="0.2">
      <c r="A171" s="66" t="s">
        <v>865</v>
      </c>
      <c r="B171" s="66"/>
      <c r="C171" s="66"/>
      <c r="D171" s="66"/>
      <c r="F171" s="55" t="s">
        <v>871</v>
      </c>
      <c r="G171" s="56"/>
      <c r="H171" s="56"/>
      <c r="I171" s="57"/>
    </row>
    <row r="172" spans="1:9" x14ac:dyDescent="0.2">
      <c r="A172" s="66" t="s">
        <v>866</v>
      </c>
      <c r="B172" s="66"/>
      <c r="C172" s="66"/>
      <c r="D172" s="66"/>
      <c r="F172" s="55" t="s">
        <v>872</v>
      </c>
      <c r="G172" s="56"/>
      <c r="H172" s="56"/>
      <c r="I172" s="57"/>
    </row>
    <row r="173" spans="1:9" ht="68" customHeight="1" x14ac:dyDescent="0.2">
      <c r="A173" s="64" t="s">
        <v>21</v>
      </c>
      <c r="B173" s="64"/>
      <c r="C173" s="64"/>
      <c r="D173" s="64"/>
      <c r="F173" s="52" t="s">
        <v>432</v>
      </c>
      <c r="G173" s="53"/>
      <c r="H173" s="53"/>
      <c r="I173" s="54"/>
    </row>
    <row r="174" spans="1:9" ht="68" x14ac:dyDescent="0.2">
      <c r="A174" s="18" t="s">
        <v>215</v>
      </c>
      <c r="B174" s="16"/>
      <c r="C174" s="19"/>
      <c r="D174" s="20"/>
      <c r="F174" s="15" t="s">
        <v>434</v>
      </c>
      <c r="G174" s="21" t="str">
        <f t="shared" ref="G174:G181" si="7">IF(B174="Y","是","否")</f>
        <v>否</v>
      </c>
      <c r="H174" s="23">
        <f t="shared" ref="H174:H181" si="8">C174</f>
        <v>0</v>
      </c>
      <c r="I174" s="20"/>
    </row>
    <row r="175" spans="1:9" ht="51" x14ac:dyDescent="0.2">
      <c r="A175" s="18" t="s">
        <v>842</v>
      </c>
      <c r="B175" s="16"/>
      <c r="C175" s="19"/>
      <c r="D175" s="20"/>
      <c r="F175" s="15" t="s">
        <v>843</v>
      </c>
      <c r="G175" s="21" t="str">
        <f t="shared" si="7"/>
        <v>否</v>
      </c>
      <c r="H175" s="23">
        <f t="shared" si="8"/>
        <v>0</v>
      </c>
      <c r="I175" s="20"/>
    </row>
    <row r="176" spans="1:9" ht="34" x14ac:dyDescent="0.2">
      <c r="A176" s="18" t="s">
        <v>844</v>
      </c>
      <c r="B176" s="16"/>
      <c r="C176" s="19"/>
      <c r="D176" s="20"/>
      <c r="F176" s="19" t="s">
        <v>845</v>
      </c>
      <c r="G176" s="21" t="str">
        <f t="shared" si="7"/>
        <v>否</v>
      </c>
      <c r="H176" s="23">
        <f t="shared" si="8"/>
        <v>0</v>
      </c>
      <c r="I176" s="20"/>
    </row>
    <row r="177" spans="1:9" ht="51" x14ac:dyDescent="0.2">
      <c r="A177" s="18" t="s">
        <v>846</v>
      </c>
      <c r="B177" s="16"/>
      <c r="C177" s="19"/>
      <c r="D177" s="20"/>
      <c r="F177" s="15" t="s">
        <v>1022</v>
      </c>
      <c r="G177" s="21" t="str">
        <f t="shared" si="7"/>
        <v>否</v>
      </c>
      <c r="H177" s="23">
        <f t="shared" si="8"/>
        <v>0</v>
      </c>
      <c r="I177" s="20"/>
    </row>
    <row r="178" spans="1:9" ht="51" x14ac:dyDescent="0.2">
      <c r="A178" s="18" t="s">
        <v>847</v>
      </c>
      <c r="B178" s="16"/>
      <c r="C178" s="19"/>
      <c r="D178" s="20"/>
      <c r="F178" s="15" t="s">
        <v>938</v>
      </c>
      <c r="G178" s="21" t="str">
        <f t="shared" si="7"/>
        <v>否</v>
      </c>
      <c r="H178" s="23">
        <f t="shared" si="8"/>
        <v>0</v>
      </c>
      <c r="I178" s="20"/>
    </row>
    <row r="179" spans="1:9" ht="48" x14ac:dyDescent="0.2">
      <c r="A179" s="18" t="s">
        <v>848</v>
      </c>
      <c r="B179" s="16"/>
      <c r="C179" s="19"/>
      <c r="D179" s="20"/>
      <c r="F179" s="15" t="s">
        <v>937</v>
      </c>
      <c r="G179" s="21" t="str">
        <f t="shared" si="7"/>
        <v>否</v>
      </c>
      <c r="H179" s="23">
        <f t="shared" si="8"/>
        <v>0</v>
      </c>
      <c r="I179" s="20"/>
    </row>
    <row r="180" spans="1:9" ht="34" x14ac:dyDescent="0.2">
      <c r="A180" s="18" t="s">
        <v>222</v>
      </c>
      <c r="B180" s="16"/>
      <c r="C180" s="19"/>
      <c r="D180" s="20"/>
      <c r="F180" s="15" t="s">
        <v>439</v>
      </c>
      <c r="G180" s="21" t="str">
        <f t="shared" si="7"/>
        <v>否</v>
      </c>
      <c r="H180" s="23">
        <f t="shared" si="8"/>
        <v>0</v>
      </c>
      <c r="I180" s="20"/>
    </row>
    <row r="181" spans="1:9" ht="68" x14ac:dyDescent="0.2">
      <c r="A181" s="18" t="s">
        <v>223</v>
      </c>
      <c r="B181" s="16"/>
      <c r="C181" s="19"/>
      <c r="D181" s="20"/>
      <c r="F181" s="15" t="s">
        <v>440</v>
      </c>
      <c r="G181" s="21" t="str">
        <f t="shared" si="7"/>
        <v>否</v>
      </c>
      <c r="H181" s="23">
        <f t="shared" si="8"/>
        <v>0</v>
      </c>
      <c r="I181" s="20"/>
    </row>
    <row r="182" spans="1:9" ht="85" x14ac:dyDescent="0.2">
      <c r="A182" s="18" t="s">
        <v>849</v>
      </c>
      <c r="B182" s="16"/>
      <c r="C182" s="19"/>
      <c r="D182" s="20"/>
      <c r="F182" s="45" t="s">
        <v>1023</v>
      </c>
      <c r="G182" s="46"/>
      <c r="H182" s="47"/>
      <c r="I182" s="48"/>
    </row>
    <row r="183" spans="1:9" ht="34" x14ac:dyDescent="0.2">
      <c r="A183" s="18" t="s">
        <v>850</v>
      </c>
      <c r="B183" s="16"/>
      <c r="C183" s="19"/>
      <c r="D183" s="20"/>
      <c r="F183" s="45" t="s">
        <v>1024</v>
      </c>
      <c r="G183" s="46"/>
      <c r="H183" s="47"/>
      <c r="I183" s="48"/>
    </row>
    <row r="184" spans="1:9" x14ac:dyDescent="0.2">
      <c r="A184" s="72" t="s">
        <v>867</v>
      </c>
      <c r="B184" s="72"/>
      <c r="C184" s="72"/>
      <c r="D184" s="72"/>
      <c r="F184" s="55" t="s">
        <v>870</v>
      </c>
      <c r="G184" s="56"/>
      <c r="H184" s="56"/>
      <c r="I184" s="57"/>
    </row>
    <row r="185" spans="1:9" x14ac:dyDescent="0.2">
      <c r="A185" s="64" t="s">
        <v>22</v>
      </c>
      <c r="B185" s="64"/>
      <c r="C185" s="64"/>
      <c r="D185" s="64"/>
      <c r="F185" s="49" t="s">
        <v>442</v>
      </c>
      <c r="G185" s="50"/>
      <c r="H185" s="50"/>
      <c r="I185" s="51"/>
    </row>
    <row r="186" spans="1:9" ht="17" x14ac:dyDescent="0.2">
      <c r="A186" s="18" t="s">
        <v>225</v>
      </c>
      <c r="B186" s="31"/>
      <c r="C186" s="15"/>
      <c r="D186" s="18"/>
      <c r="F186" s="19" t="s">
        <v>444</v>
      </c>
      <c r="G186" s="21" t="str">
        <f t="shared" ref="G186:G202" si="9">IF(B186="Y","是","否")</f>
        <v>否</v>
      </c>
      <c r="H186" s="23">
        <f t="shared" ref="H186:H202" si="10">C186</f>
        <v>0</v>
      </c>
      <c r="I186" s="20"/>
    </row>
    <row r="187" spans="1:9" ht="34" x14ac:dyDescent="0.2">
      <c r="A187" s="18" t="s">
        <v>226</v>
      </c>
      <c r="B187" s="31"/>
      <c r="C187" s="15"/>
      <c r="D187" s="18"/>
      <c r="F187" s="19" t="s">
        <v>443</v>
      </c>
      <c r="G187" s="21" t="str">
        <f t="shared" si="9"/>
        <v>否</v>
      </c>
      <c r="H187" s="23">
        <f t="shared" si="10"/>
        <v>0</v>
      </c>
      <c r="I187" s="20"/>
    </row>
    <row r="188" spans="1:9" ht="34" x14ac:dyDescent="0.2">
      <c r="A188" s="18" t="s">
        <v>227</v>
      </c>
      <c r="B188" s="31"/>
      <c r="C188" s="15"/>
      <c r="D188" s="18"/>
      <c r="F188" s="19" t="s">
        <v>445</v>
      </c>
      <c r="G188" s="21" t="str">
        <f t="shared" si="9"/>
        <v>否</v>
      </c>
      <c r="H188" s="23">
        <f t="shared" si="10"/>
        <v>0</v>
      </c>
      <c r="I188" s="20"/>
    </row>
    <row r="189" spans="1:9" ht="32" x14ac:dyDescent="0.2">
      <c r="A189" s="15" t="s">
        <v>228</v>
      </c>
      <c r="B189" s="15"/>
      <c r="C189" s="15"/>
      <c r="D189" s="15"/>
      <c r="F189" s="19" t="s">
        <v>446</v>
      </c>
      <c r="G189" s="21" t="str">
        <f t="shared" si="9"/>
        <v>否</v>
      </c>
      <c r="H189" s="23">
        <f t="shared" si="10"/>
        <v>0</v>
      </c>
      <c r="I189" s="20"/>
    </row>
    <row r="190" spans="1:9" ht="32" x14ac:dyDescent="0.2">
      <c r="A190" s="15" t="s">
        <v>851</v>
      </c>
      <c r="B190" s="15"/>
      <c r="C190" s="15"/>
      <c r="D190" s="15"/>
      <c r="F190" s="52" t="s">
        <v>852</v>
      </c>
      <c r="G190" s="50"/>
      <c r="H190" s="50"/>
      <c r="I190" s="51"/>
    </row>
    <row r="191" spans="1:9" ht="32" x14ac:dyDescent="0.2">
      <c r="A191" s="15" t="s">
        <v>853</v>
      </c>
      <c r="B191" s="15"/>
      <c r="C191" s="15"/>
      <c r="D191" s="15"/>
      <c r="F191" s="19" t="s">
        <v>856</v>
      </c>
      <c r="G191" s="21" t="str">
        <f t="shared" si="9"/>
        <v>否</v>
      </c>
      <c r="H191" s="23">
        <f t="shared" si="10"/>
        <v>0</v>
      </c>
      <c r="I191" s="20"/>
    </row>
    <row r="192" spans="1:9" x14ac:dyDescent="0.2">
      <c r="A192" s="15" t="s">
        <v>854</v>
      </c>
      <c r="B192" s="15"/>
      <c r="C192" s="15"/>
      <c r="D192" s="15"/>
      <c r="F192" s="19" t="s">
        <v>855</v>
      </c>
      <c r="G192" s="21" t="str">
        <f t="shared" si="9"/>
        <v>否</v>
      </c>
      <c r="H192" s="23">
        <f t="shared" si="10"/>
        <v>0</v>
      </c>
      <c r="I192" s="20"/>
    </row>
    <row r="193" spans="1:9" ht="32" x14ac:dyDescent="0.2">
      <c r="A193" s="15" t="s">
        <v>857</v>
      </c>
      <c r="B193" s="15"/>
      <c r="C193" s="15"/>
      <c r="D193" s="15"/>
      <c r="F193" s="19" t="s">
        <v>1025</v>
      </c>
      <c r="G193" s="21" t="str">
        <f t="shared" si="9"/>
        <v>否</v>
      </c>
      <c r="H193" s="23">
        <f t="shared" si="10"/>
        <v>0</v>
      </c>
      <c r="I193" s="20"/>
    </row>
    <row r="194" spans="1:9" ht="32" x14ac:dyDescent="0.2">
      <c r="A194" s="15" t="s">
        <v>858</v>
      </c>
      <c r="B194" s="15"/>
      <c r="C194" s="15"/>
      <c r="D194" s="15"/>
      <c r="F194" s="19" t="s">
        <v>1026</v>
      </c>
      <c r="G194" s="21" t="str">
        <f t="shared" si="9"/>
        <v>否</v>
      </c>
      <c r="H194" s="23">
        <f t="shared" si="10"/>
        <v>0</v>
      </c>
      <c r="I194" s="20"/>
    </row>
    <row r="195" spans="1:9" ht="32" x14ac:dyDescent="0.2">
      <c r="A195" s="15" t="s">
        <v>859</v>
      </c>
      <c r="B195" s="15"/>
      <c r="C195" s="15"/>
      <c r="D195" s="15"/>
      <c r="F195" s="19" t="s">
        <v>1027</v>
      </c>
      <c r="G195" s="21"/>
      <c r="H195" s="23"/>
      <c r="I195" s="20"/>
    </row>
    <row r="196" spans="1:9" x14ac:dyDescent="0.2">
      <c r="A196" s="15" t="s">
        <v>236</v>
      </c>
      <c r="B196" s="15"/>
      <c r="C196" s="15"/>
      <c r="D196" s="15"/>
      <c r="F196" s="19" t="s">
        <v>460</v>
      </c>
      <c r="G196" s="21" t="str">
        <f t="shared" si="9"/>
        <v>否</v>
      </c>
      <c r="H196" s="23">
        <f t="shared" si="10"/>
        <v>0</v>
      </c>
      <c r="I196" s="20"/>
    </row>
    <row r="197" spans="1:9" ht="32" x14ac:dyDescent="0.2">
      <c r="A197" s="15" t="s">
        <v>860</v>
      </c>
      <c r="B197" s="15"/>
      <c r="C197" s="15"/>
      <c r="D197" s="15"/>
      <c r="F197" s="19" t="s">
        <v>1028</v>
      </c>
      <c r="G197" s="21" t="str">
        <f t="shared" si="9"/>
        <v>否</v>
      </c>
      <c r="H197" s="23">
        <f t="shared" si="10"/>
        <v>0</v>
      </c>
      <c r="I197" s="20"/>
    </row>
    <row r="198" spans="1:9" ht="48" x14ac:dyDescent="0.2">
      <c r="A198" s="15" t="s">
        <v>238</v>
      </c>
      <c r="B198" s="15"/>
      <c r="C198" s="15"/>
      <c r="D198" s="15"/>
      <c r="F198" s="15" t="s">
        <v>462</v>
      </c>
      <c r="G198" s="21" t="str">
        <f t="shared" si="9"/>
        <v>否</v>
      </c>
      <c r="H198" s="23">
        <f t="shared" si="10"/>
        <v>0</v>
      </c>
      <c r="I198" s="20"/>
    </row>
    <row r="199" spans="1:9" ht="32" x14ac:dyDescent="0.2">
      <c r="A199" s="15" t="s">
        <v>861</v>
      </c>
      <c r="B199" s="15"/>
      <c r="C199" s="15"/>
      <c r="D199" s="15"/>
      <c r="F199" s="15" t="s">
        <v>1029</v>
      </c>
      <c r="G199" s="21" t="str">
        <f t="shared" si="9"/>
        <v>否</v>
      </c>
      <c r="H199" s="23">
        <f t="shared" si="10"/>
        <v>0</v>
      </c>
      <c r="I199" s="20"/>
    </row>
    <row r="200" spans="1:9" x14ac:dyDescent="0.2">
      <c r="A200" s="15" t="s">
        <v>862</v>
      </c>
      <c r="B200" s="15"/>
      <c r="C200" s="15"/>
      <c r="D200" s="15"/>
      <c r="F200" s="19" t="s">
        <v>863</v>
      </c>
      <c r="G200" s="21"/>
      <c r="H200" s="23"/>
      <c r="I200" s="20"/>
    </row>
    <row r="201" spans="1:9" ht="32" x14ac:dyDescent="0.2">
      <c r="A201" s="15" t="s">
        <v>864</v>
      </c>
      <c r="B201" s="15"/>
      <c r="C201" s="15"/>
      <c r="D201" s="15"/>
      <c r="F201" s="19" t="s">
        <v>874</v>
      </c>
      <c r="G201" s="21" t="str">
        <f t="shared" si="9"/>
        <v>否</v>
      </c>
      <c r="H201" s="23">
        <f t="shared" si="10"/>
        <v>0</v>
      </c>
      <c r="I201" s="20"/>
    </row>
    <row r="202" spans="1:9" x14ac:dyDescent="0.2">
      <c r="A202" s="15" t="s">
        <v>873</v>
      </c>
      <c r="B202" s="15"/>
      <c r="C202" s="15"/>
      <c r="D202" s="15"/>
      <c r="F202" s="19" t="s">
        <v>936</v>
      </c>
      <c r="G202" s="21" t="str">
        <f t="shared" si="9"/>
        <v>否</v>
      </c>
      <c r="H202" s="23">
        <f t="shared" si="10"/>
        <v>0</v>
      </c>
      <c r="I202" s="20"/>
    </row>
    <row r="203" spans="1:9" x14ac:dyDescent="0.2">
      <c r="A203" s="15" t="s">
        <v>875</v>
      </c>
      <c r="B203" s="15"/>
      <c r="C203" s="15"/>
      <c r="D203" s="15"/>
      <c r="F203" s="19" t="s">
        <v>935</v>
      </c>
      <c r="G203" s="21"/>
      <c r="H203" s="23"/>
      <c r="I203" s="20"/>
    </row>
    <row r="204" spans="1:9" ht="32" x14ac:dyDescent="0.2">
      <c r="A204" s="15" t="s">
        <v>876</v>
      </c>
      <c r="B204" s="15"/>
      <c r="C204" s="15"/>
      <c r="D204" s="15"/>
      <c r="F204" s="19" t="s">
        <v>1030</v>
      </c>
      <c r="G204" s="21"/>
      <c r="H204" s="23"/>
      <c r="I204" s="20"/>
    </row>
    <row r="205" spans="1:9" ht="48" x14ac:dyDescent="0.2">
      <c r="A205" s="15" t="s">
        <v>877</v>
      </c>
      <c r="B205" s="15"/>
      <c r="C205" s="15"/>
      <c r="D205" s="15"/>
      <c r="F205" s="15" t="s">
        <v>1031</v>
      </c>
      <c r="G205" s="21"/>
      <c r="H205" s="23"/>
      <c r="I205" s="20"/>
    </row>
    <row r="206" spans="1:9" x14ac:dyDescent="0.2">
      <c r="A206" s="15" t="s">
        <v>878</v>
      </c>
      <c r="B206" s="15"/>
      <c r="C206" s="15"/>
      <c r="D206" s="15"/>
      <c r="F206" s="49" t="s">
        <v>879</v>
      </c>
      <c r="G206" s="50"/>
      <c r="H206" s="50"/>
      <c r="I206" s="51"/>
    </row>
    <row r="207" spans="1:9" x14ac:dyDescent="0.2">
      <c r="A207" s="15" t="s">
        <v>880</v>
      </c>
      <c r="B207" s="15"/>
      <c r="C207" s="15"/>
      <c r="D207" s="15"/>
      <c r="F207" s="15" t="s">
        <v>881</v>
      </c>
      <c r="G207" s="21"/>
      <c r="H207" s="23"/>
      <c r="I207" s="20"/>
    </row>
    <row r="208" spans="1:9" x14ac:dyDescent="0.2">
      <c r="A208" s="15" t="s">
        <v>883</v>
      </c>
      <c r="B208" s="15"/>
      <c r="C208" s="15"/>
      <c r="D208" s="15"/>
      <c r="F208" s="15" t="s">
        <v>882</v>
      </c>
      <c r="G208" s="21"/>
      <c r="H208" s="23"/>
      <c r="I208" s="20"/>
    </row>
    <row r="209" spans="1:9" x14ac:dyDescent="0.2">
      <c r="A209" s="15" t="s">
        <v>884</v>
      </c>
      <c r="B209" s="15"/>
      <c r="C209" s="15"/>
      <c r="D209" s="15"/>
      <c r="F209" s="15" t="s">
        <v>885</v>
      </c>
      <c r="G209" s="21"/>
      <c r="H209" s="23"/>
      <c r="I209" s="20"/>
    </row>
    <row r="210" spans="1:9" x14ac:dyDescent="0.2">
      <c r="A210" s="15" t="s">
        <v>26</v>
      </c>
      <c r="B210" s="15"/>
      <c r="C210" s="15"/>
      <c r="D210" s="15"/>
      <c r="F210" s="19" t="s">
        <v>886</v>
      </c>
      <c r="G210" s="21"/>
      <c r="H210" s="23"/>
      <c r="I210" s="20"/>
    </row>
    <row r="211" spans="1:9" ht="16" customHeight="1" x14ac:dyDescent="0.2">
      <c r="A211" s="15" t="s">
        <v>868</v>
      </c>
      <c r="B211" s="15"/>
      <c r="C211" s="15"/>
      <c r="D211" s="15"/>
      <c r="F211" s="55" t="s">
        <v>869</v>
      </c>
      <c r="G211" s="56"/>
      <c r="H211" s="56"/>
      <c r="I211" s="57"/>
    </row>
    <row r="212" spans="1:9" ht="17" customHeight="1" x14ac:dyDescent="0.2">
      <c r="A212" s="15" t="s">
        <v>23</v>
      </c>
      <c r="B212" s="15"/>
      <c r="C212" s="15"/>
      <c r="D212" s="15"/>
      <c r="F212" s="49" t="s">
        <v>689</v>
      </c>
      <c r="G212" s="50"/>
      <c r="H212" s="50"/>
      <c r="I212" s="51"/>
    </row>
    <row r="213" spans="1:9" x14ac:dyDescent="0.2">
      <c r="A213" s="15" t="s">
        <v>249</v>
      </c>
      <c r="B213" s="15"/>
      <c r="C213" s="15"/>
      <c r="D213" s="15"/>
      <c r="F213" s="19" t="s">
        <v>690</v>
      </c>
      <c r="G213" s="21" t="str">
        <f t="shared" ref="G213:G220" si="11">IF(B213="Y","是","否")</f>
        <v>否</v>
      </c>
      <c r="H213" s="23">
        <f t="shared" ref="H213:H220" si="12">C213</f>
        <v>0</v>
      </c>
      <c r="I213" s="20"/>
    </row>
    <row r="214" spans="1:9" x14ac:dyDescent="0.2">
      <c r="A214" s="15" t="s">
        <v>250</v>
      </c>
      <c r="B214" s="15"/>
      <c r="C214" s="15"/>
      <c r="D214" s="15"/>
      <c r="F214" s="19" t="s">
        <v>691</v>
      </c>
      <c r="G214" s="21" t="str">
        <f t="shared" si="11"/>
        <v>否</v>
      </c>
      <c r="H214" s="23">
        <f t="shared" si="12"/>
        <v>0</v>
      </c>
      <c r="I214" s="20"/>
    </row>
    <row r="215" spans="1:9" x14ac:dyDescent="0.2">
      <c r="A215" s="15" t="s">
        <v>251</v>
      </c>
      <c r="B215" s="15"/>
      <c r="C215" s="15"/>
      <c r="D215" s="15"/>
      <c r="F215" s="19" t="s">
        <v>692</v>
      </c>
      <c r="G215" s="21" t="str">
        <f t="shared" si="11"/>
        <v>否</v>
      </c>
      <c r="H215" s="23">
        <f t="shared" si="12"/>
        <v>0</v>
      </c>
      <c r="I215" s="20"/>
    </row>
    <row r="216" spans="1:9" x14ac:dyDescent="0.2">
      <c r="A216" s="15" t="s">
        <v>252</v>
      </c>
      <c r="B216" s="15"/>
      <c r="C216" s="15"/>
      <c r="D216" s="15"/>
      <c r="F216" s="19" t="s">
        <v>693</v>
      </c>
      <c r="G216" s="21" t="str">
        <f t="shared" si="11"/>
        <v>否</v>
      </c>
      <c r="H216" s="23">
        <f t="shared" si="12"/>
        <v>0</v>
      </c>
      <c r="I216" s="20"/>
    </row>
    <row r="217" spans="1:9" x14ac:dyDescent="0.2">
      <c r="A217" s="15" t="s">
        <v>253</v>
      </c>
      <c r="B217" s="15"/>
      <c r="C217" s="15"/>
      <c r="D217" s="15"/>
      <c r="F217" s="19" t="s">
        <v>891</v>
      </c>
      <c r="G217" s="21" t="str">
        <f t="shared" si="11"/>
        <v>否</v>
      </c>
      <c r="H217" s="23">
        <f t="shared" si="12"/>
        <v>0</v>
      </c>
      <c r="I217" s="20"/>
    </row>
    <row r="218" spans="1:9" x14ac:dyDescent="0.2">
      <c r="A218" s="15" t="s">
        <v>887</v>
      </c>
      <c r="B218" s="15"/>
      <c r="C218" s="15"/>
      <c r="D218" s="15"/>
      <c r="F218" s="19" t="s">
        <v>890</v>
      </c>
      <c r="G218" s="21" t="str">
        <f t="shared" si="11"/>
        <v>否</v>
      </c>
      <c r="H218" s="23">
        <f t="shared" si="12"/>
        <v>0</v>
      </c>
      <c r="I218" s="20"/>
    </row>
    <row r="219" spans="1:9" ht="32" x14ac:dyDescent="0.2">
      <c r="A219" s="15" t="s">
        <v>888</v>
      </c>
      <c r="B219" s="15"/>
      <c r="C219" s="15"/>
      <c r="D219" s="15"/>
      <c r="F219" s="19" t="s">
        <v>889</v>
      </c>
      <c r="G219" s="21" t="str">
        <f t="shared" si="11"/>
        <v>否</v>
      </c>
      <c r="H219" s="23">
        <f t="shared" si="12"/>
        <v>0</v>
      </c>
      <c r="I219" s="20"/>
    </row>
    <row r="220" spans="1:9" ht="32" x14ac:dyDescent="0.2">
      <c r="A220" s="15" t="s">
        <v>258</v>
      </c>
      <c r="B220" s="15"/>
      <c r="C220" s="15"/>
      <c r="D220" s="15"/>
      <c r="F220" s="19" t="s">
        <v>709</v>
      </c>
      <c r="G220" s="21" t="str">
        <f t="shared" si="11"/>
        <v>否</v>
      </c>
      <c r="H220" s="23">
        <f t="shared" si="12"/>
        <v>0</v>
      </c>
      <c r="I220" s="20"/>
    </row>
    <row r="221" spans="1:9" x14ac:dyDescent="0.2">
      <c r="A221" s="15" t="s">
        <v>895</v>
      </c>
      <c r="B221" s="15"/>
      <c r="C221" s="15"/>
      <c r="D221" s="15"/>
      <c r="F221" s="55" t="s">
        <v>896</v>
      </c>
      <c r="G221" s="56"/>
      <c r="H221" s="56"/>
      <c r="I221" s="57"/>
    </row>
    <row r="222" spans="1:9" ht="17" customHeight="1" x14ac:dyDescent="0.2">
      <c r="A222" s="15" t="s">
        <v>897</v>
      </c>
      <c r="B222" s="15"/>
      <c r="C222" s="15"/>
      <c r="D222" s="15"/>
      <c r="F222" s="49" t="s">
        <v>898</v>
      </c>
      <c r="G222" s="50"/>
      <c r="H222" s="50"/>
      <c r="I222" s="51"/>
    </row>
    <row r="223" spans="1:9" x14ac:dyDescent="0.2">
      <c r="A223" s="15" t="s">
        <v>225</v>
      </c>
      <c r="B223" s="15"/>
      <c r="C223" s="15"/>
      <c r="D223" s="15"/>
      <c r="F223" s="19" t="s">
        <v>444</v>
      </c>
      <c r="G223" s="21" t="str">
        <f>IF(B223="Y","是","否")</f>
        <v>否</v>
      </c>
      <c r="H223" s="23">
        <f>C223</f>
        <v>0</v>
      </c>
      <c r="I223" s="20"/>
    </row>
    <row r="224" spans="1:9" x14ac:dyDescent="0.2">
      <c r="A224" s="15" t="s">
        <v>899</v>
      </c>
      <c r="B224" s="15"/>
      <c r="C224" s="15"/>
      <c r="D224" s="15"/>
      <c r="F224" s="19" t="s">
        <v>900</v>
      </c>
      <c r="G224" s="21" t="str">
        <f>IF(B224="Y","是","否")</f>
        <v>否</v>
      </c>
      <c r="H224" s="23">
        <f>C224</f>
        <v>0</v>
      </c>
      <c r="I224" s="20"/>
    </row>
    <row r="225" spans="1:9" x14ac:dyDescent="0.2">
      <c r="A225" s="15" t="s">
        <v>901</v>
      </c>
      <c r="B225" s="15"/>
      <c r="C225" s="15"/>
      <c r="D225" s="15"/>
      <c r="F225" s="19" t="s">
        <v>902</v>
      </c>
      <c r="G225" s="21"/>
      <c r="H225" s="23"/>
      <c r="I225" s="20"/>
    </row>
    <row r="226" spans="1:9" x14ac:dyDescent="0.2">
      <c r="A226" s="15" t="s">
        <v>903</v>
      </c>
      <c r="B226" s="15"/>
      <c r="C226" s="15"/>
      <c r="D226" s="15"/>
      <c r="F226" s="19" t="s">
        <v>904</v>
      </c>
      <c r="G226" s="21"/>
      <c r="H226" s="23"/>
      <c r="I226" s="20"/>
    </row>
    <row r="227" spans="1:9" x14ac:dyDescent="0.2">
      <c r="A227" s="15" t="s">
        <v>905</v>
      </c>
      <c r="B227" s="15"/>
      <c r="C227" s="15"/>
      <c r="D227" s="15"/>
      <c r="F227" s="19" t="s">
        <v>906</v>
      </c>
      <c r="G227" s="21"/>
      <c r="H227" s="23"/>
      <c r="I227" s="20"/>
    </row>
    <row r="228" spans="1:9" ht="17" customHeight="1" x14ac:dyDescent="0.2">
      <c r="A228" s="15" t="s">
        <v>907</v>
      </c>
      <c r="B228" s="15"/>
      <c r="C228" s="15"/>
      <c r="D228" s="15"/>
      <c r="F228" s="49" t="s">
        <v>908</v>
      </c>
      <c r="G228" s="50"/>
      <c r="H228" s="50"/>
      <c r="I228" s="51"/>
    </row>
    <row r="229" spans="1:9" ht="17" x14ac:dyDescent="0.2">
      <c r="A229" s="15" t="s">
        <v>909</v>
      </c>
      <c r="B229" s="15"/>
      <c r="C229" s="15"/>
      <c r="D229" s="15"/>
      <c r="F229" s="18" t="s">
        <v>910</v>
      </c>
      <c r="G229" s="21"/>
      <c r="H229" s="23"/>
      <c r="I229" s="20"/>
    </row>
    <row r="230" spans="1:9" ht="17" x14ac:dyDescent="0.2">
      <c r="A230" s="15" t="s">
        <v>911</v>
      </c>
      <c r="B230" s="15"/>
      <c r="C230" s="15"/>
      <c r="D230" s="15"/>
      <c r="F230" s="18" t="s">
        <v>912</v>
      </c>
      <c r="G230" s="21"/>
      <c r="H230" s="23"/>
      <c r="I230" s="20"/>
    </row>
    <row r="231" spans="1:9" ht="17" x14ac:dyDescent="0.2">
      <c r="A231" s="15" t="s">
        <v>913</v>
      </c>
      <c r="B231" s="15"/>
      <c r="C231" s="15"/>
      <c r="D231" s="15"/>
      <c r="F231" s="18" t="s">
        <v>914</v>
      </c>
      <c r="G231" s="21"/>
      <c r="H231" s="23"/>
      <c r="I231" s="20"/>
    </row>
    <row r="232" spans="1:9" ht="17" x14ac:dyDescent="0.2">
      <c r="A232" s="15" t="s">
        <v>915</v>
      </c>
      <c r="B232" s="15"/>
      <c r="C232" s="15"/>
      <c r="D232" s="15"/>
      <c r="F232" s="18" t="s">
        <v>916</v>
      </c>
      <c r="G232" s="21"/>
      <c r="H232" s="23"/>
      <c r="I232" s="20"/>
    </row>
    <row r="233" spans="1:9" ht="17" x14ac:dyDescent="0.2">
      <c r="A233" s="15" t="s">
        <v>917</v>
      </c>
      <c r="B233" s="15"/>
      <c r="C233" s="15"/>
      <c r="D233" s="15"/>
      <c r="F233" s="18" t="s">
        <v>918</v>
      </c>
      <c r="G233" s="21"/>
      <c r="H233" s="23"/>
      <c r="I233" s="20"/>
    </row>
    <row r="234" spans="1:9" ht="17" x14ac:dyDescent="0.2">
      <c r="A234" s="15" t="s">
        <v>919</v>
      </c>
      <c r="B234" s="15"/>
      <c r="C234" s="15"/>
      <c r="D234" s="15"/>
      <c r="F234" s="18" t="s">
        <v>920</v>
      </c>
      <c r="G234" s="21"/>
      <c r="H234" s="23"/>
      <c r="I234" s="20"/>
    </row>
    <row r="235" spans="1:9" ht="17" x14ac:dyDescent="0.2">
      <c r="A235" s="15" t="s">
        <v>921</v>
      </c>
      <c r="B235" s="15"/>
      <c r="C235" s="15"/>
      <c r="D235" s="15"/>
      <c r="F235" s="18" t="s">
        <v>922</v>
      </c>
      <c r="G235" s="21"/>
      <c r="H235" s="23"/>
      <c r="I235" s="20"/>
    </row>
    <row r="236" spans="1:9" ht="17" x14ac:dyDescent="0.2">
      <c r="A236" s="15" t="s">
        <v>923</v>
      </c>
      <c r="B236" s="15"/>
      <c r="C236" s="15"/>
      <c r="D236" s="15"/>
      <c r="F236" s="18" t="s">
        <v>924</v>
      </c>
      <c r="G236" s="21"/>
      <c r="H236" s="23"/>
      <c r="I236" s="20"/>
    </row>
    <row r="237" spans="1:9" x14ac:dyDescent="0.2">
      <c r="A237" s="15" t="s">
        <v>925</v>
      </c>
      <c r="B237" s="15"/>
      <c r="C237" s="15"/>
      <c r="D237" s="15"/>
      <c r="F237" s="19" t="s">
        <v>926</v>
      </c>
      <c r="G237" s="21"/>
      <c r="H237" s="23"/>
      <c r="I237" s="20"/>
    </row>
    <row r="238" spans="1:9" x14ac:dyDescent="0.2">
      <c r="A238" s="15" t="s">
        <v>927</v>
      </c>
      <c r="B238" s="15"/>
      <c r="C238" s="15"/>
      <c r="D238" s="15"/>
      <c r="F238" s="19" t="s">
        <v>928</v>
      </c>
      <c r="G238" s="21"/>
      <c r="H238" s="23"/>
      <c r="I238" s="20"/>
    </row>
    <row r="239" spans="1:9" ht="32" x14ac:dyDescent="0.2">
      <c r="A239" s="15" t="s">
        <v>929</v>
      </c>
      <c r="B239" s="15"/>
      <c r="C239" s="15"/>
      <c r="D239" s="15"/>
      <c r="F239" s="19" t="s">
        <v>930</v>
      </c>
      <c r="G239" s="21"/>
      <c r="H239" s="23"/>
      <c r="I239" s="20"/>
    </row>
    <row r="240" spans="1:9" ht="32" x14ac:dyDescent="0.2">
      <c r="A240" s="15" t="s">
        <v>931</v>
      </c>
      <c r="B240" s="15"/>
      <c r="C240" s="15"/>
      <c r="D240" s="15"/>
      <c r="F240" s="33" t="s">
        <v>932</v>
      </c>
      <c r="G240" s="21"/>
      <c r="H240" s="23"/>
      <c r="I240" s="20"/>
    </row>
    <row r="241" spans="1:9" x14ac:dyDescent="0.2">
      <c r="A241" s="15" t="s">
        <v>933</v>
      </c>
      <c r="B241" s="15"/>
      <c r="C241" s="15"/>
      <c r="D241" s="15"/>
      <c r="F241" s="19" t="s">
        <v>934</v>
      </c>
      <c r="G241" s="21"/>
      <c r="H241" s="23"/>
      <c r="I241" s="20"/>
    </row>
    <row r="242" spans="1:9" x14ac:dyDescent="0.2">
      <c r="A242" s="15" t="s">
        <v>940</v>
      </c>
      <c r="B242" s="15"/>
      <c r="C242" s="15"/>
      <c r="D242" s="15"/>
      <c r="F242" s="19" t="s">
        <v>941</v>
      </c>
      <c r="G242" s="21"/>
      <c r="H242" s="23"/>
      <c r="I242" s="20"/>
    </row>
    <row r="243" spans="1:9" x14ac:dyDescent="0.2">
      <c r="A243" s="15" t="s">
        <v>942</v>
      </c>
      <c r="B243" s="15"/>
      <c r="C243" s="15"/>
      <c r="D243" s="15"/>
      <c r="F243" s="19" t="s">
        <v>1032</v>
      </c>
      <c r="G243" s="21"/>
      <c r="H243" s="23"/>
      <c r="I243" s="20"/>
    </row>
    <row r="244" spans="1:9" ht="48" x14ac:dyDescent="0.2">
      <c r="A244" s="15" t="s">
        <v>943</v>
      </c>
      <c r="B244" s="15"/>
      <c r="C244" s="15"/>
      <c r="D244" s="15"/>
      <c r="F244" s="15" t="s">
        <v>1033</v>
      </c>
      <c r="G244" s="21"/>
      <c r="H244" s="23"/>
      <c r="I244" s="20"/>
    </row>
    <row r="245" spans="1:9" x14ac:dyDescent="0.2">
      <c r="A245" s="15" t="s">
        <v>944</v>
      </c>
      <c r="B245" s="15"/>
      <c r="C245" s="15"/>
      <c r="D245" s="15"/>
      <c r="F245" s="19" t="s">
        <v>1034</v>
      </c>
      <c r="G245" s="21"/>
      <c r="H245" s="23"/>
      <c r="I245" s="20"/>
    </row>
    <row r="246" spans="1:9" x14ac:dyDescent="0.2">
      <c r="A246" s="15" t="s">
        <v>945</v>
      </c>
      <c r="B246" s="15"/>
      <c r="C246" s="15"/>
      <c r="D246" s="15"/>
      <c r="F246" s="19" t="s">
        <v>1035</v>
      </c>
      <c r="G246" s="21"/>
      <c r="H246" s="23"/>
      <c r="I246" s="20"/>
    </row>
    <row r="247" spans="1:9" ht="32" x14ac:dyDescent="0.2">
      <c r="A247" s="15" t="s">
        <v>1039</v>
      </c>
      <c r="B247" s="15"/>
      <c r="C247" s="15"/>
      <c r="D247" s="15"/>
      <c r="F247" s="19" t="s">
        <v>1037</v>
      </c>
      <c r="G247" s="21"/>
      <c r="H247" s="23"/>
      <c r="I247" s="20"/>
    </row>
    <row r="248" spans="1:9" x14ac:dyDescent="0.2">
      <c r="A248" s="15" t="s">
        <v>1040</v>
      </c>
      <c r="B248" s="15"/>
      <c r="C248" s="15"/>
      <c r="D248" s="15"/>
      <c r="F248" s="19" t="s">
        <v>1038</v>
      </c>
      <c r="G248" s="21"/>
      <c r="H248" s="23"/>
      <c r="I248" s="20"/>
    </row>
    <row r="249" spans="1:9" x14ac:dyDescent="0.2">
      <c r="A249" s="15" t="s">
        <v>946</v>
      </c>
      <c r="B249" s="15"/>
      <c r="C249" s="15"/>
      <c r="D249" s="15"/>
      <c r="F249" s="19" t="s">
        <v>1084</v>
      </c>
      <c r="G249" s="21"/>
      <c r="H249" s="23"/>
      <c r="I249" s="20"/>
    </row>
    <row r="250" spans="1:9" ht="32" x14ac:dyDescent="0.2">
      <c r="A250" s="15" t="s">
        <v>947</v>
      </c>
      <c r="B250" s="15"/>
      <c r="C250" s="15"/>
      <c r="D250" s="15"/>
      <c r="F250" s="19" t="s">
        <v>1085</v>
      </c>
      <c r="G250" s="21"/>
      <c r="H250" s="23"/>
      <c r="I250" s="20"/>
    </row>
    <row r="251" spans="1:9" ht="32" x14ac:dyDescent="0.2">
      <c r="A251" s="15" t="s">
        <v>948</v>
      </c>
      <c r="B251" s="15"/>
      <c r="C251" s="15"/>
      <c r="D251" s="15"/>
      <c r="F251" s="19" t="s">
        <v>1086</v>
      </c>
      <c r="G251" s="21"/>
      <c r="H251" s="23"/>
      <c r="I251" s="20"/>
    </row>
    <row r="252" spans="1:9" ht="32" x14ac:dyDescent="0.2">
      <c r="A252" s="15" t="s">
        <v>949</v>
      </c>
      <c r="B252" s="15"/>
      <c r="C252" s="15"/>
      <c r="D252" s="15"/>
      <c r="F252" s="49" t="s">
        <v>1087</v>
      </c>
      <c r="G252" s="50"/>
      <c r="H252" s="50"/>
      <c r="I252" s="51"/>
    </row>
    <row r="253" spans="1:9" ht="32" x14ac:dyDescent="0.2">
      <c r="A253" s="15" t="s">
        <v>950</v>
      </c>
      <c r="B253" s="15"/>
      <c r="C253" s="15"/>
      <c r="D253" s="15"/>
      <c r="F253" s="15" t="s">
        <v>1088</v>
      </c>
      <c r="G253" s="21"/>
      <c r="H253" s="23"/>
      <c r="I253" s="20"/>
    </row>
    <row r="254" spans="1:9" ht="48" x14ac:dyDescent="0.2">
      <c r="A254" s="15" t="s">
        <v>951</v>
      </c>
      <c r="B254" s="15"/>
      <c r="C254" s="15"/>
      <c r="D254" s="15"/>
      <c r="F254" s="15" t="s">
        <v>1089</v>
      </c>
      <c r="G254" s="21"/>
      <c r="H254" s="23"/>
      <c r="I254" s="20"/>
    </row>
    <row r="255" spans="1:9" ht="48" x14ac:dyDescent="0.2">
      <c r="A255" s="15" t="s">
        <v>952</v>
      </c>
      <c r="B255" s="15"/>
      <c r="C255" s="15"/>
      <c r="D255" s="15"/>
      <c r="F255" s="15" t="s">
        <v>1090</v>
      </c>
      <c r="G255" s="21"/>
      <c r="H255" s="23"/>
      <c r="I255" s="20"/>
    </row>
    <row r="256" spans="1:9" ht="32" x14ac:dyDescent="0.2">
      <c r="A256" s="15" t="s">
        <v>953</v>
      </c>
      <c r="B256" s="15"/>
      <c r="C256" s="15"/>
      <c r="D256" s="15"/>
      <c r="F256" s="15" t="s">
        <v>1092</v>
      </c>
      <c r="G256" s="21"/>
      <c r="H256" s="23"/>
      <c r="I256" s="20"/>
    </row>
    <row r="257" spans="1:9" ht="32" x14ac:dyDescent="0.2">
      <c r="A257" s="15" t="s">
        <v>954</v>
      </c>
      <c r="B257" s="15"/>
      <c r="C257" s="15"/>
      <c r="D257" s="15"/>
      <c r="F257" s="15" t="s">
        <v>1093</v>
      </c>
      <c r="G257" s="21"/>
      <c r="H257" s="23"/>
      <c r="I257" s="20"/>
    </row>
    <row r="258" spans="1:9" ht="64" x14ac:dyDescent="0.2">
      <c r="A258" s="15" t="s">
        <v>955</v>
      </c>
      <c r="B258" s="15"/>
      <c r="C258" s="15"/>
      <c r="D258" s="15"/>
      <c r="F258" s="15" t="s">
        <v>1095</v>
      </c>
      <c r="G258" s="21"/>
      <c r="H258" s="23"/>
      <c r="I258" s="20"/>
    </row>
    <row r="259" spans="1:9" x14ac:dyDescent="0.2">
      <c r="A259" s="15" t="s">
        <v>956</v>
      </c>
      <c r="B259" s="15"/>
      <c r="C259" s="15"/>
      <c r="D259" s="15"/>
      <c r="F259" s="19" t="s">
        <v>1096</v>
      </c>
      <c r="G259" s="21"/>
      <c r="H259" s="23"/>
      <c r="I259" s="20"/>
    </row>
    <row r="260" spans="1:9" ht="48" x14ac:dyDescent="0.2">
      <c r="A260" s="15" t="s">
        <v>957</v>
      </c>
      <c r="B260" s="15"/>
      <c r="C260" s="15"/>
      <c r="D260" s="15"/>
      <c r="F260" s="15" t="s">
        <v>1097</v>
      </c>
      <c r="G260" s="21"/>
      <c r="H260" s="23"/>
      <c r="I260" s="20"/>
    </row>
    <row r="261" spans="1:9" x14ac:dyDescent="0.2">
      <c r="A261" s="15" t="s">
        <v>958</v>
      </c>
      <c r="B261" s="15"/>
      <c r="C261" s="15"/>
      <c r="D261" s="15"/>
      <c r="F261" s="19" t="s">
        <v>1098</v>
      </c>
      <c r="G261" s="21"/>
      <c r="H261" s="23"/>
      <c r="I261" s="20"/>
    </row>
    <row r="262" spans="1:9" ht="48" x14ac:dyDescent="0.2">
      <c r="A262" s="15" t="s">
        <v>959</v>
      </c>
      <c r="B262" s="15"/>
      <c r="C262" s="15"/>
      <c r="D262" s="15"/>
      <c r="F262" s="15" t="s">
        <v>1099</v>
      </c>
      <c r="G262" s="21"/>
      <c r="H262" s="23"/>
      <c r="I262" s="20"/>
    </row>
    <row r="263" spans="1:9" ht="32" x14ac:dyDescent="0.2">
      <c r="A263" s="15" t="s">
        <v>960</v>
      </c>
      <c r="B263" s="15"/>
      <c r="C263" s="15"/>
      <c r="D263" s="15"/>
      <c r="F263" s="49" t="s">
        <v>1100</v>
      </c>
      <c r="G263" s="50"/>
      <c r="H263" s="50"/>
      <c r="I263" s="51"/>
    </row>
    <row r="264" spans="1:9" x14ac:dyDescent="0.2">
      <c r="A264" s="15" t="s">
        <v>27</v>
      </c>
      <c r="B264" s="15"/>
      <c r="C264" s="15"/>
      <c r="D264" s="15"/>
      <c r="F264" s="15" t="s">
        <v>1101</v>
      </c>
      <c r="G264" s="21"/>
      <c r="H264" s="23"/>
      <c r="I264" s="20"/>
    </row>
    <row r="265" spans="1:9" x14ac:dyDescent="0.2">
      <c r="A265" s="15" t="s">
        <v>28</v>
      </c>
      <c r="B265" s="15"/>
      <c r="C265" s="15"/>
      <c r="D265" s="15"/>
      <c r="F265" s="15" t="s">
        <v>1102</v>
      </c>
      <c r="G265" s="21"/>
      <c r="H265" s="23"/>
      <c r="I265" s="20"/>
    </row>
    <row r="266" spans="1:9" x14ac:dyDescent="0.2">
      <c r="A266" s="15" t="s">
        <v>29</v>
      </c>
      <c r="B266" s="15"/>
      <c r="C266" s="15"/>
      <c r="D266" s="15"/>
      <c r="F266" s="15" t="s">
        <v>1103</v>
      </c>
      <c r="G266" s="21"/>
      <c r="H266" s="23"/>
      <c r="I266" s="20"/>
    </row>
    <row r="267" spans="1:9" x14ac:dyDescent="0.2">
      <c r="A267" s="15" t="s">
        <v>30</v>
      </c>
      <c r="B267" s="15"/>
      <c r="C267" s="15"/>
      <c r="D267" s="15"/>
      <c r="F267" s="15" t="s">
        <v>1104</v>
      </c>
      <c r="G267" s="21"/>
      <c r="H267" s="23"/>
      <c r="I267" s="20"/>
    </row>
    <row r="268" spans="1:9" x14ac:dyDescent="0.2">
      <c r="A268" s="15" t="s">
        <v>961</v>
      </c>
      <c r="B268" s="15"/>
      <c r="C268" s="15"/>
      <c r="D268" s="15"/>
      <c r="F268" s="19" t="s">
        <v>1105</v>
      </c>
      <c r="G268" s="21"/>
      <c r="H268" s="23"/>
      <c r="I268" s="20"/>
    </row>
    <row r="269" spans="1:9" ht="48" x14ac:dyDescent="0.2">
      <c r="A269" s="15" t="s">
        <v>962</v>
      </c>
      <c r="B269" s="15"/>
      <c r="C269" s="15"/>
      <c r="D269" s="15"/>
      <c r="F269" s="15" t="s">
        <v>1107</v>
      </c>
      <c r="G269" s="21"/>
      <c r="H269" s="23"/>
      <c r="I269" s="20"/>
    </row>
    <row r="270" spans="1:9" ht="48" x14ac:dyDescent="0.2">
      <c r="A270" s="15" t="s">
        <v>963</v>
      </c>
      <c r="B270" s="15"/>
      <c r="C270" s="15"/>
      <c r="D270" s="15"/>
      <c r="F270" s="15" t="s">
        <v>1108</v>
      </c>
      <c r="G270" s="21"/>
      <c r="H270" s="23"/>
      <c r="I270" s="20"/>
    </row>
    <row r="271" spans="1:9" ht="64" x14ac:dyDescent="0.2">
      <c r="A271" s="15" t="s">
        <v>964</v>
      </c>
      <c r="B271" s="15"/>
      <c r="C271" s="15"/>
      <c r="D271" s="15"/>
      <c r="F271" s="19"/>
      <c r="G271" s="21"/>
      <c r="H271" s="23"/>
      <c r="I271" s="20"/>
    </row>
    <row r="272" spans="1:9" x14ac:dyDescent="0.2">
      <c r="A272" s="15" t="s">
        <v>965</v>
      </c>
      <c r="B272" s="15"/>
      <c r="C272" s="15"/>
      <c r="D272" s="15"/>
      <c r="G272" s="21"/>
      <c r="H272" s="23"/>
      <c r="I272" s="20"/>
    </row>
    <row r="273" spans="1:9" x14ac:dyDescent="0.2">
      <c r="A273" s="15" t="s">
        <v>966</v>
      </c>
      <c r="B273" s="15"/>
      <c r="C273" s="15"/>
      <c r="D273" s="15"/>
      <c r="F273" s="19"/>
      <c r="G273" s="21"/>
      <c r="H273" s="23"/>
      <c r="I273" s="20"/>
    </row>
    <row r="274" spans="1:9" ht="32" x14ac:dyDescent="0.2">
      <c r="A274" s="15" t="s">
        <v>967</v>
      </c>
      <c r="B274" s="15"/>
      <c r="C274" s="15"/>
      <c r="D274" s="15"/>
      <c r="F274" s="19"/>
      <c r="G274" s="21"/>
      <c r="H274" s="23"/>
      <c r="I274" s="20"/>
    </row>
    <row r="275" spans="1:9" x14ac:dyDescent="0.2">
      <c r="A275" s="15" t="s">
        <v>968</v>
      </c>
      <c r="B275" s="15"/>
      <c r="C275" s="15"/>
      <c r="D275" s="15"/>
      <c r="F275" s="19"/>
      <c r="G275" s="21"/>
      <c r="H275" s="23"/>
      <c r="I275" s="20"/>
    </row>
    <row r="276" spans="1:9" ht="32" x14ac:dyDescent="0.2">
      <c r="A276" s="15" t="s">
        <v>969</v>
      </c>
      <c r="B276" s="15"/>
      <c r="C276" s="15"/>
      <c r="D276" s="15"/>
      <c r="F276" s="19"/>
      <c r="G276" s="21"/>
      <c r="H276" s="23"/>
      <c r="I276" s="20"/>
    </row>
    <row r="277" spans="1:9" ht="32" x14ac:dyDescent="0.2">
      <c r="A277" s="15" t="s">
        <v>970</v>
      </c>
      <c r="B277" s="15"/>
      <c r="C277" s="15"/>
      <c r="D277" s="15"/>
      <c r="F277" s="19"/>
      <c r="G277" s="21"/>
      <c r="H277" s="23"/>
      <c r="I277" s="20"/>
    </row>
    <row r="278" spans="1:9" x14ac:dyDescent="0.2">
      <c r="A278" s="15" t="s">
        <v>971</v>
      </c>
      <c r="B278" s="15"/>
      <c r="C278" s="15"/>
      <c r="D278" s="15"/>
      <c r="F278" s="19"/>
      <c r="G278" s="21"/>
      <c r="H278" s="23"/>
      <c r="I278" s="20"/>
    </row>
    <row r="279" spans="1:9" x14ac:dyDescent="0.2">
      <c r="A279" s="15" t="s">
        <v>972</v>
      </c>
      <c r="B279" s="15"/>
      <c r="C279" s="15"/>
      <c r="D279" s="15"/>
      <c r="F279" s="19"/>
      <c r="G279" s="21"/>
      <c r="H279" s="23"/>
      <c r="I279" s="20"/>
    </row>
    <row r="280" spans="1:9" x14ac:dyDescent="0.2">
      <c r="A280" s="15" t="s">
        <v>973</v>
      </c>
      <c r="B280" s="15"/>
      <c r="C280" s="15"/>
      <c r="D280" s="15"/>
      <c r="F280" s="19"/>
      <c r="G280" s="21"/>
      <c r="H280" s="23"/>
      <c r="I280" s="20"/>
    </row>
    <row r="281" spans="1:9" ht="48" x14ac:dyDescent="0.2">
      <c r="A281" s="15" t="s">
        <v>974</v>
      </c>
      <c r="B281" s="15"/>
      <c r="C281" s="15"/>
      <c r="D281" s="15"/>
      <c r="F281" s="19"/>
      <c r="G281" s="21"/>
      <c r="H281" s="23"/>
      <c r="I281" s="20"/>
    </row>
    <row r="282" spans="1:9" ht="32" x14ac:dyDescent="0.2">
      <c r="A282" s="15" t="s">
        <v>975</v>
      </c>
      <c r="B282" s="15"/>
      <c r="C282" s="15"/>
      <c r="D282" s="15"/>
      <c r="F282" s="19"/>
      <c r="G282" s="21"/>
      <c r="H282" s="23"/>
      <c r="I282" s="20"/>
    </row>
    <row r="283" spans="1:9" ht="32" x14ac:dyDescent="0.2">
      <c r="A283" s="15" t="s">
        <v>976</v>
      </c>
      <c r="B283" s="15"/>
      <c r="C283" s="15"/>
      <c r="D283" s="15"/>
      <c r="F283" s="19"/>
      <c r="G283" s="21"/>
      <c r="H283" s="23"/>
      <c r="I283" s="20"/>
    </row>
    <row r="284" spans="1:9" ht="32" x14ac:dyDescent="0.2">
      <c r="A284" s="15" t="s">
        <v>977</v>
      </c>
      <c r="B284" s="15"/>
      <c r="C284" s="15"/>
      <c r="D284" s="15"/>
      <c r="F284" s="19"/>
      <c r="G284" s="21"/>
      <c r="H284" s="23"/>
      <c r="I284" s="20"/>
    </row>
    <row r="285" spans="1:9" ht="48" x14ac:dyDescent="0.2">
      <c r="A285" s="15" t="s">
        <v>978</v>
      </c>
      <c r="B285" s="15"/>
      <c r="C285" s="15"/>
      <c r="D285" s="15"/>
      <c r="F285" s="19"/>
      <c r="G285" s="21"/>
      <c r="H285" s="23"/>
      <c r="I285" s="20"/>
    </row>
    <row r="286" spans="1:9" x14ac:dyDescent="0.2">
      <c r="A286" s="15" t="s">
        <v>979</v>
      </c>
      <c r="B286" s="15"/>
      <c r="C286" s="15"/>
      <c r="D286" s="15"/>
      <c r="F286" s="19"/>
      <c r="G286" s="21"/>
      <c r="H286" s="23"/>
      <c r="I286" s="20"/>
    </row>
    <row r="287" spans="1:9" ht="32" x14ac:dyDescent="0.2">
      <c r="A287" s="15" t="s">
        <v>980</v>
      </c>
      <c r="B287" s="15"/>
      <c r="C287" s="15"/>
      <c r="D287" s="15"/>
      <c r="F287" s="19"/>
      <c r="G287" s="21"/>
      <c r="H287" s="23"/>
      <c r="I287" s="20"/>
    </row>
    <row r="288" spans="1:9" ht="32" x14ac:dyDescent="0.2">
      <c r="A288" s="15" t="s">
        <v>981</v>
      </c>
      <c r="B288" s="15"/>
      <c r="C288" s="15"/>
      <c r="D288" s="15"/>
      <c r="F288" s="19"/>
      <c r="G288" s="21"/>
      <c r="H288" s="23"/>
      <c r="I288" s="20"/>
    </row>
    <row r="289" spans="1:9" ht="32" x14ac:dyDescent="0.2">
      <c r="A289" s="15" t="s">
        <v>982</v>
      </c>
      <c r="B289" s="15"/>
      <c r="C289" s="15"/>
      <c r="D289" s="15"/>
      <c r="F289" s="19"/>
      <c r="G289" s="21"/>
      <c r="H289" s="23"/>
      <c r="I289" s="20"/>
    </row>
    <row r="290" spans="1:9" x14ac:dyDescent="0.2">
      <c r="A290" s="15" t="s">
        <v>983</v>
      </c>
      <c r="B290" s="15"/>
      <c r="C290" s="15"/>
      <c r="D290" s="15"/>
      <c r="F290" s="19"/>
      <c r="G290" s="21"/>
      <c r="H290" s="23"/>
      <c r="I290" s="20"/>
    </row>
    <row r="291" spans="1:9" ht="48" x14ac:dyDescent="0.2">
      <c r="A291" s="15" t="s">
        <v>984</v>
      </c>
      <c r="B291" s="15"/>
      <c r="C291" s="15"/>
      <c r="D291" s="15"/>
      <c r="F291" s="19"/>
      <c r="G291" s="21"/>
      <c r="H291" s="23"/>
      <c r="I291" s="20"/>
    </row>
    <row r="292" spans="1:9" ht="64" x14ac:dyDescent="0.2">
      <c r="A292" s="15" t="s">
        <v>985</v>
      </c>
      <c r="B292" s="15"/>
      <c r="C292" s="15"/>
      <c r="D292" s="15"/>
      <c r="F292" s="19"/>
      <c r="G292" s="21"/>
      <c r="H292" s="23"/>
      <c r="I292" s="20"/>
    </row>
    <row r="293" spans="1:9" ht="32" x14ac:dyDescent="0.2">
      <c r="A293" s="15" t="s">
        <v>986</v>
      </c>
      <c r="B293" s="15"/>
      <c r="C293" s="15"/>
      <c r="D293" s="15"/>
      <c r="F293" s="19"/>
      <c r="G293" s="21"/>
      <c r="H293" s="23"/>
      <c r="I293" s="20"/>
    </row>
    <row r="294" spans="1:9" x14ac:dyDescent="0.2">
      <c r="A294" s="2"/>
      <c r="B294" s="31"/>
      <c r="C294" s="15"/>
      <c r="D294" s="18"/>
      <c r="F294" s="19"/>
      <c r="G294" s="21"/>
      <c r="H294" s="23"/>
      <c r="I294" s="20"/>
    </row>
  </sheetData>
  <mergeCells count="69">
    <mergeCell ref="P59:S59"/>
    <mergeCell ref="A53:D53"/>
    <mergeCell ref="A56:D56"/>
    <mergeCell ref="F53:I53"/>
    <mergeCell ref="F56:I56"/>
    <mergeCell ref="F58:I58"/>
    <mergeCell ref="K57:N57"/>
    <mergeCell ref="P57:S57"/>
    <mergeCell ref="K59:N59"/>
    <mergeCell ref="P43:S43"/>
    <mergeCell ref="K44:N44"/>
    <mergeCell ref="P44:S44"/>
    <mergeCell ref="K54:N54"/>
    <mergeCell ref="P54:S54"/>
    <mergeCell ref="K43:N43"/>
    <mergeCell ref="A185:D185"/>
    <mergeCell ref="F185:I185"/>
    <mergeCell ref="F190:I190"/>
    <mergeCell ref="A171:D171"/>
    <mergeCell ref="F171:I171"/>
    <mergeCell ref="A172:D172"/>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F104:I104"/>
    <mergeCell ref="A107:D107"/>
    <mergeCell ref="F107:I107"/>
    <mergeCell ref="A71:D71"/>
    <mergeCell ref="F71:I71"/>
    <mergeCell ref="A74:D74"/>
    <mergeCell ref="F74:I74"/>
    <mergeCell ref="A58:D58"/>
    <mergeCell ref="A91:D91"/>
    <mergeCell ref="F91:I91"/>
    <mergeCell ref="A85:D85"/>
    <mergeCell ref="F85:I85"/>
    <mergeCell ref="A80:D80"/>
    <mergeCell ref="A44:D44"/>
    <mergeCell ref="F44:I44"/>
    <mergeCell ref="A19:D19"/>
    <mergeCell ref="F19:H19"/>
    <mergeCell ref="A37:D37"/>
    <mergeCell ref="F37:H37"/>
    <mergeCell ref="A28:D28"/>
    <mergeCell ref="F28:I28"/>
    <mergeCell ref="F34:I34"/>
    <mergeCell ref="F252:I252"/>
    <mergeCell ref="F263:I263"/>
    <mergeCell ref="A6:D6"/>
    <mergeCell ref="F6:I6"/>
    <mergeCell ref="A7:D7"/>
    <mergeCell ref="F7:I7"/>
    <mergeCell ref="A14:D14"/>
    <mergeCell ref="F14:H14"/>
    <mergeCell ref="A43:D43"/>
    <mergeCell ref="F43:I43"/>
  </mergeCells>
  <dataValidations count="1">
    <dataValidation type="list" allowBlank="1" showInputMessage="1" showErrorMessage="1" sqref="B4:B5 B8:B13 B15:B18 B20:B25">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EMDN</vt:lpstr>
      <vt:lpstr>A01 - Needles</vt:lpstr>
      <vt:lpstr>IVDR</vt:lpstr>
      <vt:lpstr>A</vt:lpstr>
      <vt:lpstr>B</vt:lpstr>
      <vt:lpstr>C0</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2024-06-23T23:48:10Z</dcterms:modified>
</cp:coreProperties>
</file>