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GEX" sheetId="1" r:id="rId4"/>
    <sheet state="visible" name="BiLSTM-CRF" sheetId="2" r:id="rId5"/>
    <sheet state="visible" name="Llama 3.1" sheetId="3" r:id="rId6"/>
    <sheet state="visible" name="macro" sheetId="4" r:id="rId7"/>
    <sheet state="visible" name="entidad vs outside" sheetId="5" r:id="rId8"/>
    <sheet state="visible" name="errores" sheetId="6" r:id="rId9"/>
    <sheet state="visible" name="CARMEN-I" sheetId="7" r:id="rId10"/>
    <sheet state="visible" name="entidades" sheetId="8" r:id="rId11"/>
    <sheet state="visible" name="micro y ausentes=1" sheetId="9" r:id="rId12"/>
  </sheets>
  <definedNames/>
  <calcPr/>
</workbook>
</file>

<file path=xl/sharedStrings.xml><?xml version="1.0" encoding="utf-8"?>
<sst xmlns="http://schemas.openxmlformats.org/spreadsheetml/2006/main" count="1666" uniqueCount="193">
  <si>
    <t>Métricas por clase de interés y Promedio macro sobre las clases de interés</t>
  </si>
  <si>
    <t>MEDDOCAN</t>
  </si>
  <si>
    <t>SPG</t>
  </si>
  <si>
    <t>SPG Extendido</t>
  </si>
  <si>
    <t>CARMEN-I</t>
  </si>
  <si>
    <t>Precision</t>
  </si>
  <si>
    <t>Recall</t>
  </si>
  <si>
    <t>F1</t>
  </si>
  <si>
    <t>Accuracy</t>
  </si>
  <si>
    <t>NOMBRE_SUJETO_ASISTENCIA</t>
  </si>
  <si>
    <t xml:space="preserve">EDAD_SUJETO_ASISTENCIA </t>
  </si>
  <si>
    <t>SEXO_SUJETO_ASISTENCIA</t>
  </si>
  <si>
    <t>FAMILIARES_SUJETO_ASISTENCIA</t>
  </si>
  <si>
    <t>NOMBRE_PERSONAL_SANITARIO</t>
  </si>
  <si>
    <t>FECHAS</t>
  </si>
  <si>
    <t>PROFESION</t>
  </si>
  <si>
    <t>HOSPITAL</t>
  </si>
  <si>
    <t>CENTRO_SALUD</t>
  </si>
  <si>
    <t>INSTITUCION</t>
  </si>
  <si>
    <t>CALLE</t>
  </si>
  <si>
    <t>TERRITORIO</t>
  </si>
  <si>
    <t>PAIS</t>
  </si>
  <si>
    <t>NUMERO_TELEFONO</t>
  </si>
  <si>
    <t>NUMERO_FAX</t>
  </si>
  <si>
    <t>CORREO_ELECTRONICO</t>
  </si>
  <si>
    <t>ID_SUJETO_ASISTENCIA</t>
  </si>
  <si>
    <t>ID_CONTACTO_ASISTENCIAL</t>
  </si>
  <si>
    <t>ID_ASEGURAMIENTO</t>
  </si>
  <si>
    <t>ID_TITULACION_PERSONAL_SANITARIO</t>
  </si>
  <si>
    <t>ID_EMPLEO_PERSONAL_SANITARIO</t>
  </si>
  <si>
    <t>IDENTIF_VEHICULOS_NRSERIE_PLACAS</t>
  </si>
  <si>
    <t>IDENTIF_DISPOSITIVOS_NRSERIE</t>
  </si>
  <si>
    <t>DIREC_PROT_INTERNET</t>
  </si>
  <si>
    <t>URL_WEB</t>
  </si>
  <si>
    <t>IDENTIF_BIOMETRICOS</t>
  </si>
  <si>
    <t>OTRO_NUMERO_IDENTIF</t>
  </si>
  <si>
    <t>OTROS_SUJETO_ASISTENCIA</t>
  </si>
  <si>
    <t>Promedio macro</t>
  </si>
  <si>
    <t>Entidades ausentes</t>
  </si>
  <si>
    <t>Métricas con promedio micro sobre las clases de interés vs clase O (outside)</t>
  </si>
  <si>
    <t>Clases de interés</t>
  </si>
  <si>
    <t>0,2725</t>
  </si>
  <si>
    <t>0,2619</t>
  </si>
  <si>
    <t>0,2671</t>
  </si>
  <si>
    <t>0,1541</t>
  </si>
  <si>
    <t>0,2077</t>
  </si>
  <si>
    <t>0,1410</t>
  </si>
  <si>
    <t>0,1679</t>
  </si>
  <si>
    <t>0,0917</t>
  </si>
  <si>
    <t>0,2506</t>
  </si>
  <si>
    <t>0,1172</t>
  </si>
  <si>
    <t>0,1597</t>
  </si>
  <si>
    <t>0,0868</t>
  </si>
  <si>
    <t>0,0165</t>
  </si>
  <si>
    <t>0,0202</t>
  </si>
  <si>
    <t>0,0182</t>
  </si>
  <si>
    <t>0,0092</t>
  </si>
  <si>
    <t>Clase O</t>
  </si>
  <si>
    <t>0,9569</t>
  </si>
  <si>
    <t>0,9877</t>
  </si>
  <si>
    <t>0,9721</t>
  </si>
  <si>
    <t>0.9457</t>
  </si>
  <si>
    <t>0,6989</t>
  </si>
  <si>
    <t>0,9720</t>
  </si>
  <si>
    <t>0,8070</t>
  </si>
  <si>
    <t>0,6764</t>
  </si>
  <si>
    <t>0,7878</t>
  </si>
  <si>
    <t>0,9791</t>
  </si>
  <si>
    <t>0,9504</t>
  </si>
  <si>
    <t>0,9011</t>
  </si>
  <si>
    <t>0,9251</t>
  </si>
  <si>
    <t>0,9946</t>
  </si>
  <si>
    <t>0,9497</t>
  </si>
  <si>
    <t>0,9716</t>
  </si>
  <si>
    <t>0,9960</t>
  </si>
  <si>
    <t>0,9938</t>
  </si>
  <si>
    <t>0,9949</t>
  </si>
  <si>
    <t>0,9457</t>
  </si>
  <si>
    <t>0,9996</t>
  </si>
  <si>
    <t>0,9719</t>
  </si>
  <si>
    <t>OTRAS_ETIQUETAS (26)</t>
  </si>
  <si>
    <t>OTRAS_ETIQUETAS (6)</t>
  </si>
  <si>
    <t>OTRAS_ETIQUETAS (17)</t>
  </si>
  <si>
    <t>OTRAS_ETIQUETAS (1242)</t>
  </si>
  <si>
    <t>Promedio macro (todas las etiquetas)</t>
  </si>
  <si>
    <t>Promedio macro (etiquetas válidas)</t>
  </si>
  <si>
    <t>Clases de interés + Generadas</t>
  </si>
  <si>
    <t>0,4349</t>
  </si>
  <si>
    <t>0,6914</t>
  </si>
  <si>
    <t>0,5339</t>
  </si>
  <si>
    <t>0,7538</t>
  </si>
  <si>
    <t>0,9179</t>
  </si>
  <si>
    <t>0,8278</t>
  </si>
  <si>
    <t>0,5882</t>
  </si>
  <si>
    <t>0,6613</t>
  </si>
  <si>
    <t>0,6226</t>
  </si>
  <si>
    <t>0,0528</t>
  </si>
  <si>
    <t>0,3666</t>
  </si>
  <si>
    <t>0,0923</t>
  </si>
  <si>
    <t>0,4430</t>
  </si>
  <si>
    <t>0,5400</t>
  </si>
  <si>
    <t>0,7552</t>
  </si>
  <si>
    <t>0,8286</t>
  </si>
  <si>
    <t>0,6115</t>
  </si>
  <si>
    <t>0,6354</t>
  </si>
  <si>
    <t>0,0913</t>
  </si>
  <si>
    <t>0,1461</t>
  </si>
  <si>
    <t>0,9896</t>
  </si>
  <si>
    <t>0,9320</t>
  </si>
  <si>
    <t>0,9599</t>
  </si>
  <si>
    <t>0,9940</t>
  </si>
  <si>
    <t>0,8336</t>
  </si>
  <si>
    <t>0,9068</t>
  </si>
  <si>
    <t>REGEX</t>
  </si>
  <si>
    <t>BiLSTM-CRF</t>
  </si>
  <si>
    <t>Llama 3.1</t>
  </si>
  <si>
    <t>Promedio macro Valor F1 de las clases de interés</t>
  </si>
  <si>
    <t>Promedio macro de las clases de interés</t>
  </si>
  <si>
    <t>Promedio macro por clases de interés (todas las entidades)</t>
  </si>
  <si>
    <t>Promedio macro por clases de interés (entidades válidas)</t>
  </si>
  <si>
    <t>Llama 3.1 - Todas</t>
  </si>
  <si>
    <t>Llama 3.1 - Válidas</t>
  </si>
  <si>
    <t>Cantidad predicha</t>
  </si>
  <si>
    <t>0,2231</t>
  </si>
  <si>
    <t>0,2347</t>
  </si>
  <si>
    <t>0,2222</t>
  </si>
  <si>
    <t>0,4380</t>
  </si>
  <si>
    <t>0,4608</t>
  </si>
  <si>
    <t>0,4361</t>
  </si>
  <si>
    <t>0,9157</t>
  </si>
  <si>
    <t>0,8811</t>
  </si>
  <si>
    <t>0,8882</t>
  </si>
  <si>
    <t>Promedio micro Valor F1 - Clases de interés vs Clase O (outside)</t>
  </si>
  <si>
    <t>Entidad</t>
  </si>
  <si>
    <t>No-entidad</t>
  </si>
  <si>
    <t>Entidad - Todas</t>
  </si>
  <si>
    <t>Entidad - Válidas</t>
  </si>
  <si>
    <t>Entidad → otro</t>
  </si>
  <si>
    <t>O → Entidad</t>
  </si>
  <si>
    <t>Entidad → O</t>
  </si>
  <si>
    <t>Porcentaje</t>
  </si>
  <si>
    <t>Entidad → otra entidad</t>
  </si>
  <si>
    <t>Entidad (todas)</t>
  </si>
  <si>
    <t>Modelo</t>
  </si>
  <si>
    <t>Entidad → X</t>
  </si>
  <si>
    <t>Entidad → otra</t>
  </si>
  <si>
    <t>84.03%</t>
  </si>
  <si>
    <t>REGEX CARMEN-I</t>
  </si>
  <si>
    <t>BiLSTM-CRF CARMEN-I</t>
  </si>
  <si>
    <t>Llama 3.1 CARMEN-I</t>
  </si>
  <si>
    <t>F1 Score</t>
  </si>
  <si>
    <t>Tipo de Documento</t>
  </si>
  <si>
    <t>Documentos</t>
  </si>
  <si>
    <t>Cantidad de documentos</t>
  </si>
  <si>
    <t>CC</t>
  </si>
  <si>
    <t>IA_ANTECEDENTES</t>
  </si>
  <si>
    <t>IA_EVOL</t>
  </si>
  <si>
    <t>IA_EXPLORACION_CLINICA</t>
  </si>
  <si>
    <t>IA_EXPLORACION_COMPLEMENTARIA</t>
  </si>
  <si>
    <t>IA_INTERVENCION_QUIRURGICA</t>
  </si>
  <si>
    <t>IA_PLAN_TERAPEUTICO</t>
  </si>
  <si>
    <t>IA_PROCESO_ACTUAL</t>
  </si>
  <si>
    <t>IA_RADIOGRAFIA</t>
  </si>
  <si>
    <t>IA_SEGUIMIENTO</t>
  </si>
  <si>
    <t>IE</t>
  </si>
  <si>
    <t>IR</t>
  </si>
  <si>
    <t>IT_ANTECEDENTES</t>
  </si>
  <si>
    <t>IT_EVOL</t>
  </si>
  <si>
    <t>IT_EXPLORACION_CLINICA</t>
  </si>
  <si>
    <t>IT_EXPLORACION_COMPLEMENTARIA</t>
  </si>
  <si>
    <t>IT_INTERVENCION_QUIRURGICA</t>
  </si>
  <si>
    <t>IT_PLAN_TERAPEUTICO</t>
  </si>
  <si>
    <t>IT_PROCESO_ACTUAL</t>
  </si>
  <si>
    <t>Promedio Macro</t>
  </si>
  <si>
    <t>IT_SEGUIMIENTO</t>
  </si>
  <si>
    <t>Promedio Micro</t>
  </si>
  <si>
    <t>Entidades</t>
  </si>
  <si>
    <t>Total</t>
  </si>
  <si>
    <t>train</t>
  </si>
  <si>
    <t>dev</t>
  </si>
  <si>
    <t>test</t>
  </si>
  <si>
    <t>EDAD_SUJETO_ASISTENCIA</t>
  </si>
  <si>
    <t>Métricas por clase de interés (ausentes = 1) - Promedio macro de las clases de interés</t>
  </si>
  <si>
    <t>Promedio micro de las clases de interés</t>
  </si>
  <si>
    <t>Promedio</t>
  </si>
  <si>
    <t>0,6364</t>
  </si>
  <si>
    <t>0,5034</t>
  </si>
  <si>
    <t>0,8920</t>
  </si>
  <si>
    <t>0,7558</t>
  </si>
  <si>
    <t>Métricas por clase de interés (ausentes = 1) - Promedio macro de las clases de interés (todas las entidades)</t>
  </si>
  <si>
    <t>Métricas por clase de interés (ausentes = 1) - Promedio macro de las clases de interés (entidades válidas)</t>
  </si>
  <si>
    <t>Promedio micro de las clases de interés (todas las entidades)</t>
  </si>
  <si>
    <t>Promedio micro de las clases de interés (entidades válidas)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</si>
</sst>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##0.0000"/>
  </numFmts>
  <fonts count="21">
    <font>
      <sz val="10.0"/>
      <color rgb="FF000000"/>
      <name val="Arial"/>
      <scheme val="minor"/>
    </font>
    <font>
      <color theme="1"/>
      <name val="Times New Roman"/>
    </font>
    <font>
      <b/>
      <color theme="1"/>
      <name val="Times New Roman"/>
    </font>
    <font/>
    <font>
      <color rgb="FF000000"/>
      <name val="Times New Roman"/>
    </font>
    <font>
      <sz val="10.0"/>
      <color rgb="FF000000"/>
      <name val="Times New Roman"/>
    </font>
    <font>
      <sz val="10.0"/>
      <color theme="1"/>
      <name val="Times New Roman"/>
    </font>
    <font>
      <color theme="1"/>
      <name val="Arial"/>
    </font>
    <font>
      <sz val="10.0"/>
      <color theme="1"/>
      <name val="Arial"/>
    </font>
    <font>
      <color theme="1"/>
      <name val="Arial"/>
      <scheme val="minor"/>
    </font>
    <font>
      <sz val="11.0"/>
      <color theme="1"/>
      <name val="Times New Roman"/>
    </font>
    <font>
      <sz val="10.0"/>
      <color theme="1"/>
      <name val="Arial"/>
      <scheme val="minor"/>
    </font>
    <font>
      <b/>
      <color theme="1"/>
      <name val="Arial"/>
      <scheme val="minor"/>
    </font>
    <font>
      <b/>
      <sz val="11.0"/>
      <color theme="1"/>
      <name val="Times New Roman"/>
    </font>
    <font>
      <b/>
      <color theme="1"/>
      <name val="Arial"/>
    </font>
    <font>
      <sz val="11.0"/>
      <color rgb="FF000000"/>
      <name val="Times New Roman"/>
    </font>
    <font>
      <b/>
      <color rgb="FF000000"/>
      <name val="Arial"/>
    </font>
    <font>
      <sz val="10.0"/>
      <color rgb="FF000000"/>
      <name val="Arial"/>
    </font>
    <font>
      <b/>
      <color theme="1"/>
      <name val="Cambria"/>
    </font>
    <font>
      <color rgb="FF000000"/>
      <name val="Arial"/>
      <scheme val="minor"/>
    </font>
    <font>
      <b/>
      <color rgb="FF00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theme="9"/>
        <bgColor theme="9"/>
      </patternFill>
    </fill>
  </fills>
  <borders count="15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8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bottom" wrapText="1"/>
    </xf>
    <xf borderId="0" fillId="0" fontId="2" numFmtId="0" xfId="0" applyAlignment="1" applyFont="1">
      <alignment horizontal="center" readingOrder="0"/>
    </xf>
    <xf borderId="0" fillId="0" fontId="1" numFmtId="0" xfId="0" applyFont="1"/>
    <xf borderId="0" fillId="0" fontId="1" numFmtId="0" xfId="0" applyAlignment="1" applyFont="1">
      <alignment horizontal="right" readingOrder="0" shrinkToFit="0" vertical="bottom" wrapText="1"/>
    </xf>
    <xf borderId="1" fillId="0" fontId="1" numFmtId="0" xfId="0" applyAlignment="1" applyBorder="1" applyFont="1">
      <alignment horizontal="center" readingOrder="0" shrinkToFit="0" vertical="bottom" wrapText="1"/>
    </xf>
    <xf borderId="2" fillId="0" fontId="3" numFmtId="0" xfId="0" applyBorder="1" applyFont="1"/>
    <xf borderId="3" fillId="0" fontId="3" numFmtId="0" xfId="0" applyBorder="1" applyFont="1"/>
    <xf borderId="0" fillId="0" fontId="1" numFmtId="49" xfId="0" applyAlignment="1" applyFont="1" applyNumberFormat="1">
      <alignment horizontal="right" vertical="bottom"/>
    </xf>
    <xf borderId="4" fillId="0" fontId="1" numFmtId="0" xfId="0" applyAlignment="1" applyBorder="1" applyFont="1">
      <alignment horizontal="right" readingOrder="0" shrinkToFit="0" vertical="bottom" wrapText="1"/>
    </xf>
    <xf borderId="0" fillId="0" fontId="1" numFmtId="10" xfId="0" applyAlignment="1" applyFont="1" applyNumberFormat="1">
      <alignment horizontal="center" shrinkToFit="0" vertical="bottom" wrapText="1"/>
    </xf>
    <xf borderId="5" fillId="0" fontId="1" numFmtId="0" xfId="0" applyAlignment="1" applyBorder="1" applyFont="1">
      <alignment horizontal="center" readingOrder="0" shrinkToFit="0" vertical="bottom" wrapText="1"/>
    </xf>
    <xf borderId="6" fillId="0" fontId="1" numFmtId="0" xfId="0" applyAlignment="1" applyBorder="1" applyFont="1">
      <alignment horizontal="center" readingOrder="0" shrinkToFit="0" vertical="bottom" wrapText="1"/>
    </xf>
    <xf borderId="7" fillId="0" fontId="1" numFmtId="49" xfId="0" applyAlignment="1" applyBorder="1" applyFont="1" applyNumberFormat="1">
      <alignment horizontal="right" readingOrder="0" shrinkToFit="0" vertical="top" wrapText="0"/>
    </xf>
    <xf borderId="1" fillId="0" fontId="4" numFmtId="164" xfId="0" applyAlignment="1" applyBorder="1" applyFont="1" applyNumberFormat="1">
      <alignment horizontal="right" readingOrder="0" vertical="top"/>
    </xf>
    <xf borderId="2" fillId="0" fontId="4" numFmtId="164" xfId="0" applyAlignment="1" applyBorder="1" applyFont="1" applyNumberFormat="1">
      <alignment horizontal="right" readingOrder="0" vertical="top"/>
    </xf>
    <xf borderId="6" fillId="0" fontId="5" numFmtId="164" xfId="0" applyAlignment="1" applyBorder="1" applyFont="1" applyNumberFormat="1">
      <alignment horizontal="right" readingOrder="0" vertical="bottom"/>
    </xf>
    <xf borderId="0" fillId="0" fontId="1" numFmtId="49" xfId="0" applyAlignment="1" applyFont="1" applyNumberFormat="1">
      <alignment horizontal="right" shrinkToFit="0" vertical="top" wrapText="0"/>
    </xf>
    <xf borderId="1" fillId="0" fontId="1" numFmtId="49" xfId="0" applyAlignment="1" applyBorder="1" applyFont="1" applyNumberFormat="1">
      <alignment horizontal="right" readingOrder="0" shrinkToFit="0" vertical="top" wrapText="0"/>
    </xf>
    <xf borderId="3" fillId="0" fontId="4" numFmtId="164" xfId="0" applyAlignment="1" applyBorder="1" applyFont="1" applyNumberFormat="1">
      <alignment horizontal="right" readingOrder="0" vertical="bottom"/>
    </xf>
    <xf borderId="0" fillId="0" fontId="1" numFmtId="0" xfId="0" applyAlignment="1" applyFont="1">
      <alignment horizontal="right" shrinkToFit="0" vertical="top" wrapText="0"/>
    </xf>
    <xf borderId="0" fillId="0" fontId="1" numFmtId="164" xfId="0" applyAlignment="1" applyFont="1" applyNumberFormat="1">
      <alignment horizontal="right" vertical="bottom"/>
    </xf>
    <xf borderId="7" fillId="0" fontId="1" numFmtId="0" xfId="0" applyAlignment="1" applyBorder="1" applyFont="1">
      <alignment horizontal="right" readingOrder="0" shrinkToFit="0" vertical="top" wrapText="0"/>
    </xf>
    <xf borderId="7" fillId="0" fontId="4" numFmtId="164" xfId="0" applyAlignment="1" applyBorder="1" applyFont="1" applyNumberFormat="1">
      <alignment horizontal="right" readingOrder="0" vertical="top"/>
    </xf>
    <xf borderId="0" fillId="0" fontId="4" numFmtId="164" xfId="0" applyAlignment="1" applyFont="1" applyNumberFormat="1">
      <alignment horizontal="right" readingOrder="0" vertical="top"/>
    </xf>
    <xf borderId="0" fillId="0" fontId="1" numFmtId="49" xfId="0" applyAlignment="1" applyFont="1" applyNumberFormat="1">
      <alignment horizontal="right" readingOrder="0" shrinkToFit="0" vertical="top" wrapText="0"/>
    </xf>
    <xf borderId="6" fillId="0" fontId="4" numFmtId="164" xfId="0" applyAlignment="1" applyBorder="1" applyFont="1" applyNumberFormat="1">
      <alignment horizontal="right" readingOrder="0" vertical="bottom"/>
    </xf>
    <xf borderId="0" fillId="0" fontId="1" numFmtId="164" xfId="0" applyAlignment="1" applyFont="1" applyNumberFormat="1">
      <alignment vertical="bottom"/>
    </xf>
    <xf borderId="0" fillId="0" fontId="1" numFmtId="49" xfId="0" applyAlignment="1" applyFont="1" applyNumberFormat="1">
      <alignment horizontal="right"/>
    </xf>
    <xf borderId="0" fillId="0" fontId="1" numFmtId="49" xfId="0" applyAlignment="1" applyFont="1" applyNumberFormat="1">
      <alignment horizontal="right" readingOrder="0"/>
    </xf>
    <xf borderId="7" fillId="2" fontId="1" numFmtId="0" xfId="0" applyAlignment="1" applyBorder="1" applyFill="1" applyFont="1">
      <alignment horizontal="right" readingOrder="0" shrinkToFit="0" vertical="top" wrapText="0"/>
    </xf>
    <xf borderId="7" fillId="0" fontId="1" numFmtId="164" xfId="0" applyAlignment="1" applyBorder="1" applyFont="1" applyNumberFormat="1">
      <alignment horizontal="right" vertical="top"/>
    </xf>
    <xf borderId="0" fillId="0" fontId="1" numFmtId="164" xfId="0" applyAlignment="1" applyFont="1" applyNumberFormat="1">
      <alignment horizontal="right" vertical="top"/>
    </xf>
    <xf borderId="6" fillId="0" fontId="1" numFmtId="164" xfId="0" applyAlignment="1" applyBorder="1" applyFont="1" applyNumberFormat="1">
      <alignment horizontal="right" vertical="bottom"/>
    </xf>
    <xf borderId="6" fillId="0" fontId="6" numFmtId="164" xfId="0" applyAlignment="1" applyBorder="1" applyFont="1" applyNumberFormat="1">
      <alignment horizontal="right" vertical="bottom"/>
    </xf>
    <xf borderId="4" fillId="0" fontId="1" numFmtId="0" xfId="0" applyAlignment="1" applyBorder="1" applyFont="1">
      <alignment horizontal="right" readingOrder="0" shrinkToFit="0" vertical="top" wrapText="0"/>
    </xf>
    <xf borderId="4" fillId="0" fontId="4" numFmtId="164" xfId="0" applyAlignment="1" applyBorder="1" applyFont="1" applyNumberFormat="1">
      <alignment horizontal="right" readingOrder="0" vertical="top"/>
    </xf>
    <xf borderId="8" fillId="0" fontId="4" numFmtId="164" xfId="0" applyAlignment="1" applyBorder="1" applyFont="1" applyNumberFormat="1">
      <alignment horizontal="right" readingOrder="0" vertical="top"/>
    </xf>
    <xf borderId="5" fillId="0" fontId="5" numFmtId="164" xfId="0" applyAlignment="1" applyBorder="1" applyFont="1" applyNumberFormat="1">
      <alignment horizontal="right" readingOrder="0" vertical="bottom"/>
    </xf>
    <xf borderId="5" fillId="0" fontId="4" numFmtId="164" xfId="0" applyAlignment="1" applyBorder="1" applyFont="1" applyNumberFormat="1">
      <alignment horizontal="right" readingOrder="0" vertical="bottom"/>
    </xf>
    <xf borderId="0" fillId="0" fontId="1" numFmtId="0" xfId="0" applyAlignment="1" applyFont="1">
      <alignment horizontal="right" readingOrder="0"/>
    </xf>
    <xf borderId="0" fillId="0" fontId="4" numFmtId="0" xfId="0" applyAlignment="1" applyFont="1">
      <alignment horizontal="right" readingOrder="0" vertical="top"/>
    </xf>
    <xf borderId="0" fillId="0" fontId="4" numFmtId="0" xfId="0" applyAlignment="1" applyFont="1">
      <alignment horizontal="right" readingOrder="0" vertical="bottom"/>
    </xf>
    <xf borderId="0" fillId="0" fontId="1" numFmtId="164" xfId="0" applyAlignment="1" applyFont="1" applyNumberFormat="1">
      <alignment horizontal="right" readingOrder="0" vertical="top"/>
    </xf>
    <xf borderId="0" fillId="0" fontId="4" numFmtId="164" xfId="0" applyAlignment="1" applyFont="1" applyNumberFormat="1">
      <alignment horizontal="right" readingOrder="0" vertical="bottom"/>
    </xf>
    <xf borderId="0" fillId="0" fontId="1" numFmtId="0" xfId="0" applyAlignment="1" applyFont="1">
      <alignment horizontal="right"/>
    </xf>
    <xf borderId="0" fillId="0" fontId="1" numFmtId="49" xfId="0" applyFont="1" applyNumberFormat="1"/>
    <xf borderId="0" fillId="2" fontId="1" numFmtId="0" xfId="0" applyAlignment="1" applyFont="1">
      <alignment horizontal="left" readingOrder="0" vertical="top"/>
    </xf>
    <xf borderId="0" fillId="0" fontId="1" numFmtId="0" xfId="0" applyAlignment="1" applyFont="1">
      <alignment horizontal="left" readingOrder="0" vertical="top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readingOrder="0" vertical="bottom"/>
    </xf>
    <xf borderId="1" fillId="3" fontId="1" numFmtId="0" xfId="0" applyAlignment="1" applyBorder="1" applyFill="1" applyFont="1">
      <alignment horizontal="center" readingOrder="0" shrinkToFit="0" vertical="bottom" wrapText="1"/>
    </xf>
    <xf borderId="7" fillId="3" fontId="1" numFmtId="0" xfId="0" applyAlignment="1" applyBorder="1" applyFont="1">
      <alignment horizontal="right" readingOrder="0" shrinkToFit="0" vertical="bottom" wrapText="1"/>
    </xf>
    <xf borderId="0" fillId="3" fontId="1" numFmtId="0" xfId="0" applyAlignment="1" applyFont="1">
      <alignment horizontal="center" readingOrder="0" shrinkToFit="0" vertical="bottom" wrapText="1"/>
    </xf>
    <xf borderId="0" fillId="3" fontId="1" numFmtId="10" xfId="0" applyAlignment="1" applyFont="1" applyNumberFormat="1">
      <alignment horizontal="center" shrinkToFit="0" vertical="bottom" wrapText="1"/>
    </xf>
    <xf borderId="6" fillId="3" fontId="1" numFmtId="0" xfId="0" applyAlignment="1" applyBorder="1" applyFont="1">
      <alignment horizontal="center" readingOrder="0" shrinkToFit="0" vertical="bottom" wrapText="1"/>
    </xf>
    <xf borderId="9" fillId="3" fontId="1" numFmtId="0" xfId="0" applyAlignment="1" applyBorder="1" applyFont="1">
      <alignment horizontal="right" readingOrder="0" shrinkToFit="0" vertical="bottom" wrapText="1"/>
    </xf>
    <xf borderId="2" fillId="0" fontId="1" numFmtId="49" xfId="0" applyAlignment="1" applyBorder="1" applyFont="1" applyNumberFormat="1">
      <alignment horizontal="right" readingOrder="0" vertical="top"/>
    </xf>
    <xf borderId="3" fillId="0" fontId="1" numFmtId="49" xfId="0" applyAlignment="1" applyBorder="1" applyFont="1" applyNumberFormat="1">
      <alignment horizontal="right" readingOrder="0" vertical="top"/>
    </xf>
    <xf borderId="1" fillId="0" fontId="1" numFmtId="49" xfId="0" applyAlignment="1" applyBorder="1" applyFont="1" applyNumberFormat="1">
      <alignment horizontal="right" vertical="top"/>
    </xf>
    <xf borderId="2" fillId="0" fontId="1" numFmtId="49" xfId="0" applyAlignment="1" applyBorder="1" applyFont="1" applyNumberFormat="1">
      <alignment horizontal="right" vertical="top"/>
    </xf>
    <xf borderId="10" fillId="3" fontId="1" numFmtId="49" xfId="0" applyAlignment="1" applyBorder="1" applyFont="1" applyNumberFormat="1">
      <alignment horizontal="right" readingOrder="0" vertical="bottom"/>
    </xf>
    <xf borderId="8" fillId="0" fontId="1" numFmtId="49" xfId="0" applyAlignment="1" applyBorder="1" applyFont="1" applyNumberFormat="1">
      <alignment horizontal="right" readingOrder="0" vertical="top"/>
    </xf>
    <xf borderId="5" fillId="0" fontId="1" numFmtId="49" xfId="0" applyAlignment="1" applyBorder="1" applyFont="1" applyNumberFormat="1">
      <alignment horizontal="right" readingOrder="0" vertical="top"/>
    </xf>
    <xf borderId="4" fillId="0" fontId="1" numFmtId="49" xfId="0" applyAlignment="1" applyBorder="1" applyFont="1" applyNumberFormat="1">
      <alignment horizontal="right" vertical="top"/>
    </xf>
    <xf borderId="8" fillId="0" fontId="1" numFmtId="49" xfId="0" applyAlignment="1" applyBorder="1" applyFont="1" applyNumberFormat="1">
      <alignment horizontal="right" vertical="top"/>
    </xf>
    <xf borderId="0" fillId="0" fontId="7" numFmtId="0" xfId="0" applyAlignment="1" applyFont="1">
      <alignment horizontal="center" readingOrder="0" shrinkToFit="0" vertical="bottom" wrapText="1"/>
    </xf>
    <xf borderId="0" fillId="0" fontId="8" numFmtId="0" xfId="0" applyAlignment="1" applyFont="1">
      <alignment horizontal="center" readingOrder="0" shrinkToFit="0" vertical="bottom" wrapText="1"/>
    </xf>
    <xf borderId="0" fillId="0" fontId="9" numFmtId="0" xfId="0" applyAlignment="1" applyFont="1">
      <alignment horizontal="center" readingOrder="0"/>
    </xf>
    <xf borderId="0" fillId="0" fontId="10" numFmtId="0" xfId="0" applyAlignment="1" applyFont="1">
      <alignment horizontal="center" readingOrder="0" shrinkToFit="0" vertical="bottom" wrapText="1"/>
    </xf>
    <xf borderId="0" fillId="0" fontId="10" numFmtId="10" xfId="0" applyAlignment="1" applyFont="1" applyNumberFormat="1">
      <alignment horizontal="center" shrinkToFit="0" vertical="bottom" wrapText="1"/>
    </xf>
    <xf borderId="3" fillId="0" fontId="4" numFmtId="0" xfId="0" applyAlignment="1" applyBorder="1" applyFont="1">
      <alignment horizontal="right" readingOrder="0" vertical="bottom"/>
    </xf>
    <xf borderId="1" fillId="2" fontId="1" numFmtId="49" xfId="0" applyAlignment="1" applyBorder="1" applyFont="1" applyNumberFormat="1">
      <alignment horizontal="right" readingOrder="0" shrinkToFit="0" vertical="top" wrapText="0"/>
    </xf>
    <xf borderId="1" fillId="0" fontId="1" numFmtId="164" xfId="0" applyAlignment="1" applyBorder="1" applyFont="1" applyNumberFormat="1">
      <alignment horizontal="right" vertical="top"/>
    </xf>
    <xf borderId="2" fillId="0" fontId="1" numFmtId="164" xfId="0" applyAlignment="1" applyBorder="1" applyFont="1" applyNumberFormat="1">
      <alignment horizontal="right" vertical="top"/>
    </xf>
    <xf borderId="3" fillId="0" fontId="1" numFmtId="0" xfId="0" applyAlignment="1" applyBorder="1" applyFont="1">
      <alignment horizontal="right" vertical="bottom"/>
    </xf>
    <xf borderId="0" fillId="0" fontId="0" numFmtId="164" xfId="0" applyAlignment="1" applyFont="1" applyNumberFormat="1">
      <alignment horizontal="right" readingOrder="0" vertical="top"/>
    </xf>
    <xf borderId="0" fillId="0" fontId="7" numFmtId="49" xfId="0" applyAlignment="1" applyFont="1" applyNumberFormat="1">
      <alignment horizontal="right" vertical="bottom"/>
    </xf>
    <xf borderId="6" fillId="0" fontId="4" numFmtId="0" xfId="0" applyAlignment="1" applyBorder="1" applyFont="1">
      <alignment horizontal="right" readingOrder="0" vertical="bottom"/>
    </xf>
    <xf borderId="0" fillId="0" fontId="9" numFmtId="49" xfId="0" applyAlignment="1" applyFont="1" applyNumberFormat="1">
      <alignment horizontal="right"/>
    </xf>
    <xf borderId="0" fillId="0" fontId="9" numFmtId="49" xfId="0" applyAlignment="1" applyFont="1" applyNumberFormat="1">
      <alignment horizontal="right" readingOrder="0"/>
    </xf>
    <xf borderId="6" fillId="0" fontId="1" numFmtId="0" xfId="0" applyAlignment="1" applyBorder="1" applyFont="1">
      <alignment horizontal="right" vertical="bottom"/>
    </xf>
    <xf borderId="0" fillId="0" fontId="11" numFmtId="164" xfId="0" applyAlignment="1" applyFont="1" applyNumberFormat="1">
      <alignment horizontal="right" vertical="top"/>
    </xf>
    <xf borderId="7" fillId="0" fontId="1" numFmtId="164" xfId="0" applyAlignment="1" applyBorder="1" applyFont="1" applyNumberFormat="1">
      <alignment horizontal="right" readingOrder="0" vertical="top"/>
    </xf>
    <xf borderId="5" fillId="0" fontId="4" numFmtId="0" xfId="0" applyAlignment="1" applyBorder="1" applyFont="1">
      <alignment horizontal="right" readingOrder="0" vertical="bottom"/>
    </xf>
    <xf borderId="0" fillId="0" fontId="7" numFmtId="164" xfId="0" applyAlignment="1" applyFont="1" applyNumberFormat="1">
      <alignment horizontal="right" vertical="bottom"/>
    </xf>
    <xf borderId="0" fillId="0" fontId="9" numFmtId="0" xfId="0" applyAlignment="1" applyFont="1">
      <alignment horizontal="right" readingOrder="0" vertical="top"/>
    </xf>
    <xf borderId="3" fillId="0" fontId="1" numFmtId="0" xfId="0" applyAlignment="1" applyBorder="1" applyFont="1">
      <alignment readingOrder="0"/>
    </xf>
    <xf borderId="4" fillId="3" fontId="1" numFmtId="49" xfId="0" applyAlignment="1" applyBorder="1" applyFont="1" applyNumberFormat="1">
      <alignment horizontal="right" readingOrder="0" vertical="bottom"/>
    </xf>
    <xf borderId="5" fillId="0" fontId="1" numFmtId="0" xfId="0" applyAlignment="1" applyBorder="1" applyFont="1">
      <alignment readingOrder="0"/>
    </xf>
    <xf borderId="0" fillId="0" fontId="2" numFmtId="0" xfId="0" applyAlignment="1" applyFont="1">
      <alignment horizontal="center" vertical="bottom"/>
    </xf>
    <xf borderId="7" fillId="0" fontId="4" numFmtId="0" xfId="0" applyAlignment="1" applyBorder="1" applyFont="1">
      <alignment horizontal="right" readingOrder="0" vertical="bottom"/>
    </xf>
    <xf borderId="5" fillId="0" fontId="1" numFmtId="0" xfId="0" applyBorder="1" applyFont="1"/>
    <xf borderId="5" fillId="0" fontId="1" numFmtId="0" xfId="0" applyAlignment="1" applyBorder="1" applyFont="1">
      <alignment horizontal="right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horizontal="right"/>
    </xf>
    <xf borderId="0" fillId="0" fontId="1" numFmtId="164" xfId="0" applyAlignment="1" applyFont="1" applyNumberFormat="1">
      <alignment horizontal="right" readingOrder="0"/>
    </xf>
    <xf borderId="7" fillId="3" fontId="1" numFmtId="0" xfId="0" applyAlignment="1" applyBorder="1" applyFont="1">
      <alignment horizontal="right" readingOrder="0" vertical="bottom"/>
    </xf>
    <xf borderId="7" fillId="0" fontId="1" numFmtId="49" xfId="0" applyAlignment="1" applyBorder="1" applyFont="1" applyNumberFormat="1">
      <alignment horizontal="right" vertical="top"/>
    </xf>
    <xf borderId="0" fillId="0" fontId="1" numFmtId="49" xfId="0" applyAlignment="1" applyFont="1" applyNumberFormat="1">
      <alignment horizontal="right" vertical="top"/>
    </xf>
    <xf borderId="6" fillId="0" fontId="1" numFmtId="0" xfId="0" applyAlignment="1" applyBorder="1" applyFont="1">
      <alignment readingOrder="0"/>
    </xf>
    <xf borderId="0" fillId="0" fontId="12" numFmtId="0" xfId="0" applyAlignment="1" applyFont="1">
      <alignment horizontal="center" readingOrder="0"/>
    </xf>
    <xf borderId="0" fillId="0" fontId="13" numFmtId="0" xfId="0" applyAlignment="1" applyFont="1">
      <alignment horizontal="center" readingOrder="0"/>
    </xf>
    <xf borderId="0" fillId="0" fontId="10" numFmtId="0" xfId="0" applyAlignment="1" applyFont="1">
      <alignment horizontal="left" readingOrder="0" shrinkToFit="0" vertical="bottom" wrapText="1"/>
    </xf>
    <xf borderId="0" fillId="0" fontId="14" numFmtId="0" xfId="0" applyAlignment="1" applyFont="1">
      <alignment horizontal="center" readingOrder="0" vertical="center"/>
    </xf>
    <xf borderId="1" fillId="0" fontId="10" numFmtId="0" xfId="0" applyAlignment="1" applyBorder="1" applyFont="1">
      <alignment horizontal="left" readingOrder="0" shrinkToFit="0" vertical="bottom" wrapText="1"/>
    </xf>
    <xf borderId="11" fillId="0" fontId="10" numFmtId="0" xfId="0" applyAlignment="1" applyBorder="1" applyFont="1">
      <alignment horizontal="center" readingOrder="0" shrinkToFit="0" vertical="bottom" wrapText="1"/>
    </xf>
    <xf borderId="11" fillId="0" fontId="15" numFmtId="0" xfId="0" applyAlignment="1" applyBorder="1" applyFont="1">
      <alignment horizontal="right" readingOrder="0" vertical="top"/>
    </xf>
    <xf borderId="11" fillId="0" fontId="10" numFmtId="0" xfId="0" applyAlignment="1" applyBorder="1" applyFont="1">
      <alignment horizontal="right" readingOrder="0" vertical="top"/>
    </xf>
    <xf borderId="0" fillId="0" fontId="1" numFmtId="49" xfId="0" applyAlignment="1" applyFont="1" applyNumberFormat="1">
      <alignment horizontal="center" readingOrder="0" vertical="top"/>
    </xf>
    <xf borderId="7" fillId="0" fontId="10" numFmtId="49" xfId="0" applyAlignment="1" applyBorder="1" applyFont="1" applyNumberFormat="1">
      <alignment horizontal="left" readingOrder="0" vertical="bottom"/>
    </xf>
    <xf borderId="9" fillId="0" fontId="10" numFmtId="0" xfId="0" applyAlignment="1" applyBorder="1" applyFont="1">
      <alignment horizontal="right" readingOrder="0" vertical="top"/>
    </xf>
    <xf borderId="9" fillId="0" fontId="15" numFmtId="0" xfId="0" applyAlignment="1" applyBorder="1" applyFont="1">
      <alignment horizontal="right" readingOrder="0" vertical="top"/>
    </xf>
    <xf borderId="1" fillId="3" fontId="10" numFmtId="0" xfId="0" applyAlignment="1" applyBorder="1" applyFont="1">
      <alignment horizontal="center" readingOrder="0" shrinkToFit="0" vertical="bottom" wrapText="1"/>
    </xf>
    <xf borderId="9" fillId="0" fontId="10" numFmtId="49" xfId="0" applyAlignment="1" applyBorder="1" applyFont="1" applyNumberFormat="1">
      <alignment horizontal="left" readingOrder="0" vertical="bottom"/>
    </xf>
    <xf borderId="9" fillId="0" fontId="10" numFmtId="0" xfId="0" applyAlignment="1" applyBorder="1" applyFont="1">
      <alignment readingOrder="0" vertical="top"/>
    </xf>
    <xf borderId="7" fillId="3" fontId="10" numFmtId="0" xfId="0" applyAlignment="1" applyBorder="1" applyFont="1">
      <alignment horizontal="center" readingOrder="0" shrinkToFit="0" vertical="bottom" wrapText="1"/>
    </xf>
    <xf borderId="8" fillId="3" fontId="10" numFmtId="0" xfId="0" applyAlignment="1" applyBorder="1" applyFont="1">
      <alignment horizontal="center" readingOrder="0" shrinkToFit="0" vertical="bottom" wrapText="1"/>
    </xf>
    <xf borderId="5" fillId="3" fontId="10" numFmtId="10" xfId="0" applyAlignment="1" applyBorder="1" applyFont="1" applyNumberFormat="1">
      <alignment horizontal="center" shrinkToFit="0" vertical="bottom" wrapText="1"/>
    </xf>
    <xf borderId="4" fillId="0" fontId="10" numFmtId="49" xfId="0" applyAlignment="1" applyBorder="1" applyFont="1" applyNumberFormat="1">
      <alignment horizontal="left" readingOrder="0" vertical="bottom"/>
    </xf>
    <xf borderId="10" fillId="0" fontId="10" numFmtId="0" xfId="0" applyAlignment="1" applyBorder="1" applyFont="1">
      <alignment horizontal="right" readingOrder="0" vertical="top"/>
    </xf>
    <xf borderId="10" fillId="0" fontId="15" numFmtId="0" xfId="0" applyAlignment="1" applyBorder="1" applyFont="1">
      <alignment horizontal="right" readingOrder="0" vertical="top"/>
    </xf>
    <xf borderId="10" fillId="0" fontId="10" numFmtId="0" xfId="0" applyAlignment="1" applyBorder="1" applyFont="1">
      <alignment readingOrder="0" vertical="top"/>
    </xf>
    <xf borderId="10" fillId="3" fontId="10" numFmtId="0" xfId="0" applyAlignment="1" applyBorder="1" applyFont="1">
      <alignment horizontal="center" readingOrder="0" shrinkToFit="0" vertical="bottom" wrapText="1"/>
    </xf>
    <xf borderId="12" fillId="0" fontId="15" numFmtId="0" xfId="0" applyAlignment="1" applyBorder="1" applyFont="1">
      <alignment horizontal="right" readingOrder="0" vertical="top"/>
    </xf>
    <xf borderId="13" fillId="0" fontId="15" numFmtId="0" xfId="0" applyAlignment="1" applyBorder="1" applyFont="1">
      <alignment horizontal="right" readingOrder="0" vertical="top"/>
    </xf>
    <xf borderId="14" fillId="0" fontId="15" numFmtId="0" xfId="0" applyAlignment="1" applyBorder="1" applyFont="1">
      <alignment horizontal="right" readingOrder="0" vertical="top"/>
    </xf>
    <xf borderId="12" fillId="0" fontId="10" numFmtId="164" xfId="0" applyAlignment="1" applyBorder="1" applyFont="1" applyNumberFormat="1">
      <alignment horizontal="right" readingOrder="0" vertical="top"/>
    </xf>
    <xf borderId="13" fillId="0" fontId="10" numFmtId="164" xfId="0" applyAlignment="1" applyBorder="1" applyFont="1" applyNumberFormat="1">
      <alignment horizontal="right" readingOrder="0" vertical="top"/>
    </xf>
    <xf borderId="14" fillId="0" fontId="10" numFmtId="164" xfId="0" applyAlignment="1" applyBorder="1" applyFont="1" applyNumberFormat="1">
      <alignment horizontal="right" readingOrder="0" vertical="top"/>
    </xf>
    <xf borderId="8" fillId="0" fontId="10" numFmtId="49" xfId="0" applyAlignment="1" applyBorder="1" applyFont="1" applyNumberFormat="1">
      <alignment horizontal="right" readingOrder="0" vertical="top"/>
    </xf>
    <xf borderId="5" fillId="0" fontId="10" numFmtId="49" xfId="0" applyAlignment="1" applyBorder="1" applyFont="1" applyNumberFormat="1">
      <alignment horizontal="right" readingOrder="0" vertical="top"/>
    </xf>
    <xf borderId="0" fillId="0" fontId="9" numFmtId="0" xfId="0" applyAlignment="1" applyFont="1">
      <alignment horizontal="center"/>
    </xf>
    <xf borderId="0" fillId="0" fontId="10" numFmtId="49" xfId="0" applyAlignment="1" applyFont="1" applyNumberFormat="1">
      <alignment horizontal="right" vertical="bottom"/>
    </xf>
    <xf borderId="0" fillId="0" fontId="10" numFmtId="0" xfId="0" applyFont="1"/>
    <xf borderId="13" fillId="0" fontId="10" numFmtId="49" xfId="0" applyAlignment="1" applyBorder="1" applyFont="1" applyNumberFormat="1">
      <alignment horizontal="right" readingOrder="0" vertical="top"/>
    </xf>
    <xf borderId="14" fillId="0" fontId="10" numFmtId="49" xfId="0" applyAlignment="1" applyBorder="1" applyFont="1" applyNumberFormat="1">
      <alignment horizontal="right" readingOrder="0" vertical="top"/>
    </xf>
    <xf borderId="12" fillId="0" fontId="15" numFmtId="164" xfId="0" applyAlignment="1" applyBorder="1" applyFont="1" applyNumberFormat="1">
      <alignment horizontal="right" readingOrder="0" vertical="top"/>
    </xf>
    <xf borderId="13" fillId="0" fontId="15" numFmtId="164" xfId="0" applyAlignment="1" applyBorder="1" applyFont="1" applyNumberFormat="1">
      <alignment horizontal="right" readingOrder="0" vertical="top"/>
    </xf>
    <xf borderId="14" fillId="0" fontId="15" numFmtId="164" xfId="0" applyAlignment="1" applyBorder="1" applyFont="1" applyNumberFormat="1">
      <alignment horizontal="right" readingOrder="0" vertical="top"/>
    </xf>
    <xf borderId="0" fillId="0" fontId="10" numFmtId="49" xfId="0" applyAlignment="1" applyFont="1" applyNumberFormat="1">
      <alignment horizontal="right" readingOrder="0"/>
    </xf>
    <xf borderId="13" fillId="0" fontId="10" numFmtId="0" xfId="0" applyAlignment="1" applyBorder="1" applyFont="1">
      <alignment horizontal="right" readingOrder="0" vertical="top"/>
    </xf>
    <xf borderId="14" fillId="0" fontId="10" numFmtId="0" xfId="0" applyAlignment="1" applyBorder="1" applyFont="1">
      <alignment readingOrder="0" vertical="top"/>
    </xf>
    <xf borderId="0" fillId="0" fontId="14" numFmtId="0" xfId="0" applyAlignment="1" applyFont="1">
      <alignment horizontal="center" readingOrder="0"/>
    </xf>
    <xf borderId="0" fillId="0" fontId="14" numFmtId="0" xfId="0" applyAlignment="1" applyFont="1">
      <alignment horizontal="center" readingOrder="0" vertical="bottom"/>
    </xf>
    <xf borderId="8" fillId="0" fontId="10" numFmtId="0" xfId="0" applyAlignment="1" applyBorder="1" applyFont="1">
      <alignment horizontal="center" readingOrder="0" shrinkToFit="0" vertical="center" wrapText="1"/>
    </xf>
    <xf borderId="8" fillId="0" fontId="10" numFmtId="0" xfId="0" applyAlignment="1" applyBorder="1" applyFont="1">
      <alignment horizontal="center" readingOrder="0" shrinkToFit="0" vertical="bottom" wrapText="1"/>
    </xf>
    <xf borderId="7" fillId="0" fontId="10" numFmtId="0" xfId="0" applyAlignment="1" applyBorder="1" applyFont="1">
      <alignment horizontal="center" readingOrder="0" shrinkToFit="0" vertical="center" wrapText="1"/>
    </xf>
    <xf borderId="9" fillId="0" fontId="10" numFmtId="0" xfId="0" applyAlignment="1" applyBorder="1" applyFont="1">
      <alignment horizontal="center" readingOrder="0" shrinkToFit="0" vertical="bottom" wrapText="1"/>
    </xf>
    <xf borderId="0" fillId="0" fontId="10" numFmtId="49" xfId="0" applyAlignment="1" applyFont="1" applyNumberFormat="1">
      <alignment horizontal="center" readingOrder="0" vertical="top"/>
    </xf>
    <xf borderId="0" fillId="0" fontId="10" numFmtId="49" xfId="0" applyAlignment="1" applyFont="1" applyNumberFormat="1">
      <alignment horizontal="right" readingOrder="0" vertical="top"/>
    </xf>
    <xf borderId="0" fillId="0" fontId="10" numFmtId="0" xfId="0" applyAlignment="1" applyFont="1">
      <alignment readingOrder="0" vertical="top"/>
    </xf>
    <xf borderId="0" fillId="0" fontId="10" numFmtId="49" xfId="0" applyAlignment="1" applyFont="1" applyNumberFormat="1">
      <alignment horizontal="center" readingOrder="0"/>
    </xf>
    <xf borderId="11" fillId="0" fontId="10" numFmtId="0" xfId="0" applyAlignment="1" applyBorder="1" applyFont="1">
      <alignment readingOrder="0" vertical="top"/>
    </xf>
    <xf borderId="2" fillId="0" fontId="10" numFmtId="0" xfId="0" applyAlignment="1" applyBorder="1" applyFont="1">
      <alignment horizontal="left" readingOrder="0" shrinkToFit="0" vertical="bottom" wrapText="1"/>
    </xf>
    <xf borderId="2" fillId="0" fontId="15" numFmtId="0" xfId="0" applyAlignment="1" applyBorder="1" applyFont="1">
      <alignment horizontal="right" readingOrder="0" vertical="top"/>
    </xf>
    <xf borderId="2" fillId="0" fontId="10" numFmtId="164" xfId="0" applyAlignment="1" applyBorder="1" applyFont="1" applyNumberFormat="1">
      <alignment horizontal="right" readingOrder="0" vertical="top"/>
    </xf>
    <xf borderId="0" fillId="0" fontId="10" numFmtId="164" xfId="0" applyAlignment="1" applyFont="1" applyNumberFormat="1">
      <alignment horizontal="right" readingOrder="0" vertical="top"/>
    </xf>
    <xf borderId="11" fillId="0" fontId="10" numFmtId="0" xfId="0" applyAlignment="1" applyBorder="1" applyFont="1">
      <alignment horizontal="left" readingOrder="0" shrinkToFit="0" vertical="bottom" wrapText="1"/>
    </xf>
    <xf borderId="9" fillId="0" fontId="10" numFmtId="0" xfId="0" applyAlignment="1" applyBorder="1" applyFont="1">
      <alignment horizontal="left" readingOrder="0" shrinkToFit="0" vertical="bottom" wrapText="1"/>
    </xf>
    <xf borderId="0" fillId="0" fontId="10" numFmtId="0" xfId="0" applyAlignment="1" applyFont="1">
      <alignment horizontal="right" readingOrder="0" vertical="top"/>
    </xf>
    <xf borderId="11" fillId="3" fontId="10" numFmtId="0" xfId="0" applyAlignment="1" applyBorder="1" applyFont="1">
      <alignment horizontal="center" readingOrder="0" shrinkToFit="0" vertical="center" wrapText="1"/>
    </xf>
    <xf borderId="3" fillId="3" fontId="10" numFmtId="0" xfId="0" applyAlignment="1" applyBorder="1" applyFont="1">
      <alignment horizontal="center" vertical="center"/>
    </xf>
    <xf borderId="12" fillId="3" fontId="10" numFmtId="0" xfId="0" applyAlignment="1" applyBorder="1" applyFont="1">
      <alignment horizontal="center" readingOrder="0" vertical="center"/>
    </xf>
    <xf borderId="13" fillId="0" fontId="3" numFmtId="0" xfId="0" applyBorder="1" applyFont="1"/>
    <xf borderId="14" fillId="0" fontId="3" numFmtId="0" xfId="0" applyBorder="1" applyFont="1"/>
    <xf borderId="11" fillId="3" fontId="10" numFmtId="0" xfId="0" applyAlignment="1" applyBorder="1" applyFont="1">
      <alignment horizontal="center" vertical="center"/>
    </xf>
    <xf borderId="11" fillId="3" fontId="10" numFmtId="0" xfId="0" applyAlignment="1" applyBorder="1" applyFont="1">
      <alignment horizontal="center" readingOrder="0" vertical="center"/>
    </xf>
    <xf borderId="10" fillId="0" fontId="3" numFmtId="0" xfId="0" applyBorder="1" applyFont="1"/>
    <xf borderId="5" fillId="0" fontId="3" numFmtId="0" xfId="0" applyBorder="1" applyFont="1"/>
    <xf borderId="10" fillId="3" fontId="10" numFmtId="0" xfId="0" applyAlignment="1" applyBorder="1" applyFont="1">
      <alignment horizontal="center" readingOrder="0" vertical="center"/>
    </xf>
    <xf borderId="9" fillId="3" fontId="10" numFmtId="0" xfId="0" applyAlignment="1" applyBorder="1" applyFont="1">
      <alignment vertical="top"/>
    </xf>
    <xf borderId="6" fillId="0" fontId="10" numFmtId="0" xfId="0" applyAlignment="1" applyBorder="1" applyFont="1">
      <alignment readingOrder="0" vertical="top"/>
    </xf>
    <xf borderId="4" fillId="0" fontId="10" numFmtId="0" xfId="0" applyAlignment="1" applyBorder="1" applyFont="1">
      <alignment horizontal="center" vertical="top"/>
    </xf>
    <xf borderId="8" fillId="0" fontId="3" numFmtId="0" xfId="0" applyBorder="1" applyFont="1"/>
    <xf borderId="9" fillId="0" fontId="10" numFmtId="0" xfId="0" applyAlignment="1" applyBorder="1" applyFont="1">
      <alignment vertical="top"/>
    </xf>
    <xf borderId="10" fillId="0" fontId="10" numFmtId="10" xfId="0" applyAlignment="1" applyBorder="1" applyFont="1" applyNumberFormat="1">
      <alignment horizontal="right" readingOrder="0" vertical="top"/>
    </xf>
    <xf borderId="10" fillId="0" fontId="10" numFmtId="10" xfId="0" applyAlignment="1" applyBorder="1" applyFont="1" applyNumberFormat="1">
      <alignment readingOrder="0" vertical="top"/>
    </xf>
    <xf borderId="0" fillId="0" fontId="9" numFmtId="0" xfId="0" applyFont="1"/>
    <xf borderId="0" fillId="0" fontId="10" numFmtId="0" xfId="0" applyAlignment="1" applyFont="1">
      <alignment vertical="top"/>
    </xf>
    <xf borderId="2" fillId="0" fontId="10" numFmtId="0" xfId="0" applyAlignment="1" applyBorder="1" applyFont="1">
      <alignment vertical="top"/>
    </xf>
    <xf borderId="10" fillId="0" fontId="10" numFmtId="9" xfId="0" applyAlignment="1" applyBorder="1" applyFont="1" applyNumberFormat="1">
      <alignment readingOrder="0" vertical="top"/>
    </xf>
    <xf borderId="0" fillId="0" fontId="10" numFmtId="0" xfId="0" applyAlignment="1" applyFont="1">
      <alignment horizontal="center" readingOrder="0" shrinkToFit="0" vertical="center" wrapText="1"/>
    </xf>
    <xf borderId="3" fillId="3" fontId="10" numFmtId="0" xfId="0" applyAlignment="1" applyBorder="1" applyFont="1">
      <alignment horizontal="center" readingOrder="0" vertical="center"/>
    </xf>
    <xf borderId="9" fillId="0" fontId="10" numFmtId="10" xfId="0" applyAlignment="1" applyBorder="1" applyFont="1" applyNumberFormat="1">
      <alignment readingOrder="0" vertical="top"/>
    </xf>
    <xf borderId="13" fillId="0" fontId="10" numFmtId="0" xfId="0" applyAlignment="1" applyBorder="1" applyFont="1">
      <alignment horizontal="center" readingOrder="0" shrinkToFit="0" vertical="center" wrapText="1"/>
    </xf>
    <xf borderId="7" fillId="3" fontId="10" numFmtId="0" xfId="0" applyAlignment="1" applyBorder="1" applyFont="1">
      <alignment horizontal="center" readingOrder="0" vertical="center"/>
    </xf>
    <xf borderId="7" fillId="0" fontId="10" numFmtId="0" xfId="0" applyAlignment="1" applyBorder="1" applyFont="1">
      <alignment horizontal="center" vertical="center"/>
    </xf>
    <xf borderId="0" fillId="0" fontId="10" numFmtId="0" xfId="0" applyAlignment="1" applyFont="1">
      <alignment horizontal="center" vertical="center"/>
    </xf>
    <xf borderId="4" fillId="0" fontId="3" numFmtId="0" xfId="0" applyBorder="1" applyFont="1"/>
    <xf borderId="9" fillId="3" fontId="10" numFmtId="0" xfId="0" applyAlignment="1" applyBorder="1" applyFont="1">
      <alignment readingOrder="0" vertical="top"/>
    </xf>
    <xf borderId="7" fillId="0" fontId="10" numFmtId="0" xfId="0" applyAlignment="1" applyBorder="1" applyFont="1">
      <alignment vertical="top"/>
    </xf>
    <xf borderId="0" fillId="0" fontId="13" numFmtId="0" xfId="0" applyAlignment="1" applyFont="1">
      <alignment horizontal="center" readingOrder="0" shrinkToFit="0" vertical="bottom" wrapText="1"/>
    </xf>
    <xf borderId="12" fillId="3" fontId="10" numFmtId="0" xfId="0" applyAlignment="1" applyBorder="1" applyFont="1">
      <alignment horizontal="center" readingOrder="0" shrinkToFit="0" vertical="bottom" wrapText="1"/>
    </xf>
    <xf borderId="0" fillId="0" fontId="13" numFmtId="0" xfId="0" applyAlignment="1" applyFont="1">
      <alignment horizontal="right" readingOrder="0" shrinkToFit="0" vertical="bottom" wrapText="1"/>
    </xf>
    <xf borderId="10" fillId="3" fontId="10" numFmtId="0" xfId="0" applyAlignment="1" applyBorder="1" applyFont="1">
      <alignment horizontal="right" readingOrder="0" shrinkToFit="0" vertical="bottom" wrapText="1"/>
    </xf>
    <xf borderId="5" fillId="3" fontId="10" numFmtId="0" xfId="0" applyAlignment="1" applyBorder="1" applyFont="1">
      <alignment horizontal="center" readingOrder="0" shrinkToFit="0" vertical="bottom" wrapText="1"/>
    </xf>
    <xf borderId="6" fillId="3" fontId="10" numFmtId="0" xfId="0" applyAlignment="1" applyBorder="1" applyFont="1">
      <alignment horizontal="center" readingOrder="0" shrinkToFit="0" vertical="bottom" wrapText="1"/>
    </xf>
    <xf borderId="0" fillId="3" fontId="10" numFmtId="0" xfId="0" applyAlignment="1" applyFont="1">
      <alignment horizontal="center" readingOrder="0" shrinkToFit="0" vertical="bottom" wrapText="1"/>
    </xf>
    <xf borderId="6" fillId="3" fontId="10" numFmtId="10" xfId="0" applyAlignment="1" applyBorder="1" applyFont="1" applyNumberFormat="1">
      <alignment horizontal="center" shrinkToFit="0" vertical="bottom" wrapText="1"/>
    </xf>
    <xf borderId="10" fillId="0" fontId="10" numFmtId="0" xfId="0" applyAlignment="1" applyBorder="1" applyFont="1">
      <alignment horizontal="center" readingOrder="0" shrinkToFit="0" vertical="center" wrapText="1"/>
    </xf>
    <xf borderId="6" fillId="0" fontId="10" numFmtId="0" xfId="0" applyAlignment="1" applyBorder="1" applyFont="1">
      <alignment horizontal="center" readingOrder="0" shrinkToFit="0" vertical="center" wrapText="1"/>
    </xf>
    <xf borderId="5" fillId="0" fontId="10" numFmtId="0" xfId="0" applyAlignment="1" applyBorder="1" applyFont="1">
      <alignment horizontal="center" readingOrder="0" shrinkToFit="0" vertical="center" wrapText="1"/>
    </xf>
    <xf borderId="4" fillId="0" fontId="10" numFmtId="0" xfId="0" applyAlignment="1" applyBorder="1" applyFont="1">
      <alignment horizontal="center" readingOrder="0" shrinkToFit="0" vertical="center" wrapText="1"/>
    </xf>
    <xf borderId="0" fillId="0" fontId="16" numFmtId="0" xfId="0" applyAlignment="1" applyFont="1">
      <alignment horizontal="left" readingOrder="0" vertical="bottom"/>
    </xf>
    <xf borderId="9" fillId="0" fontId="17" numFmtId="0" xfId="0" applyAlignment="1" applyBorder="1" applyFont="1">
      <alignment horizontal="left" readingOrder="0" vertical="bottom"/>
    </xf>
    <xf borderId="11" fillId="0" fontId="15" numFmtId="0" xfId="0" applyAlignment="1" applyBorder="1" applyFont="1">
      <alignment horizontal="right" readingOrder="0" vertical="bottom"/>
    </xf>
    <xf borderId="2" fillId="0" fontId="15" numFmtId="0" xfId="0" applyAlignment="1" applyBorder="1" applyFont="1">
      <alignment horizontal="right" readingOrder="0" vertical="bottom"/>
    </xf>
    <xf borderId="3" fillId="0" fontId="15" numFmtId="0" xfId="0" applyAlignment="1" applyBorder="1" applyFont="1">
      <alignment horizontal="right" readingOrder="0" vertical="bottom"/>
    </xf>
    <xf borderId="6" fillId="0" fontId="15" numFmtId="0" xfId="0" applyAlignment="1" applyBorder="1" applyFont="1">
      <alignment horizontal="right" readingOrder="0" vertical="top"/>
    </xf>
    <xf borderId="0" fillId="0" fontId="15" numFmtId="0" xfId="0" applyAlignment="1" applyFont="1">
      <alignment horizontal="right" readingOrder="0" vertical="top"/>
    </xf>
    <xf borderId="3" fillId="0" fontId="15" numFmtId="0" xfId="0" applyAlignment="1" applyBorder="1" applyFont="1">
      <alignment horizontal="right" readingOrder="0" vertical="top"/>
    </xf>
    <xf borderId="9" fillId="0" fontId="15" numFmtId="0" xfId="0" applyAlignment="1" applyBorder="1" applyFont="1">
      <alignment horizontal="right" readingOrder="0" vertical="bottom"/>
    </xf>
    <xf borderId="0" fillId="0" fontId="15" numFmtId="0" xfId="0" applyAlignment="1" applyFont="1">
      <alignment horizontal="right" readingOrder="0" vertical="bottom"/>
    </xf>
    <xf borderId="6" fillId="0" fontId="15" numFmtId="0" xfId="0" applyAlignment="1" applyBorder="1" applyFont="1">
      <alignment horizontal="right" readingOrder="0" vertical="bottom"/>
    </xf>
    <xf borderId="0" fillId="0" fontId="18" numFmtId="0" xfId="0" applyAlignment="1" applyFont="1">
      <alignment horizontal="center" readingOrder="0" vertical="top"/>
    </xf>
    <xf borderId="0" fillId="0" fontId="19" numFmtId="0" xfId="0" applyAlignment="1" applyFont="1">
      <alignment horizontal="left" readingOrder="0" vertical="bottom"/>
    </xf>
    <xf borderId="0" fillId="0" fontId="15" numFmtId="164" xfId="0" applyAlignment="1" applyFont="1" applyNumberFormat="1">
      <alignment horizontal="right" readingOrder="0" vertical="bottom"/>
    </xf>
    <xf borderId="0" fillId="0" fontId="15" numFmtId="164" xfId="0" applyAlignment="1" applyFont="1" applyNumberFormat="1">
      <alignment horizontal="right" readingOrder="0" vertical="top"/>
    </xf>
    <xf borderId="6" fillId="0" fontId="15" numFmtId="164" xfId="0" applyAlignment="1" applyBorder="1" applyFont="1" applyNumberFormat="1">
      <alignment horizontal="right" readingOrder="0" vertical="bottom"/>
    </xf>
    <xf borderId="6" fillId="0" fontId="15" numFmtId="164" xfId="0" applyAlignment="1" applyBorder="1" applyFont="1" applyNumberFormat="1">
      <alignment horizontal="right" readingOrder="0" vertical="top"/>
    </xf>
    <xf borderId="9" fillId="0" fontId="10" numFmtId="0" xfId="0" applyAlignment="1" applyBorder="1" applyFont="1">
      <alignment horizontal="right" readingOrder="0" vertical="bottom"/>
    </xf>
    <xf borderId="0" fillId="0" fontId="10" numFmtId="164" xfId="0" applyAlignment="1" applyFont="1" applyNumberFormat="1">
      <alignment horizontal="right" vertical="bottom"/>
    </xf>
    <xf borderId="6" fillId="0" fontId="10" numFmtId="164" xfId="0" applyAlignment="1" applyBorder="1" applyFont="1" applyNumberFormat="1">
      <alignment horizontal="right" vertical="bottom"/>
    </xf>
    <xf borderId="6" fillId="0" fontId="10" numFmtId="0" xfId="0" applyAlignment="1" applyBorder="1" applyFont="1">
      <alignment horizontal="right" readingOrder="0" vertical="top"/>
    </xf>
    <xf borderId="0" fillId="0" fontId="10" numFmtId="164" xfId="0" applyAlignment="1" applyFont="1" applyNumberFormat="1">
      <alignment horizontal="right" vertical="top"/>
    </xf>
    <xf borderId="6" fillId="0" fontId="10" numFmtId="164" xfId="0" applyAlignment="1" applyBorder="1" applyFont="1" applyNumberFormat="1">
      <alignment horizontal="right" vertical="top"/>
    </xf>
    <xf borderId="10" fillId="0" fontId="17" numFmtId="0" xfId="0" applyAlignment="1" applyBorder="1" applyFont="1">
      <alignment horizontal="left" readingOrder="0" vertical="bottom"/>
    </xf>
    <xf borderId="5" fillId="0" fontId="15" numFmtId="0" xfId="0" applyAlignment="1" applyBorder="1" applyFont="1">
      <alignment horizontal="right" readingOrder="0" vertical="bottom"/>
    </xf>
    <xf borderId="5" fillId="0" fontId="15" numFmtId="0" xfId="0" applyAlignment="1" applyBorder="1" applyFont="1">
      <alignment horizontal="right" readingOrder="0" vertical="top"/>
    </xf>
    <xf borderId="0" fillId="0" fontId="20" numFmtId="0" xfId="0" applyAlignment="1" applyFont="1">
      <alignment horizontal="left" readingOrder="0" vertical="bottom"/>
    </xf>
    <xf borderId="10" fillId="0" fontId="8" numFmtId="0" xfId="0" applyAlignment="1" applyBorder="1" applyFont="1">
      <alignment horizontal="left" readingOrder="0"/>
    </xf>
    <xf borderId="10" fillId="0" fontId="10" numFmtId="0" xfId="0" applyAlignment="1" applyBorder="1" applyFont="1">
      <alignment horizontal="right" readingOrder="0" vertical="bottom"/>
    </xf>
    <xf borderId="8" fillId="0" fontId="10" numFmtId="0" xfId="0" applyAlignment="1" applyBorder="1" applyFont="1">
      <alignment horizontal="right" vertical="bottom"/>
    </xf>
    <xf borderId="5" fillId="0" fontId="10" numFmtId="0" xfId="0" applyAlignment="1" applyBorder="1" applyFont="1">
      <alignment horizontal="right" vertical="bottom"/>
    </xf>
    <xf borderId="0" fillId="0" fontId="10" numFmtId="0" xfId="0" applyAlignment="1" applyFont="1">
      <alignment horizontal="right" vertical="top"/>
    </xf>
    <xf borderId="6" fillId="0" fontId="10" numFmtId="0" xfId="0" applyAlignment="1" applyBorder="1" applyFont="1">
      <alignment horizontal="right" vertical="top"/>
    </xf>
    <xf borderId="8" fillId="0" fontId="10" numFmtId="0" xfId="0" applyAlignment="1" applyBorder="1" applyFont="1">
      <alignment horizontal="right" vertical="top"/>
    </xf>
    <xf borderId="5" fillId="0" fontId="10" numFmtId="0" xfId="0" applyAlignment="1" applyBorder="1" applyFont="1">
      <alignment horizontal="right" vertical="top"/>
    </xf>
    <xf borderId="0" fillId="0" fontId="17" numFmtId="0" xfId="0" applyAlignment="1" applyFont="1">
      <alignment horizontal="right" readingOrder="0" vertical="bottom"/>
    </xf>
    <xf borderId="0" fillId="0" fontId="10" numFmtId="0" xfId="0" applyAlignment="1" applyFont="1">
      <alignment horizontal="right" readingOrder="0" vertical="bottom"/>
    </xf>
    <xf borderId="0" fillId="0" fontId="12" numFmtId="0" xfId="0" applyFont="1"/>
    <xf borderId="0" fillId="0" fontId="10" numFmtId="0" xfId="0" applyAlignment="1" applyFont="1">
      <alignment horizontal="right" vertical="top"/>
    </xf>
    <xf borderId="11" fillId="3" fontId="15" numFmtId="0" xfId="0" applyAlignment="1" applyBorder="1" applyFont="1">
      <alignment horizontal="center" readingOrder="0" vertical="center"/>
    </xf>
    <xf borderId="1" fillId="3" fontId="15" numFmtId="0" xfId="0" applyAlignment="1" applyBorder="1" applyFont="1">
      <alignment horizontal="center" readingOrder="0" vertical="center"/>
    </xf>
    <xf borderId="11" fillId="3" fontId="10" numFmtId="0" xfId="0" applyAlignment="1" applyBorder="1" applyFont="1">
      <alignment horizontal="center" readingOrder="0" shrinkToFit="0" vertical="bottom" wrapText="1"/>
    </xf>
    <xf borderId="3" fillId="3" fontId="10" numFmtId="0" xfId="0" applyAlignment="1" applyBorder="1" applyFont="1">
      <alignment horizontal="center" readingOrder="0" shrinkToFit="0" vertical="center" wrapText="1"/>
    </xf>
    <xf borderId="7" fillId="3" fontId="15" numFmtId="0" xfId="0" applyAlignment="1" applyBorder="1" applyFont="1">
      <alignment horizontal="center" readingOrder="0" vertical="bottom"/>
    </xf>
    <xf borderId="0" fillId="3" fontId="15" numFmtId="0" xfId="0" applyAlignment="1" applyFont="1">
      <alignment horizontal="center" readingOrder="0" vertical="bottom"/>
    </xf>
    <xf borderId="6" fillId="3" fontId="15" numFmtId="0" xfId="0" applyAlignment="1" applyBorder="1" applyFont="1">
      <alignment horizontal="center" readingOrder="0" vertical="bottom"/>
    </xf>
    <xf borderId="12" fillId="3" fontId="15" numFmtId="0" xfId="0" applyAlignment="1" applyBorder="1" applyFont="1">
      <alignment horizontal="center" readingOrder="0" vertical="bottom"/>
    </xf>
    <xf borderId="6" fillId="0" fontId="3" numFmtId="0" xfId="0" applyBorder="1" applyFont="1"/>
    <xf borderId="11" fillId="0" fontId="17" numFmtId="0" xfId="0" applyAlignment="1" applyBorder="1" applyFont="1">
      <alignment horizontal="left" readingOrder="0" vertical="bottom"/>
    </xf>
    <xf borderId="1" fillId="0" fontId="15" numFmtId="0" xfId="0" applyAlignment="1" applyBorder="1" applyFont="1">
      <alignment horizontal="right" readingOrder="0" vertical="top"/>
    </xf>
    <xf borderId="7" fillId="0" fontId="15" numFmtId="0" xfId="0" applyAlignment="1" applyBorder="1" applyFont="1">
      <alignment horizontal="right" readingOrder="0" vertical="top"/>
    </xf>
    <xf borderId="8" fillId="0" fontId="15" numFmtId="0" xfId="0" applyAlignment="1" applyBorder="1" applyFont="1">
      <alignment horizontal="right" readingOrder="0" vertical="bottom"/>
    </xf>
    <xf borderId="4" fillId="0" fontId="15" numFmtId="0" xfId="0" applyAlignment="1" applyBorder="1" applyFont="1">
      <alignment horizontal="right" readingOrder="0" vertical="top"/>
    </xf>
    <xf borderId="8" fillId="0" fontId="15" numFmtId="0" xfId="0" applyAlignment="1" applyBorder="1" applyFont="1">
      <alignment horizontal="right" readingOrder="0" vertical="top"/>
    </xf>
    <xf borderId="10" fillId="0" fontId="15" numFmtId="0" xfId="0" applyAlignment="1" applyBorder="1" applyFont="1">
      <alignment horizontal="right" readingOrder="0" vertical="bottom"/>
    </xf>
    <xf borderId="4" fillId="3" fontId="1" numFmtId="0" xfId="0" applyAlignment="1" applyBorder="1" applyFont="1">
      <alignment horizontal="right" readingOrder="0" shrinkToFit="0" vertical="bottom" wrapText="1"/>
    </xf>
    <xf borderId="8" fillId="3" fontId="1" numFmtId="0" xfId="0" applyAlignment="1" applyBorder="1" applyFont="1">
      <alignment horizontal="center" readingOrder="0" shrinkToFit="0" vertical="bottom" wrapText="1"/>
    </xf>
    <xf borderId="5" fillId="3" fontId="1" numFmtId="10" xfId="0" applyAlignment="1" applyBorder="1" applyFont="1" applyNumberFormat="1">
      <alignment horizontal="center" shrinkToFit="0" vertical="bottom" wrapText="1"/>
    </xf>
    <xf borderId="6" fillId="3" fontId="1" numFmtId="10" xfId="0" applyAlignment="1" applyBorder="1" applyFont="1" applyNumberFormat="1">
      <alignment horizontal="center" shrinkToFit="0" vertical="bottom" wrapText="1"/>
    </xf>
    <xf borderId="11" fillId="0" fontId="1" numFmtId="49" xfId="0" applyAlignment="1" applyBorder="1" applyFont="1" applyNumberFormat="1">
      <alignment horizontal="right" readingOrder="0" shrinkToFit="0" vertical="top" wrapText="0"/>
    </xf>
    <xf borderId="1" fillId="0" fontId="1" numFmtId="164" xfId="0" applyBorder="1" applyFont="1" applyNumberFormat="1"/>
    <xf borderId="2" fillId="0" fontId="1" numFmtId="164" xfId="0" applyBorder="1" applyFont="1" applyNumberFormat="1"/>
    <xf borderId="3" fillId="0" fontId="1" numFmtId="164" xfId="0" applyBorder="1" applyFont="1" applyNumberFormat="1"/>
    <xf borderId="9" fillId="0" fontId="1" numFmtId="0" xfId="0" applyAlignment="1" applyBorder="1" applyFont="1">
      <alignment horizontal="right" readingOrder="0" shrinkToFit="0" vertical="top" wrapText="0"/>
    </xf>
    <xf borderId="7" fillId="0" fontId="1" numFmtId="164" xfId="0" applyBorder="1" applyFont="1" applyNumberFormat="1"/>
    <xf borderId="0" fillId="0" fontId="1" numFmtId="164" xfId="0" applyFont="1" applyNumberFormat="1"/>
    <xf borderId="6" fillId="0" fontId="1" numFmtId="164" xfId="0" applyBorder="1" applyFont="1" applyNumberFormat="1"/>
    <xf borderId="9" fillId="0" fontId="1" numFmtId="49" xfId="0" applyAlignment="1" applyBorder="1" applyFont="1" applyNumberFormat="1">
      <alignment horizontal="right" readingOrder="0" shrinkToFit="0" vertical="top" wrapText="0"/>
    </xf>
    <xf borderId="10" fillId="0" fontId="1" numFmtId="0" xfId="0" applyAlignment="1" applyBorder="1" applyFont="1">
      <alignment horizontal="right" readingOrder="0" shrinkToFit="0" vertical="top" wrapText="0"/>
    </xf>
    <xf borderId="4" fillId="0" fontId="1" numFmtId="164" xfId="0" applyBorder="1" applyFont="1" applyNumberFormat="1"/>
    <xf borderId="8" fillId="0" fontId="1" numFmtId="164" xfId="0" applyBorder="1" applyFont="1" applyNumberFormat="1"/>
    <xf borderId="5" fillId="0" fontId="1" numFmtId="164" xfId="0" applyBorder="1" applyFont="1" applyNumberFormat="1"/>
    <xf borderId="7" fillId="3" fontId="1" numFmtId="0" xfId="0" applyAlignment="1" applyBorder="1" applyFont="1">
      <alignment horizontal="center" readingOrder="0" shrinkToFit="0" vertical="bottom" wrapText="1"/>
    </xf>
    <xf borderId="10" fillId="3" fontId="1" numFmtId="0" xfId="0" applyAlignment="1" applyBorder="1" applyFont="1">
      <alignment horizontal="center" readingOrder="0" shrinkToFit="0" vertical="bottom" wrapText="1"/>
    </xf>
    <xf borderId="13" fillId="0" fontId="1" numFmtId="49" xfId="0" applyAlignment="1" applyBorder="1" applyFont="1" applyNumberFormat="1">
      <alignment horizontal="right" readingOrder="0" vertical="top"/>
    </xf>
    <xf borderId="14" fillId="0" fontId="1" numFmtId="49" xfId="0" applyAlignment="1" applyBorder="1" applyFont="1" applyNumberFormat="1">
      <alignment horizontal="right" readingOrder="0" vertical="top"/>
    </xf>
    <xf borderId="14" fillId="0" fontId="1" numFmtId="0" xfId="0" applyAlignment="1" applyBorder="1" applyFont="1">
      <alignment readingOrder="0" vertical="top"/>
    </xf>
    <xf borderId="9" fillId="0" fontId="4" numFmtId="0" xfId="0" applyAlignment="1" applyBorder="1" applyFont="1">
      <alignment horizontal="right" readingOrder="0" vertical="bottom"/>
    </xf>
    <xf borderId="4" fillId="3" fontId="1" numFmtId="0" xfId="0" applyAlignment="1" applyBorder="1" applyFont="1">
      <alignment horizontal="center" readingOrder="0" shrinkToFit="0" vertical="bottom" wrapText="1"/>
    </xf>
    <xf borderId="12" fillId="0" fontId="1" numFmtId="49" xfId="0" applyAlignment="1" applyBorder="1" applyFont="1" applyNumberFormat="1">
      <alignment horizontal="right" readingOrder="0" vertical="top"/>
    </xf>
  </cellXfs>
  <cellStyles count="1">
    <cellStyle xfId="0" name="Normal" builtinId="0"/>
  </cellStyles>
  <dxfs count="4">
    <dxf>
      <font/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D9EAD3"/>
          <bgColor rgb="FFD9EAD3"/>
        </patternFill>
      </fill>
      <border/>
    </dxf>
    <dxf>
      <font>
        <color rgb="FF000000"/>
      </font>
      <fill>
        <patternFill patternType="solid">
          <fgColor rgb="FFF4CCCC"/>
          <bgColor rgb="FFF4CCCC"/>
        </patternFill>
      </fill>
      <border/>
    </dxf>
    <dxf>
      <font>
        <color rgb="FF000000"/>
      </font>
      <fill>
        <patternFill patternType="solid">
          <fgColor rgb="FFD9EAD3"/>
          <bgColor rgb="FFD9EAD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Valor F1 macro por corpus y modelo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macro!$W$4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macro!$V$5:$V$8</c:f>
            </c:strRef>
          </c:cat>
          <c:val>
            <c:numRef>
              <c:f>macro!$W$5:$W$8</c:f>
              <c:numCache/>
            </c:numRef>
          </c:val>
        </c:ser>
        <c:ser>
          <c:idx val="1"/>
          <c:order val="1"/>
          <c:tx>
            <c:strRef>
              <c:f>macro!$X$4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macro!$V$5:$V$8</c:f>
            </c:strRef>
          </c:cat>
          <c:val>
            <c:numRef>
              <c:f>macro!$X$5:$X$8</c:f>
              <c:numCache/>
            </c:numRef>
          </c:val>
        </c:ser>
        <c:ser>
          <c:idx val="2"/>
          <c:order val="2"/>
          <c:tx>
            <c:strRef>
              <c:f>macro!$Y$4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macro!$V$5:$V$8</c:f>
            </c:strRef>
          </c:cat>
          <c:val>
            <c:numRef>
              <c:f>macro!$Y$5:$Y$8</c:f>
              <c:numCache/>
            </c:numRef>
          </c:val>
        </c:ser>
        <c:ser>
          <c:idx val="3"/>
          <c:order val="3"/>
          <c:tx>
            <c:strRef>
              <c:f>macro!$Z$4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macro!$V$5:$V$8</c:f>
            </c:strRef>
          </c:cat>
          <c:val>
            <c:numRef>
              <c:f>macro!$Z$5:$Z$8</c:f>
              <c:numCache/>
            </c:numRef>
          </c:val>
        </c:ser>
        <c:axId val="1275714880"/>
        <c:axId val="327984452"/>
      </c:barChart>
      <c:catAx>
        <c:axId val="1275714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27984452"/>
      </c:catAx>
      <c:valAx>
        <c:axId val="3279844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7571488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21</xdr:col>
      <xdr:colOff>514350</xdr:colOff>
      <xdr:row>8</xdr:row>
      <xdr:rowOff>361950</xdr:rowOff>
    </xdr:from>
    <xdr:ext cx="4895850" cy="301942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.63"/>
    <col customWidth="1" min="2" max="2" width="34.5"/>
    <col customWidth="1" min="7" max="7" width="2.63"/>
    <col customWidth="1" min="8" max="8" width="34.5"/>
    <col customWidth="1" min="13" max="13" width="2.63"/>
    <col customWidth="1" min="14" max="14" width="34.5"/>
    <col customWidth="1" min="19" max="19" width="2.63"/>
    <col customWidth="1" min="20" max="20" width="34.5"/>
    <col customWidth="1" min="21" max="24" width="12.63"/>
    <col customWidth="1" min="25" max="25" width="2.63"/>
  </cols>
  <sheetData>
    <row r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3"/>
    </row>
    <row r="2">
      <c r="A2" s="1"/>
      <c r="B2" s="2" t="s">
        <v>0</v>
      </c>
      <c r="Y2" s="1"/>
    </row>
    <row r="3">
      <c r="A3" s="1"/>
      <c r="B3" s="4"/>
      <c r="C3" s="1"/>
      <c r="D3" s="1"/>
      <c r="E3" s="1"/>
      <c r="F3" s="1"/>
      <c r="G3" s="1"/>
      <c r="H3" s="4"/>
      <c r="I3" s="1"/>
      <c r="J3" s="1"/>
      <c r="K3" s="1"/>
      <c r="L3" s="1"/>
      <c r="M3" s="3"/>
      <c r="N3" s="4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>
      <c r="A4" s="1"/>
      <c r="B4" s="5" t="s">
        <v>1</v>
      </c>
      <c r="C4" s="6"/>
      <c r="D4" s="6"/>
      <c r="E4" s="6"/>
      <c r="F4" s="7"/>
      <c r="G4" s="8"/>
      <c r="H4" s="5" t="s">
        <v>2</v>
      </c>
      <c r="I4" s="6"/>
      <c r="J4" s="6"/>
      <c r="K4" s="6"/>
      <c r="L4" s="7"/>
      <c r="M4" s="3"/>
      <c r="N4" s="5" t="s">
        <v>3</v>
      </c>
      <c r="O4" s="6"/>
      <c r="P4" s="6"/>
      <c r="Q4" s="6"/>
      <c r="R4" s="7"/>
      <c r="S4" s="1"/>
      <c r="T4" s="5" t="s">
        <v>4</v>
      </c>
      <c r="U4" s="6"/>
      <c r="V4" s="6"/>
      <c r="W4" s="6"/>
      <c r="X4" s="7"/>
      <c r="Y4" s="1"/>
    </row>
    <row r="5">
      <c r="A5" s="1"/>
      <c r="B5" s="9"/>
      <c r="C5" s="1" t="s">
        <v>5</v>
      </c>
      <c r="D5" s="1" t="s">
        <v>6</v>
      </c>
      <c r="E5" s="10" t="s">
        <v>7</v>
      </c>
      <c r="F5" s="11" t="s">
        <v>8</v>
      </c>
      <c r="G5" s="8"/>
      <c r="H5" s="9"/>
      <c r="I5" s="1" t="s">
        <v>5</v>
      </c>
      <c r="J5" s="1" t="s">
        <v>6</v>
      </c>
      <c r="K5" s="10" t="s">
        <v>7</v>
      </c>
      <c r="L5" s="12" t="s">
        <v>8</v>
      </c>
      <c r="M5" s="3"/>
      <c r="N5" s="9"/>
      <c r="O5" s="1" t="s">
        <v>5</v>
      </c>
      <c r="P5" s="1" t="s">
        <v>6</v>
      </c>
      <c r="Q5" s="10" t="s">
        <v>7</v>
      </c>
      <c r="R5" s="12" t="s">
        <v>8</v>
      </c>
      <c r="S5" s="10"/>
      <c r="T5" s="9"/>
      <c r="U5" s="1" t="s">
        <v>5</v>
      </c>
      <c r="V5" s="1" t="s">
        <v>6</v>
      </c>
      <c r="W5" s="10" t="s">
        <v>7</v>
      </c>
      <c r="X5" s="12" t="s">
        <v>8</v>
      </c>
      <c r="Y5" s="10"/>
    </row>
    <row r="6">
      <c r="A6" s="1"/>
      <c r="B6" s="13" t="s">
        <v>9</v>
      </c>
      <c r="C6" s="14">
        <v>0.1139</v>
      </c>
      <c r="D6" s="15">
        <v>0.7853</v>
      </c>
      <c r="E6" s="15">
        <v>0.1989</v>
      </c>
      <c r="F6" s="16">
        <v>0.1105</v>
      </c>
      <c r="G6" s="17"/>
      <c r="H6" s="18" t="s">
        <v>9</v>
      </c>
      <c r="I6" s="14">
        <v>0.0175</v>
      </c>
      <c r="J6" s="15">
        <v>0.082</v>
      </c>
      <c r="K6" s="15">
        <v>0.0288</v>
      </c>
      <c r="L6" s="19">
        <v>0.0146</v>
      </c>
      <c r="M6" s="20"/>
      <c r="N6" s="18" t="s">
        <v>9</v>
      </c>
      <c r="O6" s="14">
        <v>0.0671</v>
      </c>
      <c r="P6" s="15">
        <v>0.6</v>
      </c>
      <c r="Q6" s="15">
        <v>0.1207</v>
      </c>
      <c r="R6" s="19">
        <v>0.0642</v>
      </c>
      <c r="S6" s="21"/>
      <c r="T6" s="18" t="s">
        <v>9</v>
      </c>
      <c r="U6" s="14">
        <v>0.0</v>
      </c>
      <c r="V6" s="15">
        <v>0.0</v>
      </c>
      <c r="W6" s="15">
        <v>0.0</v>
      </c>
      <c r="X6" s="19">
        <v>0.0</v>
      </c>
      <c r="Y6" s="21"/>
    </row>
    <row r="7">
      <c r="A7" s="8"/>
      <c r="B7" s="22" t="s">
        <v>10</v>
      </c>
      <c r="C7" s="23">
        <v>0.0</v>
      </c>
      <c r="D7" s="24">
        <v>0.0</v>
      </c>
      <c r="E7" s="24">
        <v>0.0</v>
      </c>
      <c r="F7" s="16">
        <v>0.0</v>
      </c>
      <c r="G7" s="25"/>
      <c r="H7" s="22" t="s">
        <v>10</v>
      </c>
      <c r="I7" s="23">
        <v>0.0</v>
      </c>
      <c r="J7" s="24">
        <v>0.0</v>
      </c>
      <c r="K7" s="24">
        <v>0.0</v>
      </c>
      <c r="L7" s="26">
        <v>0.0</v>
      </c>
      <c r="M7" s="20"/>
      <c r="N7" s="22" t="s">
        <v>10</v>
      </c>
      <c r="O7" s="23">
        <v>0.0</v>
      </c>
      <c r="P7" s="24">
        <v>0.0</v>
      </c>
      <c r="Q7" s="24">
        <v>0.0</v>
      </c>
      <c r="R7" s="26">
        <v>0.0</v>
      </c>
      <c r="S7" s="27"/>
      <c r="T7" s="22" t="s">
        <v>10</v>
      </c>
      <c r="U7" s="23">
        <v>0.0</v>
      </c>
      <c r="V7" s="24">
        <v>0.0</v>
      </c>
      <c r="W7" s="24">
        <v>0.0</v>
      </c>
      <c r="X7" s="26">
        <v>0.0</v>
      </c>
      <c r="Y7" s="27"/>
    </row>
    <row r="8">
      <c r="A8" s="8"/>
      <c r="B8" s="22" t="s">
        <v>11</v>
      </c>
      <c r="C8" s="23">
        <v>0.0</v>
      </c>
      <c r="D8" s="24">
        <v>0.0</v>
      </c>
      <c r="E8" s="24">
        <v>0.0</v>
      </c>
      <c r="F8" s="16">
        <v>0.0</v>
      </c>
      <c r="G8" s="25"/>
      <c r="H8" s="22" t="s">
        <v>11</v>
      </c>
      <c r="I8" s="23">
        <v>0.0</v>
      </c>
      <c r="J8" s="24">
        <v>0.0</v>
      </c>
      <c r="K8" s="24">
        <v>0.0</v>
      </c>
      <c r="L8" s="26">
        <v>0.0</v>
      </c>
      <c r="M8" s="20"/>
      <c r="N8" s="22" t="s">
        <v>11</v>
      </c>
      <c r="O8" s="23">
        <v>0.0</v>
      </c>
      <c r="P8" s="24">
        <v>0.0</v>
      </c>
      <c r="Q8" s="24">
        <v>0.0</v>
      </c>
      <c r="R8" s="26">
        <v>0.0</v>
      </c>
      <c r="S8" s="21"/>
      <c r="T8" s="22" t="s">
        <v>11</v>
      </c>
      <c r="U8" s="23">
        <v>0.0</v>
      </c>
      <c r="V8" s="24">
        <v>0.0</v>
      </c>
      <c r="W8" s="24">
        <v>0.0</v>
      </c>
      <c r="X8" s="26">
        <v>0.0</v>
      </c>
      <c r="Y8" s="21"/>
    </row>
    <row r="9">
      <c r="A9" s="8"/>
      <c r="B9" s="22" t="s">
        <v>12</v>
      </c>
      <c r="C9" s="23">
        <v>0.0</v>
      </c>
      <c r="D9" s="24">
        <v>0.0</v>
      </c>
      <c r="E9" s="24">
        <v>0.0</v>
      </c>
      <c r="F9" s="16">
        <v>0.0</v>
      </c>
      <c r="G9" s="25"/>
      <c r="H9" s="22" t="s">
        <v>12</v>
      </c>
      <c r="I9" s="23">
        <v>0.0</v>
      </c>
      <c r="J9" s="24">
        <v>0.0</v>
      </c>
      <c r="K9" s="24">
        <v>0.0</v>
      </c>
      <c r="L9" s="26">
        <v>0.0</v>
      </c>
      <c r="M9" s="20"/>
      <c r="N9" s="22" t="s">
        <v>12</v>
      </c>
      <c r="O9" s="23">
        <v>0.0</v>
      </c>
      <c r="P9" s="24">
        <v>0.0</v>
      </c>
      <c r="Q9" s="24">
        <v>0.0</v>
      </c>
      <c r="R9" s="26">
        <v>0.0</v>
      </c>
      <c r="S9" s="21"/>
      <c r="T9" s="22" t="s">
        <v>12</v>
      </c>
      <c r="U9" s="23">
        <v>0.0</v>
      </c>
      <c r="V9" s="24">
        <v>0.0</v>
      </c>
      <c r="W9" s="24">
        <v>0.0</v>
      </c>
      <c r="X9" s="26">
        <v>0.0</v>
      </c>
      <c r="Y9" s="21"/>
    </row>
    <row r="10">
      <c r="A10" s="28"/>
      <c r="B10" s="22" t="s">
        <v>13</v>
      </c>
      <c r="C10" s="23">
        <v>0.0</v>
      </c>
      <c r="D10" s="24">
        <v>0.0</v>
      </c>
      <c r="E10" s="24">
        <v>0.0</v>
      </c>
      <c r="F10" s="16">
        <v>0.0</v>
      </c>
      <c r="G10" s="25"/>
      <c r="H10" s="22" t="s">
        <v>13</v>
      </c>
      <c r="I10" s="23">
        <v>0.0</v>
      </c>
      <c r="J10" s="24">
        <v>0.0</v>
      </c>
      <c r="K10" s="24">
        <v>0.0</v>
      </c>
      <c r="L10" s="26">
        <v>0.0</v>
      </c>
      <c r="M10" s="20"/>
      <c r="N10" s="22" t="s">
        <v>13</v>
      </c>
      <c r="O10" s="23">
        <v>0.0</v>
      </c>
      <c r="P10" s="24">
        <v>0.0</v>
      </c>
      <c r="Q10" s="24">
        <v>0.0</v>
      </c>
      <c r="R10" s="26">
        <v>0.0</v>
      </c>
      <c r="S10" s="21"/>
      <c r="T10" s="22" t="s">
        <v>13</v>
      </c>
      <c r="U10" s="23">
        <v>0.0</v>
      </c>
      <c r="V10" s="24">
        <v>0.0</v>
      </c>
      <c r="W10" s="24">
        <v>0.0</v>
      </c>
      <c r="X10" s="26">
        <v>0.0</v>
      </c>
      <c r="Y10" s="21"/>
    </row>
    <row r="11">
      <c r="A11" s="29"/>
      <c r="B11" s="13" t="s">
        <v>14</v>
      </c>
      <c r="C11" s="23">
        <v>0.5155</v>
      </c>
      <c r="D11" s="24">
        <v>0.7831</v>
      </c>
      <c r="E11" s="24">
        <v>0.6217</v>
      </c>
      <c r="F11" s="16">
        <v>0.4511</v>
      </c>
      <c r="G11" s="25"/>
      <c r="H11" s="13" t="s">
        <v>14</v>
      </c>
      <c r="I11" s="23">
        <v>0.4843</v>
      </c>
      <c r="J11" s="24">
        <v>0.984</v>
      </c>
      <c r="K11" s="24">
        <v>0.6491</v>
      </c>
      <c r="L11" s="26">
        <v>0.4805</v>
      </c>
      <c r="M11" s="20"/>
      <c r="N11" s="13" t="s">
        <v>14</v>
      </c>
      <c r="O11" s="23">
        <v>0.5</v>
      </c>
      <c r="P11" s="24">
        <v>0.2791</v>
      </c>
      <c r="Q11" s="24">
        <v>0.3582</v>
      </c>
      <c r="R11" s="26">
        <v>0.2182</v>
      </c>
      <c r="S11" s="21"/>
      <c r="T11" s="13" t="s">
        <v>14</v>
      </c>
      <c r="U11" s="23">
        <v>0.0494</v>
      </c>
      <c r="V11" s="24">
        <v>0.0316</v>
      </c>
      <c r="W11" s="24">
        <v>0.0385</v>
      </c>
      <c r="X11" s="26">
        <v>0.0196</v>
      </c>
      <c r="Y11" s="21"/>
    </row>
    <row r="12">
      <c r="A12" s="29"/>
      <c r="B12" s="22" t="s">
        <v>15</v>
      </c>
      <c r="C12" s="23">
        <v>0.0</v>
      </c>
      <c r="D12" s="24">
        <v>0.0</v>
      </c>
      <c r="E12" s="24">
        <v>0.0</v>
      </c>
      <c r="F12" s="16">
        <v>0.0</v>
      </c>
      <c r="G12" s="25"/>
      <c r="H12" s="22" t="s">
        <v>15</v>
      </c>
      <c r="I12" s="23">
        <v>0.0</v>
      </c>
      <c r="J12" s="24">
        <v>0.0</v>
      </c>
      <c r="K12" s="24">
        <v>0.0</v>
      </c>
      <c r="L12" s="26">
        <v>0.0</v>
      </c>
      <c r="M12" s="20"/>
      <c r="N12" s="22" t="s">
        <v>15</v>
      </c>
      <c r="O12" s="23">
        <v>0.0</v>
      </c>
      <c r="P12" s="24">
        <v>0.0</v>
      </c>
      <c r="Q12" s="24">
        <v>0.0</v>
      </c>
      <c r="R12" s="26">
        <v>0.0</v>
      </c>
      <c r="S12" s="21"/>
      <c r="T12" s="22" t="s">
        <v>15</v>
      </c>
      <c r="U12" s="23">
        <v>0.0</v>
      </c>
      <c r="V12" s="24">
        <v>0.0</v>
      </c>
      <c r="W12" s="24">
        <v>0.0</v>
      </c>
      <c r="X12" s="26">
        <v>0.0</v>
      </c>
      <c r="Y12" s="21"/>
    </row>
    <row r="13">
      <c r="A13" s="29"/>
      <c r="B13" s="13" t="s">
        <v>16</v>
      </c>
      <c r="C13" s="23">
        <v>0.0</v>
      </c>
      <c r="D13" s="24">
        <v>0.0</v>
      </c>
      <c r="E13" s="24">
        <v>0.0</v>
      </c>
      <c r="F13" s="16">
        <v>0.0</v>
      </c>
      <c r="G13" s="20"/>
      <c r="H13" s="13" t="s">
        <v>16</v>
      </c>
      <c r="I13" s="23">
        <v>0.0</v>
      </c>
      <c r="J13" s="24">
        <v>0.0</v>
      </c>
      <c r="K13" s="24">
        <v>0.0</v>
      </c>
      <c r="L13" s="26">
        <v>0.0</v>
      </c>
      <c r="M13" s="20"/>
      <c r="N13" s="13" t="s">
        <v>16</v>
      </c>
      <c r="O13" s="23">
        <v>0.0</v>
      </c>
      <c r="P13" s="24">
        <v>0.0</v>
      </c>
      <c r="Q13" s="24">
        <v>0.0</v>
      </c>
      <c r="R13" s="26">
        <v>0.0</v>
      </c>
      <c r="S13" s="21"/>
      <c r="T13" s="13" t="s">
        <v>16</v>
      </c>
      <c r="U13" s="23">
        <v>0.0</v>
      </c>
      <c r="V13" s="24">
        <v>0.0</v>
      </c>
      <c r="W13" s="24">
        <v>0.0</v>
      </c>
      <c r="X13" s="26">
        <v>0.0</v>
      </c>
      <c r="Y13" s="21"/>
    </row>
    <row r="14">
      <c r="A14" s="29"/>
      <c r="B14" s="22" t="s">
        <v>17</v>
      </c>
      <c r="C14" s="23">
        <v>0.0</v>
      </c>
      <c r="D14" s="24">
        <v>0.0</v>
      </c>
      <c r="E14" s="24">
        <v>0.0</v>
      </c>
      <c r="F14" s="16">
        <v>0.0</v>
      </c>
      <c r="G14" s="20"/>
      <c r="H14" s="22" t="s">
        <v>17</v>
      </c>
      <c r="I14" s="23">
        <v>0.0</v>
      </c>
      <c r="J14" s="24">
        <v>0.0</v>
      </c>
      <c r="K14" s="24">
        <v>0.0</v>
      </c>
      <c r="L14" s="26">
        <v>0.0</v>
      </c>
      <c r="M14" s="20"/>
      <c r="N14" s="22" t="s">
        <v>17</v>
      </c>
      <c r="O14" s="23">
        <v>0.0</v>
      </c>
      <c r="P14" s="24">
        <v>0.0</v>
      </c>
      <c r="Q14" s="24">
        <v>0.0</v>
      </c>
      <c r="R14" s="26">
        <v>0.0</v>
      </c>
      <c r="S14" s="21"/>
      <c r="T14" s="22" t="s">
        <v>17</v>
      </c>
      <c r="U14" s="23">
        <v>0.0</v>
      </c>
      <c r="V14" s="24">
        <v>0.0</v>
      </c>
      <c r="W14" s="24">
        <v>0.0</v>
      </c>
      <c r="X14" s="26">
        <v>0.0</v>
      </c>
      <c r="Y14" s="21"/>
    </row>
    <row r="15">
      <c r="A15" s="29"/>
      <c r="B15" s="22" t="s">
        <v>18</v>
      </c>
      <c r="C15" s="23">
        <v>0.0</v>
      </c>
      <c r="D15" s="24">
        <v>0.0</v>
      </c>
      <c r="E15" s="24">
        <v>0.0</v>
      </c>
      <c r="F15" s="16">
        <v>0.0</v>
      </c>
      <c r="G15" s="20"/>
      <c r="H15" s="22" t="s">
        <v>18</v>
      </c>
      <c r="I15" s="23">
        <v>0.0</v>
      </c>
      <c r="J15" s="24">
        <v>0.0</v>
      </c>
      <c r="K15" s="24">
        <v>0.0</v>
      </c>
      <c r="L15" s="26">
        <v>0.0</v>
      </c>
      <c r="M15" s="20"/>
      <c r="N15" s="22" t="s">
        <v>18</v>
      </c>
      <c r="O15" s="23">
        <v>0.0</v>
      </c>
      <c r="P15" s="24">
        <v>0.0</v>
      </c>
      <c r="Q15" s="24">
        <v>0.0</v>
      </c>
      <c r="R15" s="26">
        <v>0.0</v>
      </c>
      <c r="S15" s="21"/>
      <c r="T15" s="22" t="s">
        <v>18</v>
      </c>
      <c r="U15" s="23">
        <v>0.0</v>
      </c>
      <c r="V15" s="24">
        <v>0.0</v>
      </c>
      <c r="W15" s="24">
        <v>0.0</v>
      </c>
      <c r="X15" s="26">
        <v>0.0</v>
      </c>
      <c r="Y15" s="21"/>
    </row>
    <row r="16">
      <c r="A16" s="29"/>
      <c r="B16" s="22" t="s">
        <v>19</v>
      </c>
      <c r="C16" s="23">
        <v>0.0</v>
      </c>
      <c r="D16" s="24">
        <v>0.0</v>
      </c>
      <c r="E16" s="24">
        <v>0.0</v>
      </c>
      <c r="F16" s="16">
        <v>0.0</v>
      </c>
      <c r="G16" s="20"/>
      <c r="H16" s="22" t="s">
        <v>19</v>
      </c>
      <c r="I16" s="23">
        <v>0.0</v>
      </c>
      <c r="J16" s="24">
        <v>0.0</v>
      </c>
      <c r="K16" s="24">
        <v>0.0</v>
      </c>
      <c r="L16" s="26">
        <v>0.0</v>
      </c>
      <c r="M16" s="20"/>
      <c r="N16" s="22" t="s">
        <v>19</v>
      </c>
      <c r="O16" s="23">
        <v>0.0</v>
      </c>
      <c r="P16" s="24">
        <v>0.0</v>
      </c>
      <c r="Q16" s="24">
        <v>0.0</v>
      </c>
      <c r="R16" s="26">
        <v>0.0</v>
      </c>
      <c r="S16" s="21"/>
      <c r="T16" s="22" t="s">
        <v>19</v>
      </c>
      <c r="U16" s="23">
        <v>0.0</v>
      </c>
      <c r="V16" s="24">
        <v>0.0</v>
      </c>
      <c r="W16" s="24">
        <v>0.0</v>
      </c>
      <c r="X16" s="26">
        <v>0.0</v>
      </c>
      <c r="Y16" s="21"/>
    </row>
    <row r="17">
      <c r="A17" s="3"/>
      <c r="B17" s="13" t="s">
        <v>20</v>
      </c>
      <c r="C17" s="23">
        <v>0.4138</v>
      </c>
      <c r="D17" s="24">
        <v>0.0122</v>
      </c>
      <c r="E17" s="24">
        <v>0.0236</v>
      </c>
      <c r="F17" s="16">
        <v>0.012</v>
      </c>
      <c r="G17" s="20"/>
      <c r="H17" s="13" t="s">
        <v>20</v>
      </c>
      <c r="I17" s="23">
        <v>0.2917</v>
      </c>
      <c r="J17" s="24">
        <v>0.0228</v>
      </c>
      <c r="K17" s="24">
        <v>0.0422</v>
      </c>
      <c r="L17" s="26">
        <v>0.0216</v>
      </c>
      <c r="M17" s="20"/>
      <c r="N17" s="13" t="s">
        <v>20</v>
      </c>
      <c r="O17" s="23">
        <v>0.1923</v>
      </c>
      <c r="P17" s="24">
        <v>0.0204</v>
      </c>
      <c r="Q17" s="24">
        <v>0.0369</v>
      </c>
      <c r="R17" s="26">
        <v>0.0188</v>
      </c>
      <c r="S17" s="21"/>
      <c r="T17" s="13" t="s">
        <v>20</v>
      </c>
      <c r="U17" s="23">
        <v>0.0</v>
      </c>
      <c r="V17" s="24">
        <v>0.0</v>
      </c>
      <c r="W17" s="24">
        <v>0.0</v>
      </c>
      <c r="X17" s="26">
        <v>0.0</v>
      </c>
      <c r="Y17" s="21"/>
    </row>
    <row r="18">
      <c r="A18" s="3"/>
      <c r="B18" s="13" t="s">
        <v>21</v>
      </c>
      <c r="C18" s="23">
        <v>0.8737</v>
      </c>
      <c r="D18" s="24">
        <v>0.9366</v>
      </c>
      <c r="E18" s="24">
        <v>0.904</v>
      </c>
      <c r="F18" s="16">
        <v>0.8249</v>
      </c>
      <c r="G18" s="20"/>
      <c r="H18" s="13" t="s">
        <v>21</v>
      </c>
      <c r="I18" s="23">
        <v>0.4531</v>
      </c>
      <c r="J18" s="24">
        <v>0.9667</v>
      </c>
      <c r="K18" s="24">
        <v>0.617</v>
      </c>
      <c r="L18" s="26">
        <v>0.4462</v>
      </c>
      <c r="M18" s="20"/>
      <c r="N18" s="13" t="s">
        <v>21</v>
      </c>
      <c r="O18" s="23">
        <v>0.9412</v>
      </c>
      <c r="P18" s="24">
        <v>0.96</v>
      </c>
      <c r="Q18" s="24">
        <v>0.9505</v>
      </c>
      <c r="R18" s="26">
        <v>0.9057</v>
      </c>
      <c r="S18" s="21"/>
      <c r="T18" s="13" t="s">
        <v>21</v>
      </c>
      <c r="U18" s="23">
        <v>0.0</v>
      </c>
      <c r="V18" s="24">
        <v>0.0</v>
      </c>
      <c r="W18" s="24">
        <v>0.0</v>
      </c>
      <c r="X18" s="26">
        <v>0.0</v>
      </c>
      <c r="Y18" s="21"/>
    </row>
    <row r="19">
      <c r="A19" s="3"/>
      <c r="B19" s="22" t="s">
        <v>22</v>
      </c>
      <c r="C19" s="23">
        <v>0.0</v>
      </c>
      <c r="D19" s="24">
        <v>0.0</v>
      </c>
      <c r="E19" s="24">
        <v>0.0</v>
      </c>
      <c r="F19" s="16">
        <v>0.0</v>
      </c>
      <c r="G19" s="20"/>
      <c r="H19" s="22" t="s">
        <v>22</v>
      </c>
      <c r="I19" s="23">
        <v>0.0</v>
      </c>
      <c r="J19" s="24">
        <v>0.0</v>
      </c>
      <c r="K19" s="24">
        <v>0.0</v>
      </c>
      <c r="L19" s="26">
        <v>0.0</v>
      </c>
      <c r="M19" s="20"/>
      <c r="N19" s="22" t="s">
        <v>22</v>
      </c>
      <c r="O19" s="23">
        <v>0.0</v>
      </c>
      <c r="P19" s="24">
        <v>0.0</v>
      </c>
      <c r="Q19" s="24">
        <v>0.0</v>
      </c>
      <c r="R19" s="26">
        <v>0.0</v>
      </c>
      <c r="S19" s="27"/>
      <c r="T19" s="22" t="s">
        <v>22</v>
      </c>
      <c r="U19" s="23">
        <v>0.0</v>
      </c>
      <c r="V19" s="24">
        <v>0.0</v>
      </c>
      <c r="W19" s="24">
        <v>0.0</v>
      </c>
      <c r="X19" s="26">
        <v>0.0</v>
      </c>
      <c r="Y19" s="27"/>
    </row>
    <row r="20">
      <c r="A20" s="3"/>
      <c r="B20" s="22" t="s">
        <v>23</v>
      </c>
      <c r="C20" s="23">
        <v>0.0</v>
      </c>
      <c r="D20" s="24">
        <v>0.0</v>
      </c>
      <c r="E20" s="24">
        <v>0.0</v>
      </c>
      <c r="F20" s="16">
        <v>0.0</v>
      </c>
      <c r="G20" s="20"/>
      <c r="H20" s="22" t="s">
        <v>23</v>
      </c>
      <c r="I20" s="23">
        <v>0.0</v>
      </c>
      <c r="J20" s="24">
        <v>0.0</v>
      </c>
      <c r="K20" s="24">
        <v>0.0</v>
      </c>
      <c r="L20" s="26">
        <v>0.0</v>
      </c>
      <c r="M20" s="20"/>
      <c r="N20" s="22" t="s">
        <v>23</v>
      </c>
      <c r="O20" s="23">
        <v>0.0</v>
      </c>
      <c r="P20" s="24">
        <v>0.0</v>
      </c>
      <c r="Q20" s="24">
        <v>0.0</v>
      </c>
      <c r="R20" s="26">
        <v>0.0</v>
      </c>
      <c r="S20" s="21"/>
      <c r="T20" s="30" t="s">
        <v>23</v>
      </c>
      <c r="U20" s="31"/>
      <c r="V20" s="32"/>
      <c r="W20" s="32"/>
      <c r="X20" s="33"/>
      <c r="Y20" s="21"/>
    </row>
    <row r="21">
      <c r="A21" s="3"/>
      <c r="B21" s="22" t="s">
        <v>24</v>
      </c>
      <c r="C21" s="23">
        <v>0.9483</v>
      </c>
      <c r="D21" s="24">
        <v>0.9129</v>
      </c>
      <c r="E21" s="24">
        <v>0.9302</v>
      </c>
      <c r="F21" s="16">
        <v>0.8696</v>
      </c>
      <c r="G21" s="20"/>
      <c r="H21" s="22" t="s">
        <v>24</v>
      </c>
      <c r="I21" s="23">
        <v>1.0</v>
      </c>
      <c r="J21" s="24">
        <v>1.0</v>
      </c>
      <c r="K21" s="24">
        <v>1.0</v>
      </c>
      <c r="L21" s="26">
        <v>1.0</v>
      </c>
      <c r="M21" s="20"/>
      <c r="N21" s="22" t="s">
        <v>24</v>
      </c>
      <c r="O21" s="23">
        <v>1.0</v>
      </c>
      <c r="P21" s="24">
        <v>1.0</v>
      </c>
      <c r="Q21" s="24">
        <v>1.0</v>
      </c>
      <c r="R21" s="26">
        <v>1.0</v>
      </c>
      <c r="S21" s="21"/>
      <c r="T21" s="30" t="s">
        <v>24</v>
      </c>
      <c r="U21" s="31"/>
      <c r="V21" s="32"/>
      <c r="W21" s="32"/>
      <c r="X21" s="33"/>
      <c r="Y21" s="21"/>
    </row>
    <row r="22">
      <c r="A22" s="3"/>
      <c r="B22" s="22" t="s">
        <v>25</v>
      </c>
      <c r="C22" s="23">
        <v>0.0</v>
      </c>
      <c r="D22" s="24">
        <v>0.0</v>
      </c>
      <c r="E22" s="24">
        <v>0.0</v>
      </c>
      <c r="F22" s="16">
        <v>0.0</v>
      </c>
      <c r="G22" s="20"/>
      <c r="H22" s="22" t="s">
        <v>25</v>
      </c>
      <c r="I22" s="23">
        <v>0.0</v>
      </c>
      <c r="J22" s="24">
        <v>0.0</v>
      </c>
      <c r="K22" s="24">
        <v>0.0</v>
      </c>
      <c r="L22" s="26">
        <v>0.0</v>
      </c>
      <c r="M22" s="20"/>
      <c r="N22" s="22" t="s">
        <v>25</v>
      </c>
      <c r="O22" s="23">
        <v>0.0</v>
      </c>
      <c r="P22" s="24">
        <v>0.0</v>
      </c>
      <c r="Q22" s="24">
        <v>0.0</v>
      </c>
      <c r="R22" s="26">
        <v>0.0</v>
      </c>
      <c r="S22" s="21"/>
      <c r="T22" s="22" t="s">
        <v>25</v>
      </c>
      <c r="U22" s="23">
        <v>0.0</v>
      </c>
      <c r="V22" s="24">
        <v>0.0</v>
      </c>
      <c r="W22" s="24">
        <v>0.0</v>
      </c>
      <c r="X22" s="26">
        <v>0.0</v>
      </c>
      <c r="Y22" s="21"/>
    </row>
    <row r="23">
      <c r="A23" s="3"/>
      <c r="B23" s="22" t="s">
        <v>26</v>
      </c>
      <c r="C23" s="23">
        <v>0.0</v>
      </c>
      <c r="D23" s="24">
        <v>0.0</v>
      </c>
      <c r="E23" s="24">
        <v>0.0</v>
      </c>
      <c r="F23" s="16">
        <v>0.0</v>
      </c>
      <c r="G23" s="20"/>
      <c r="H23" s="22" t="s">
        <v>26</v>
      </c>
      <c r="I23" s="23">
        <v>0.0</v>
      </c>
      <c r="J23" s="24">
        <v>0.0</v>
      </c>
      <c r="K23" s="24">
        <v>0.0</v>
      </c>
      <c r="L23" s="26">
        <v>0.0</v>
      </c>
      <c r="M23" s="20"/>
      <c r="N23" s="22" t="s">
        <v>26</v>
      </c>
      <c r="O23" s="23">
        <v>0.0</v>
      </c>
      <c r="P23" s="24">
        <v>0.0</v>
      </c>
      <c r="Q23" s="24">
        <v>0.0</v>
      </c>
      <c r="R23" s="26">
        <v>0.0</v>
      </c>
      <c r="S23" s="21"/>
      <c r="T23" s="30" t="s">
        <v>26</v>
      </c>
      <c r="U23" s="31"/>
      <c r="V23" s="32"/>
      <c r="W23" s="32"/>
      <c r="X23" s="33"/>
      <c r="Y23" s="21"/>
    </row>
    <row r="24">
      <c r="A24" s="3"/>
      <c r="B24" s="22" t="s">
        <v>27</v>
      </c>
      <c r="C24" s="23">
        <v>0.0</v>
      </c>
      <c r="D24" s="24">
        <v>0.0</v>
      </c>
      <c r="E24" s="24">
        <v>0.0</v>
      </c>
      <c r="F24" s="16">
        <v>0.0</v>
      </c>
      <c r="G24" s="20"/>
      <c r="H24" s="22" t="s">
        <v>27</v>
      </c>
      <c r="I24" s="23">
        <v>0.0</v>
      </c>
      <c r="J24" s="24">
        <v>0.0</v>
      </c>
      <c r="K24" s="24">
        <v>0.0</v>
      </c>
      <c r="L24" s="26">
        <v>0.0</v>
      </c>
      <c r="M24" s="20"/>
      <c r="N24" s="22" t="s">
        <v>27</v>
      </c>
      <c r="O24" s="23">
        <v>0.0</v>
      </c>
      <c r="P24" s="24">
        <v>0.0</v>
      </c>
      <c r="Q24" s="24">
        <v>0.0</v>
      </c>
      <c r="R24" s="26">
        <v>0.0</v>
      </c>
      <c r="S24" s="21"/>
      <c r="T24" s="30" t="s">
        <v>27</v>
      </c>
      <c r="U24" s="31"/>
      <c r="V24" s="32"/>
      <c r="W24" s="32"/>
      <c r="X24" s="33"/>
      <c r="Y24" s="21"/>
    </row>
    <row r="25">
      <c r="A25" s="3"/>
      <c r="B25" s="22" t="s">
        <v>28</v>
      </c>
      <c r="C25" s="23">
        <v>0.0</v>
      </c>
      <c r="D25" s="24">
        <v>0.0</v>
      </c>
      <c r="E25" s="24">
        <v>0.0</v>
      </c>
      <c r="F25" s="16">
        <v>0.0</v>
      </c>
      <c r="G25" s="20"/>
      <c r="H25" s="22" t="s">
        <v>28</v>
      </c>
      <c r="I25" s="23">
        <v>0.0</v>
      </c>
      <c r="J25" s="24">
        <v>0.0</v>
      </c>
      <c r="K25" s="24">
        <v>0.0</v>
      </c>
      <c r="L25" s="26">
        <v>0.0</v>
      </c>
      <c r="M25" s="20"/>
      <c r="N25" s="22" t="s">
        <v>28</v>
      </c>
      <c r="O25" s="23">
        <v>0.0</v>
      </c>
      <c r="P25" s="24">
        <v>0.0</v>
      </c>
      <c r="Q25" s="24">
        <v>0.0</v>
      </c>
      <c r="R25" s="26">
        <v>0.0</v>
      </c>
      <c r="S25" s="21"/>
      <c r="T25" s="30" t="s">
        <v>28</v>
      </c>
      <c r="U25" s="31"/>
      <c r="V25" s="32"/>
      <c r="W25" s="32"/>
      <c r="X25" s="33"/>
      <c r="Y25" s="21"/>
    </row>
    <row r="26">
      <c r="A26" s="3"/>
      <c r="B26" s="22" t="s">
        <v>29</v>
      </c>
      <c r="C26" s="23">
        <v>0.0</v>
      </c>
      <c r="D26" s="24">
        <v>0.0</v>
      </c>
      <c r="E26" s="24">
        <v>0.0</v>
      </c>
      <c r="F26" s="16">
        <v>0.0</v>
      </c>
      <c r="G26" s="20"/>
      <c r="H26" s="22" t="s">
        <v>29</v>
      </c>
      <c r="I26" s="23">
        <v>0.0</v>
      </c>
      <c r="J26" s="24">
        <v>0.0</v>
      </c>
      <c r="K26" s="24">
        <v>0.0</v>
      </c>
      <c r="L26" s="26">
        <v>0.0</v>
      </c>
      <c r="M26" s="20"/>
      <c r="N26" s="22" t="s">
        <v>29</v>
      </c>
      <c r="O26" s="23">
        <v>0.0</v>
      </c>
      <c r="P26" s="24">
        <v>0.0</v>
      </c>
      <c r="Q26" s="24">
        <v>0.0</v>
      </c>
      <c r="R26" s="26">
        <v>0.0</v>
      </c>
      <c r="S26" s="21"/>
      <c r="T26" s="30" t="s">
        <v>29</v>
      </c>
      <c r="U26" s="31"/>
      <c r="V26" s="32"/>
      <c r="W26" s="32"/>
      <c r="X26" s="33"/>
      <c r="Y26" s="21"/>
    </row>
    <row r="27">
      <c r="A27" s="3"/>
      <c r="B27" s="22" t="s">
        <v>30</v>
      </c>
      <c r="C27" s="23">
        <v>0.0</v>
      </c>
      <c r="D27" s="24">
        <v>0.0</v>
      </c>
      <c r="E27" s="24">
        <v>0.0</v>
      </c>
      <c r="F27" s="16">
        <v>0.0</v>
      </c>
      <c r="G27" s="20"/>
      <c r="H27" s="22" t="s">
        <v>30</v>
      </c>
      <c r="I27" s="23">
        <v>0.0</v>
      </c>
      <c r="J27" s="24">
        <v>0.0</v>
      </c>
      <c r="K27" s="24">
        <v>0.0</v>
      </c>
      <c r="L27" s="26">
        <v>0.0</v>
      </c>
      <c r="M27" s="20"/>
      <c r="N27" s="22" t="s">
        <v>30</v>
      </c>
      <c r="O27" s="23">
        <v>0.0</v>
      </c>
      <c r="P27" s="24">
        <v>0.0</v>
      </c>
      <c r="Q27" s="24">
        <v>0.0</v>
      </c>
      <c r="R27" s="26">
        <v>0.0</v>
      </c>
      <c r="S27" s="21"/>
      <c r="T27" s="22" t="s">
        <v>30</v>
      </c>
      <c r="U27" s="23">
        <v>0.0</v>
      </c>
      <c r="V27" s="24">
        <v>0.0</v>
      </c>
      <c r="W27" s="24">
        <v>0.0</v>
      </c>
      <c r="X27" s="26">
        <v>0.0</v>
      </c>
      <c r="Y27" s="21"/>
    </row>
    <row r="28">
      <c r="A28" s="3"/>
      <c r="B28" s="30" t="s">
        <v>31</v>
      </c>
      <c r="C28" s="31"/>
      <c r="D28" s="32"/>
      <c r="E28" s="32"/>
      <c r="F28" s="34"/>
      <c r="G28" s="20"/>
      <c r="H28" s="30" t="s">
        <v>31</v>
      </c>
      <c r="I28" s="31"/>
      <c r="J28" s="32"/>
      <c r="K28" s="32"/>
      <c r="L28" s="33"/>
      <c r="M28" s="20"/>
      <c r="N28" s="22" t="s">
        <v>31</v>
      </c>
      <c r="O28" s="23">
        <v>0.0</v>
      </c>
      <c r="P28" s="24">
        <v>0.0</v>
      </c>
      <c r="Q28" s="24">
        <v>0.0</v>
      </c>
      <c r="R28" s="26">
        <v>0.0</v>
      </c>
      <c r="S28" s="21"/>
      <c r="T28" s="30" t="s">
        <v>31</v>
      </c>
      <c r="U28" s="31"/>
      <c r="V28" s="32"/>
      <c r="W28" s="32"/>
      <c r="X28" s="33"/>
      <c r="Y28" s="21"/>
    </row>
    <row r="29">
      <c r="A29" s="3"/>
      <c r="B29" s="30" t="s">
        <v>32</v>
      </c>
      <c r="C29" s="31"/>
      <c r="D29" s="32"/>
      <c r="E29" s="32"/>
      <c r="F29" s="34"/>
      <c r="G29" s="20"/>
      <c r="H29" s="22" t="s">
        <v>32</v>
      </c>
      <c r="I29" s="23">
        <v>0.0</v>
      </c>
      <c r="J29" s="24">
        <v>0.0</v>
      </c>
      <c r="K29" s="24">
        <v>0.0</v>
      </c>
      <c r="L29" s="26">
        <v>0.0</v>
      </c>
      <c r="M29" s="20"/>
      <c r="N29" s="22" t="s">
        <v>32</v>
      </c>
      <c r="O29" s="23">
        <v>0.0</v>
      </c>
      <c r="P29" s="24">
        <v>0.0</v>
      </c>
      <c r="Q29" s="24">
        <v>0.0</v>
      </c>
      <c r="R29" s="26">
        <v>0.0</v>
      </c>
      <c r="S29" s="21"/>
      <c r="T29" s="30" t="s">
        <v>32</v>
      </c>
      <c r="U29" s="31"/>
      <c r="V29" s="32"/>
      <c r="W29" s="32"/>
      <c r="X29" s="33"/>
      <c r="Y29" s="21"/>
    </row>
    <row r="30">
      <c r="A30" s="3"/>
      <c r="B30" s="30" t="s">
        <v>33</v>
      </c>
      <c r="C30" s="31"/>
      <c r="D30" s="32"/>
      <c r="E30" s="32"/>
      <c r="F30" s="34"/>
      <c r="G30" s="20"/>
      <c r="H30" s="22" t="s">
        <v>33</v>
      </c>
      <c r="I30" s="23">
        <v>0.0</v>
      </c>
      <c r="J30" s="24">
        <v>0.0</v>
      </c>
      <c r="K30" s="24">
        <v>0.0</v>
      </c>
      <c r="L30" s="26">
        <v>0.0</v>
      </c>
      <c r="M30" s="20"/>
      <c r="N30" s="30" t="s">
        <v>33</v>
      </c>
      <c r="O30" s="31"/>
      <c r="P30" s="32"/>
      <c r="Q30" s="32"/>
      <c r="R30" s="33"/>
      <c r="S30" s="21"/>
      <c r="T30" s="30" t="s">
        <v>33</v>
      </c>
      <c r="U30" s="31"/>
      <c r="V30" s="32"/>
      <c r="W30" s="32"/>
      <c r="X30" s="33"/>
      <c r="Y30" s="21"/>
    </row>
    <row r="31">
      <c r="A31" s="3"/>
      <c r="B31" s="30" t="s">
        <v>34</v>
      </c>
      <c r="C31" s="31"/>
      <c r="D31" s="32"/>
      <c r="E31" s="32"/>
      <c r="F31" s="34"/>
      <c r="G31" s="20"/>
      <c r="H31" s="22" t="s">
        <v>34</v>
      </c>
      <c r="I31" s="23">
        <v>0.0</v>
      </c>
      <c r="J31" s="24">
        <v>0.0</v>
      </c>
      <c r="K31" s="24">
        <v>0.0</v>
      </c>
      <c r="L31" s="26">
        <v>0.0</v>
      </c>
      <c r="M31" s="20"/>
      <c r="N31" s="22" t="s">
        <v>34</v>
      </c>
      <c r="O31" s="23">
        <v>0.0</v>
      </c>
      <c r="P31" s="24">
        <v>0.0</v>
      </c>
      <c r="Q31" s="24">
        <v>0.0</v>
      </c>
      <c r="R31" s="26">
        <v>0.0</v>
      </c>
      <c r="S31" s="21"/>
      <c r="T31" s="30" t="s">
        <v>34</v>
      </c>
      <c r="U31" s="31"/>
      <c r="V31" s="32"/>
      <c r="W31" s="32"/>
      <c r="X31" s="33"/>
      <c r="Y31" s="21"/>
    </row>
    <row r="32">
      <c r="A32" s="3"/>
      <c r="B32" s="30" t="s">
        <v>35</v>
      </c>
      <c r="C32" s="31"/>
      <c r="D32" s="32"/>
      <c r="E32" s="32"/>
      <c r="F32" s="34"/>
      <c r="G32" s="20"/>
      <c r="H32" s="30" t="s">
        <v>35</v>
      </c>
      <c r="I32" s="31"/>
      <c r="J32" s="32"/>
      <c r="K32" s="32"/>
      <c r="L32" s="33"/>
      <c r="M32" s="20"/>
      <c r="N32" s="22" t="s">
        <v>35</v>
      </c>
      <c r="O32" s="23">
        <v>0.0</v>
      </c>
      <c r="P32" s="24">
        <v>0.0</v>
      </c>
      <c r="Q32" s="24">
        <v>0.0</v>
      </c>
      <c r="R32" s="26">
        <v>0.0</v>
      </c>
      <c r="S32" s="21"/>
      <c r="T32" s="22" t="s">
        <v>35</v>
      </c>
      <c r="U32" s="23">
        <v>0.0</v>
      </c>
      <c r="V32" s="24">
        <v>0.0</v>
      </c>
      <c r="W32" s="24">
        <v>0.0</v>
      </c>
      <c r="X32" s="26">
        <v>0.0</v>
      </c>
      <c r="Y32" s="21"/>
    </row>
    <row r="33">
      <c r="A33" s="3"/>
      <c r="B33" s="35" t="s">
        <v>36</v>
      </c>
      <c r="C33" s="36">
        <v>0.0</v>
      </c>
      <c r="D33" s="37">
        <v>0.0</v>
      </c>
      <c r="E33" s="37">
        <v>0.0</v>
      </c>
      <c r="F33" s="38">
        <v>0.0</v>
      </c>
      <c r="G33" s="20"/>
      <c r="H33" s="35" t="s">
        <v>36</v>
      </c>
      <c r="I33" s="36">
        <v>0.0</v>
      </c>
      <c r="J33" s="37">
        <v>0.0</v>
      </c>
      <c r="K33" s="37">
        <v>0.0</v>
      </c>
      <c r="L33" s="39">
        <v>0.0</v>
      </c>
      <c r="M33" s="20"/>
      <c r="N33" s="35" t="s">
        <v>36</v>
      </c>
      <c r="O33" s="36">
        <v>0.0</v>
      </c>
      <c r="P33" s="37">
        <v>0.0</v>
      </c>
      <c r="Q33" s="37">
        <v>0.0</v>
      </c>
      <c r="R33" s="39">
        <v>0.0</v>
      </c>
      <c r="S33" s="21"/>
      <c r="T33" s="35" t="s">
        <v>36</v>
      </c>
      <c r="U33" s="36">
        <v>0.0</v>
      </c>
      <c r="V33" s="37">
        <v>0.0</v>
      </c>
      <c r="W33" s="37">
        <v>0.0</v>
      </c>
      <c r="X33" s="39">
        <v>0.0</v>
      </c>
      <c r="Y33" s="21"/>
    </row>
    <row r="34">
      <c r="A34" s="3"/>
      <c r="B34" s="40" t="s">
        <v>37</v>
      </c>
      <c r="C34" s="41">
        <v>0.1246</v>
      </c>
      <c r="D34" s="41">
        <v>0.1491</v>
      </c>
      <c r="E34" s="41">
        <v>0.1165</v>
      </c>
      <c r="F34" s="42">
        <v>0.0986</v>
      </c>
      <c r="G34" s="3"/>
      <c r="H34" s="40" t="s">
        <v>37</v>
      </c>
      <c r="I34" s="43">
        <v>0.0864</v>
      </c>
      <c r="J34" s="43">
        <v>0.1175</v>
      </c>
      <c r="K34" s="43">
        <v>0.0899</v>
      </c>
      <c r="L34" s="44">
        <v>0.0755</v>
      </c>
      <c r="M34" s="3"/>
      <c r="N34" s="40" t="s">
        <v>37</v>
      </c>
      <c r="O34" s="24">
        <v>0.1</v>
      </c>
      <c r="P34" s="24">
        <v>0.1059</v>
      </c>
      <c r="Q34" s="24">
        <v>0.0913</v>
      </c>
      <c r="R34" s="44">
        <v>0.0817</v>
      </c>
      <c r="S34" s="21"/>
      <c r="T34" s="40" t="s">
        <v>37</v>
      </c>
      <c r="U34" s="24">
        <v>0.0027</v>
      </c>
      <c r="V34" s="24">
        <v>0.0018</v>
      </c>
      <c r="W34" s="24">
        <v>0.0021</v>
      </c>
      <c r="X34" s="44">
        <v>0.0011</v>
      </c>
      <c r="Y34" s="21"/>
    </row>
    <row r="35">
      <c r="A35" s="3"/>
      <c r="B35" s="45"/>
      <c r="C35" s="3"/>
      <c r="D35" s="3"/>
      <c r="E35" s="3"/>
      <c r="F35" s="3"/>
      <c r="G35" s="3"/>
      <c r="H35" s="40"/>
      <c r="I35" s="46"/>
      <c r="J35" s="46"/>
      <c r="K35" s="46"/>
      <c r="L35" s="46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>
      <c r="A36" s="3"/>
      <c r="B36" s="47" t="s">
        <v>38</v>
      </c>
      <c r="C36" s="48"/>
      <c r="D36" s="48"/>
      <c r="E36" s="48"/>
      <c r="F36" s="48"/>
      <c r="G36" s="48"/>
      <c r="H36" s="48"/>
      <c r="I36" s="48"/>
      <c r="J36" s="48"/>
      <c r="K36" s="48"/>
      <c r="L36" s="48"/>
      <c r="M36" s="48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48"/>
      <c r="Y36" s="3"/>
    </row>
    <row r="37">
      <c r="A37" s="3"/>
      <c r="B37" s="49"/>
      <c r="C37" s="49"/>
      <c r="D37" s="49"/>
      <c r="E37" s="49"/>
      <c r="F37" s="49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>
      <c r="A38" s="3"/>
      <c r="B38" s="50" t="s">
        <v>39</v>
      </c>
      <c r="Y38" s="3"/>
    </row>
    <row r="39">
      <c r="A39" s="3"/>
      <c r="B39" s="49"/>
      <c r="C39" s="49"/>
      <c r="D39" s="49"/>
      <c r="E39" s="49"/>
      <c r="F39" s="49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>
      <c r="A40" s="3"/>
      <c r="B40" s="51" t="s">
        <v>1</v>
      </c>
      <c r="C40" s="6"/>
      <c r="D40" s="6"/>
      <c r="E40" s="6"/>
      <c r="F40" s="7"/>
      <c r="G40" s="3"/>
      <c r="H40" s="51" t="s">
        <v>2</v>
      </c>
      <c r="I40" s="6"/>
      <c r="J40" s="6"/>
      <c r="K40" s="6"/>
      <c r="L40" s="7"/>
      <c r="M40" s="3"/>
      <c r="N40" s="51" t="s">
        <v>3</v>
      </c>
      <c r="O40" s="6"/>
      <c r="P40" s="6"/>
      <c r="Q40" s="6"/>
      <c r="R40" s="7"/>
      <c r="S40" s="1"/>
      <c r="T40" s="51" t="s">
        <v>4</v>
      </c>
      <c r="U40" s="6"/>
      <c r="V40" s="6"/>
      <c r="W40" s="6"/>
      <c r="X40" s="7"/>
      <c r="Y40" s="3"/>
    </row>
    <row r="41">
      <c r="A41" s="3"/>
      <c r="B41" s="52"/>
      <c r="C41" s="53" t="s">
        <v>5</v>
      </c>
      <c r="D41" s="53" t="s">
        <v>6</v>
      </c>
      <c r="E41" s="54" t="s">
        <v>7</v>
      </c>
      <c r="F41" s="55" t="s">
        <v>8</v>
      </c>
      <c r="G41" s="3"/>
      <c r="H41" s="52"/>
      <c r="I41" s="53" t="s">
        <v>5</v>
      </c>
      <c r="J41" s="53" t="s">
        <v>6</v>
      </c>
      <c r="K41" s="54" t="s">
        <v>7</v>
      </c>
      <c r="L41" s="55" t="s">
        <v>8</v>
      </c>
      <c r="M41" s="3"/>
      <c r="N41" s="52"/>
      <c r="O41" s="53" t="s">
        <v>5</v>
      </c>
      <c r="P41" s="53" t="s">
        <v>6</v>
      </c>
      <c r="Q41" s="54" t="s">
        <v>7</v>
      </c>
      <c r="R41" s="55" t="s">
        <v>8</v>
      </c>
      <c r="S41" s="3"/>
      <c r="T41" s="52"/>
      <c r="U41" s="53" t="s">
        <v>5</v>
      </c>
      <c r="V41" s="53" t="s">
        <v>6</v>
      </c>
      <c r="W41" s="54" t="s">
        <v>7</v>
      </c>
      <c r="X41" s="55" t="s">
        <v>8</v>
      </c>
      <c r="Y41" s="3"/>
    </row>
    <row r="42">
      <c r="A42" s="3"/>
      <c r="B42" s="56" t="s">
        <v>40</v>
      </c>
      <c r="C42" s="57" t="s">
        <v>41</v>
      </c>
      <c r="D42" s="57" t="s">
        <v>42</v>
      </c>
      <c r="E42" s="57" t="s">
        <v>43</v>
      </c>
      <c r="F42" s="58" t="s">
        <v>44</v>
      </c>
      <c r="G42" s="3"/>
      <c r="H42" s="56" t="s">
        <v>40</v>
      </c>
      <c r="I42" s="59" t="s">
        <v>45</v>
      </c>
      <c r="J42" s="60" t="s">
        <v>46</v>
      </c>
      <c r="K42" s="60" t="s">
        <v>47</v>
      </c>
      <c r="L42" s="58" t="s">
        <v>48</v>
      </c>
      <c r="M42" s="3"/>
      <c r="N42" s="56" t="s">
        <v>40</v>
      </c>
      <c r="O42" s="59" t="s">
        <v>49</v>
      </c>
      <c r="P42" s="60" t="s">
        <v>50</v>
      </c>
      <c r="Q42" s="60" t="s">
        <v>51</v>
      </c>
      <c r="R42" s="58" t="s">
        <v>52</v>
      </c>
      <c r="S42" s="3"/>
      <c r="T42" s="56" t="s">
        <v>40</v>
      </c>
      <c r="U42" s="59" t="s">
        <v>53</v>
      </c>
      <c r="V42" s="60" t="s">
        <v>54</v>
      </c>
      <c r="W42" s="60" t="s">
        <v>55</v>
      </c>
      <c r="X42" s="58" t="s">
        <v>56</v>
      </c>
      <c r="Y42" s="3"/>
    </row>
    <row r="43">
      <c r="A43" s="3"/>
      <c r="B43" s="61" t="s">
        <v>57</v>
      </c>
      <c r="C43" s="62" t="s">
        <v>58</v>
      </c>
      <c r="D43" s="62" t="s">
        <v>59</v>
      </c>
      <c r="E43" s="62" t="s">
        <v>60</v>
      </c>
      <c r="F43" s="63" t="s">
        <v>61</v>
      </c>
      <c r="G43" s="3"/>
      <c r="H43" s="61" t="s">
        <v>57</v>
      </c>
      <c r="I43" s="64" t="s">
        <v>62</v>
      </c>
      <c r="J43" s="65" t="s">
        <v>63</v>
      </c>
      <c r="K43" s="65" t="s">
        <v>64</v>
      </c>
      <c r="L43" s="63" t="s">
        <v>65</v>
      </c>
      <c r="M43" s="3"/>
      <c r="N43" s="61" t="s">
        <v>57</v>
      </c>
      <c r="O43" s="64">
        <v>0.7907</v>
      </c>
      <c r="P43" s="65">
        <v>0.9953</v>
      </c>
      <c r="Q43" s="65">
        <v>0.8813</v>
      </c>
      <c r="R43" s="63" t="s">
        <v>66</v>
      </c>
      <c r="S43" s="3"/>
      <c r="T43" s="61" t="s">
        <v>57</v>
      </c>
      <c r="U43" s="64">
        <v>0.9845</v>
      </c>
      <c r="V43" s="65">
        <v>0.9944</v>
      </c>
      <c r="W43" s="65">
        <v>0.9895</v>
      </c>
      <c r="X43" s="63" t="s">
        <v>67</v>
      </c>
      <c r="Y43" s="3"/>
    </row>
    <row r="44">
      <c r="A44" s="3"/>
      <c r="B44" s="49"/>
      <c r="C44" s="49"/>
      <c r="F44" s="49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</sheetData>
  <mergeCells count="11">
    <mergeCell ref="H40:L40"/>
    <mergeCell ref="N40:R40"/>
    <mergeCell ref="C44:E44"/>
    <mergeCell ref="B2:X2"/>
    <mergeCell ref="B4:F4"/>
    <mergeCell ref="H4:L4"/>
    <mergeCell ref="N4:R4"/>
    <mergeCell ref="T4:X4"/>
    <mergeCell ref="B38:X38"/>
    <mergeCell ref="B40:F40"/>
    <mergeCell ref="T40:X40"/>
  </mergeCells>
  <conditionalFormatting sqref="C6:F33 I6:L33 O6:R33 U6:X33">
    <cfRule type="cellIs" dxfId="0" priority="1" operator="greaterThan">
      <formula>0.95</formula>
    </cfRule>
  </conditionalFormatting>
  <conditionalFormatting sqref="C6:F33 I6:L33 O6:R33 U6:X33">
    <cfRule type="cellIs" dxfId="1" priority="2" operator="greaterThan">
      <formula>0.9</formula>
    </cfRule>
  </conditionalFormatting>
  <conditionalFormatting sqref="C6:F33 I6:L33 O6:R33 U6:X33">
    <cfRule type="cellIs" dxfId="2" priority="3" operator="lessThan">
      <formula>0.5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.63"/>
    <col customWidth="1" min="2" max="2" width="34.5"/>
    <col customWidth="1" min="7" max="7" width="2.63"/>
    <col customWidth="1" min="8" max="8" width="34.5"/>
    <col customWidth="1" min="13" max="13" width="2.63"/>
    <col customWidth="1" min="14" max="14" width="34.5"/>
    <col customWidth="1" min="19" max="19" width="2.63"/>
    <col customWidth="1" min="20" max="20" width="34.5"/>
    <col customWidth="1" min="21" max="24" width="12.63"/>
    <col customWidth="1" min="25" max="25" width="2.63"/>
  </cols>
  <sheetData>
    <row r="1">
      <c r="A1" s="66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>
      <c r="A2" s="67"/>
      <c r="B2" s="2" t="s">
        <v>0</v>
      </c>
      <c r="Y2" s="68"/>
    </row>
    <row r="3">
      <c r="A3" s="66"/>
      <c r="B3" s="4"/>
      <c r="C3" s="1"/>
      <c r="D3" s="1"/>
      <c r="E3" s="1"/>
      <c r="F3" s="1"/>
      <c r="G3" s="1"/>
      <c r="H3" s="4"/>
      <c r="I3" s="1"/>
      <c r="J3" s="1"/>
      <c r="K3" s="1"/>
      <c r="L3" s="1"/>
      <c r="M3" s="3"/>
      <c r="N3" s="4"/>
      <c r="O3" s="1"/>
      <c r="P3" s="1"/>
      <c r="Q3" s="1"/>
      <c r="R3" s="1"/>
      <c r="S3" s="1"/>
      <c r="T3" s="1"/>
      <c r="U3" s="1"/>
      <c r="V3" s="1"/>
      <c r="W3" s="1"/>
      <c r="X3" s="1"/>
    </row>
    <row r="4">
      <c r="A4" s="69"/>
      <c r="B4" s="5" t="s">
        <v>1</v>
      </c>
      <c r="C4" s="6"/>
      <c r="D4" s="6"/>
      <c r="E4" s="6"/>
      <c r="F4" s="7"/>
      <c r="G4" s="8"/>
      <c r="H4" s="5" t="s">
        <v>2</v>
      </c>
      <c r="I4" s="6"/>
      <c r="J4" s="6"/>
      <c r="K4" s="6"/>
      <c r="L4" s="7"/>
      <c r="M4" s="3"/>
      <c r="N4" s="5" t="s">
        <v>3</v>
      </c>
      <c r="O4" s="6"/>
      <c r="P4" s="6"/>
      <c r="Q4" s="6"/>
      <c r="R4" s="7"/>
      <c r="S4" s="1"/>
      <c r="T4" s="5" t="s">
        <v>4</v>
      </c>
      <c r="U4" s="6"/>
      <c r="V4" s="6"/>
      <c r="W4" s="6"/>
      <c r="X4" s="7"/>
      <c r="Y4" s="69"/>
    </row>
    <row r="5">
      <c r="A5" s="69"/>
      <c r="B5" s="9"/>
      <c r="C5" s="1" t="s">
        <v>5</v>
      </c>
      <c r="D5" s="1" t="s">
        <v>6</v>
      </c>
      <c r="E5" s="10" t="s">
        <v>7</v>
      </c>
      <c r="F5" s="12" t="s">
        <v>8</v>
      </c>
      <c r="G5" s="8"/>
      <c r="H5" s="9"/>
      <c r="I5" s="1" t="s">
        <v>5</v>
      </c>
      <c r="J5" s="1" t="s">
        <v>6</v>
      </c>
      <c r="K5" s="10" t="s">
        <v>7</v>
      </c>
      <c r="L5" s="12" t="s">
        <v>8</v>
      </c>
      <c r="M5" s="3"/>
      <c r="N5" s="9"/>
      <c r="O5" s="1" t="s">
        <v>5</v>
      </c>
      <c r="P5" s="1" t="s">
        <v>6</v>
      </c>
      <c r="Q5" s="10" t="s">
        <v>7</v>
      </c>
      <c r="R5" s="12" t="s">
        <v>8</v>
      </c>
      <c r="S5" s="10"/>
      <c r="T5" s="9"/>
      <c r="U5" s="1" t="s">
        <v>5</v>
      </c>
      <c r="V5" s="1" t="s">
        <v>6</v>
      </c>
      <c r="W5" s="10" t="s">
        <v>7</v>
      </c>
      <c r="X5" s="12" t="s">
        <v>8</v>
      </c>
      <c r="Y5" s="70"/>
    </row>
    <row r="6">
      <c r="A6" s="69"/>
      <c r="B6" s="18" t="s">
        <v>9</v>
      </c>
      <c r="C6" s="14">
        <v>0.998</v>
      </c>
      <c r="D6" s="15">
        <v>0.994</v>
      </c>
      <c r="E6" s="15">
        <v>0.996</v>
      </c>
      <c r="F6" s="71">
        <v>0.9921</v>
      </c>
      <c r="G6" s="28"/>
      <c r="H6" s="18" t="s">
        <v>9</v>
      </c>
      <c r="I6" s="14">
        <v>0.9821</v>
      </c>
      <c r="J6" s="15">
        <v>0.986</v>
      </c>
      <c r="K6" s="15">
        <v>0.984</v>
      </c>
      <c r="L6" s="71">
        <v>0.9686</v>
      </c>
      <c r="M6" s="3"/>
      <c r="N6" s="18" t="s">
        <v>9</v>
      </c>
      <c r="O6" s="14">
        <v>0.8444</v>
      </c>
      <c r="P6" s="15">
        <v>0.6909</v>
      </c>
      <c r="Q6" s="15">
        <v>0.76</v>
      </c>
      <c r="R6" s="71">
        <v>0.6129</v>
      </c>
      <c r="S6" s="3"/>
      <c r="T6" s="72" t="s">
        <v>9</v>
      </c>
      <c r="U6" s="73"/>
      <c r="V6" s="74"/>
      <c r="W6" s="74"/>
      <c r="X6" s="75"/>
      <c r="Y6" s="76"/>
    </row>
    <row r="7">
      <c r="A7" s="77"/>
      <c r="B7" s="22" t="s">
        <v>10</v>
      </c>
      <c r="C7" s="23">
        <v>0.9722</v>
      </c>
      <c r="D7" s="24">
        <v>0.9386</v>
      </c>
      <c r="E7" s="24">
        <v>0.9551</v>
      </c>
      <c r="F7" s="78">
        <v>0.914</v>
      </c>
      <c r="G7" s="29"/>
      <c r="H7" s="22" t="s">
        <v>10</v>
      </c>
      <c r="I7" s="23">
        <v>1.0</v>
      </c>
      <c r="J7" s="24">
        <v>1.0</v>
      </c>
      <c r="K7" s="24">
        <v>1.0</v>
      </c>
      <c r="L7" s="26">
        <v>1.0</v>
      </c>
      <c r="M7" s="3"/>
      <c r="N7" s="22" t="s">
        <v>10</v>
      </c>
      <c r="O7" s="23">
        <v>0.9216</v>
      </c>
      <c r="P7" s="24">
        <v>0.94</v>
      </c>
      <c r="Q7" s="24">
        <v>0.9307</v>
      </c>
      <c r="R7" s="78">
        <v>0.8704</v>
      </c>
      <c r="S7" s="3"/>
      <c r="T7" s="22" t="s">
        <v>10</v>
      </c>
      <c r="U7" s="23">
        <v>0.9935</v>
      </c>
      <c r="V7" s="24">
        <v>0.9441</v>
      </c>
      <c r="W7" s="24">
        <v>0.9682</v>
      </c>
      <c r="X7" s="78">
        <v>0.9383</v>
      </c>
      <c r="Y7" s="76"/>
    </row>
    <row r="8">
      <c r="A8" s="77"/>
      <c r="B8" s="22" t="s">
        <v>11</v>
      </c>
      <c r="C8" s="23">
        <v>0.9799</v>
      </c>
      <c r="D8" s="24">
        <v>0.9648</v>
      </c>
      <c r="E8" s="24">
        <v>0.9723</v>
      </c>
      <c r="F8" s="78">
        <v>0.9461</v>
      </c>
      <c r="G8" s="29"/>
      <c r="H8" s="22" t="s">
        <v>11</v>
      </c>
      <c r="I8" s="23">
        <v>1.0</v>
      </c>
      <c r="J8" s="24">
        <v>1.0</v>
      </c>
      <c r="K8" s="24">
        <v>1.0</v>
      </c>
      <c r="L8" s="26">
        <v>1.0</v>
      </c>
      <c r="M8" s="3"/>
      <c r="N8" s="22" t="s">
        <v>11</v>
      </c>
      <c r="O8" s="23">
        <v>0.9268</v>
      </c>
      <c r="P8" s="24">
        <v>0.8085</v>
      </c>
      <c r="Q8" s="24">
        <v>0.8636</v>
      </c>
      <c r="R8" s="78">
        <v>0.76</v>
      </c>
      <c r="S8" s="3"/>
      <c r="T8" s="22" t="s">
        <v>11</v>
      </c>
      <c r="U8" s="23">
        <v>0.9694</v>
      </c>
      <c r="V8" s="24">
        <v>0.9406</v>
      </c>
      <c r="W8" s="24">
        <v>0.9548</v>
      </c>
      <c r="X8" s="78">
        <v>0.9135</v>
      </c>
      <c r="Y8" s="76"/>
    </row>
    <row r="9">
      <c r="A9" s="77"/>
      <c r="B9" s="22" t="s">
        <v>12</v>
      </c>
      <c r="C9" s="23">
        <v>0.6829</v>
      </c>
      <c r="D9" s="24">
        <v>0.6087</v>
      </c>
      <c r="E9" s="24">
        <v>0.6437</v>
      </c>
      <c r="F9" s="78">
        <v>0.4746</v>
      </c>
      <c r="G9" s="29"/>
      <c r="H9" s="22" t="s">
        <v>12</v>
      </c>
      <c r="I9" s="23">
        <v>1.0</v>
      </c>
      <c r="J9" s="24">
        <v>1.0</v>
      </c>
      <c r="K9" s="24">
        <v>1.0</v>
      </c>
      <c r="L9" s="26">
        <v>1.0</v>
      </c>
      <c r="M9" s="3"/>
      <c r="N9" s="22" t="s">
        <v>12</v>
      </c>
      <c r="O9" s="23">
        <v>0.0</v>
      </c>
      <c r="P9" s="24">
        <v>0.0</v>
      </c>
      <c r="Q9" s="24">
        <v>0.0</v>
      </c>
      <c r="R9" s="26">
        <v>0.0</v>
      </c>
      <c r="S9" s="3"/>
      <c r="T9" s="22" t="s">
        <v>12</v>
      </c>
      <c r="U9" s="23">
        <v>0.8163</v>
      </c>
      <c r="V9" s="24">
        <v>0.8</v>
      </c>
      <c r="W9" s="24">
        <v>0.8081</v>
      </c>
      <c r="X9" s="78">
        <v>0.678</v>
      </c>
      <c r="Y9" s="76"/>
    </row>
    <row r="10">
      <c r="A10" s="79"/>
      <c r="B10" s="22" t="s">
        <v>13</v>
      </c>
      <c r="C10" s="23">
        <v>0.9697</v>
      </c>
      <c r="D10" s="24">
        <v>0.9658</v>
      </c>
      <c r="E10" s="24">
        <v>0.9677</v>
      </c>
      <c r="F10" s="78">
        <v>0.9375</v>
      </c>
      <c r="G10" s="29"/>
      <c r="H10" s="22" t="s">
        <v>13</v>
      </c>
      <c r="I10" s="23">
        <v>1.0</v>
      </c>
      <c r="J10" s="24">
        <v>1.0</v>
      </c>
      <c r="K10" s="24">
        <v>1.0</v>
      </c>
      <c r="L10" s="26">
        <v>1.0</v>
      </c>
      <c r="M10" s="3"/>
      <c r="N10" s="22" t="s">
        <v>13</v>
      </c>
      <c r="O10" s="23">
        <v>0.3438</v>
      </c>
      <c r="P10" s="24">
        <v>0.1913</v>
      </c>
      <c r="Q10" s="24">
        <v>0.2458</v>
      </c>
      <c r="R10" s="78">
        <v>0.1401</v>
      </c>
      <c r="S10" s="3"/>
      <c r="T10" s="22" t="s">
        <v>13</v>
      </c>
      <c r="U10" s="23">
        <v>0.8519</v>
      </c>
      <c r="V10" s="24">
        <v>0.6389</v>
      </c>
      <c r="W10" s="24">
        <v>0.7302</v>
      </c>
      <c r="X10" s="78">
        <v>0.575</v>
      </c>
      <c r="Y10" s="76"/>
    </row>
    <row r="11">
      <c r="A11" s="80"/>
      <c r="B11" s="13" t="s">
        <v>14</v>
      </c>
      <c r="C11" s="23">
        <v>0.9426</v>
      </c>
      <c r="D11" s="24">
        <v>0.884</v>
      </c>
      <c r="E11" s="24">
        <v>0.9123</v>
      </c>
      <c r="F11" s="78">
        <v>0.8388</v>
      </c>
      <c r="G11" s="29"/>
      <c r="H11" s="13" t="s">
        <v>14</v>
      </c>
      <c r="I11" s="23">
        <v>1.0</v>
      </c>
      <c r="J11" s="24">
        <v>1.0</v>
      </c>
      <c r="K11" s="24">
        <v>1.0</v>
      </c>
      <c r="L11" s="26">
        <v>1.0</v>
      </c>
      <c r="M11" s="3"/>
      <c r="N11" s="13" t="s">
        <v>14</v>
      </c>
      <c r="O11" s="23">
        <v>0.9596</v>
      </c>
      <c r="P11" s="24">
        <v>0.2762</v>
      </c>
      <c r="Q11" s="24">
        <v>0.4289</v>
      </c>
      <c r="R11" s="78">
        <v>0.273</v>
      </c>
      <c r="S11" s="3"/>
      <c r="T11" s="13" t="s">
        <v>14</v>
      </c>
      <c r="U11" s="23">
        <v>0.8991</v>
      </c>
      <c r="V11" s="24">
        <v>0.7732</v>
      </c>
      <c r="W11" s="24">
        <v>0.8314</v>
      </c>
      <c r="X11" s="78">
        <v>0.7114</v>
      </c>
      <c r="Y11" s="76"/>
    </row>
    <row r="12">
      <c r="A12" s="80"/>
      <c r="B12" s="22" t="s">
        <v>15</v>
      </c>
      <c r="C12" s="23">
        <v>0.0</v>
      </c>
      <c r="D12" s="24">
        <v>0.0</v>
      </c>
      <c r="E12" s="24">
        <v>0.0</v>
      </c>
      <c r="F12" s="26">
        <v>0.0</v>
      </c>
      <c r="G12" s="29"/>
      <c r="H12" s="22" t="s">
        <v>15</v>
      </c>
      <c r="I12" s="23">
        <v>1.0</v>
      </c>
      <c r="J12" s="24">
        <v>1.0</v>
      </c>
      <c r="K12" s="24">
        <v>1.0</v>
      </c>
      <c r="L12" s="26">
        <v>1.0</v>
      </c>
      <c r="M12" s="3"/>
      <c r="N12" s="22" t="s">
        <v>15</v>
      </c>
      <c r="O12" s="23">
        <v>0.7619</v>
      </c>
      <c r="P12" s="24">
        <v>0.2388</v>
      </c>
      <c r="Q12" s="24">
        <v>0.3636</v>
      </c>
      <c r="R12" s="78">
        <v>0.2222</v>
      </c>
      <c r="S12" s="3"/>
      <c r="T12" s="22" t="s">
        <v>15</v>
      </c>
      <c r="U12" s="23">
        <v>0.5714</v>
      </c>
      <c r="V12" s="24">
        <v>0.1739</v>
      </c>
      <c r="W12" s="24">
        <v>0.2667</v>
      </c>
      <c r="X12" s="78">
        <v>0.1538</v>
      </c>
      <c r="Y12" s="76"/>
    </row>
    <row r="13">
      <c r="A13" s="80"/>
      <c r="B13" s="13" t="s">
        <v>16</v>
      </c>
      <c r="C13" s="23">
        <v>0.7755</v>
      </c>
      <c r="D13" s="24">
        <v>0.8143</v>
      </c>
      <c r="E13" s="24">
        <v>0.7944</v>
      </c>
      <c r="F13" s="78">
        <v>0.659</v>
      </c>
      <c r="G13" s="3"/>
      <c r="H13" s="13" t="s">
        <v>16</v>
      </c>
      <c r="I13" s="23">
        <v>1.0</v>
      </c>
      <c r="J13" s="24">
        <v>0.2033</v>
      </c>
      <c r="K13" s="24">
        <v>0.3378</v>
      </c>
      <c r="L13" s="78">
        <v>0.2033</v>
      </c>
      <c r="M13" s="3"/>
      <c r="N13" s="13" t="s">
        <v>16</v>
      </c>
      <c r="O13" s="23">
        <v>1.0</v>
      </c>
      <c r="P13" s="24">
        <v>0.0435</v>
      </c>
      <c r="Q13" s="24">
        <v>0.0833</v>
      </c>
      <c r="R13" s="78">
        <v>0.0435</v>
      </c>
      <c r="S13" s="3"/>
      <c r="T13" s="13" t="s">
        <v>16</v>
      </c>
      <c r="U13" s="23">
        <v>0.6957</v>
      </c>
      <c r="V13" s="24">
        <v>0.6531</v>
      </c>
      <c r="W13" s="24">
        <v>0.6737</v>
      </c>
      <c r="X13" s="78">
        <v>0.5079</v>
      </c>
      <c r="Y13" s="76"/>
    </row>
    <row r="14">
      <c r="A14" s="80"/>
      <c r="B14" s="22" t="s">
        <v>17</v>
      </c>
      <c r="C14" s="23">
        <v>0.0</v>
      </c>
      <c r="D14" s="24">
        <v>0.0</v>
      </c>
      <c r="E14" s="24">
        <v>0.0</v>
      </c>
      <c r="F14" s="26">
        <v>0.0</v>
      </c>
      <c r="G14" s="3"/>
      <c r="H14" s="22" t="s">
        <v>17</v>
      </c>
      <c r="I14" s="23">
        <v>0.0</v>
      </c>
      <c r="J14" s="24">
        <v>0.0</v>
      </c>
      <c r="K14" s="24">
        <v>0.0</v>
      </c>
      <c r="L14" s="26">
        <v>0.0</v>
      </c>
      <c r="M14" s="3"/>
      <c r="N14" s="22" t="s">
        <v>17</v>
      </c>
      <c r="O14" s="23">
        <v>0.3333</v>
      </c>
      <c r="P14" s="24">
        <v>0.0571</v>
      </c>
      <c r="Q14" s="24">
        <v>0.0976</v>
      </c>
      <c r="R14" s="78">
        <v>0.0513</v>
      </c>
      <c r="S14" s="3"/>
      <c r="T14" s="22" t="s">
        <v>17</v>
      </c>
      <c r="U14" s="23">
        <v>1.0</v>
      </c>
      <c r="V14" s="24">
        <v>0.0909</v>
      </c>
      <c r="W14" s="24">
        <v>0.1667</v>
      </c>
      <c r="X14" s="78">
        <v>0.0909</v>
      </c>
      <c r="Y14" s="76"/>
    </row>
    <row r="15">
      <c r="A15" s="80"/>
      <c r="B15" s="22" t="s">
        <v>18</v>
      </c>
      <c r="C15" s="23">
        <v>0.9286</v>
      </c>
      <c r="D15" s="24">
        <v>0.1806</v>
      </c>
      <c r="E15" s="24">
        <v>0.3023</v>
      </c>
      <c r="F15" s="78">
        <v>0.1781</v>
      </c>
      <c r="G15" s="3"/>
      <c r="H15" s="22" t="s">
        <v>18</v>
      </c>
      <c r="I15" s="23">
        <v>1.0</v>
      </c>
      <c r="J15" s="24">
        <v>1.0</v>
      </c>
      <c r="K15" s="24">
        <v>1.0</v>
      </c>
      <c r="L15" s="26">
        <v>1.0</v>
      </c>
      <c r="M15" s="3"/>
      <c r="N15" s="22" t="s">
        <v>18</v>
      </c>
      <c r="O15" s="23">
        <v>0.9231</v>
      </c>
      <c r="P15" s="24">
        <v>0.24</v>
      </c>
      <c r="Q15" s="24">
        <v>0.381</v>
      </c>
      <c r="R15" s="78">
        <v>0.2353</v>
      </c>
      <c r="S15" s="3"/>
      <c r="T15" s="22" t="s">
        <v>18</v>
      </c>
      <c r="U15" s="23">
        <v>1.0</v>
      </c>
      <c r="V15" s="24">
        <v>0.4483</v>
      </c>
      <c r="W15" s="24">
        <v>0.619</v>
      </c>
      <c r="X15" s="78">
        <v>0.4483</v>
      </c>
      <c r="Y15" s="76"/>
    </row>
    <row r="16">
      <c r="A16" s="80"/>
      <c r="B16" s="22" t="s">
        <v>19</v>
      </c>
      <c r="C16" s="23">
        <v>0.9021</v>
      </c>
      <c r="D16" s="24">
        <v>0.8917</v>
      </c>
      <c r="E16" s="24">
        <v>0.8969</v>
      </c>
      <c r="F16" s="78">
        <v>0.813</v>
      </c>
      <c r="G16" s="3"/>
      <c r="H16" s="22" t="s">
        <v>19</v>
      </c>
      <c r="I16" s="23">
        <v>1.0</v>
      </c>
      <c r="J16" s="24">
        <v>1.0</v>
      </c>
      <c r="K16" s="24">
        <v>1.0</v>
      </c>
      <c r="L16" s="26">
        <v>1.0</v>
      </c>
      <c r="M16" s="3"/>
      <c r="N16" s="22" t="s">
        <v>19</v>
      </c>
      <c r="O16" s="23">
        <v>0.975</v>
      </c>
      <c r="P16" s="24">
        <v>0.8125</v>
      </c>
      <c r="Q16" s="24">
        <v>0.8864</v>
      </c>
      <c r="R16" s="78">
        <v>0.7959</v>
      </c>
      <c r="S16" s="3"/>
      <c r="T16" s="22" t="s">
        <v>19</v>
      </c>
      <c r="U16" s="23">
        <v>0.0</v>
      </c>
      <c r="V16" s="24">
        <v>0.0</v>
      </c>
      <c r="W16" s="24">
        <v>0.0</v>
      </c>
      <c r="X16" s="26">
        <v>0.0</v>
      </c>
      <c r="Y16" s="76"/>
    </row>
    <row r="17">
      <c r="B17" s="13" t="s">
        <v>20</v>
      </c>
      <c r="C17" s="23">
        <v>0.9463</v>
      </c>
      <c r="D17" s="24">
        <v>0.8926</v>
      </c>
      <c r="E17" s="24">
        <v>0.9187</v>
      </c>
      <c r="F17" s="78">
        <v>0.8496</v>
      </c>
      <c r="G17" s="3"/>
      <c r="H17" s="13" t="s">
        <v>20</v>
      </c>
      <c r="I17" s="23">
        <v>1.0</v>
      </c>
      <c r="J17" s="24">
        <v>0.9764</v>
      </c>
      <c r="K17" s="24">
        <v>0.9881</v>
      </c>
      <c r="L17" s="78">
        <v>0.9764</v>
      </c>
      <c r="M17" s="3"/>
      <c r="N17" s="13" t="s">
        <v>20</v>
      </c>
      <c r="O17" s="23">
        <v>0.8176</v>
      </c>
      <c r="P17" s="24">
        <v>0.5673</v>
      </c>
      <c r="Q17" s="24">
        <v>0.6699</v>
      </c>
      <c r="R17" s="78">
        <v>0.5036</v>
      </c>
      <c r="S17" s="3"/>
      <c r="T17" s="13" t="s">
        <v>20</v>
      </c>
      <c r="U17" s="23">
        <v>0.4</v>
      </c>
      <c r="V17" s="24">
        <v>0.1053</v>
      </c>
      <c r="W17" s="24">
        <v>0.1667</v>
      </c>
      <c r="X17" s="78">
        <v>0.0909</v>
      </c>
      <c r="Y17" s="76"/>
    </row>
    <row r="18">
      <c r="B18" s="13" t="s">
        <v>21</v>
      </c>
      <c r="C18" s="23">
        <v>0.9624</v>
      </c>
      <c r="D18" s="24">
        <v>0.9597</v>
      </c>
      <c r="E18" s="24">
        <v>0.961</v>
      </c>
      <c r="F18" s="78">
        <v>0.925</v>
      </c>
      <c r="G18" s="3"/>
      <c r="H18" s="13" t="s">
        <v>21</v>
      </c>
      <c r="I18" s="23">
        <v>1.0</v>
      </c>
      <c r="J18" s="24">
        <v>1.0</v>
      </c>
      <c r="K18" s="24">
        <v>1.0</v>
      </c>
      <c r="L18" s="26">
        <v>1.0</v>
      </c>
      <c r="M18" s="3"/>
      <c r="N18" s="13" t="s">
        <v>21</v>
      </c>
      <c r="O18" s="23">
        <v>0.9429</v>
      </c>
      <c r="P18" s="24">
        <v>0.66</v>
      </c>
      <c r="Q18" s="24">
        <v>0.7765</v>
      </c>
      <c r="R18" s="78">
        <v>0.6346</v>
      </c>
      <c r="S18" s="3"/>
      <c r="T18" s="13" t="s">
        <v>21</v>
      </c>
      <c r="U18" s="23">
        <v>0.5172</v>
      </c>
      <c r="V18" s="24">
        <v>0.625</v>
      </c>
      <c r="W18" s="24">
        <v>0.566</v>
      </c>
      <c r="X18" s="78">
        <v>0.3947</v>
      </c>
      <c r="Y18" s="76"/>
    </row>
    <row r="19">
      <c r="B19" s="22" t="s">
        <v>22</v>
      </c>
      <c r="C19" s="23">
        <v>0.7826</v>
      </c>
      <c r="D19" s="24">
        <v>0.72</v>
      </c>
      <c r="E19" s="24">
        <v>0.75</v>
      </c>
      <c r="F19" s="78">
        <v>0.6</v>
      </c>
      <c r="G19" s="3"/>
      <c r="H19" s="22" t="s">
        <v>22</v>
      </c>
      <c r="I19" s="23">
        <v>0.9755</v>
      </c>
      <c r="J19" s="24">
        <v>0.9755</v>
      </c>
      <c r="K19" s="24">
        <v>0.9755</v>
      </c>
      <c r="L19" s="78">
        <v>0.9522</v>
      </c>
      <c r="M19" s="3"/>
      <c r="N19" s="22" t="s">
        <v>22</v>
      </c>
      <c r="O19" s="23">
        <v>0.9647</v>
      </c>
      <c r="P19" s="24">
        <v>0.9647</v>
      </c>
      <c r="Q19" s="24">
        <v>0.9647</v>
      </c>
      <c r="R19" s="78">
        <v>0.9318</v>
      </c>
      <c r="S19" s="3"/>
      <c r="T19" s="22" t="s">
        <v>22</v>
      </c>
      <c r="U19" s="23">
        <v>0.0</v>
      </c>
      <c r="V19" s="24">
        <v>0.0</v>
      </c>
      <c r="W19" s="24">
        <v>0.0</v>
      </c>
      <c r="X19" s="26">
        <v>0.0</v>
      </c>
      <c r="Y19" s="76"/>
    </row>
    <row r="20">
      <c r="B20" s="22" t="s">
        <v>23</v>
      </c>
      <c r="C20" s="23">
        <v>0.0</v>
      </c>
      <c r="D20" s="24">
        <v>0.0</v>
      </c>
      <c r="E20" s="24">
        <v>0.0</v>
      </c>
      <c r="F20" s="26">
        <v>0.0</v>
      </c>
      <c r="G20" s="3"/>
      <c r="H20" s="22" t="s">
        <v>23</v>
      </c>
      <c r="I20" s="23">
        <v>0.9804</v>
      </c>
      <c r="J20" s="24">
        <v>0.9804</v>
      </c>
      <c r="K20" s="24">
        <v>0.9804</v>
      </c>
      <c r="L20" s="78">
        <v>0.9615</v>
      </c>
      <c r="M20" s="3"/>
      <c r="N20" s="22" t="s">
        <v>23</v>
      </c>
      <c r="O20" s="23">
        <v>1.0</v>
      </c>
      <c r="P20" s="24">
        <v>1.0</v>
      </c>
      <c r="Q20" s="24">
        <v>1.0</v>
      </c>
      <c r="R20" s="26">
        <v>1.0</v>
      </c>
      <c r="S20" s="3"/>
      <c r="T20" s="30" t="s">
        <v>23</v>
      </c>
      <c r="U20" s="31"/>
      <c r="V20" s="32"/>
      <c r="W20" s="32"/>
      <c r="X20" s="81"/>
      <c r="Y20" s="76"/>
    </row>
    <row r="21">
      <c r="B21" s="22" t="s">
        <v>24</v>
      </c>
      <c r="C21" s="23">
        <v>0.9582</v>
      </c>
      <c r="D21" s="24">
        <v>0.9502</v>
      </c>
      <c r="E21" s="24">
        <v>0.9542</v>
      </c>
      <c r="F21" s="78">
        <v>0.9124</v>
      </c>
      <c r="G21" s="3"/>
      <c r="H21" s="22" t="s">
        <v>24</v>
      </c>
      <c r="I21" s="23">
        <v>1.0</v>
      </c>
      <c r="J21" s="24">
        <v>1.0</v>
      </c>
      <c r="K21" s="24">
        <v>1.0</v>
      </c>
      <c r="L21" s="26">
        <v>1.0</v>
      </c>
      <c r="M21" s="3"/>
      <c r="N21" s="22" t="s">
        <v>24</v>
      </c>
      <c r="O21" s="23">
        <v>1.0</v>
      </c>
      <c r="P21" s="24">
        <v>1.0</v>
      </c>
      <c r="Q21" s="24">
        <v>1.0</v>
      </c>
      <c r="R21" s="26">
        <v>1.0</v>
      </c>
      <c r="S21" s="3"/>
      <c r="T21" s="30" t="s">
        <v>24</v>
      </c>
      <c r="U21" s="31"/>
      <c r="V21" s="32"/>
      <c r="W21" s="32"/>
      <c r="X21" s="81"/>
      <c r="Y21" s="76"/>
    </row>
    <row r="22">
      <c r="B22" s="22" t="s">
        <v>25</v>
      </c>
      <c r="C22" s="23">
        <v>0.9798</v>
      </c>
      <c r="D22" s="24">
        <v>0.8322</v>
      </c>
      <c r="E22" s="24">
        <v>0.9</v>
      </c>
      <c r="F22" s="78">
        <v>0.8182</v>
      </c>
      <c r="G22" s="3"/>
      <c r="H22" s="22" t="s">
        <v>25</v>
      </c>
      <c r="I22" s="23">
        <v>1.0</v>
      </c>
      <c r="J22" s="24">
        <v>1.0</v>
      </c>
      <c r="K22" s="24">
        <v>1.0</v>
      </c>
      <c r="L22" s="26">
        <v>1.0</v>
      </c>
      <c r="M22" s="3"/>
      <c r="N22" s="22" t="s">
        <v>25</v>
      </c>
      <c r="O22" s="23">
        <v>1.0</v>
      </c>
      <c r="P22" s="24">
        <v>0.7895</v>
      </c>
      <c r="Q22" s="24">
        <v>0.8824</v>
      </c>
      <c r="R22" s="78">
        <v>0.7895</v>
      </c>
      <c r="S22" s="3"/>
      <c r="T22" s="22" t="s">
        <v>25</v>
      </c>
      <c r="U22" s="23">
        <v>0.0</v>
      </c>
      <c r="V22" s="24">
        <v>0.0</v>
      </c>
      <c r="W22" s="24">
        <v>0.0</v>
      </c>
      <c r="X22" s="26">
        <v>0.0</v>
      </c>
      <c r="Y22" s="76"/>
    </row>
    <row r="23">
      <c r="B23" s="22" t="s">
        <v>26</v>
      </c>
      <c r="C23" s="23">
        <v>1.0</v>
      </c>
      <c r="D23" s="24">
        <v>0.875</v>
      </c>
      <c r="E23" s="24">
        <v>0.9333</v>
      </c>
      <c r="F23" s="78">
        <v>0.875</v>
      </c>
      <c r="G23" s="3"/>
      <c r="H23" s="22" t="s">
        <v>26</v>
      </c>
      <c r="I23" s="23">
        <v>1.0</v>
      </c>
      <c r="J23" s="24">
        <v>1.0</v>
      </c>
      <c r="K23" s="24">
        <v>1.0</v>
      </c>
      <c r="L23" s="26">
        <v>1.0</v>
      </c>
      <c r="M23" s="3"/>
      <c r="N23" s="22" t="s">
        <v>26</v>
      </c>
      <c r="O23" s="23">
        <v>1.0</v>
      </c>
      <c r="P23" s="24">
        <v>1.0</v>
      </c>
      <c r="Q23" s="24">
        <v>1.0</v>
      </c>
      <c r="R23" s="26">
        <v>1.0</v>
      </c>
      <c r="S23" s="3"/>
      <c r="T23" s="30" t="s">
        <v>26</v>
      </c>
      <c r="U23" s="31"/>
      <c r="V23" s="32"/>
      <c r="W23" s="32"/>
      <c r="X23" s="81"/>
      <c r="Y23" s="76"/>
    </row>
    <row r="24">
      <c r="B24" s="22" t="s">
        <v>27</v>
      </c>
      <c r="C24" s="23">
        <v>0.9942</v>
      </c>
      <c r="D24" s="24">
        <v>0.8866</v>
      </c>
      <c r="E24" s="24">
        <v>0.9373</v>
      </c>
      <c r="F24" s="78">
        <v>0.8821</v>
      </c>
      <c r="G24" s="3"/>
      <c r="H24" s="22" t="s">
        <v>27</v>
      </c>
      <c r="I24" s="23">
        <v>1.0</v>
      </c>
      <c r="J24" s="24">
        <v>1.0</v>
      </c>
      <c r="K24" s="24">
        <v>1.0</v>
      </c>
      <c r="L24" s="26">
        <v>1.0</v>
      </c>
      <c r="M24" s="3"/>
      <c r="N24" s="22" t="s">
        <v>27</v>
      </c>
      <c r="O24" s="23">
        <v>1.0</v>
      </c>
      <c r="P24" s="24">
        <v>1.0</v>
      </c>
      <c r="Q24" s="24">
        <v>1.0</v>
      </c>
      <c r="R24" s="26">
        <v>1.0</v>
      </c>
      <c r="S24" s="3"/>
      <c r="T24" s="30" t="s">
        <v>27</v>
      </c>
      <c r="U24" s="31"/>
      <c r="V24" s="32"/>
      <c r="W24" s="32"/>
      <c r="X24" s="81"/>
      <c r="Y24" s="76"/>
    </row>
    <row r="25">
      <c r="B25" s="22" t="s">
        <v>28</v>
      </c>
      <c r="C25" s="23">
        <v>0.9579</v>
      </c>
      <c r="D25" s="24">
        <v>0.9071</v>
      </c>
      <c r="E25" s="24">
        <v>0.9318</v>
      </c>
      <c r="F25" s="78">
        <v>0.8723</v>
      </c>
      <c r="G25" s="3"/>
      <c r="H25" s="22" t="s">
        <v>28</v>
      </c>
      <c r="I25" s="23">
        <v>1.0</v>
      </c>
      <c r="J25" s="24">
        <v>1.0</v>
      </c>
      <c r="K25" s="24">
        <v>1.0</v>
      </c>
      <c r="L25" s="26">
        <v>1.0</v>
      </c>
      <c r="M25" s="3"/>
      <c r="N25" s="22" t="s">
        <v>28</v>
      </c>
      <c r="O25" s="23">
        <v>0.6279</v>
      </c>
      <c r="P25" s="24">
        <v>0.587</v>
      </c>
      <c r="Q25" s="24">
        <v>0.6067</v>
      </c>
      <c r="R25" s="78">
        <v>0.4355</v>
      </c>
      <c r="S25" s="3"/>
      <c r="T25" s="30" t="s">
        <v>28</v>
      </c>
      <c r="U25" s="31"/>
      <c r="V25" s="32"/>
      <c r="W25" s="32"/>
      <c r="X25" s="81"/>
      <c r="Y25" s="76"/>
    </row>
    <row r="26">
      <c r="B26" s="22" t="s">
        <v>29</v>
      </c>
      <c r="C26" s="23">
        <v>0.0</v>
      </c>
      <c r="D26" s="24">
        <v>0.0</v>
      </c>
      <c r="E26" s="24">
        <v>0.0</v>
      </c>
      <c r="F26" s="26">
        <v>0.0</v>
      </c>
      <c r="G26" s="3"/>
      <c r="H26" s="22" t="s">
        <v>29</v>
      </c>
      <c r="I26" s="23">
        <v>1.0</v>
      </c>
      <c r="J26" s="24">
        <v>1.0</v>
      </c>
      <c r="K26" s="24">
        <v>1.0</v>
      </c>
      <c r="L26" s="26">
        <v>1.0</v>
      </c>
      <c r="M26" s="3"/>
      <c r="N26" s="22" t="s">
        <v>29</v>
      </c>
      <c r="O26" s="23">
        <v>0.0</v>
      </c>
      <c r="P26" s="24">
        <v>0.0</v>
      </c>
      <c r="Q26" s="24">
        <v>0.0</v>
      </c>
      <c r="R26" s="26">
        <v>0.0</v>
      </c>
      <c r="S26" s="3"/>
      <c r="T26" s="30" t="s">
        <v>29</v>
      </c>
      <c r="U26" s="31"/>
      <c r="V26" s="32"/>
      <c r="W26" s="32"/>
      <c r="X26" s="81"/>
      <c r="Y26" s="76"/>
    </row>
    <row r="27">
      <c r="B27" s="30" t="s">
        <v>30</v>
      </c>
      <c r="C27" s="31"/>
      <c r="D27" s="32"/>
      <c r="E27" s="32"/>
      <c r="F27" s="81"/>
      <c r="G27" s="3"/>
      <c r="H27" s="22" t="s">
        <v>30</v>
      </c>
      <c r="I27" s="23">
        <v>1.0</v>
      </c>
      <c r="J27" s="24">
        <v>1.0</v>
      </c>
      <c r="K27" s="24">
        <v>1.0</v>
      </c>
      <c r="L27" s="26">
        <v>1.0</v>
      </c>
      <c r="M27" s="3"/>
      <c r="N27" s="22" t="s">
        <v>30</v>
      </c>
      <c r="O27" s="23">
        <v>0.9091</v>
      </c>
      <c r="P27" s="24">
        <v>0.6667</v>
      </c>
      <c r="Q27" s="24">
        <v>0.7692</v>
      </c>
      <c r="R27" s="78">
        <v>0.625</v>
      </c>
      <c r="S27" s="3"/>
      <c r="T27" s="30" t="s">
        <v>30</v>
      </c>
      <c r="U27" s="31"/>
      <c r="V27" s="32"/>
      <c r="W27" s="32"/>
      <c r="X27" s="81"/>
      <c r="Y27" s="76"/>
    </row>
    <row r="28">
      <c r="B28" s="30" t="s">
        <v>31</v>
      </c>
      <c r="C28" s="31"/>
      <c r="D28" s="32"/>
      <c r="E28" s="32"/>
      <c r="F28" s="81"/>
      <c r="G28" s="3"/>
      <c r="H28" s="30" t="s">
        <v>31</v>
      </c>
      <c r="I28" s="31"/>
      <c r="J28" s="32"/>
      <c r="K28" s="32"/>
      <c r="L28" s="81"/>
      <c r="M28" s="3"/>
      <c r="N28" s="22" t="s">
        <v>31</v>
      </c>
      <c r="O28" s="23">
        <v>0.7</v>
      </c>
      <c r="P28" s="24">
        <v>1.0</v>
      </c>
      <c r="Q28" s="24">
        <v>0.8235</v>
      </c>
      <c r="R28" s="78">
        <v>0.7</v>
      </c>
      <c r="S28" s="3"/>
      <c r="T28" s="30" t="s">
        <v>31</v>
      </c>
      <c r="U28" s="31"/>
      <c r="V28" s="32"/>
      <c r="W28" s="32"/>
      <c r="X28" s="81"/>
      <c r="Y28" s="76"/>
    </row>
    <row r="29">
      <c r="B29" s="30" t="s">
        <v>32</v>
      </c>
      <c r="C29" s="31"/>
      <c r="D29" s="32"/>
      <c r="E29" s="32"/>
      <c r="F29" s="81"/>
      <c r="G29" s="3"/>
      <c r="H29" s="22" t="s">
        <v>32</v>
      </c>
      <c r="I29" s="23">
        <v>0.9655</v>
      </c>
      <c r="J29" s="24">
        <v>0.9032</v>
      </c>
      <c r="K29" s="24">
        <v>0.9333</v>
      </c>
      <c r="L29" s="78">
        <v>0.875</v>
      </c>
      <c r="M29" s="3"/>
      <c r="N29" s="22" t="s">
        <v>32</v>
      </c>
      <c r="O29" s="23">
        <v>0.0</v>
      </c>
      <c r="P29" s="24">
        <v>0.0</v>
      </c>
      <c r="Q29" s="24">
        <v>0.0</v>
      </c>
      <c r="R29" s="26">
        <v>0.0</v>
      </c>
      <c r="S29" s="3"/>
      <c r="T29" s="30" t="s">
        <v>32</v>
      </c>
      <c r="U29" s="31"/>
      <c r="V29" s="32"/>
      <c r="W29" s="32"/>
      <c r="X29" s="81"/>
      <c r="Y29" s="76"/>
    </row>
    <row r="30">
      <c r="B30" s="30" t="s">
        <v>33</v>
      </c>
      <c r="C30" s="31"/>
      <c r="D30" s="32"/>
      <c r="E30" s="32"/>
      <c r="F30" s="81"/>
      <c r="G30" s="3"/>
      <c r="H30" s="22" t="s">
        <v>33</v>
      </c>
      <c r="I30" s="23">
        <v>0.0</v>
      </c>
      <c r="J30" s="24">
        <v>0.0</v>
      </c>
      <c r="K30" s="24">
        <v>0.0</v>
      </c>
      <c r="L30" s="26">
        <v>0.0</v>
      </c>
      <c r="M30" s="3"/>
      <c r="N30" s="30" t="s">
        <v>33</v>
      </c>
      <c r="O30" s="31"/>
      <c r="P30" s="32"/>
      <c r="Q30" s="32"/>
      <c r="R30" s="81"/>
      <c r="S30" s="3"/>
      <c r="T30" s="30" t="s">
        <v>33</v>
      </c>
      <c r="U30" s="31"/>
      <c r="V30" s="32"/>
      <c r="W30" s="32"/>
      <c r="X30" s="81"/>
      <c r="Y30" s="82"/>
    </row>
    <row r="31">
      <c r="B31" s="30" t="s">
        <v>34</v>
      </c>
      <c r="C31" s="31"/>
      <c r="D31" s="32"/>
      <c r="E31" s="32"/>
      <c r="F31" s="81"/>
      <c r="G31" s="3"/>
      <c r="H31" s="22" t="s">
        <v>34</v>
      </c>
      <c r="I31" s="23">
        <v>0.9138</v>
      </c>
      <c r="J31" s="24">
        <v>0.8908</v>
      </c>
      <c r="K31" s="24">
        <v>0.9021</v>
      </c>
      <c r="L31" s="78">
        <v>0.8217</v>
      </c>
      <c r="M31" s="3"/>
      <c r="N31" s="22" t="s">
        <v>34</v>
      </c>
      <c r="O31" s="23">
        <v>0.5</v>
      </c>
      <c r="P31" s="24">
        <v>0.25</v>
      </c>
      <c r="Q31" s="24">
        <v>0.3333</v>
      </c>
      <c r="R31" s="78">
        <v>0.2</v>
      </c>
      <c r="S31" s="3"/>
      <c r="T31" s="30" t="s">
        <v>34</v>
      </c>
      <c r="U31" s="31"/>
      <c r="V31" s="32"/>
      <c r="W31" s="32"/>
      <c r="X31" s="81"/>
      <c r="Y31" s="76"/>
    </row>
    <row r="32">
      <c r="B32" s="30" t="s">
        <v>35</v>
      </c>
      <c r="C32" s="31"/>
      <c r="D32" s="32"/>
      <c r="E32" s="32"/>
      <c r="F32" s="81"/>
      <c r="G32" s="3"/>
      <c r="H32" s="30" t="s">
        <v>35</v>
      </c>
      <c r="I32" s="31"/>
      <c r="J32" s="32"/>
      <c r="K32" s="32"/>
      <c r="L32" s="81"/>
      <c r="M32" s="3"/>
      <c r="N32" s="22" t="s">
        <v>35</v>
      </c>
      <c r="O32" s="23">
        <v>0.7391</v>
      </c>
      <c r="P32" s="24">
        <v>0.2906</v>
      </c>
      <c r="Q32" s="24">
        <v>0.4172</v>
      </c>
      <c r="R32" s="78">
        <v>0.2636</v>
      </c>
      <c r="S32" s="3"/>
      <c r="T32" s="22" t="s">
        <v>35</v>
      </c>
      <c r="U32" s="83">
        <v>0.8649</v>
      </c>
      <c r="V32" s="43">
        <v>0.8</v>
      </c>
      <c r="W32" s="43">
        <v>0.8312</v>
      </c>
      <c r="X32" s="78">
        <v>0.7111</v>
      </c>
      <c r="Y32" s="76"/>
    </row>
    <row r="33">
      <c r="B33" s="35" t="s">
        <v>36</v>
      </c>
      <c r="C33" s="36">
        <v>0.0</v>
      </c>
      <c r="D33" s="37">
        <v>0.0</v>
      </c>
      <c r="E33" s="37">
        <v>0.0</v>
      </c>
      <c r="F33" s="39">
        <v>0.0</v>
      </c>
      <c r="G33" s="3"/>
      <c r="H33" s="35" t="s">
        <v>36</v>
      </c>
      <c r="I33" s="36">
        <v>0.992</v>
      </c>
      <c r="J33" s="37">
        <v>0.992</v>
      </c>
      <c r="K33" s="37">
        <v>0.992</v>
      </c>
      <c r="L33" s="84">
        <v>0.9841</v>
      </c>
      <c r="M33" s="3"/>
      <c r="N33" s="35" t="s">
        <v>36</v>
      </c>
      <c r="O33" s="36">
        <v>0.2329</v>
      </c>
      <c r="P33" s="37">
        <v>0.5081</v>
      </c>
      <c r="Q33" s="37">
        <v>0.3194</v>
      </c>
      <c r="R33" s="84">
        <v>0.19</v>
      </c>
      <c r="S33" s="3"/>
      <c r="T33" s="35" t="s">
        <v>36</v>
      </c>
      <c r="U33" s="36">
        <v>1.0</v>
      </c>
      <c r="V33" s="37">
        <v>0.625</v>
      </c>
      <c r="W33" s="37">
        <v>0.7692</v>
      </c>
      <c r="X33" s="84">
        <v>0.625</v>
      </c>
      <c r="Y33" s="76"/>
    </row>
    <row r="34">
      <c r="B34" s="40" t="s">
        <v>37</v>
      </c>
      <c r="C34" s="24">
        <v>0.7151</v>
      </c>
      <c r="D34" s="24">
        <v>0.6484</v>
      </c>
      <c r="E34" s="24">
        <v>0.6694</v>
      </c>
      <c r="F34" s="42">
        <v>0.6131</v>
      </c>
      <c r="G34" s="3"/>
      <c r="H34" s="40" t="s">
        <v>37</v>
      </c>
      <c r="I34" s="24">
        <v>0.9157</v>
      </c>
      <c r="J34" s="24">
        <v>0.8811</v>
      </c>
      <c r="K34" s="24">
        <v>0.8882</v>
      </c>
      <c r="L34" s="42">
        <v>0.8747</v>
      </c>
      <c r="M34" s="3"/>
      <c r="N34" s="40" t="s">
        <v>37</v>
      </c>
      <c r="O34" s="24">
        <v>0.7194</v>
      </c>
      <c r="P34" s="24">
        <v>0.5401</v>
      </c>
      <c r="Q34" s="24">
        <v>0.5779</v>
      </c>
      <c r="R34" s="42">
        <v>0.4918</v>
      </c>
      <c r="S34" s="3"/>
      <c r="T34" s="40" t="s">
        <v>37</v>
      </c>
      <c r="U34" s="24">
        <v>0.6612</v>
      </c>
      <c r="V34" s="24">
        <v>0.4761</v>
      </c>
      <c r="W34" s="24">
        <v>0.522</v>
      </c>
      <c r="X34" s="42">
        <v>0.4274</v>
      </c>
      <c r="Y34" s="76"/>
    </row>
    <row r="35">
      <c r="B35" s="40"/>
      <c r="C35" s="21"/>
      <c r="D35" s="21"/>
      <c r="E35" s="21"/>
      <c r="F35" s="3"/>
      <c r="G35" s="3"/>
      <c r="H35" s="40"/>
      <c r="I35" s="21"/>
      <c r="J35" s="21"/>
      <c r="K35" s="21"/>
      <c r="L35" s="3"/>
      <c r="M35" s="3"/>
      <c r="N35" s="40"/>
      <c r="O35" s="21"/>
      <c r="P35" s="21"/>
      <c r="Q35" s="21"/>
      <c r="R35" s="21"/>
      <c r="S35" s="3"/>
      <c r="T35" s="40"/>
      <c r="U35" s="21"/>
      <c r="V35" s="21"/>
      <c r="W35" s="21"/>
      <c r="X35" s="3"/>
      <c r="Y35" s="85"/>
    </row>
    <row r="36">
      <c r="B36" s="47" t="s">
        <v>38</v>
      </c>
      <c r="C36" s="48"/>
      <c r="D36" s="48"/>
      <c r="E36" s="48"/>
      <c r="F36" s="48"/>
      <c r="G36" s="48"/>
      <c r="H36" s="48"/>
      <c r="I36" s="48"/>
      <c r="J36" s="48"/>
      <c r="K36" s="48"/>
      <c r="L36" s="48"/>
      <c r="M36" s="48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48"/>
      <c r="Y36" s="86"/>
    </row>
    <row r="37">
      <c r="B37" s="49"/>
      <c r="C37" s="49"/>
      <c r="D37" s="49"/>
      <c r="E37" s="49"/>
      <c r="F37" s="49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>
      <c r="B38" s="50" t="s">
        <v>39</v>
      </c>
    </row>
    <row r="39">
      <c r="B39" s="49"/>
      <c r="C39" s="49"/>
      <c r="D39" s="49"/>
      <c r="E39" s="49"/>
      <c r="F39" s="49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>
      <c r="B40" s="51" t="s">
        <v>1</v>
      </c>
      <c r="C40" s="6"/>
      <c r="D40" s="6"/>
      <c r="E40" s="6"/>
      <c r="F40" s="7"/>
      <c r="G40" s="3"/>
      <c r="H40" s="51" t="s">
        <v>2</v>
      </c>
      <c r="I40" s="6"/>
      <c r="J40" s="6"/>
      <c r="K40" s="6"/>
      <c r="L40" s="7"/>
      <c r="M40" s="3"/>
      <c r="N40" s="51" t="s">
        <v>3</v>
      </c>
      <c r="O40" s="6"/>
      <c r="P40" s="6"/>
      <c r="Q40" s="6"/>
      <c r="R40" s="7"/>
      <c r="S40" s="1"/>
      <c r="T40" s="51" t="s">
        <v>4</v>
      </c>
      <c r="U40" s="6"/>
      <c r="V40" s="6"/>
      <c r="W40" s="6"/>
      <c r="X40" s="7"/>
    </row>
    <row r="41">
      <c r="B41" s="52"/>
      <c r="C41" s="53" t="s">
        <v>5</v>
      </c>
      <c r="D41" s="53" t="s">
        <v>6</v>
      </c>
      <c r="E41" s="54" t="s">
        <v>7</v>
      </c>
      <c r="F41" s="55" t="s">
        <v>8</v>
      </c>
      <c r="G41" s="3"/>
      <c r="H41" s="52"/>
      <c r="I41" s="53" t="s">
        <v>5</v>
      </c>
      <c r="J41" s="53" t="s">
        <v>6</v>
      </c>
      <c r="K41" s="54" t="s">
        <v>7</v>
      </c>
      <c r="L41" s="55" t="s">
        <v>8</v>
      </c>
      <c r="M41" s="3"/>
      <c r="N41" s="52"/>
      <c r="O41" s="53" t="s">
        <v>5</v>
      </c>
      <c r="P41" s="53" t="s">
        <v>6</v>
      </c>
      <c r="Q41" s="54" t="s">
        <v>7</v>
      </c>
      <c r="R41" s="55" t="s">
        <v>8</v>
      </c>
      <c r="S41" s="3"/>
      <c r="T41" s="52"/>
      <c r="U41" s="53" t="s">
        <v>5</v>
      </c>
      <c r="V41" s="53" t="s">
        <v>6</v>
      </c>
      <c r="W41" s="54" t="s">
        <v>7</v>
      </c>
      <c r="X41" s="55" t="s">
        <v>8</v>
      </c>
    </row>
    <row r="42">
      <c r="B42" s="52" t="s">
        <v>40</v>
      </c>
      <c r="C42" s="59" t="s">
        <v>68</v>
      </c>
      <c r="D42" s="60" t="s">
        <v>69</v>
      </c>
      <c r="E42" s="60" t="s">
        <v>70</v>
      </c>
      <c r="F42" s="87">
        <v>0.8606</v>
      </c>
      <c r="G42" s="3"/>
      <c r="H42" s="52" t="s">
        <v>40</v>
      </c>
      <c r="I42" s="59" t="s">
        <v>71</v>
      </c>
      <c r="J42" s="60" t="s">
        <v>72</v>
      </c>
      <c r="K42" s="60" t="s">
        <v>73</v>
      </c>
      <c r="L42" s="87">
        <v>0.9448</v>
      </c>
      <c r="M42" s="3"/>
      <c r="N42" s="52" t="s">
        <v>40</v>
      </c>
      <c r="O42" s="59">
        <v>0.6364</v>
      </c>
      <c r="P42" s="60">
        <v>0.5034</v>
      </c>
      <c r="Q42" s="60">
        <v>0.5621</v>
      </c>
      <c r="R42" s="87">
        <v>0.3909</v>
      </c>
      <c r="S42" s="3"/>
      <c r="T42" s="52" t="s">
        <v>40</v>
      </c>
      <c r="U42" s="59">
        <v>0.892</v>
      </c>
      <c r="V42" s="60">
        <v>0.7558</v>
      </c>
      <c r="W42" s="60">
        <v>0.8183</v>
      </c>
      <c r="X42" s="87">
        <v>0.6925</v>
      </c>
    </row>
    <row r="43">
      <c r="B43" s="88" t="s">
        <v>57</v>
      </c>
      <c r="C43" s="64" t="s">
        <v>74</v>
      </c>
      <c r="D43" s="65" t="s">
        <v>75</v>
      </c>
      <c r="E43" s="65" t="s">
        <v>76</v>
      </c>
      <c r="F43" s="89">
        <v>0.9898</v>
      </c>
      <c r="G43" s="3"/>
      <c r="H43" s="88" t="s">
        <v>57</v>
      </c>
      <c r="I43" s="64" t="s">
        <v>77</v>
      </c>
      <c r="J43" s="65" t="s">
        <v>78</v>
      </c>
      <c r="K43" s="65" t="s">
        <v>79</v>
      </c>
      <c r="L43" s="89">
        <v>0.9454</v>
      </c>
      <c r="M43" s="3"/>
      <c r="N43" s="88" t="s">
        <v>57</v>
      </c>
      <c r="O43" s="64">
        <v>0.8982</v>
      </c>
      <c r="P43" s="65">
        <v>0.9683</v>
      </c>
      <c r="Q43" s="65">
        <v>0.9319</v>
      </c>
      <c r="R43" s="89">
        <v>0.8726</v>
      </c>
      <c r="S43" s="3"/>
      <c r="T43" s="88" t="s">
        <v>57</v>
      </c>
      <c r="U43" s="64">
        <v>0.9966</v>
      </c>
      <c r="V43" s="65">
        <v>0.995</v>
      </c>
      <c r="W43" s="65">
        <v>0.9958</v>
      </c>
      <c r="X43" s="89">
        <v>0.9917</v>
      </c>
    </row>
    <row r="44">
      <c r="B44" s="90"/>
      <c r="C44" s="90"/>
      <c r="D44" s="90"/>
      <c r="E44" s="90"/>
      <c r="F44" s="90"/>
      <c r="G44" s="90"/>
      <c r="H44" s="90"/>
      <c r="I44" s="90"/>
      <c r="J44" s="90"/>
      <c r="K44" s="90"/>
      <c r="L44" s="90"/>
      <c r="M44" s="90"/>
      <c r="N44" s="90"/>
      <c r="O44" s="90"/>
      <c r="P44" s="90"/>
      <c r="Q44" s="90"/>
      <c r="R44" s="90"/>
      <c r="S44" s="90"/>
      <c r="T44" s="90"/>
      <c r="U44" s="90"/>
      <c r="V44" s="90"/>
      <c r="W44" s="90"/>
      <c r="X44" s="90"/>
    </row>
  </sheetData>
  <mergeCells count="10">
    <mergeCell ref="H40:L40"/>
    <mergeCell ref="N40:R40"/>
    <mergeCell ref="B2:X2"/>
    <mergeCell ref="B4:F4"/>
    <mergeCell ref="H4:L4"/>
    <mergeCell ref="N4:R4"/>
    <mergeCell ref="T4:X4"/>
    <mergeCell ref="B38:X38"/>
    <mergeCell ref="B40:F40"/>
    <mergeCell ref="T40:X40"/>
  </mergeCells>
  <conditionalFormatting sqref="C6:F33 I6:L33 O6:R33 U6:X33">
    <cfRule type="cellIs" dxfId="0" priority="1" operator="greaterThan">
      <formula>0.95</formula>
    </cfRule>
  </conditionalFormatting>
  <conditionalFormatting sqref="C6:F33 I6:L33 O6:R33 U6:X33">
    <cfRule type="cellIs" dxfId="1" priority="2" operator="greaterThan">
      <formula>0.9</formula>
    </cfRule>
  </conditionalFormatting>
  <conditionalFormatting sqref="C6:F33 I6:L33 O6:R33 U6:X33">
    <cfRule type="cellIs" dxfId="2" priority="3" operator="lessThan">
      <formula>0.5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.63"/>
    <col customWidth="1" min="2" max="2" width="34.5"/>
    <col customWidth="1" min="7" max="7" width="2.63"/>
    <col customWidth="1" min="8" max="8" width="34.5"/>
    <col customWidth="1" min="13" max="13" width="2.63"/>
    <col customWidth="1" min="14" max="14" width="34.5"/>
    <col customWidth="1" min="19" max="19" width="2.63"/>
    <col customWidth="1" min="20" max="20" width="34.5"/>
    <col customWidth="1" min="21" max="24" width="12.63"/>
    <col customWidth="1" min="25" max="25" width="2.63"/>
  </cols>
  <sheetData>
    <row r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3"/>
    </row>
    <row r="2">
      <c r="A2" s="1"/>
      <c r="B2" s="2" t="s">
        <v>0</v>
      </c>
      <c r="Y2" s="1"/>
    </row>
    <row r="3">
      <c r="A3" s="1"/>
      <c r="B3" s="4"/>
      <c r="C3" s="1"/>
      <c r="D3" s="1"/>
      <c r="E3" s="1"/>
      <c r="F3" s="1"/>
      <c r="G3" s="1"/>
      <c r="H3" s="4"/>
      <c r="I3" s="1"/>
      <c r="J3" s="1"/>
      <c r="K3" s="1"/>
      <c r="L3" s="1"/>
      <c r="M3" s="3"/>
      <c r="N3" s="4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>
      <c r="A4" s="1"/>
      <c r="B4" s="5" t="s">
        <v>1</v>
      </c>
      <c r="C4" s="6"/>
      <c r="D4" s="6"/>
      <c r="E4" s="6"/>
      <c r="F4" s="7"/>
      <c r="G4" s="8"/>
      <c r="H4" s="5" t="s">
        <v>2</v>
      </c>
      <c r="I4" s="6"/>
      <c r="J4" s="6"/>
      <c r="K4" s="6"/>
      <c r="L4" s="7"/>
      <c r="M4" s="3"/>
      <c r="N4" s="5" t="s">
        <v>3</v>
      </c>
      <c r="O4" s="6"/>
      <c r="P4" s="6"/>
      <c r="Q4" s="6"/>
      <c r="R4" s="7"/>
      <c r="S4" s="1"/>
      <c r="T4" s="5" t="s">
        <v>4</v>
      </c>
      <c r="U4" s="6"/>
      <c r="V4" s="6"/>
      <c r="W4" s="6"/>
      <c r="X4" s="7"/>
      <c r="Y4" s="1"/>
    </row>
    <row r="5">
      <c r="A5" s="1"/>
      <c r="B5" s="9"/>
      <c r="C5" s="1" t="s">
        <v>5</v>
      </c>
      <c r="D5" s="1" t="s">
        <v>6</v>
      </c>
      <c r="E5" s="10" t="s">
        <v>7</v>
      </c>
      <c r="F5" s="12" t="s">
        <v>8</v>
      </c>
      <c r="G5" s="8"/>
      <c r="H5" s="9"/>
      <c r="I5" s="1" t="s">
        <v>5</v>
      </c>
      <c r="J5" s="1" t="s">
        <v>6</v>
      </c>
      <c r="K5" s="10" t="s">
        <v>7</v>
      </c>
      <c r="L5" s="12" t="s">
        <v>8</v>
      </c>
      <c r="M5" s="3"/>
      <c r="N5" s="9"/>
      <c r="O5" s="1" t="s">
        <v>5</v>
      </c>
      <c r="P5" s="1" t="s">
        <v>6</v>
      </c>
      <c r="Q5" s="10" t="s">
        <v>7</v>
      </c>
      <c r="R5" s="12" t="s">
        <v>8</v>
      </c>
      <c r="S5" s="10"/>
      <c r="T5" s="9"/>
      <c r="U5" s="1" t="s">
        <v>5</v>
      </c>
      <c r="V5" s="1" t="s">
        <v>6</v>
      </c>
      <c r="W5" s="10" t="s">
        <v>7</v>
      </c>
      <c r="X5" s="12" t="s">
        <v>8</v>
      </c>
      <c r="Y5" s="1"/>
    </row>
    <row r="6">
      <c r="A6" s="1"/>
      <c r="B6" s="18" t="s">
        <v>9</v>
      </c>
      <c r="C6" s="14">
        <v>0.9559</v>
      </c>
      <c r="D6" s="15">
        <v>0.9901</v>
      </c>
      <c r="E6" s="15">
        <v>0.9727</v>
      </c>
      <c r="F6" s="71">
        <v>0.9468</v>
      </c>
      <c r="G6" s="2"/>
      <c r="H6" s="18" t="s">
        <v>9</v>
      </c>
      <c r="I6" s="14">
        <v>0.722</v>
      </c>
      <c r="J6" s="15">
        <v>0.774</v>
      </c>
      <c r="K6" s="15">
        <v>0.7471</v>
      </c>
      <c r="L6" s="71">
        <v>0.5963</v>
      </c>
      <c r="M6" s="2"/>
      <c r="N6" s="18" t="s">
        <v>9</v>
      </c>
      <c r="O6" s="14">
        <v>0.1188</v>
      </c>
      <c r="P6" s="15">
        <v>0.2182</v>
      </c>
      <c r="Q6" s="15">
        <v>0.1538</v>
      </c>
      <c r="R6" s="71">
        <v>0.0833</v>
      </c>
      <c r="S6" s="2"/>
      <c r="T6" s="18" t="s">
        <v>9</v>
      </c>
      <c r="U6" s="14">
        <v>0.0</v>
      </c>
      <c r="V6" s="15">
        <v>0.0</v>
      </c>
      <c r="W6" s="15">
        <v>0.0</v>
      </c>
      <c r="X6" s="19">
        <v>0.0</v>
      </c>
      <c r="Y6" s="1"/>
    </row>
    <row r="7">
      <c r="A7" s="1"/>
      <c r="B7" s="22" t="s">
        <v>10</v>
      </c>
      <c r="C7" s="23">
        <v>0.74</v>
      </c>
      <c r="D7" s="24">
        <v>0.8848</v>
      </c>
      <c r="E7" s="24">
        <v>0.8059</v>
      </c>
      <c r="F7" s="78">
        <v>0.675</v>
      </c>
      <c r="G7" s="2"/>
      <c r="H7" s="22" t="s">
        <v>10</v>
      </c>
      <c r="I7" s="23">
        <v>1.0</v>
      </c>
      <c r="J7" s="24">
        <v>0.988</v>
      </c>
      <c r="K7" s="24">
        <v>0.994</v>
      </c>
      <c r="L7" s="78">
        <v>0.988</v>
      </c>
      <c r="M7" s="2"/>
      <c r="N7" s="22" t="s">
        <v>10</v>
      </c>
      <c r="O7" s="23">
        <v>0.9167</v>
      </c>
      <c r="P7" s="24">
        <v>0.88</v>
      </c>
      <c r="Q7" s="24">
        <v>0.898</v>
      </c>
      <c r="R7" s="78">
        <v>0.8148</v>
      </c>
      <c r="S7" s="2"/>
      <c r="T7" s="22" t="s">
        <v>10</v>
      </c>
      <c r="U7" s="23">
        <v>0.5344</v>
      </c>
      <c r="V7" s="24">
        <v>0.8696</v>
      </c>
      <c r="W7" s="24">
        <v>0.6619</v>
      </c>
      <c r="X7" s="78">
        <v>0.4947</v>
      </c>
      <c r="Y7" s="1"/>
    </row>
    <row r="8">
      <c r="A8" s="1"/>
      <c r="B8" s="22" t="s">
        <v>11</v>
      </c>
      <c r="C8" s="23">
        <v>0.1687</v>
      </c>
      <c r="D8" s="24">
        <v>0.0923</v>
      </c>
      <c r="E8" s="24">
        <v>0.1193</v>
      </c>
      <c r="F8" s="78">
        <v>0.0634</v>
      </c>
      <c r="G8" s="2"/>
      <c r="H8" s="22" t="s">
        <v>11</v>
      </c>
      <c r="I8" s="23">
        <v>0.736</v>
      </c>
      <c r="J8" s="24">
        <v>0.736</v>
      </c>
      <c r="K8" s="24">
        <v>0.736</v>
      </c>
      <c r="L8" s="78">
        <v>0.5823</v>
      </c>
      <c r="M8" s="2"/>
      <c r="N8" s="22" t="s">
        <v>11</v>
      </c>
      <c r="O8" s="23">
        <v>1.0</v>
      </c>
      <c r="P8" s="24">
        <v>0.9574</v>
      </c>
      <c r="Q8" s="24">
        <v>0.9783</v>
      </c>
      <c r="R8" s="78">
        <v>0.9574</v>
      </c>
      <c r="S8" s="2"/>
      <c r="T8" s="22" t="s">
        <v>11</v>
      </c>
      <c r="U8" s="23">
        <v>0.4247</v>
      </c>
      <c r="V8" s="24">
        <v>0.6139</v>
      </c>
      <c r="W8" s="24">
        <v>0.502</v>
      </c>
      <c r="X8" s="78">
        <v>0.3351</v>
      </c>
      <c r="Y8" s="1"/>
    </row>
    <row r="9">
      <c r="A9" s="1"/>
      <c r="B9" s="22" t="s">
        <v>12</v>
      </c>
      <c r="C9" s="23">
        <v>0.0357</v>
      </c>
      <c r="D9" s="24">
        <v>0.0109</v>
      </c>
      <c r="E9" s="24">
        <v>0.0167</v>
      </c>
      <c r="F9" s="78">
        <v>0.0084</v>
      </c>
      <c r="G9" s="2"/>
      <c r="H9" s="22" t="s">
        <v>12</v>
      </c>
      <c r="I9" s="23">
        <v>0.8246</v>
      </c>
      <c r="J9" s="24">
        <v>0.9691</v>
      </c>
      <c r="K9" s="24">
        <v>0.891</v>
      </c>
      <c r="L9" s="78">
        <v>0.8034</v>
      </c>
      <c r="M9" s="2"/>
      <c r="N9" s="22" t="s">
        <v>12</v>
      </c>
      <c r="O9" s="23">
        <v>0.4615</v>
      </c>
      <c r="P9" s="24">
        <v>0.1071</v>
      </c>
      <c r="Q9" s="24">
        <v>0.1739</v>
      </c>
      <c r="R9" s="78">
        <v>0.0952</v>
      </c>
      <c r="S9" s="2"/>
      <c r="T9" s="22" t="s">
        <v>12</v>
      </c>
      <c r="U9" s="23">
        <v>0.0319</v>
      </c>
      <c r="V9" s="24">
        <v>0.32</v>
      </c>
      <c r="W9" s="24">
        <v>0.0581</v>
      </c>
      <c r="X9" s="78">
        <v>0.0299</v>
      </c>
      <c r="Y9" s="1"/>
    </row>
    <row r="10">
      <c r="A10" s="1"/>
      <c r="B10" s="22" t="s">
        <v>13</v>
      </c>
      <c r="C10" s="23">
        <v>0.0441</v>
      </c>
      <c r="D10" s="24">
        <v>0.0946</v>
      </c>
      <c r="E10" s="24">
        <v>0.0601</v>
      </c>
      <c r="F10" s="78">
        <v>0.031</v>
      </c>
      <c r="G10" s="2"/>
      <c r="H10" s="22" t="s">
        <v>13</v>
      </c>
      <c r="I10" s="23">
        <v>0.4535</v>
      </c>
      <c r="J10" s="24">
        <v>0.975</v>
      </c>
      <c r="K10" s="24">
        <v>0.619</v>
      </c>
      <c r="L10" s="78">
        <v>0.4483</v>
      </c>
      <c r="M10" s="2"/>
      <c r="N10" s="22" t="s">
        <v>13</v>
      </c>
      <c r="O10" s="23">
        <v>0.2883</v>
      </c>
      <c r="P10" s="24">
        <v>0.2783</v>
      </c>
      <c r="Q10" s="24">
        <v>0.2832</v>
      </c>
      <c r="R10" s="78">
        <v>0.1649</v>
      </c>
      <c r="S10" s="2"/>
      <c r="T10" s="22" t="s">
        <v>13</v>
      </c>
      <c r="U10" s="23">
        <v>0.011</v>
      </c>
      <c r="V10" s="24">
        <v>0.0556</v>
      </c>
      <c r="W10" s="24">
        <v>0.0183</v>
      </c>
      <c r="X10" s="78">
        <v>0.0093</v>
      </c>
      <c r="Y10" s="1"/>
    </row>
    <row r="11">
      <c r="A11" s="1"/>
      <c r="B11" s="13" t="s">
        <v>14</v>
      </c>
      <c r="C11" s="23">
        <v>0.881</v>
      </c>
      <c r="D11" s="24">
        <v>0.7058</v>
      </c>
      <c r="E11" s="24">
        <v>0.7837</v>
      </c>
      <c r="F11" s="78">
        <v>0.6444</v>
      </c>
      <c r="G11" s="2"/>
      <c r="H11" s="13" t="s">
        <v>14</v>
      </c>
      <c r="I11" s="23">
        <v>1.0</v>
      </c>
      <c r="J11" s="24">
        <v>1.0</v>
      </c>
      <c r="K11" s="24">
        <v>1.0</v>
      </c>
      <c r="L11" s="26">
        <v>1.0</v>
      </c>
      <c r="M11" s="2"/>
      <c r="N11" s="13" t="s">
        <v>14</v>
      </c>
      <c r="O11" s="23">
        <v>0.6053</v>
      </c>
      <c r="P11" s="24">
        <v>0.593</v>
      </c>
      <c r="Q11" s="24">
        <v>0.5991</v>
      </c>
      <c r="R11" s="78">
        <v>0.4277</v>
      </c>
      <c r="S11" s="2"/>
      <c r="T11" s="13" t="s">
        <v>14</v>
      </c>
      <c r="U11" s="23">
        <v>0.2979</v>
      </c>
      <c r="V11" s="24">
        <v>0.2959</v>
      </c>
      <c r="W11" s="24">
        <v>0.2969</v>
      </c>
      <c r="X11" s="78">
        <v>0.1743</v>
      </c>
      <c r="Y11" s="1"/>
    </row>
    <row r="12">
      <c r="A12" s="1"/>
      <c r="B12" s="22" t="s">
        <v>15</v>
      </c>
      <c r="C12" s="23">
        <v>0.0</v>
      </c>
      <c r="D12" s="24">
        <v>0.0</v>
      </c>
      <c r="E12" s="24">
        <v>0.0</v>
      </c>
      <c r="F12" s="26">
        <v>0.0</v>
      </c>
      <c r="G12" s="2"/>
      <c r="H12" s="22" t="s">
        <v>15</v>
      </c>
      <c r="I12" s="23">
        <v>0.9062</v>
      </c>
      <c r="J12" s="24">
        <v>0.9667</v>
      </c>
      <c r="K12" s="24">
        <v>0.9355</v>
      </c>
      <c r="L12" s="78">
        <v>0.8788</v>
      </c>
      <c r="M12" s="2"/>
      <c r="N12" s="22" t="s">
        <v>15</v>
      </c>
      <c r="O12" s="23">
        <v>0.4348</v>
      </c>
      <c r="P12" s="24">
        <v>0.597</v>
      </c>
      <c r="Q12" s="24">
        <v>0.5031</v>
      </c>
      <c r="R12" s="78">
        <v>0.3361</v>
      </c>
      <c r="S12" s="2"/>
      <c r="T12" s="22" t="s">
        <v>15</v>
      </c>
      <c r="U12" s="23">
        <v>0.0106</v>
      </c>
      <c r="V12" s="24">
        <v>0.4348</v>
      </c>
      <c r="W12" s="24">
        <v>0.0207</v>
      </c>
      <c r="X12" s="78">
        <v>0.0104</v>
      </c>
      <c r="Y12" s="1"/>
    </row>
    <row r="13">
      <c r="A13" s="1"/>
      <c r="B13" s="13" t="s">
        <v>16</v>
      </c>
      <c r="C13" s="23">
        <v>0.4776</v>
      </c>
      <c r="D13" s="24">
        <v>0.4571</v>
      </c>
      <c r="E13" s="24">
        <v>0.4672</v>
      </c>
      <c r="F13" s="78">
        <v>0.3048</v>
      </c>
      <c r="G13" s="2"/>
      <c r="H13" s="13" t="s">
        <v>16</v>
      </c>
      <c r="I13" s="23">
        <v>1.0</v>
      </c>
      <c r="J13" s="24">
        <v>1.0</v>
      </c>
      <c r="K13" s="24">
        <v>1.0</v>
      </c>
      <c r="L13" s="26">
        <v>1.0</v>
      </c>
      <c r="M13" s="2"/>
      <c r="N13" s="13" t="s">
        <v>16</v>
      </c>
      <c r="O13" s="23">
        <v>0.7419</v>
      </c>
      <c r="P13" s="24">
        <v>1.0</v>
      </c>
      <c r="Q13" s="24">
        <v>0.8519</v>
      </c>
      <c r="R13" s="78">
        <v>0.7419</v>
      </c>
      <c r="S13" s="2"/>
      <c r="T13" s="13" t="s">
        <v>16</v>
      </c>
      <c r="U13" s="23">
        <v>0.0571</v>
      </c>
      <c r="V13" s="24">
        <v>0.2857</v>
      </c>
      <c r="W13" s="24">
        <v>0.0952</v>
      </c>
      <c r="X13" s="78">
        <v>0.05</v>
      </c>
      <c r="Y13" s="1"/>
    </row>
    <row r="14">
      <c r="A14" s="1"/>
      <c r="B14" s="22" t="s">
        <v>17</v>
      </c>
      <c r="C14" s="23">
        <v>0.05</v>
      </c>
      <c r="D14" s="24">
        <v>0.5</v>
      </c>
      <c r="E14" s="24">
        <v>0.0909</v>
      </c>
      <c r="F14" s="78">
        <v>0.0476</v>
      </c>
      <c r="G14" s="2"/>
      <c r="H14" s="22" t="s">
        <v>17</v>
      </c>
      <c r="I14" s="23">
        <v>1.0</v>
      </c>
      <c r="J14" s="24">
        <v>1.0</v>
      </c>
      <c r="K14" s="24">
        <v>1.0</v>
      </c>
      <c r="L14" s="26">
        <v>1.0</v>
      </c>
      <c r="M14" s="2"/>
      <c r="N14" s="22" t="s">
        <v>17</v>
      </c>
      <c r="O14" s="23">
        <v>0.9697</v>
      </c>
      <c r="P14" s="24">
        <v>0.9143</v>
      </c>
      <c r="Q14" s="24">
        <v>0.9412</v>
      </c>
      <c r="R14" s="78">
        <v>0.8889</v>
      </c>
      <c r="S14" s="2"/>
      <c r="T14" s="22" t="s">
        <v>17</v>
      </c>
      <c r="U14" s="23">
        <v>0.1714</v>
      </c>
      <c r="V14" s="24">
        <v>0.5455</v>
      </c>
      <c r="W14" s="24">
        <v>0.2609</v>
      </c>
      <c r="X14" s="78">
        <v>0.15</v>
      </c>
      <c r="Y14" s="1"/>
    </row>
    <row r="15">
      <c r="A15" s="1"/>
      <c r="B15" s="22" t="s">
        <v>18</v>
      </c>
      <c r="C15" s="23">
        <v>0.2683</v>
      </c>
      <c r="D15" s="24">
        <v>0.3056</v>
      </c>
      <c r="E15" s="24">
        <v>0.2857</v>
      </c>
      <c r="F15" s="78">
        <v>0.1667</v>
      </c>
      <c r="G15" s="2"/>
      <c r="H15" s="22" t="s">
        <v>18</v>
      </c>
      <c r="I15" s="23">
        <v>0.48</v>
      </c>
      <c r="J15" s="24">
        <v>1.0</v>
      </c>
      <c r="K15" s="24">
        <v>0.6486</v>
      </c>
      <c r="L15" s="78">
        <v>0.48</v>
      </c>
      <c r="M15" s="2"/>
      <c r="N15" s="22" t="s">
        <v>18</v>
      </c>
      <c r="O15" s="23">
        <v>0.9245</v>
      </c>
      <c r="P15" s="24">
        <v>0.98</v>
      </c>
      <c r="Q15" s="24">
        <v>0.9515</v>
      </c>
      <c r="R15" s="78">
        <v>0.9074</v>
      </c>
      <c r="S15" s="2"/>
      <c r="T15" s="22" t="s">
        <v>18</v>
      </c>
      <c r="U15" s="23">
        <v>0.0909</v>
      </c>
      <c r="V15" s="24">
        <v>0.1724</v>
      </c>
      <c r="W15" s="24">
        <v>0.119</v>
      </c>
      <c r="X15" s="78">
        <v>0.0633</v>
      </c>
      <c r="Y15" s="1"/>
    </row>
    <row r="16">
      <c r="A16" s="1"/>
      <c r="B16" s="22" t="s">
        <v>19</v>
      </c>
      <c r="C16" s="23">
        <v>0.7907</v>
      </c>
      <c r="D16" s="24">
        <v>0.8272</v>
      </c>
      <c r="E16" s="24">
        <v>0.8086</v>
      </c>
      <c r="F16" s="78">
        <v>0.6786</v>
      </c>
      <c r="G16" s="2"/>
      <c r="H16" s="22" t="s">
        <v>19</v>
      </c>
      <c r="I16" s="23">
        <v>0.73</v>
      </c>
      <c r="J16" s="24">
        <v>0.9865</v>
      </c>
      <c r="K16" s="24">
        <v>0.8391</v>
      </c>
      <c r="L16" s="78">
        <v>0.7228</v>
      </c>
      <c r="M16" s="2"/>
      <c r="N16" s="22" t="s">
        <v>19</v>
      </c>
      <c r="O16" s="23">
        <v>0.9691</v>
      </c>
      <c r="P16" s="24">
        <v>0.9792</v>
      </c>
      <c r="Q16" s="24">
        <v>0.9741</v>
      </c>
      <c r="R16" s="78">
        <v>0.9495</v>
      </c>
      <c r="S16" s="2"/>
      <c r="T16" s="22" t="s">
        <v>19</v>
      </c>
      <c r="U16" s="23">
        <v>0.0259</v>
      </c>
      <c r="V16" s="24">
        <v>0.375</v>
      </c>
      <c r="W16" s="24">
        <v>0.0484</v>
      </c>
      <c r="X16" s="78">
        <v>0.0248</v>
      </c>
      <c r="Y16" s="1"/>
    </row>
    <row r="17">
      <c r="A17" s="1"/>
      <c r="B17" s="13" t="s">
        <v>20</v>
      </c>
      <c r="C17" s="23">
        <v>0.8484</v>
      </c>
      <c r="D17" s="24">
        <v>0.7427</v>
      </c>
      <c r="E17" s="24">
        <v>0.792</v>
      </c>
      <c r="F17" s="78">
        <v>0.6556</v>
      </c>
      <c r="G17" s="2"/>
      <c r="H17" s="13" t="s">
        <v>20</v>
      </c>
      <c r="I17" s="23">
        <v>0.8016</v>
      </c>
      <c r="J17" s="24">
        <v>0.9789</v>
      </c>
      <c r="K17" s="24">
        <v>0.8814</v>
      </c>
      <c r="L17" s="78">
        <v>0.788</v>
      </c>
      <c r="M17" s="2"/>
      <c r="N17" s="13" t="s">
        <v>20</v>
      </c>
      <c r="O17" s="23">
        <v>0.8458</v>
      </c>
      <c r="P17" s="24">
        <v>0.8286</v>
      </c>
      <c r="Q17" s="24">
        <v>0.8371</v>
      </c>
      <c r="R17" s="78">
        <v>0.7199</v>
      </c>
      <c r="S17" s="2"/>
      <c r="T17" s="13" t="s">
        <v>20</v>
      </c>
      <c r="U17" s="23">
        <v>0.0769</v>
      </c>
      <c r="V17" s="24">
        <v>0.3158</v>
      </c>
      <c r="W17" s="24">
        <v>0.1237</v>
      </c>
      <c r="X17" s="78">
        <v>0.0659</v>
      </c>
      <c r="Y17" s="1"/>
    </row>
    <row r="18">
      <c r="A18" s="1"/>
      <c r="B18" s="13" t="s">
        <v>21</v>
      </c>
      <c r="C18" s="23">
        <v>0.9587</v>
      </c>
      <c r="D18" s="24">
        <v>0.9366</v>
      </c>
      <c r="E18" s="24">
        <v>0.9475</v>
      </c>
      <c r="F18" s="78">
        <v>0.9003</v>
      </c>
      <c r="G18" s="2"/>
      <c r="H18" s="13" t="s">
        <v>21</v>
      </c>
      <c r="I18" s="23">
        <v>0.48</v>
      </c>
      <c r="J18" s="24">
        <v>1.0</v>
      </c>
      <c r="K18" s="24">
        <v>0.6486</v>
      </c>
      <c r="L18" s="78">
        <v>0.48</v>
      </c>
      <c r="M18" s="2"/>
      <c r="N18" s="13" t="s">
        <v>21</v>
      </c>
      <c r="O18" s="23">
        <v>0.9608</v>
      </c>
      <c r="P18" s="24">
        <v>0.98</v>
      </c>
      <c r="Q18" s="24">
        <v>0.9703</v>
      </c>
      <c r="R18" s="78">
        <v>0.9423</v>
      </c>
      <c r="S18" s="2"/>
      <c r="T18" s="13" t="s">
        <v>21</v>
      </c>
      <c r="U18" s="23">
        <v>0.7647</v>
      </c>
      <c r="V18" s="24">
        <v>0.5417</v>
      </c>
      <c r="W18" s="24">
        <v>0.6341</v>
      </c>
      <c r="X18" s="78">
        <v>0.4643</v>
      </c>
      <c r="Y18" s="1"/>
    </row>
    <row r="19">
      <c r="A19" s="1"/>
      <c r="B19" s="22" t="s">
        <v>22</v>
      </c>
      <c r="C19" s="23">
        <v>0.7241</v>
      </c>
      <c r="D19" s="24">
        <v>0.84</v>
      </c>
      <c r="E19" s="24">
        <v>0.7778</v>
      </c>
      <c r="F19" s="78">
        <v>0.6364</v>
      </c>
      <c r="G19" s="2"/>
      <c r="H19" s="22" t="s">
        <v>22</v>
      </c>
      <c r="I19" s="23">
        <v>1.0</v>
      </c>
      <c r="J19" s="24">
        <v>1.0</v>
      </c>
      <c r="K19" s="24">
        <v>1.0</v>
      </c>
      <c r="L19" s="26">
        <v>1.0</v>
      </c>
      <c r="M19" s="2"/>
      <c r="N19" s="22" t="s">
        <v>22</v>
      </c>
      <c r="O19" s="23">
        <v>1.0</v>
      </c>
      <c r="P19" s="24">
        <v>1.0</v>
      </c>
      <c r="Q19" s="24">
        <v>1.0</v>
      </c>
      <c r="R19" s="26">
        <v>1.0</v>
      </c>
      <c r="S19" s="2"/>
      <c r="T19" s="22" t="s">
        <v>22</v>
      </c>
      <c r="U19" s="23">
        <v>0.1</v>
      </c>
      <c r="V19" s="24">
        <v>0.8</v>
      </c>
      <c r="W19" s="24">
        <v>0.1778</v>
      </c>
      <c r="X19" s="78">
        <v>0.0976</v>
      </c>
      <c r="Y19" s="1"/>
    </row>
    <row r="20">
      <c r="A20" s="1"/>
      <c r="B20" s="22" t="s">
        <v>23</v>
      </c>
      <c r="C20" s="23">
        <v>0.2</v>
      </c>
      <c r="D20" s="24">
        <v>0.3333</v>
      </c>
      <c r="E20" s="24">
        <v>0.25</v>
      </c>
      <c r="F20" s="78">
        <v>0.1429</v>
      </c>
      <c r="G20" s="2"/>
      <c r="H20" s="22" t="s">
        <v>23</v>
      </c>
      <c r="I20" s="23">
        <v>1.0</v>
      </c>
      <c r="J20" s="24">
        <v>1.0</v>
      </c>
      <c r="K20" s="24">
        <v>1.0</v>
      </c>
      <c r="L20" s="26">
        <v>1.0</v>
      </c>
      <c r="M20" s="2"/>
      <c r="N20" s="22" t="s">
        <v>23</v>
      </c>
      <c r="O20" s="23">
        <v>1.0</v>
      </c>
      <c r="P20" s="24">
        <v>1.0</v>
      </c>
      <c r="Q20" s="24">
        <v>1.0</v>
      </c>
      <c r="R20" s="26">
        <v>1.0</v>
      </c>
      <c r="S20" s="2"/>
      <c r="T20" s="30" t="s">
        <v>23</v>
      </c>
      <c r="U20" s="31"/>
      <c r="V20" s="32"/>
      <c r="W20" s="32"/>
      <c r="X20" s="81"/>
      <c r="Y20" s="1"/>
    </row>
    <row r="21">
      <c r="A21" s="1"/>
      <c r="B21" s="22" t="s">
        <v>24</v>
      </c>
      <c r="C21" s="23">
        <v>0.979</v>
      </c>
      <c r="D21" s="24">
        <v>0.9668</v>
      </c>
      <c r="E21" s="24">
        <v>0.9729</v>
      </c>
      <c r="F21" s="78">
        <v>0.9472</v>
      </c>
      <c r="G21" s="2"/>
      <c r="H21" s="22" t="s">
        <v>24</v>
      </c>
      <c r="I21" s="23">
        <v>0.996</v>
      </c>
      <c r="J21" s="24">
        <v>1.0</v>
      </c>
      <c r="K21" s="24">
        <v>0.998</v>
      </c>
      <c r="L21" s="78">
        <v>0.996</v>
      </c>
      <c r="M21" s="2"/>
      <c r="N21" s="22" t="s">
        <v>24</v>
      </c>
      <c r="O21" s="23">
        <v>1.0</v>
      </c>
      <c r="P21" s="24">
        <v>1.0</v>
      </c>
      <c r="Q21" s="24">
        <v>1.0</v>
      </c>
      <c r="R21" s="26">
        <v>1.0</v>
      </c>
      <c r="S21" s="2"/>
      <c r="T21" s="30" t="s">
        <v>24</v>
      </c>
      <c r="U21" s="31"/>
      <c r="V21" s="32"/>
      <c r="W21" s="32"/>
      <c r="X21" s="81"/>
      <c r="Y21" s="1"/>
    </row>
    <row r="22">
      <c r="A22" s="1"/>
      <c r="B22" s="22" t="s">
        <v>25</v>
      </c>
      <c r="C22" s="23">
        <v>0.9158</v>
      </c>
      <c r="D22" s="24">
        <v>0.8562</v>
      </c>
      <c r="E22" s="24">
        <v>0.885</v>
      </c>
      <c r="F22" s="78">
        <v>0.7937</v>
      </c>
      <c r="G22" s="2"/>
      <c r="H22" s="22" t="s">
        <v>25</v>
      </c>
      <c r="I22" s="23">
        <v>1.0</v>
      </c>
      <c r="J22" s="24">
        <v>1.0</v>
      </c>
      <c r="K22" s="24">
        <v>1.0</v>
      </c>
      <c r="L22" s="26">
        <v>1.0</v>
      </c>
      <c r="M22" s="2"/>
      <c r="N22" s="22" t="s">
        <v>25</v>
      </c>
      <c r="O22" s="23">
        <v>0.6264</v>
      </c>
      <c r="P22" s="24">
        <v>1.0</v>
      </c>
      <c r="Q22" s="24">
        <v>0.7703</v>
      </c>
      <c r="R22" s="78">
        <v>0.6264</v>
      </c>
      <c r="S22" s="2"/>
      <c r="T22" s="22" t="s">
        <v>25</v>
      </c>
      <c r="U22" s="23">
        <v>0.0</v>
      </c>
      <c r="V22" s="24">
        <v>0.0</v>
      </c>
      <c r="W22" s="24">
        <v>0.0</v>
      </c>
      <c r="X22" s="26">
        <v>0.0</v>
      </c>
      <c r="Y22" s="1"/>
    </row>
    <row r="23">
      <c r="A23" s="1"/>
      <c r="B23" s="22" t="s">
        <v>26</v>
      </c>
      <c r="C23" s="23">
        <v>0.96</v>
      </c>
      <c r="D23" s="24">
        <v>0.75</v>
      </c>
      <c r="E23" s="24">
        <v>0.8421</v>
      </c>
      <c r="F23" s="78">
        <v>0.7273</v>
      </c>
      <c r="G23" s="2"/>
      <c r="H23" s="22" t="s">
        <v>26</v>
      </c>
      <c r="I23" s="23">
        <v>0.9769</v>
      </c>
      <c r="J23" s="24">
        <v>0.9713</v>
      </c>
      <c r="K23" s="24">
        <v>0.9741</v>
      </c>
      <c r="L23" s="78">
        <v>0.9494</v>
      </c>
      <c r="M23" s="2"/>
      <c r="N23" s="22" t="s">
        <v>26</v>
      </c>
      <c r="O23" s="23">
        <v>0.9677</v>
      </c>
      <c r="P23" s="24">
        <v>1.0</v>
      </c>
      <c r="Q23" s="24">
        <v>0.9836</v>
      </c>
      <c r="R23" s="78">
        <v>0.9677</v>
      </c>
      <c r="S23" s="2"/>
      <c r="T23" s="22" t="s">
        <v>26</v>
      </c>
      <c r="U23" s="23">
        <v>0.0</v>
      </c>
      <c r="V23" s="24">
        <v>0.0</v>
      </c>
      <c r="W23" s="24">
        <v>0.0</v>
      </c>
      <c r="X23" s="26">
        <v>0.0</v>
      </c>
      <c r="Y23" s="1"/>
    </row>
    <row r="24">
      <c r="A24" s="1"/>
      <c r="B24" s="22" t="s">
        <v>27</v>
      </c>
      <c r="C24" s="23">
        <v>1.0</v>
      </c>
      <c r="D24" s="24">
        <v>0.9897</v>
      </c>
      <c r="E24" s="24">
        <v>0.9948</v>
      </c>
      <c r="F24" s="78">
        <v>0.9897</v>
      </c>
      <c r="G24" s="2"/>
      <c r="H24" s="22" t="s">
        <v>27</v>
      </c>
      <c r="I24" s="23">
        <v>0.9944</v>
      </c>
      <c r="J24" s="24">
        <v>1.0</v>
      </c>
      <c r="K24" s="24">
        <v>0.9972</v>
      </c>
      <c r="L24" s="78">
        <v>0.9944</v>
      </c>
      <c r="M24" s="2"/>
      <c r="N24" s="22" t="s">
        <v>27</v>
      </c>
      <c r="O24" s="23">
        <v>1.0</v>
      </c>
      <c r="P24" s="24">
        <v>0.9762</v>
      </c>
      <c r="Q24" s="24">
        <v>0.988</v>
      </c>
      <c r="R24" s="78">
        <v>0.9762</v>
      </c>
      <c r="S24" s="2"/>
      <c r="T24" s="22" t="s">
        <v>27</v>
      </c>
      <c r="U24" s="23">
        <v>0.0</v>
      </c>
      <c r="V24" s="24">
        <v>0.0</v>
      </c>
      <c r="W24" s="24">
        <v>0.0</v>
      </c>
      <c r="X24" s="26">
        <v>0.0</v>
      </c>
      <c r="Y24" s="1"/>
    </row>
    <row r="25">
      <c r="A25" s="1"/>
      <c r="B25" s="22" t="s">
        <v>28</v>
      </c>
      <c r="C25" s="23">
        <v>0.8266</v>
      </c>
      <c r="D25" s="24">
        <v>0.9912</v>
      </c>
      <c r="E25" s="24">
        <v>0.9014</v>
      </c>
      <c r="F25" s="78">
        <v>0.8205</v>
      </c>
      <c r="G25" s="2"/>
      <c r="H25" s="22" t="s">
        <v>28</v>
      </c>
      <c r="I25" s="23">
        <v>0.48</v>
      </c>
      <c r="J25" s="24">
        <v>1.0</v>
      </c>
      <c r="K25" s="24">
        <v>0.6486</v>
      </c>
      <c r="L25" s="78">
        <v>0.48</v>
      </c>
      <c r="M25" s="2"/>
      <c r="N25" s="22" t="s">
        <v>28</v>
      </c>
      <c r="O25" s="23">
        <v>0.617</v>
      </c>
      <c r="P25" s="24">
        <v>0.6304</v>
      </c>
      <c r="Q25" s="24">
        <v>0.6237</v>
      </c>
      <c r="R25" s="78">
        <v>0.4531</v>
      </c>
      <c r="S25" s="2"/>
      <c r="T25" s="22" t="s">
        <v>28</v>
      </c>
      <c r="U25" s="23">
        <v>0.0</v>
      </c>
      <c r="V25" s="24">
        <v>0.0</v>
      </c>
      <c r="W25" s="24">
        <v>0.0</v>
      </c>
      <c r="X25" s="26">
        <v>0.0</v>
      </c>
      <c r="Y25" s="1"/>
    </row>
    <row r="26">
      <c r="A26" s="1"/>
      <c r="B26" s="22" t="s">
        <v>29</v>
      </c>
      <c r="C26" s="23">
        <v>0.0</v>
      </c>
      <c r="D26" s="24">
        <v>0.0</v>
      </c>
      <c r="E26" s="24">
        <v>0.0</v>
      </c>
      <c r="F26" s="26">
        <v>0.0</v>
      </c>
      <c r="G26" s="2"/>
      <c r="H26" s="22" t="s">
        <v>29</v>
      </c>
      <c r="I26" s="23">
        <v>0.4837</v>
      </c>
      <c r="J26" s="24">
        <v>0.9917</v>
      </c>
      <c r="K26" s="24">
        <v>0.6503</v>
      </c>
      <c r="L26" s="78">
        <v>0.4818</v>
      </c>
      <c r="M26" s="2"/>
      <c r="N26" s="22" t="s">
        <v>29</v>
      </c>
      <c r="O26" s="23">
        <v>0.0</v>
      </c>
      <c r="P26" s="24">
        <v>0.0</v>
      </c>
      <c r="Q26" s="24">
        <v>0.0</v>
      </c>
      <c r="R26" s="26">
        <v>0.0</v>
      </c>
      <c r="S26" s="2"/>
      <c r="T26" s="22" t="s">
        <v>29</v>
      </c>
      <c r="U26" s="23">
        <v>0.0</v>
      </c>
      <c r="V26" s="24">
        <v>0.0</v>
      </c>
      <c r="W26" s="24">
        <v>0.0</v>
      </c>
      <c r="X26" s="26">
        <v>0.0</v>
      </c>
      <c r="Y26" s="1"/>
    </row>
    <row r="27">
      <c r="A27" s="1"/>
      <c r="B27" s="22" t="s">
        <v>30</v>
      </c>
      <c r="C27" s="23">
        <v>0.0</v>
      </c>
      <c r="D27" s="24">
        <v>0.0</v>
      </c>
      <c r="E27" s="24">
        <v>0.0</v>
      </c>
      <c r="F27" s="26">
        <v>0.0</v>
      </c>
      <c r="G27" s="2"/>
      <c r="H27" s="22" t="s">
        <v>30</v>
      </c>
      <c r="I27" s="23">
        <v>0.7171</v>
      </c>
      <c r="J27" s="24">
        <v>0.524</v>
      </c>
      <c r="K27" s="24">
        <v>0.6056</v>
      </c>
      <c r="L27" s="78">
        <v>0.4343</v>
      </c>
      <c r="M27" s="2"/>
      <c r="N27" s="22" t="s">
        <v>30</v>
      </c>
      <c r="O27" s="23">
        <v>0.8333</v>
      </c>
      <c r="P27" s="24">
        <v>0.6667</v>
      </c>
      <c r="Q27" s="24">
        <v>0.7407</v>
      </c>
      <c r="R27" s="78">
        <v>0.5882</v>
      </c>
      <c r="S27" s="2"/>
      <c r="T27" s="22" t="s">
        <v>30</v>
      </c>
      <c r="U27" s="23">
        <v>0.0</v>
      </c>
      <c r="V27" s="24">
        <v>0.0</v>
      </c>
      <c r="W27" s="24">
        <v>0.0</v>
      </c>
      <c r="X27" s="26">
        <v>0.0</v>
      </c>
      <c r="Y27" s="1"/>
    </row>
    <row r="28">
      <c r="A28" s="1"/>
      <c r="B28" s="22" t="s">
        <v>31</v>
      </c>
      <c r="C28" s="23">
        <v>0.0</v>
      </c>
      <c r="D28" s="24">
        <v>0.0</v>
      </c>
      <c r="E28" s="24">
        <v>0.0</v>
      </c>
      <c r="F28" s="26">
        <v>0.0</v>
      </c>
      <c r="G28" s="2"/>
      <c r="H28" s="22" t="s">
        <v>31</v>
      </c>
      <c r="I28" s="23">
        <v>0.0</v>
      </c>
      <c r="J28" s="24">
        <v>0.0</v>
      </c>
      <c r="K28" s="24">
        <v>0.0</v>
      </c>
      <c r="L28" s="26">
        <v>0.0</v>
      </c>
      <c r="M28" s="2"/>
      <c r="N28" s="22" t="s">
        <v>31</v>
      </c>
      <c r="O28" s="23">
        <v>0.5</v>
      </c>
      <c r="P28" s="24">
        <v>0.7143</v>
      </c>
      <c r="Q28" s="24">
        <v>0.5882</v>
      </c>
      <c r="R28" s="78">
        <v>0.4167</v>
      </c>
      <c r="S28" s="2"/>
      <c r="T28" s="22" t="s">
        <v>31</v>
      </c>
      <c r="U28" s="23">
        <v>0.0</v>
      </c>
      <c r="V28" s="24">
        <v>0.0</v>
      </c>
      <c r="W28" s="24">
        <v>0.0</v>
      </c>
      <c r="X28" s="26">
        <v>0.0</v>
      </c>
      <c r="Y28" s="1"/>
    </row>
    <row r="29">
      <c r="A29" s="1"/>
      <c r="B29" s="22" t="s">
        <v>32</v>
      </c>
      <c r="C29" s="23">
        <v>0.0</v>
      </c>
      <c r="D29" s="24">
        <v>0.0</v>
      </c>
      <c r="E29" s="24">
        <v>0.0</v>
      </c>
      <c r="F29" s="26">
        <v>0.0</v>
      </c>
      <c r="G29" s="2"/>
      <c r="H29" s="22" t="s">
        <v>32</v>
      </c>
      <c r="I29" s="23">
        <v>0.0444</v>
      </c>
      <c r="J29" s="24">
        <v>0.129</v>
      </c>
      <c r="K29" s="24">
        <v>0.0661</v>
      </c>
      <c r="L29" s="78">
        <v>0.0342</v>
      </c>
      <c r="M29" s="2"/>
      <c r="N29" s="22" t="s">
        <v>32</v>
      </c>
      <c r="O29" s="23">
        <v>0.4</v>
      </c>
      <c r="P29" s="24">
        <v>1.0</v>
      </c>
      <c r="Q29" s="24">
        <v>0.5714</v>
      </c>
      <c r="R29" s="78">
        <v>0.4</v>
      </c>
      <c r="S29" s="2"/>
      <c r="T29" s="22" t="s">
        <v>32</v>
      </c>
      <c r="U29" s="23">
        <v>0.0</v>
      </c>
      <c r="V29" s="24">
        <v>0.0</v>
      </c>
      <c r="W29" s="24">
        <v>0.0</v>
      </c>
      <c r="X29" s="26">
        <v>0.0</v>
      </c>
      <c r="Y29" s="1"/>
    </row>
    <row r="30">
      <c r="A30" s="1"/>
      <c r="B30" s="30" t="s">
        <v>33</v>
      </c>
      <c r="C30" s="31"/>
      <c r="D30" s="32"/>
      <c r="E30" s="32"/>
      <c r="F30" s="81"/>
      <c r="G30" s="2"/>
      <c r="H30" s="22" t="s">
        <v>33</v>
      </c>
      <c r="I30" s="23">
        <v>0.0</v>
      </c>
      <c r="J30" s="24">
        <v>0.0</v>
      </c>
      <c r="K30" s="24">
        <v>0.0</v>
      </c>
      <c r="L30" s="26">
        <v>0.0</v>
      </c>
      <c r="M30" s="2"/>
      <c r="N30" s="30" t="s">
        <v>33</v>
      </c>
      <c r="O30" s="31"/>
      <c r="P30" s="32"/>
      <c r="Q30" s="32"/>
      <c r="R30" s="81"/>
      <c r="S30" s="2"/>
      <c r="T30" s="22" t="s">
        <v>33</v>
      </c>
      <c r="U30" s="23">
        <v>0.0</v>
      </c>
      <c r="V30" s="24">
        <v>0.0</v>
      </c>
      <c r="W30" s="24">
        <v>0.0</v>
      </c>
      <c r="X30" s="26">
        <v>0.0</v>
      </c>
      <c r="Y30" s="1"/>
    </row>
    <row r="31">
      <c r="A31" s="1"/>
      <c r="B31" s="91" t="s">
        <v>34</v>
      </c>
      <c r="C31" s="23">
        <v>0.0</v>
      </c>
      <c r="D31" s="24">
        <v>0.0</v>
      </c>
      <c r="E31" s="24">
        <v>0.0</v>
      </c>
      <c r="F31" s="26">
        <v>0.0</v>
      </c>
      <c r="G31" s="2"/>
      <c r="H31" s="91" t="s">
        <v>34</v>
      </c>
      <c r="I31" s="23">
        <v>0.35</v>
      </c>
      <c r="J31" s="24">
        <v>0.2353</v>
      </c>
      <c r="K31" s="24">
        <v>0.2814</v>
      </c>
      <c r="L31" s="78">
        <v>0.1637</v>
      </c>
      <c r="M31" s="2"/>
      <c r="N31" s="91" t="s">
        <v>34</v>
      </c>
      <c r="O31" s="23">
        <v>0.75</v>
      </c>
      <c r="P31" s="24">
        <v>0.75</v>
      </c>
      <c r="Q31" s="24">
        <v>0.75</v>
      </c>
      <c r="R31" s="78">
        <v>0.6</v>
      </c>
      <c r="S31" s="2"/>
      <c r="T31" s="91" t="s">
        <v>34</v>
      </c>
      <c r="U31" s="23">
        <v>0.0</v>
      </c>
      <c r="V31" s="24">
        <v>0.0</v>
      </c>
      <c r="W31" s="24">
        <v>0.0</v>
      </c>
      <c r="X31" s="26">
        <v>0.0</v>
      </c>
      <c r="Y31" s="1"/>
    </row>
    <row r="32">
      <c r="A32" s="1"/>
      <c r="B32" s="22" t="s">
        <v>35</v>
      </c>
      <c r="C32" s="23">
        <v>0.0</v>
      </c>
      <c r="D32" s="24">
        <v>0.0</v>
      </c>
      <c r="E32" s="24">
        <v>0.0</v>
      </c>
      <c r="F32" s="26">
        <v>0.0</v>
      </c>
      <c r="G32" s="2"/>
      <c r="H32" s="22" t="s">
        <v>35</v>
      </c>
      <c r="I32" s="23">
        <v>0.0</v>
      </c>
      <c r="J32" s="24">
        <v>0.0</v>
      </c>
      <c r="K32" s="24">
        <v>0.0</v>
      </c>
      <c r="L32" s="26">
        <v>0.0</v>
      </c>
      <c r="M32" s="2"/>
      <c r="N32" s="22" t="s">
        <v>35</v>
      </c>
      <c r="O32" s="23">
        <v>0.1753</v>
      </c>
      <c r="P32" s="24">
        <v>0.1453</v>
      </c>
      <c r="Q32" s="24">
        <v>0.1589</v>
      </c>
      <c r="R32" s="78">
        <v>0.0863</v>
      </c>
      <c r="S32" s="2"/>
      <c r="T32" s="22" t="s">
        <v>35</v>
      </c>
      <c r="U32" s="23">
        <v>0.0</v>
      </c>
      <c r="V32" s="24">
        <v>0.0</v>
      </c>
      <c r="W32" s="24">
        <v>0.0</v>
      </c>
      <c r="X32" s="26">
        <v>0.0</v>
      </c>
      <c r="Y32" s="1"/>
    </row>
    <row r="33">
      <c r="A33" s="1"/>
      <c r="B33" s="22" t="s">
        <v>36</v>
      </c>
      <c r="C33" s="23">
        <v>7.0E-4</v>
      </c>
      <c r="D33" s="24">
        <v>0.1667</v>
      </c>
      <c r="E33" s="24">
        <v>0.0014</v>
      </c>
      <c r="F33" s="78">
        <v>7.0E-4</v>
      </c>
      <c r="G33" s="2"/>
      <c r="H33" s="22" t="s">
        <v>36</v>
      </c>
      <c r="I33" s="23">
        <v>0.7256</v>
      </c>
      <c r="J33" s="24">
        <v>0.804</v>
      </c>
      <c r="K33" s="24">
        <v>0.7628</v>
      </c>
      <c r="L33" s="78">
        <v>0.6166</v>
      </c>
      <c r="M33" s="2"/>
      <c r="N33" s="22" t="s">
        <v>36</v>
      </c>
      <c r="O33" s="23">
        <v>0.3216</v>
      </c>
      <c r="P33" s="24">
        <v>0.4798</v>
      </c>
      <c r="Q33" s="24">
        <v>0.3851</v>
      </c>
      <c r="R33" s="78">
        <v>0.2385</v>
      </c>
      <c r="S33" s="2"/>
      <c r="T33" s="22" t="s">
        <v>36</v>
      </c>
      <c r="U33" s="23">
        <v>0.0</v>
      </c>
      <c r="V33" s="24">
        <v>0.0</v>
      </c>
      <c r="W33" s="24">
        <v>0.0</v>
      </c>
      <c r="X33" s="26">
        <v>0.0</v>
      </c>
      <c r="Y33" s="1"/>
    </row>
    <row r="34">
      <c r="A34" s="1"/>
      <c r="B34" s="35" t="s">
        <v>80</v>
      </c>
      <c r="C34" s="36"/>
      <c r="D34" s="37"/>
      <c r="E34" s="37"/>
      <c r="F34" s="92"/>
      <c r="G34" s="2"/>
      <c r="H34" s="35" t="s">
        <v>81</v>
      </c>
      <c r="I34" s="36"/>
      <c r="J34" s="37"/>
      <c r="K34" s="37"/>
      <c r="L34" s="84"/>
      <c r="M34" s="2"/>
      <c r="N34" s="35" t="s">
        <v>82</v>
      </c>
      <c r="O34" s="36"/>
      <c r="P34" s="37"/>
      <c r="Q34" s="37"/>
      <c r="R34" s="93"/>
      <c r="S34" s="2"/>
      <c r="T34" s="35" t="s">
        <v>83</v>
      </c>
      <c r="U34" s="36"/>
      <c r="V34" s="37"/>
      <c r="W34" s="37"/>
      <c r="X34" s="92"/>
      <c r="Y34" s="1"/>
    </row>
    <row r="35">
      <c r="A35" s="1"/>
      <c r="B35" s="40" t="s">
        <v>84</v>
      </c>
      <c r="C35" s="3">
        <f t="shared" ref="C35:E35" si="1">ROUND(SUM(C6:C33)/53,4)
</f>
        <v>0.2231</v>
      </c>
      <c r="D35" s="3">
        <f t="shared" si="1"/>
        <v>0.2347</v>
      </c>
      <c r="E35" s="3">
        <f t="shared" si="1"/>
        <v>0.2222</v>
      </c>
      <c r="F35" s="94">
        <v>0.1921</v>
      </c>
      <c r="G35" s="2"/>
      <c r="H35" s="40" t="s">
        <v>84</v>
      </c>
      <c r="I35" s="3">
        <f t="shared" ref="I35:K35" si="2">ROUND(SUM(I6:I33)/34,4)
</f>
        <v>0.5559</v>
      </c>
      <c r="J35" s="3">
        <f t="shared" si="2"/>
        <v>0.6479</v>
      </c>
      <c r="K35" s="3">
        <f t="shared" si="2"/>
        <v>0.586</v>
      </c>
      <c r="L35" s="42">
        <v>0.527</v>
      </c>
      <c r="M35" s="2"/>
      <c r="N35" s="40" t="s">
        <v>84</v>
      </c>
      <c r="O35" s="3">
        <f t="shared" ref="O35:Q35" si="3">ROUND(SUM(O6:O33)/44,4)
</f>
        <v>0.4188</v>
      </c>
      <c r="P35" s="3">
        <f t="shared" si="3"/>
        <v>0.4472</v>
      </c>
      <c r="Q35" s="3">
        <f t="shared" si="3"/>
        <v>0.4244</v>
      </c>
      <c r="R35" s="94">
        <v>0.3723</v>
      </c>
      <c r="S35" s="2"/>
      <c r="T35" s="40" t="s">
        <v>84</v>
      </c>
      <c r="U35" s="3">
        <f t="shared" ref="U35:W35" si="4">ROUND(SUM(U6:U33)/1268,4)
</f>
        <v>0.002</v>
      </c>
      <c r="V35" s="3">
        <f t="shared" si="4"/>
        <v>0.0044</v>
      </c>
      <c r="W35" s="3">
        <f t="shared" si="4"/>
        <v>0.0024</v>
      </c>
      <c r="X35" s="94">
        <v>0.0016</v>
      </c>
      <c r="Y35" s="1"/>
    </row>
    <row r="36">
      <c r="A36" s="1"/>
      <c r="B36" s="40" t="s">
        <v>85</v>
      </c>
      <c r="C36" s="95">
        <v>0.43797407407407407</v>
      </c>
      <c r="D36" s="95">
        <v>0.4608</v>
      </c>
      <c r="E36" s="95">
        <v>0.43613703703703705</v>
      </c>
      <c r="F36" s="42">
        <v>0.3771</v>
      </c>
      <c r="G36" s="40"/>
      <c r="H36" s="40" t="s">
        <v>85</v>
      </c>
      <c r="I36" s="96">
        <v>0.6751</v>
      </c>
      <c r="J36" s="96">
        <v>0.7868</v>
      </c>
      <c r="K36" s="96">
        <v>0.7116</v>
      </c>
      <c r="L36" s="40">
        <v>0.6399</v>
      </c>
      <c r="M36" s="40"/>
      <c r="N36" s="40" t="s">
        <v>85</v>
      </c>
      <c r="O36" s="96">
        <v>0.6825</v>
      </c>
      <c r="P36" s="96">
        <v>0.7287</v>
      </c>
      <c r="Q36" s="96">
        <v>0.6917</v>
      </c>
      <c r="R36" s="40">
        <v>0.6068</v>
      </c>
      <c r="S36" s="40"/>
      <c r="T36" s="40" t="s">
        <v>85</v>
      </c>
      <c r="U36" s="96">
        <v>0.0999</v>
      </c>
      <c r="V36" s="96">
        <v>0.2164</v>
      </c>
      <c r="W36" s="96">
        <v>0.116</v>
      </c>
      <c r="X36" s="40">
        <v>0.0758</v>
      </c>
      <c r="Y36" s="1"/>
    </row>
    <row r="37">
      <c r="A37" s="3"/>
      <c r="B37" s="45"/>
      <c r="C37" s="3"/>
      <c r="D37" s="3"/>
      <c r="E37" s="3"/>
      <c r="F37" s="3"/>
      <c r="G37" s="3"/>
      <c r="H37" s="40"/>
      <c r="I37" s="46"/>
      <c r="J37" s="46"/>
      <c r="K37" s="46"/>
      <c r="L37" s="46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>
      <c r="A38" s="3"/>
      <c r="B38" s="47" t="s">
        <v>38</v>
      </c>
      <c r="C38" s="48"/>
      <c r="D38" s="48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3"/>
    </row>
    <row r="39">
      <c r="A39" s="3"/>
      <c r="B39" s="49"/>
      <c r="C39" s="49"/>
      <c r="D39" s="49"/>
      <c r="E39" s="49"/>
      <c r="F39" s="49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>
      <c r="A40" s="3"/>
      <c r="B40" s="50" t="s">
        <v>39</v>
      </c>
      <c r="Y40" s="3"/>
    </row>
    <row r="41">
      <c r="A41" s="3"/>
      <c r="B41" s="49"/>
      <c r="C41" s="49"/>
      <c r="D41" s="49"/>
      <c r="E41" s="49"/>
      <c r="F41" s="49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>
      <c r="A42" s="3"/>
      <c r="B42" s="51" t="s">
        <v>1</v>
      </c>
      <c r="C42" s="6"/>
      <c r="D42" s="6"/>
      <c r="E42" s="6"/>
      <c r="F42" s="7"/>
      <c r="G42" s="3"/>
      <c r="H42" s="51" t="s">
        <v>2</v>
      </c>
      <c r="I42" s="6"/>
      <c r="J42" s="6"/>
      <c r="K42" s="6"/>
      <c r="L42" s="7"/>
      <c r="M42" s="3"/>
      <c r="N42" s="51" t="s">
        <v>3</v>
      </c>
      <c r="O42" s="6"/>
      <c r="P42" s="6"/>
      <c r="Q42" s="6"/>
      <c r="R42" s="7"/>
      <c r="S42" s="1"/>
      <c r="T42" s="51" t="s">
        <v>4</v>
      </c>
      <c r="U42" s="6"/>
      <c r="V42" s="6"/>
      <c r="W42" s="6"/>
      <c r="X42" s="7"/>
      <c r="Y42" s="3"/>
    </row>
    <row r="43">
      <c r="A43" s="3"/>
      <c r="B43" s="52"/>
      <c r="C43" s="53" t="s">
        <v>5</v>
      </c>
      <c r="D43" s="53" t="s">
        <v>6</v>
      </c>
      <c r="E43" s="54" t="s">
        <v>7</v>
      </c>
      <c r="F43" s="55" t="s">
        <v>8</v>
      </c>
      <c r="G43" s="3"/>
      <c r="H43" s="52"/>
      <c r="I43" s="53" t="s">
        <v>5</v>
      </c>
      <c r="J43" s="53" t="s">
        <v>6</v>
      </c>
      <c r="K43" s="54" t="s">
        <v>7</v>
      </c>
      <c r="L43" s="55" t="s">
        <v>8</v>
      </c>
      <c r="M43" s="3"/>
      <c r="N43" s="52"/>
      <c r="O43" s="53" t="s">
        <v>5</v>
      </c>
      <c r="P43" s="53" t="s">
        <v>6</v>
      </c>
      <c r="Q43" s="54" t="s">
        <v>7</v>
      </c>
      <c r="R43" s="55" t="s">
        <v>8</v>
      </c>
      <c r="S43" s="3"/>
      <c r="T43" s="52"/>
      <c r="U43" s="53" t="s">
        <v>5</v>
      </c>
      <c r="V43" s="53" t="s">
        <v>6</v>
      </c>
      <c r="W43" s="54" t="s">
        <v>7</v>
      </c>
      <c r="X43" s="55" t="s">
        <v>8</v>
      </c>
      <c r="Y43" s="3"/>
    </row>
    <row r="44">
      <c r="A44" s="3"/>
      <c r="B44" s="52" t="s">
        <v>86</v>
      </c>
      <c r="C44" s="59" t="s">
        <v>87</v>
      </c>
      <c r="D44" s="60" t="s">
        <v>88</v>
      </c>
      <c r="E44" s="60" t="s">
        <v>89</v>
      </c>
      <c r="F44" s="87">
        <v>0.3642</v>
      </c>
      <c r="G44" s="3"/>
      <c r="H44" s="52" t="s">
        <v>86</v>
      </c>
      <c r="I44" s="59" t="s">
        <v>90</v>
      </c>
      <c r="J44" s="60" t="s">
        <v>91</v>
      </c>
      <c r="K44" s="60" t="s">
        <v>92</v>
      </c>
      <c r="L44" s="87">
        <v>0.7062</v>
      </c>
      <c r="M44" s="3"/>
      <c r="N44" s="52" t="s">
        <v>86</v>
      </c>
      <c r="O44" s="59" t="s">
        <v>93</v>
      </c>
      <c r="P44" s="60" t="s">
        <v>94</v>
      </c>
      <c r="Q44" s="60" t="s">
        <v>95</v>
      </c>
      <c r="R44" s="87">
        <v>0.452</v>
      </c>
      <c r="S44" s="3"/>
      <c r="T44" s="52" t="s">
        <v>86</v>
      </c>
      <c r="U44" s="59" t="s">
        <v>96</v>
      </c>
      <c r="V44" s="60" t="s">
        <v>97</v>
      </c>
      <c r="W44" s="60" t="s">
        <v>98</v>
      </c>
      <c r="X44" s="87">
        <v>0.0484</v>
      </c>
      <c r="Y44" s="3"/>
    </row>
    <row r="45">
      <c r="A45" s="3"/>
      <c r="B45" s="97" t="s">
        <v>40</v>
      </c>
      <c r="C45" s="98" t="s">
        <v>99</v>
      </c>
      <c r="D45" s="99" t="s">
        <v>88</v>
      </c>
      <c r="E45" s="99" t="s">
        <v>100</v>
      </c>
      <c r="F45" s="100">
        <v>0.3699</v>
      </c>
      <c r="G45" s="3"/>
      <c r="H45" s="97" t="s">
        <v>40</v>
      </c>
      <c r="I45" s="98" t="s">
        <v>101</v>
      </c>
      <c r="J45" s="99" t="s">
        <v>91</v>
      </c>
      <c r="K45" s="99" t="s">
        <v>102</v>
      </c>
      <c r="L45" s="100">
        <v>0.7074</v>
      </c>
      <c r="M45" s="3"/>
      <c r="N45" s="97" t="s">
        <v>40</v>
      </c>
      <c r="O45" s="98" t="s">
        <v>103</v>
      </c>
      <c r="P45" s="99" t="s">
        <v>94</v>
      </c>
      <c r="Q45" s="99" t="s">
        <v>104</v>
      </c>
      <c r="R45" s="100">
        <v>0.4656</v>
      </c>
      <c r="S45" s="3"/>
      <c r="T45" s="97" t="s">
        <v>40</v>
      </c>
      <c r="U45" s="98" t="s">
        <v>105</v>
      </c>
      <c r="V45" s="99" t="s">
        <v>97</v>
      </c>
      <c r="W45" s="99" t="s">
        <v>106</v>
      </c>
      <c r="X45" s="100">
        <v>0.0788</v>
      </c>
      <c r="Y45" s="3"/>
    </row>
    <row r="46">
      <c r="A46" s="3"/>
      <c r="B46" s="88" t="s">
        <v>57</v>
      </c>
      <c r="C46" s="64" t="s">
        <v>107</v>
      </c>
      <c r="D46" s="65" t="s">
        <v>108</v>
      </c>
      <c r="E46" s="65" t="s">
        <v>109</v>
      </c>
      <c r="F46" s="89">
        <v>0.923</v>
      </c>
      <c r="G46" s="3"/>
      <c r="H46" s="88" t="s">
        <v>57</v>
      </c>
      <c r="I46" s="64" t="s">
        <v>110</v>
      </c>
      <c r="J46" s="65" t="s">
        <v>111</v>
      </c>
      <c r="K46" s="65" t="s">
        <v>112</v>
      </c>
      <c r="L46" s="89">
        <v>0.8294</v>
      </c>
      <c r="M46" s="3"/>
      <c r="N46" s="88" t="s">
        <v>57</v>
      </c>
      <c r="O46" s="64">
        <v>0.9759</v>
      </c>
      <c r="P46" s="65">
        <v>0.9491</v>
      </c>
      <c r="Q46" s="65">
        <v>0.9623</v>
      </c>
      <c r="R46" s="89">
        <v>0.9274</v>
      </c>
      <c r="S46" s="3"/>
      <c r="T46" s="88" t="s">
        <v>57</v>
      </c>
      <c r="U46" s="64">
        <v>0.9926</v>
      </c>
      <c r="V46" s="65">
        <v>0.7883</v>
      </c>
      <c r="W46" s="65">
        <v>0.8788</v>
      </c>
      <c r="X46" s="89">
        <v>0.7837</v>
      </c>
      <c r="Y46" s="3"/>
    </row>
    <row r="47">
      <c r="A47" s="3"/>
      <c r="B47" s="45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</sheetData>
  <mergeCells count="10">
    <mergeCell ref="H42:L42"/>
    <mergeCell ref="N42:R42"/>
    <mergeCell ref="B2:X2"/>
    <mergeCell ref="B4:F4"/>
    <mergeCell ref="H4:L4"/>
    <mergeCell ref="N4:R4"/>
    <mergeCell ref="T4:X4"/>
    <mergeCell ref="B40:X40"/>
    <mergeCell ref="B42:F42"/>
    <mergeCell ref="T42:X42"/>
  </mergeCells>
  <conditionalFormatting sqref="C6:F33 I6:L33 O6:R33 U6:X33">
    <cfRule type="cellIs" dxfId="0" priority="1" operator="greaterThan">
      <formula>0.95</formula>
    </cfRule>
  </conditionalFormatting>
  <conditionalFormatting sqref="C6:F33 I6:L33 O6:R33 U6:X33">
    <cfRule type="cellIs" dxfId="1" priority="2" operator="greaterThan">
      <formula>0.9</formula>
    </cfRule>
  </conditionalFormatting>
  <conditionalFormatting sqref="C6:F33 I6:L33 O6:R33 U6:X33">
    <cfRule type="cellIs" dxfId="2" priority="3" operator="lessThan">
      <formula>0.5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.63"/>
    <col customWidth="1" min="5" max="5" width="12.63"/>
    <col customWidth="1" min="6" max="6" width="2.63"/>
    <col customWidth="1" min="7" max="10" width="12.63"/>
    <col customWidth="1" min="11" max="11" width="2.63"/>
    <col customWidth="1" min="12" max="15" width="12.63"/>
    <col customWidth="1" min="16" max="16" width="2.63"/>
    <col customWidth="1" min="17" max="20" width="12.63"/>
    <col customWidth="1" min="21" max="21" width="2.63"/>
    <col customWidth="1" min="22" max="26" width="15.13"/>
    <col customWidth="1" min="27" max="27" width="2.63"/>
  </cols>
  <sheetData>
    <row r="2">
      <c r="B2" s="101" t="s">
        <v>113</v>
      </c>
      <c r="G2" s="101" t="s">
        <v>114</v>
      </c>
      <c r="L2" s="101" t="s">
        <v>115</v>
      </c>
      <c r="V2" s="102" t="s">
        <v>116</v>
      </c>
    </row>
    <row r="3">
      <c r="B3" s="101"/>
      <c r="C3" s="101"/>
      <c r="D3" s="101"/>
      <c r="E3" s="101"/>
      <c r="G3" s="101"/>
      <c r="H3" s="101"/>
      <c r="I3" s="101"/>
      <c r="J3" s="101"/>
      <c r="L3" s="101"/>
      <c r="M3" s="101"/>
      <c r="N3" s="101"/>
      <c r="O3" s="101"/>
      <c r="V3" s="103"/>
      <c r="W3" s="103"/>
      <c r="X3" s="103"/>
      <c r="Y3" s="103"/>
      <c r="Z3" s="103"/>
    </row>
    <row r="4">
      <c r="B4" s="104" t="s">
        <v>117</v>
      </c>
      <c r="G4" s="104" t="s">
        <v>117</v>
      </c>
      <c r="L4" s="104" t="s">
        <v>118</v>
      </c>
      <c r="Q4" s="104" t="s">
        <v>119</v>
      </c>
      <c r="V4" s="105"/>
      <c r="W4" s="106" t="s">
        <v>1</v>
      </c>
      <c r="X4" s="106" t="s">
        <v>2</v>
      </c>
      <c r="Y4" s="106" t="s">
        <v>3</v>
      </c>
      <c r="Z4" s="106" t="s">
        <v>4</v>
      </c>
    </row>
    <row r="5">
      <c r="V5" s="105" t="s">
        <v>113</v>
      </c>
      <c r="W5" s="107">
        <v>0.1165</v>
      </c>
      <c r="X5" s="108">
        <v>0.0899</v>
      </c>
      <c r="Y5" s="107">
        <v>0.0913</v>
      </c>
      <c r="Z5" s="108">
        <v>0.0021</v>
      </c>
    </row>
    <row r="6">
      <c r="B6" s="109"/>
      <c r="C6" s="109"/>
      <c r="D6" s="109"/>
      <c r="E6" s="109"/>
      <c r="G6" s="109"/>
      <c r="H6" s="109"/>
      <c r="I6" s="109"/>
      <c r="J6" s="109"/>
      <c r="L6" s="109"/>
      <c r="M6" s="109"/>
      <c r="N6" s="109"/>
      <c r="O6" s="109"/>
      <c r="V6" s="110" t="s">
        <v>114</v>
      </c>
      <c r="W6" s="111">
        <v>0.6694</v>
      </c>
      <c r="X6" s="111">
        <v>0.8882</v>
      </c>
      <c r="Y6" s="112">
        <v>0.5779</v>
      </c>
      <c r="Z6" s="112">
        <v>0.522</v>
      </c>
    </row>
    <row r="7">
      <c r="B7" s="113" t="s">
        <v>1</v>
      </c>
      <c r="C7" s="6"/>
      <c r="D7" s="6"/>
      <c r="E7" s="7"/>
      <c r="G7" s="113" t="s">
        <v>1</v>
      </c>
      <c r="H7" s="6"/>
      <c r="I7" s="6"/>
      <c r="J7" s="7"/>
      <c r="L7" s="113" t="s">
        <v>1</v>
      </c>
      <c r="M7" s="6"/>
      <c r="N7" s="6"/>
      <c r="O7" s="7"/>
      <c r="Q7" s="113" t="s">
        <v>1</v>
      </c>
      <c r="R7" s="6"/>
      <c r="S7" s="6"/>
      <c r="T7" s="7"/>
      <c r="V7" s="114" t="s">
        <v>120</v>
      </c>
      <c r="W7" s="111">
        <v>0.2222</v>
      </c>
      <c r="X7" s="112">
        <v>0.586</v>
      </c>
      <c r="Y7" s="115">
        <v>0.4244</v>
      </c>
      <c r="Z7" s="112">
        <v>0.0024</v>
      </c>
    </row>
    <row r="8">
      <c r="B8" s="116"/>
      <c r="C8" s="117" t="s">
        <v>5</v>
      </c>
      <c r="D8" s="117" t="s">
        <v>6</v>
      </c>
      <c r="E8" s="118" t="s">
        <v>7</v>
      </c>
      <c r="G8" s="116"/>
      <c r="H8" s="117" t="s">
        <v>5</v>
      </c>
      <c r="I8" s="117" t="s">
        <v>6</v>
      </c>
      <c r="J8" s="118" t="s">
        <v>7</v>
      </c>
      <c r="L8" s="116"/>
      <c r="M8" s="117" t="s">
        <v>5</v>
      </c>
      <c r="N8" s="117" t="s">
        <v>6</v>
      </c>
      <c r="O8" s="118" t="s">
        <v>7</v>
      </c>
      <c r="Q8" s="116"/>
      <c r="R8" s="117" t="s">
        <v>5</v>
      </c>
      <c r="S8" s="117" t="s">
        <v>6</v>
      </c>
      <c r="T8" s="118" t="s">
        <v>7</v>
      </c>
      <c r="V8" s="119" t="s">
        <v>121</v>
      </c>
      <c r="W8" s="120">
        <v>0.4361</v>
      </c>
      <c r="X8" s="121">
        <v>0.7116</v>
      </c>
      <c r="Y8" s="122">
        <v>0.6917</v>
      </c>
      <c r="Z8" s="121">
        <v>0.116</v>
      </c>
    </row>
    <row r="9">
      <c r="B9" s="123" t="s">
        <v>122</v>
      </c>
      <c r="C9" s="124">
        <v>0.1246</v>
      </c>
      <c r="D9" s="125">
        <v>0.1491</v>
      </c>
      <c r="E9" s="126">
        <v>0.1165</v>
      </c>
      <c r="G9" s="123" t="s">
        <v>122</v>
      </c>
      <c r="H9" s="127">
        <v>0.7151</v>
      </c>
      <c r="I9" s="128">
        <v>0.6484</v>
      </c>
      <c r="J9" s="129">
        <v>0.6694</v>
      </c>
      <c r="L9" s="123" t="s">
        <v>122</v>
      </c>
      <c r="M9" s="130" t="s">
        <v>123</v>
      </c>
      <c r="N9" s="130" t="s">
        <v>124</v>
      </c>
      <c r="O9" s="131" t="s">
        <v>125</v>
      </c>
      <c r="Q9" s="123" t="s">
        <v>122</v>
      </c>
      <c r="R9" s="130" t="s">
        <v>126</v>
      </c>
      <c r="S9" s="130" t="s">
        <v>127</v>
      </c>
      <c r="T9" s="131" t="s">
        <v>128</v>
      </c>
      <c r="V9" s="132"/>
    </row>
    <row r="10">
      <c r="B10" s="133"/>
      <c r="C10" s="133"/>
      <c r="D10" s="133"/>
      <c r="E10" s="133"/>
      <c r="G10" s="134"/>
      <c r="H10" s="134"/>
      <c r="I10" s="134"/>
      <c r="J10" s="134"/>
      <c r="L10" s="8"/>
      <c r="M10" s="8"/>
      <c r="N10" s="8"/>
      <c r="O10" s="8"/>
      <c r="Q10" s="8"/>
      <c r="R10" s="8"/>
      <c r="S10" s="8"/>
      <c r="T10" s="8"/>
    </row>
    <row r="11">
      <c r="B11" s="113" t="s">
        <v>2</v>
      </c>
      <c r="C11" s="6"/>
      <c r="D11" s="6"/>
      <c r="E11" s="7"/>
      <c r="G11" s="113" t="s">
        <v>2</v>
      </c>
      <c r="H11" s="6"/>
      <c r="I11" s="6"/>
      <c r="J11" s="7"/>
      <c r="L11" s="113" t="s">
        <v>2</v>
      </c>
      <c r="M11" s="6"/>
      <c r="N11" s="6"/>
      <c r="O11" s="7"/>
      <c r="Q11" s="113" t="s">
        <v>2</v>
      </c>
      <c r="R11" s="6"/>
      <c r="S11" s="6"/>
      <c r="T11" s="7"/>
    </row>
    <row r="12">
      <c r="B12" s="116"/>
      <c r="C12" s="117" t="s">
        <v>5</v>
      </c>
      <c r="D12" s="117" t="s">
        <v>6</v>
      </c>
      <c r="E12" s="118" t="s">
        <v>7</v>
      </c>
      <c r="G12" s="116"/>
      <c r="H12" s="117" t="s">
        <v>5</v>
      </c>
      <c r="I12" s="117" t="s">
        <v>6</v>
      </c>
      <c r="J12" s="118" t="s">
        <v>7</v>
      </c>
      <c r="L12" s="116"/>
      <c r="M12" s="117" t="s">
        <v>5</v>
      </c>
      <c r="N12" s="117" t="s">
        <v>6</v>
      </c>
      <c r="O12" s="118" t="s">
        <v>7</v>
      </c>
      <c r="Q12" s="116"/>
      <c r="R12" s="117" t="s">
        <v>5</v>
      </c>
      <c r="S12" s="117" t="s">
        <v>6</v>
      </c>
      <c r="T12" s="118" t="s">
        <v>7</v>
      </c>
    </row>
    <row r="13">
      <c r="B13" s="123" t="s">
        <v>122</v>
      </c>
      <c r="C13" s="127">
        <v>0.0864</v>
      </c>
      <c r="D13" s="128">
        <v>0.1175</v>
      </c>
      <c r="E13" s="129">
        <v>0.0899</v>
      </c>
      <c r="G13" s="123" t="s">
        <v>122</v>
      </c>
      <c r="H13" s="135" t="s">
        <v>129</v>
      </c>
      <c r="I13" s="135" t="s">
        <v>130</v>
      </c>
      <c r="J13" s="136" t="s">
        <v>131</v>
      </c>
      <c r="L13" s="123" t="s">
        <v>122</v>
      </c>
      <c r="M13" s="137">
        <v>0.5559</v>
      </c>
      <c r="N13" s="138">
        <v>0.6479</v>
      </c>
      <c r="O13" s="139">
        <v>0.586</v>
      </c>
      <c r="Q13" s="123" t="s">
        <v>122</v>
      </c>
      <c r="R13" s="137">
        <v>0.6751</v>
      </c>
      <c r="S13" s="138">
        <v>0.7868</v>
      </c>
      <c r="T13" s="139">
        <v>0.7116</v>
      </c>
    </row>
    <row r="14">
      <c r="B14" s="140"/>
      <c r="C14" s="140"/>
      <c r="D14" s="140"/>
      <c r="E14" s="140"/>
      <c r="G14" s="134"/>
      <c r="H14" s="134"/>
      <c r="I14" s="134"/>
      <c r="J14" s="134"/>
      <c r="L14" s="29"/>
      <c r="M14" s="29"/>
      <c r="N14" s="29"/>
      <c r="O14" s="29"/>
      <c r="Q14" s="29"/>
      <c r="R14" s="29"/>
      <c r="S14" s="29"/>
      <c r="T14" s="29"/>
    </row>
    <row r="15">
      <c r="B15" s="113" t="s">
        <v>3</v>
      </c>
      <c r="C15" s="6"/>
      <c r="D15" s="6"/>
      <c r="E15" s="7"/>
      <c r="G15" s="113" t="s">
        <v>3</v>
      </c>
      <c r="H15" s="6"/>
      <c r="I15" s="6"/>
      <c r="J15" s="7"/>
      <c r="L15" s="113" t="s">
        <v>3</v>
      </c>
      <c r="M15" s="6"/>
      <c r="N15" s="6"/>
      <c r="O15" s="7"/>
      <c r="Q15" s="113" t="s">
        <v>3</v>
      </c>
      <c r="R15" s="6"/>
      <c r="S15" s="6"/>
      <c r="T15" s="7"/>
    </row>
    <row r="16">
      <c r="B16" s="116"/>
      <c r="C16" s="117" t="s">
        <v>5</v>
      </c>
      <c r="D16" s="117" t="s">
        <v>6</v>
      </c>
      <c r="E16" s="118" t="s">
        <v>7</v>
      </c>
      <c r="G16" s="116"/>
      <c r="H16" s="117" t="s">
        <v>5</v>
      </c>
      <c r="I16" s="117" t="s">
        <v>6</v>
      </c>
      <c r="J16" s="118" t="s">
        <v>7</v>
      </c>
      <c r="L16" s="116"/>
      <c r="M16" s="117" t="s">
        <v>5</v>
      </c>
      <c r="N16" s="117" t="s">
        <v>6</v>
      </c>
      <c r="O16" s="118" t="s">
        <v>7</v>
      </c>
      <c r="Q16" s="116"/>
      <c r="R16" s="117" t="s">
        <v>5</v>
      </c>
      <c r="S16" s="117" t="s">
        <v>6</v>
      </c>
      <c r="T16" s="118" t="s">
        <v>7</v>
      </c>
    </row>
    <row r="17">
      <c r="B17" s="123" t="s">
        <v>122</v>
      </c>
      <c r="C17" s="137">
        <v>0.1</v>
      </c>
      <c r="D17" s="138">
        <v>0.1059</v>
      </c>
      <c r="E17" s="139">
        <v>0.0913</v>
      </c>
      <c r="G17" s="123" t="s">
        <v>122</v>
      </c>
      <c r="H17" s="137">
        <v>0.7194</v>
      </c>
      <c r="I17" s="138">
        <v>0.5401</v>
      </c>
      <c r="J17" s="139">
        <v>0.5779</v>
      </c>
      <c r="L17" s="123" t="s">
        <v>122</v>
      </c>
      <c r="M17" s="141">
        <v>0.4188</v>
      </c>
      <c r="N17" s="141">
        <v>0.4472</v>
      </c>
      <c r="O17" s="142">
        <v>0.4244</v>
      </c>
      <c r="Q17" s="123" t="s">
        <v>122</v>
      </c>
      <c r="R17" s="141">
        <v>0.6825</v>
      </c>
      <c r="S17" s="141">
        <v>0.7287</v>
      </c>
      <c r="T17" s="142">
        <v>0.6917</v>
      </c>
    </row>
    <row r="18">
      <c r="B18" s="134"/>
      <c r="C18" s="134"/>
      <c r="D18" s="134"/>
      <c r="E18" s="134"/>
      <c r="G18" s="134"/>
      <c r="H18" s="134"/>
      <c r="I18" s="134"/>
      <c r="J18" s="134"/>
      <c r="L18" s="3"/>
      <c r="M18" s="3"/>
      <c r="N18" s="3"/>
      <c r="O18" s="3"/>
      <c r="Q18" s="3"/>
      <c r="R18" s="3"/>
      <c r="S18" s="3"/>
      <c r="T18" s="3"/>
    </row>
    <row r="19">
      <c r="B19" s="113" t="s">
        <v>4</v>
      </c>
      <c r="C19" s="6"/>
      <c r="D19" s="6"/>
      <c r="E19" s="7"/>
      <c r="G19" s="113" t="s">
        <v>4</v>
      </c>
      <c r="H19" s="6"/>
      <c r="I19" s="6"/>
      <c r="J19" s="7"/>
      <c r="L19" s="113" t="s">
        <v>4</v>
      </c>
      <c r="M19" s="6"/>
      <c r="N19" s="6"/>
      <c r="O19" s="7"/>
      <c r="Q19" s="113" t="s">
        <v>4</v>
      </c>
      <c r="R19" s="6"/>
      <c r="S19" s="6"/>
      <c r="T19" s="7"/>
    </row>
    <row r="20">
      <c r="B20" s="116"/>
      <c r="C20" s="117" t="s">
        <v>5</v>
      </c>
      <c r="D20" s="117" t="s">
        <v>6</v>
      </c>
      <c r="E20" s="118" t="s">
        <v>7</v>
      </c>
      <c r="G20" s="116"/>
      <c r="H20" s="117" t="s">
        <v>5</v>
      </c>
      <c r="I20" s="117" t="s">
        <v>6</v>
      </c>
      <c r="J20" s="118" t="s">
        <v>7</v>
      </c>
      <c r="L20" s="116"/>
      <c r="M20" s="117" t="s">
        <v>5</v>
      </c>
      <c r="N20" s="117" t="s">
        <v>6</v>
      </c>
      <c r="O20" s="118" t="s">
        <v>7</v>
      </c>
      <c r="Q20" s="116"/>
      <c r="R20" s="117" t="s">
        <v>5</v>
      </c>
      <c r="S20" s="117" t="s">
        <v>6</v>
      </c>
      <c r="T20" s="118" t="s">
        <v>7</v>
      </c>
    </row>
    <row r="21">
      <c r="B21" s="123" t="s">
        <v>122</v>
      </c>
      <c r="C21" s="137">
        <v>0.0027</v>
      </c>
      <c r="D21" s="138">
        <v>0.0018</v>
      </c>
      <c r="E21" s="139">
        <v>0.0021</v>
      </c>
      <c r="G21" s="123" t="s">
        <v>122</v>
      </c>
      <c r="H21" s="137">
        <v>0.6612</v>
      </c>
      <c r="I21" s="138">
        <v>0.4761</v>
      </c>
      <c r="J21" s="139">
        <v>0.522</v>
      </c>
      <c r="L21" s="123" t="s">
        <v>122</v>
      </c>
      <c r="M21" s="137">
        <v>0.002</v>
      </c>
      <c r="N21" s="138">
        <v>0.0044</v>
      </c>
      <c r="O21" s="139">
        <v>0.0024</v>
      </c>
      <c r="Q21" s="123" t="s">
        <v>122</v>
      </c>
      <c r="R21" s="137">
        <v>0.0999</v>
      </c>
      <c r="S21" s="138">
        <v>0.2164</v>
      </c>
      <c r="T21" s="139">
        <v>0.116</v>
      </c>
    </row>
    <row r="22">
      <c r="B22" s="1"/>
      <c r="C22" s="1"/>
      <c r="D22" s="1"/>
      <c r="E22" s="1"/>
      <c r="G22" s="1"/>
      <c r="H22" s="1"/>
      <c r="I22" s="1"/>
      <c r="J22" s="1"/>
      <c r="L22" s="143"/>
      <c r="M22" s="143"/>
      <c r="N22" s="143"/>
      <c r="O22" s="143"/>
    </row>
  </sheetData>
  <mergeCells count="24">
    <mergeCell ref="B2:E2"/>
    <mergeCell ref="G2:J2"/>
    <mergeCell ref="L2:T2"/>
    <mergeCell ref="V2:Z2"/>
    <mergeCell ref="G4:J5"/>
    <mergeCell ref="L4:O5"/>
    <mergeCell ref="Q4:T5"/>
    <mergeCell ref="L11:O11"/>
    <mergeCell ref="Q11:T11"/>
    <mergeCell ref="B15:E15"/>
    <mergeCell ref="G15:J15"/>
    <mergeCell ref="L15:O15"/>
    <mergeCell ref="Q15:T15"/>
    <mergeCell ref="B19:E19"/>
    <mergeCell ref="G19:J19"/>
    <mergeCell ref="L19:O19"/>
    <mergeCell ref="Q19:T19"/>
    <mergeCell ref="B4:E5"/>
    <mergeCell ref="B7:E7"/>
    <mergeCell ref="G7:J7"/>
    <mergeCell ref="L7:O7"/>
    <mergeCell ref="Q7:T7"/>
    <mergeCell ref="B11:E11"/>
    <mergeCell ref="G11:J11"/>
  </mergeCells>
  <conditionalFormatting sqref="W5:Z8">
    <cfRule type="cellIs" dxfId="0" priority="1" operator="greaterThan">
      <formula>0.95</formula>
    </cfRule>
  </conditionalFormatting>
  <conditionalFormatting sqref="W5:Z8">
    <cfRule type="cellIs" dxfId="3" priority="2" operator="greaterThan">
      <formula>0.8</formula>
    </cfRule>
  </conditionalFormatting>
  <conditionalFormatting sqref="W5:Z8">
    <cfRule type="cellIs" dxfId="2" priority="3" operator="lessThan">
      <formula>0.5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.63"/>
    <col customWidth="1" min="2" max="2" width="13.88"/>
    <col customWidth="1" min="3" max="6" width="12.63"/>
    <col customWidth="1" min="7" max="7" width="2.63"/>
  </cols>
  <sheetData>
    <row r="1">
      <c r="A1" s="69"/>
      <c r="B1" s="69"/>
      <c r="C1" s="69"/>
      <c r="D1" s="69"/>
      <c r="E1" s="69"/>
      <c r="F1" s="69"/>
      <c r="G1" s="69"/>
    </row>
    <row r="2">
      <c r="A2" s="144"/>
      <c r="B2" s="144" t="s">
        <v>132</v>
      </c>
      <c r="G2" s="69"/>
    </row>
    <row r="3">
      <c r="A3" s="69"/>
      <c r="B3" s="69"/>
      <c r="C3" s="69"/>
      <c r="D3" s="69"/>
      <c r="E3" s="69"/>
      <c r="F3" s="69"/>
      <c r="G3" s="69"/>
    </row>
    <row r="4">
      <c r="A4" s="69"/>
      <c r="B4" s="145"/>
      <c r="C4" s="146"/>
      <c r="D4" s="146"/>
      <c r="E4" s="146"/>
      <c r="F4" s="146"/>
      <c r="G4" s="69"/>
    </row>
    <row r="5">
      <c r="A5" s="69"/>
      <c r="B5" s="147" t="s">
        <v>113</v>
      </c>
      <c r="C5" s="148" t="s">
        <v>1</v>
      </c>
      <c r="D5" s="148" t="s">
        <v>2</v>
      </c>
      <c r="E5" s="148" t="s">
        <v>3</v>
      </c>
      <c r="F5" s="148" t="s">
        <v>4</v>
      </c>
      <c r="G5" s="149"/>
    </row>
    <row r="6">
      <c r="A6" s="69"/>
      <c r="B6" s="105" t="s">
        <v>133</v>
      </c>
      <c r="C6" s="108">
        <v>0.2671</v>
      </c>
      <c r="D6" s="108">
        <v>0.1679</v>
      </c>
      <c r="E6" s="108">
        <v>0.1597</v>
      </c>
      <c r="F6" s="108">
        <v>0.0182</v>
      </c>
      <c r="G6" s="150"/>
    </row>
    <row r="7">
      <c r="A7" s="69"/>
      <c r="B7" s="119" t="s">
        <v>134</v>
      </c>
      <c r="C7" s="120">
        <v>0.9721</v>
      </c>
      <c r="D7" s="120">
        <v>0.807</v>
      </c>
      <c r="E7" s="122">
        <v>0.8813</v>
      </c>
      <c r="F7" s="122">
        <v>0.9895</v>
      </c>
      <c r="G7" s="151"/>
    </row>
    <row r="8">
      <c r="A8" s="69"/>
      <c r="B8" s="69"/>
      <c r="C8" s="69"/>
      <c r="D8" s="69"/>
      <c r="E8" s="69"/>
      <c r="F8" s="69"/>
      <c r="G8" s="69"/>
    </row>
    <row r="9">
      <c r="A9" s="152"/>
      <c r="B9" s="145"/>
      <c r="C9" s="146"/>
      <c r="D9" s="146"/>
      <c r="E9" s="146"/>
      <c r="F9" s="146"/>
      <c r="G9" s="69"/>
    </row>
    <row r="10">
      <c r="A10" s="152"/>
      <c r="B10" s="147" t="s">
        <v>114</v>
      </c>
      <c r="C10" s="148" t="s">
        <v>1</v>
      </c>
      <c r="D10" s="148" t="s">
        <v>2</v>
      </c>
      <c r="E10" s="148" t="s">
        <v>3</v>
      </c>
      <c r="F10" s="148" t="s">
        <v>4</v>
      </c>
      <c r="G10" s="149"/>
    </row>
    <row r="11">
      <c r="A11" s="152"/>
      <c r="B11" s="105" t="s">
        <v>133</v>
      </c>
      <c r="C11" s="108">
        <v>0.9251</v>
      </c>
      <c r="D11" s="108">
        <v>0.9716</v>
      </c>
      <c r="E11" s="153">
        <v>0.5621</v>
      </c>
      <c r="F11" s="153">
        <v>0.8183</v>
      </c>
      <c r="G11" s="151"/>
    </row>
    <row r="12">
      <c r="A12" s="152"/>
      <c r="B12" s="119" t="s">
        <v>134</v>
      </c>
      <c r="C12" s="111">
        <v>0.9949</v>
      </c>
      <c r="D12" s="111">
        <v>0.9719</v>
      </c>
      <c r="E12" s="115">
        <v>0.9319</v>
      </c>
      <c r="F12" s="115">
        <v>0.9958</v>
      </c>
      <c r="G12" s="151"/>
    </row>
    <row r="13">
      <c r="A13" s="152"/>
      <c r="B13" s="154"/>
      <c r="C13" s="155"/>
      <c r="D13" s="155"/>
      <c r="E13" s="155"/>
      <c r="F13" s="156"/>
      <c r="G13" s="157"/>
    </row>
    <row r="14">
      <c r="A14" s="152"/>
      <c r="B14" s="145"/>
      <c r="C14" s="146"/>
      <c r="D14" s="146"/>
      <c r="E14" s="146"/>
      <c r="F14" s="146"/>
      <c r="G14" s="69"/>
    </row>
    <row r="15">
      <c r="A15" s="152"/>
      <c r="B15" s="147" t="s">
        <v>115</v>
      </c>
      <c r="C15" s="148" t="s">
        <v>1</v>
      </c>
      <c r="D15" s="148" t="s">
        <v>2</v>
      </c>
      <c r="E15" s="148" t="s">
        <v>3</v>
      </c>
      <c r="F15" s="148" t="s">
        <v>4</v>
      </c>
      <c r="G15" s="149"/>
    </row>
    <row r="16">
      <c r="A16" s="152"/>
      <c r="B16" s="158" t="s">
        <v>135</v>
      </c>
      <c r="C16" s="108">
        <v>0.5339</v>
      </c>
      <c r="D16" s="108">
        <v>0.8278</v>
      </c>
      <c r="E16" s="108">
        <v>0.6226</v>
      </c>
      <c r="F16" s="108">
        <v>0.0923</v>
      </c>
      <c r="G16" s="150"/>
    </row>
    <row r="17">
      <c r="A17" s="152"/>
      <c r="B17" s="159" t="s">
        <v>136</v>
      </c>
      <c r="C17" s="111">
        <v>0.54</v>
      </c>
      <c r="D17" s="111">
        <v>0.8286</v>
      </c>
      <c r="E17" s="111">
        <v>0.6354</v>
      </c>
      <c r="F17" s="111">
        <v>0.1461</v>
      </c>
      <c r="G17" s="150"/>
    </row>
    <row r="18">
      <c r="A18" s="152"/>
      <c r="B18" s="119" t="s">
        <v>134</v>
      </c>
      <c r="C18" s="120">
        <v>0.9599</v>
      </c>
      <c r="D18" s="120">
        <v>0.9068</v>
      </c>
      <c r="E18" s="120">
        <v>0.9623</v>
      </c>
      <c r="F18" s="120">
        <v>0.8788</v>
      </c>
      <c r="G18" s="160"/>
    </row>
    <row r="19">
      <c r="A19" s="133"/>
      <c r="B19" s="133"/>
      <c r="C19" s="133"/>
      <c r="D19" s="133"/>
      <c r="E19" s="133"/>
      <c r="F19" s="133"/>
      <c r="G19" s="133"/>
    </row>
  </sheetData>
  <mergeCells count="1">
    <mergeCell ref="B2:F2"/>
  </mergeCells>
  <conditionalFormatting sqref="C6:F7 C11:F12 C16:F18">
    <cfRule type="cellIs" dxfId="0" priority="1" operator="greaterThan">
      <formula>0.95</formula>
    </cfRule>
  </conditionalFormatting>
  <conditionalFormatting sqref="C6:F7 C11:F12 C16:F18">
    <cfRule type="cellIs" dxfId="3" priority="2" operator="greaterThan">
      <formula>0.9</formula>
    </cfRule>
  </conditionalFormatting>
  <conditionalFormatting sqref="C6:F7 C11:F12 C16:F18">
    <cfRule type="cellIs" dxfId="2" priority="3" operator="lessThan">
      <formula>0.5</formula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.63"/>
    <col customWidth="1" min="2" max="2" width="13.88"/>
    <col customWidth="1" min="3" max="9" width="12.63"/>
    <col customWidth="1" min="10" max="10" width="2.63"/>
  </cols>
  <sheetData>
    <row r="1">
      <c r="A1" s="69"/>
      <c r="B1" s="69"/>
      <c r="C1" s="69"/>
      <c r="D1" s="69"/>
      <c r="E1" s="69"/>
      <c r="F1" s="69"/>
      <c r="G1" s="69"/>
      <c r="H1" s="69"/>
      <c r="I1" s="69"/>
      <c r="J1" s="69"/>
    </row>
    <row r="2">
      <c r="A2" s="69"/>
      <c r="B2" s="161" t="s">
        <v>113</v>
      </c>
      <c r="C2" s="162" t="s">
        <v>133</v>
      </c>
      <c r="D2" s="163" t="s">
        <v>137</v>
      </c>
      <c r="E2" s="164"/>
      <c r="F2" s="164"/>
      <c r="G2" s="165"/>
      <c r="H2" s="166" t="s">
        <v>134</v>
      </c>
      <c r="I2" s="167" t="s">
        <v>138</v>
      </c>
      <c r="J2" s="69"/>
    </row>
    <row r="3">
      <c r="A3" s="69"/>
      <c r="B3" s="168"/>
      <c r="C3" s="169"/>
      <c r="D3" s="170" t="s">
        <v>139</v>
      </c>
      <c r="E3" s="170" t="s">
        <v>140</v>
      </c>
      <c r="F3" s="170" t="s">
        <v>141</v>
      </c>
      <c r="G3" s="170" t="s">
        <v>140</v>
      </c>
      <c r="H3" s="168"/>
      <c r="I3" s="168"/>
      <c r="J3" s="69"/>
    </row>
    <row r="4">
      <c r="A4" s="69"/>
      <c r="B4" s="171" t="s">
        <v>1</v>
      </c>
      <c r="C4" s="172">
        <v>0.2671</v>
      </c>
      <c r="D4" s="173">
        <f>ROUND((1-C4),4)</f>
        <v>0.7329</v>
      </c>
      <c r="E4" s="174"/>
      <c r="F4" s="174"/>
      <c r="G4" s="169"/>
      <c r="H4" s="115">
        <v>0.9721</v>
      </c>
      <c r="I4" s="175">
        <f>(ROUND((1-H4),4))</f>
        <v>0.0279</v>
      </c>
      <c r="J4" s="69"/>
    </row>
    <row r="5">
      <c r="A5" s="69"/>
      <c r="B5" s="168"/>
      <c r="C5" s="169"/>
      <c r="D5" s="120">
        <v>0.6951</v>
      </c>
      <c r="E5" s="176">
        <v>0.6951</v>
      </c>
      <c r="F5" s="120">
        <v>0.3049</v>
      </c>
      <c r="G5" s="176">
        <v>0.3049</v>
      </c>
      <c r="H5" s="168"/>
      <c r="I5" s="168"/>
      <c r="J5" s="69"/>
    </row>
    <row r="6">
      <c r="A6" s="69"/>
      <c r="B6" s="171" t="s">
        <v>2</v>
      </c>
      <c r="C6" s="172">
        <v>0.1679</v>
      </c>
      <c r="D6" s="173">
        <f>ROUND((1-C6),4)</f>
        <v>0.8321</v>
      </c>
      <c r="E6" s="174"/>
      <c r="F6" s="174"/>
      <c r="G6" s="169"/>
      <c r="H6" s="115">
        <v>0.807</v>
      </c>
      <c r="I6" s="175">
        <f>(ROUND((1-H6),4))</f>
        <v>0.193</v>
      </c>
      <c r="J6" s="69"/>
    </row>
    <row r="7">
      <c r="A7" s="69"/>
      <c r="B7" s="168"/>
      <c r="C7" s="169"/>
      <c r="D7" s="122">
        <v>0.8118</v>
      </c>
      <c r="E7" s="177">
        <v>0.8118</v>
      </c>
      <c r="F7" s="122">
        <v>0.1882</v>
      </c>
      <c r="G7" s="177">
        <v>0.1882</v>
      </c>
      <c r="H7" s="168"/>
      <c r="I7" s="168"/>
      <c r="J7" s="69"/>
    </row>
    <row r="8">
      <c r="A8" s="69"/>
      <c r="B8" s="171" t="s">
        <v>3</v>
      </c>
      <c r="C8" s="172">
        <v>0.1597</v>
      </c>
      <c r="D8" s="173">
        <f>ROUND((1-C8),4)</f>
        <v>0.8403</v>
      </c>
      <c r="E8" s="174"/>
      <c r="F8" s="174"/>
      <c r="G8" s="169"/>
      <c r="H8" s="115">
        <v>0.8813</v>
      </c>
      <c r="I8" s="175">
        <f>(ROUND((1-H8),4))</f>
        <v>0.1187</v>
      </c>
      <c r="J8" s="69"/>
    </row>
    <row r="9">
      <c r="A9" s="69"/>
      <c r="B9" s="168"/>
      <c r="C9" s="169"/>
      <c r="D9" s="122">
        <v>0.8601</v>
      </c>
      <c r="E9" s="177">
        <v>0.8601</v>
      </c>
      <c r="F9" s="122">
        <v>0.1399</v>
      </c>
      <c r="G9" s="177">
        <v>0.1399</v>
      </c>
      <c r="H9" s="168"/>
      <c r="I9" s="168"/>
      <c r="J9" s="69"/>
    </row>
    <row r="10">
      <c r="A10" s="69"/>
      <c r="B10" s="171" t="s">
        <v>4</v>
      </c>
      <c r="C10" s="172">
        <v>0.0182</v>
      </c>
      <c r="D10" s="173">
        <f>ROUND((1-C10),4)</f>
        <v>0.9818</v>
      </c>
      <c r="E10" s="174"/>
      <c r="F10" s="174"/>
      <c r="G10" s="169"/>
      <c r="H10" s="115">
        <v>0.9895</v>
      </c>
      <c r="I10" s="175">
        <f>(ROUND((1-H10),4))</f>
        <v>0.0105</v>
      </c>
      <c r="J10" s="69"/>
    </row>
    <row r="11">
      <c r="A11" s="69"/>
      <c r="B11" s="168"/>
      <c r="C11" s="169"/>
      <c r="D11" s="122">
        <v>0.9942</v>
      </c>
      <c r="E11" s="177">
        <v>0.9942</v>
      </c>
      <c r="F11" s="122">
        <v>0.0058</v>
      </c>
      <c r="G11" s="177">
        <v>0.0058</v>
      </c>
      <c r="H11" s="168"/>
      <c r="I11" s="168"/>
      <c r="J11" s="69"/>
    </row>
    <row r="12">
      <c r="A12" s="69"/>
      <c r="B12" s="178"/>
      <c r="C12" s="178"/>
      <c r="D12" s="178"/>
      <c r="E12" s="178"/>
      <c r="F12" s="178"/>
      <c r="G12" s="178"/>
      <c r="H12" s="178"/>
      <c r="I12" s="178"/>
      <c r="J12" s="69"/>
    </row>
    <row r="13">
      <c r="A13" s="69"/>
      <c r="B13" s="161" t="s">
        <v>114</v>
      </c>
      <c r="C13" s="162" t="s">
        <v>133</v>
      </c>
      <c r="D13" s="163" t="s">
        <v>137</v>
      </c>
      <c r="E13" s="164"/>
      <c r="F13" s="164"/>
      <c r="G13" s="165"/>
      <c r="H13" s="166" t="s">
        <v>134</v>
      </c>
      <c r="I13" s="167" t="s">
        <v>138</v>
      </c>
      <c r="J13" s="69"/>
    </row>
    <row r="14">
      <c r="A14" s="69"/>
      <c r="B14" s="168"/>
      <c r="C14" s="169"/>
      <c r="D14" s="170" t="s">
        <v>139</v>
      </c>
      <c r="E14" s="170" t="s">
        <v>140</v>
      </c>
      <c r="F14" s="170" t="s">
        <v>141</v>
      </c>
      <c r="G14" s="170" t="s">
        <v>140</v>
      </c>
      <c r="H14" s="168"/>
      <c r="I14" s="168"/>
      <c r="J14" s="69"/>
    </row>
    <row r="15">
      <c r="A15" s="69"/>
      <c r="B15" s="171" t="s">
        <v>1</v>
      </c>
      <c r="C15" s="179">
        <v>0.9251</v>
      </c>
      <c r="D15" s="173">
        <f>ROUND((1-C15),4)</f>
        <v>0.0749</v>
      </c>
      <c r="E15" s="174"/>
      <c r="F15" s="174"/>
      <c r="G15" s="169"/>
      <c r="H15" s="115">
        <v>0.9949</v>
      </c>
      <c r="I15" s="175">
        <f>(ROUND((1-H15),4))</f>
        <v>0.0051</v>
      </c>
      <c r="J15" s="69"/>
    </row>
    <row r="16">
      <c r="A16" s="69"/>
      <c r="B16" s="168"/>
      <c r="C16" s="174"/>
      <c r="D16" s="120">
        <v>0.6815</v>
      </c>
      <c r="E16" s="176">
        <v>0.6815</v>
      </c>
      <c r="F16" s="120">
        <v>0.3185</v>
      </c>
      <c r="G16" s="176">
        <v>0.3185</v>
      </c>
      <c r="H16" s="168"/>
      <c r="I16" s="168"/>
      <c r="J16" s="69"/>
    </row>
    <row r="17">
      <c r="A17" s="69"/>
      <c r="B17" s="171" t="s">
        <v>2</v>
      </c>
      <c r="C17" s="180">
        <v>0.9716</v>
      </c>
      <c r="D17" s="173">
        <f>ROUND((1-C17),4)</f>
        <v>0.0284</v>
      </c>
      <c r="E17" s="174"/>
      <c r="F17" s="174"/>
      <c r="G17" s="169"/>
      <c r="H17" s="115">
        <v>0.9719</v>
      </c>
      <c r="I17" s="175">
        <f>(ROUND((1-H17),4))</f>
        <v>0.0281</v>
      </c>
      <c r="J17" s="69"/>
    </row>
    <row r="18">
      <c r="A18" s="69"/>
      <c r="B18" s="168"/>
      <c r="C18" s="174"/>
      <c r="D18" s="122">
        <v>1.0</v>
      </c>
      <c r="E18" s="181">
        <v>1.0</v>
      </c>
      <c r="F18" s="122">
        <v>0.0</v>
      </c>
      <c r="G18" s="181">
        <v>0.0</v>
      </c>
      <c r="H18" s="168"/>
      <c r="I18" s="168"/>
      <c r="J18" s="69"/>
    </row>
    <row r="19">
      <c r="A19" s="69"/>
      <c r="B19" s="171" t="s">
        <v>3</v>
      </c>
      <c r="C19" s="180">
        <v>0.5621</v>
      </c>
      <c r="D19" s="173">
        <f>ROUND((1-C19),4)</f>
        <v>0.4379</v>
      </c>
      <c r="E19" s="174"/>
      <c r="F19" s="174"/>
      <c r="G19" s="169"/>
      <c r="H19" s="115">
        <v>0.9319</v>
      </c>
      <c r="I19" s="175">
        <f>(ROUND((1-H19),4))</f>
        <v>0.0681</v>
      </c>
      <c r="J19" s="69"/>
    </row>
    <row r="20">
      <c r="A20" s="69"/>
      <c r="B20" s="168"/>
      <c r="C20" s="174"/>
      <c r="D20" s="122">
        <v>0.7634</v>
      </c>
      <c r="E20" s="177">
        <v>0.7634</v>
      </c>
      <c r="F20" s="122">
        <v>0.2366</v>
      </c>
      <c r="G20" s="177">
        <v>0.2366</v>
      </c>
      <c r="H20" s="168"/>
      <c r="I20" s="168"/>
      <c r="J20" s="69"/>
    </row>
    <row r="21">
      <c r="A21" s="69"/>
      <c r="B21" s="171" t="s">
        <v>4</v>
      </c>
      <c r="C21" s="180">
        <v>0.8183</v>
      </c>
      <c r="D21" s="173">
        <f>ROUND((1-C21),4)</f>
        <v>0.1817</v>
      </c>
      <c r="E21" s="174"/>
      <c r="F21" s="174"/>
      <c r="G21" s="169"/>
      <c r="H21" s="115">
        <v>0.995</v>
      </c>
      <c r="I21" s="175">
        <f>(ROUND((1-H21),4))</f>
        <v>0.005</v>
      </c>
      <c r="J21" s="69"/>
    </row>
    <row r="22">
      <c r="A22" s="69"/>
      <c r="B22" s="168"/>
      <c r="C22" s="174"/>
      <c r="D22" s="122">
        <v>0.8005</v>
      </c>
      <c r="E22" s="177">
        <v>0.8005</v>
      </c>
      <c r="F22" s="122">
        <v>0.1995</v>
      </c>
      <c r="G22" s="177">
        <v>0.1995</v>
      </c>
      <c r="H22" s="168"/>
      <c r="I22" s="168"/>
      <c r="J22" s="69"/>
    </row>
    <row r="23">
      <c r="A23" s="69"/>
      <c r="B23" s="182"/>
      <c r="C23" s="182"/>
      <c r="D23" s="182"/>
      <c r="E23" s="182"/>
      <c r="F23" s="182"/>
      <c r="G23" s="182"/>
      <c r="H23" s="182"/>
      <c r="I23" s="182"/>
      <c r="J23" s="69"/>
    </row>
    <row r="24">
      <c r="A24" s="69"/>
      <c r="B24" s="161" t="s">
        <v>115</v>
      </c>
      <c r="C24" s="183" t="s">
        <v>142</v>
      </c>
      <c r="D24" s="163" t="s">
        <v>137</v>
      </c>
      <c r="E24" s="164"/>
      <c r="F24" s="164"/>
      <c r="G24" s="165"/>
      <c r="H24" s="166" t="s">
        <v>134</v>
      </c>
      <c r="I24" s="167" t="s">
        <v>138</v>
      </c>
      <c r="J24" s="69"/>
    </row>
    <row r="25">
      <c r="A25" s="69"/>
      <c r="B25" s="168"/>
      <c r="C25" s="169"/>
      <c r="D25" s="170" t="s">
        <v>139</v>
      </c>
      <c r="E25" s="170" t="s">
        <v>140</v>
      </c>
      <c r="F25" s="170" t="s">
        <v>141</v>
      </c>
      <c r="G25" s="170" t="s">
        <v>140</v>
      </c>
      <c r="H25" s="168"/>
      <c r="I25" s="168"/>
      <c r="J25" s="69"/>
    </row>
    <row r="26">
      <c r="A26" s="69"/>
      <c r="B26" s="171" t="s">
        <v>1</v>
      </c>
      <c r="C26" s="179">
        <v>0.5339</v>
      </c>
      <c r="D26" s="173">
        <f>ROUND((1-C26),4)</f>
        <v>0.4661</v>
      </c>
      <c r="E26" s="174"/>
      <c r="F26" s="174"/>
      <c r="G26" s="169"/>
      <c r="H26" s="115">
        <v>0.9599</v>
      </c>
      <c r="I26" s="175">
        <f>(ROUND((1-H26),4))</f>
        <v>0.0401</v>
      </c>
      <c r="J26" s="69"/>
    </row>
    <row r="27">
      <c r="A27" s="69"/>
      <c r="B27" s="168"/>
      <c r="C27" s="174"/>
      <c r="D27" s="120">
        <v>0.6627</v>
      </c>
      <c r="E27" s="176">
        <v>0.6627</v>
      </c>
      <c r="F27" s="120">
        <v>0.3373</v>
      </c>
      <c r="G27" s="176">
        <v>0.3373</v>
      </c>
      <c r="H27" s="168"/>
      <c r="I27" s="168"/>
      <c r="J27" s="69"/>
    </row>
    <row r="28">
      <c r="A28" s="152"/>
      <c r="B28" s="171" t="s">
        <v>2</v>
      </c>
      <c r="C28" s="180">
        <v>0.8278</v>
      </c>
      <c r="D28" s="173">
        <f>ROUND((1-C28),4)</f>
        <v>0.1722</v>
      </c>
      <c r="E28" s="174"/>
      <c r="F28" s="174"/>
      <c r="G28" s="169"/>
      <c r="H28" s="115">
        <v>0.9068</v>
      </c>
      <c r="I28" s="175">
        <f>(ROUND((1-H28),4))</f>
        <v>0.0932</v>
      </c>
      <c r="J28" s="69"/>
    </row>
    <row r="29">
      <c r="A29" s="152"/>
      <c r="B29" s="168"/>
      <c r="C29" s="174"/>
      <c r="D29" s="122">
        <v>0.2821</v>
      </c>
      <c r="E29" s="177">
        <v>0.2812</v>
      </c>
      <c r="F29" s="122">
        <v>0.7188</v>
      </c>
      <c r="G29" s="177">
        <v>0.7188</v>
      </c>
      <c r="H29" s="168"/>
      <c r="I29" s="168"/>
      <c r="J29" s="69"/>
    </row>
    <row r="30">
      <c r="A30" s="152"/>
      <c r="B30" s="171" t="s">
        <v>3</v>
      </c>
      <c r="C30" s="180">
        <v>0.6226</v>
      </c>
      <c r="D30" s="173">
        <f>ROUND((1-C30),4)</f>
        <v>0.3774</v>
      </c>
      <c r="E30" s="174"/>
      <c r="F30" s="174"/>
      <c r="G30" s="169"/>
      <c r="H30" s="115">
        <v>0.9623</v>
      </c>
      <c r="I30" s="175">
        <f>(ROUND((1-H30),4))</f>
        <v>0.0377</v>
      </c>
      <c r="J30" s="69"/>
    </row>
    <row r="31">
      <c r="A31" s="152"/>
      <c r="B31" s="168"/>
      <c r="C31" s="174"/>
      <c r="D31" s="122">
        <v>0.3847</v>
      </c>
      <c r="E31" s="177">
        <v>0.3847</v>
      </c>
      <c r="F31" s="122">
        <v>0.6153</v>
      </c>
      <c r="G31" s="177">
        <v>0.6153</v>
      </c>
      <c r="H31" s="168"/>
      <c r="I31" s="168"/>
      <c r="J31" s="69"/>
    </row>
    <row r="32">
      <c r="A32" s="152"/>
      <c r="B32" s="171" t="s">
        <v>4</v>
      </c>
      <c r="C32" s="180">
        <v>0.0923</v>
      </c>
      <c r="D32" s="173">
        <f>ROUND((1-C32),4)</f>
        <v>0.9077</v>
      </c>
      <c r="E32" s="174"/>
      <c r="F32" s="174"/>
      <c r="G32" s="169"/>
      <c r="H32" s="115">
        <v>0.8788</v>
      </c>
      <c r="I32" s="175">
        <f>(ROUND((1-H32),4))</f>
        <v>0.1212</v>
      </c>
      <c r="J32" s="69"/>
    </row>
    <row r="33">
      <c r="A33" s="152"/>
      <c r="B33" s="168"/>
      <c r="C33" s="174"/>
      <c r="D33" s="122">
        <v>0.699</v>
      </c>
      <c r="E33" s="177">
        <v>0.699</v>
      </c>
      <c r="F33" s="122">
        <v>0.301</v>
      </c>
      <c r="G33" s="184">
        <v>0.301</v>
      </c>
      <c r="H33" s="168"/>
      <c r="I33" s="168"/>
      <c r="J33" s="69"/>
    </row>
    <row r="34">
      <c r="A34" s="152"/>
      <c r="B34" s="182"/>
      <c r="C34" s="182"/>
      <c r="D34" s="182"/>
      <c r="E34" s="182"/>
      <c r="F34" s="182"/>
      <c r="G34" s="185"/>
      <c r="H34" s="182"/>
      <c r="I34" s="182"/>
      <c r="J34" s="69"/>
    </row>
    <row r="35">
      <c r="A35" s="152"/>
      <c r="B35" s="161" t="s">
        <v>143</v>
      </c>
      <c r="C35" s="183" t="s">
        <v>133</v>
      </c>
      <c r="D35" s="163" t="s">
        <v>144</v>
      </c>
      <c r="E35" s="165"/>
      <c r="F35" s="166" t="s">
        <v>134</v>
      </c>
      <c r="G35" s="186" t="s">
        <v>138</v>
      </c>
      <c r="H35" s="187"/>
      <c r="I35" s="188"/>
      <c r="J35" s="69"/>
    </row>
    <row r="36">
      <c r="A36" s="152"/>
      <c r="B36" s="168"/>
      <c r="C36" s="169"/>
      <c r="D36" s="170" t="s">
        <v>139</v>
      </c>
      <c r="E36" s="170" t="s">
        <v>145</v>
      </c>
      <c r="F36" s="168"/>
      <c r="G36" s="189"/>
      <c r="H36" s="187"/>
      <c r="I36" s="188"/>
      <c r="J36" s="69"/>
    </row>
    <row r="37">
      <c r="A37" s="152"/>
      <c r="B37" s="190" t="s">
        <v>113</v>
      </c>
      <c r="C37" s="179">
        <f>ROUND(AVERAGE(C4:C11),4)</f>
        <v>0.1532</v>
      </c>
      <c r="D37" s="173">
        <f>ROUND((1-C37),4)</f>
        <v>0.8468</v>
      </c>
      <c r="E37" s="169"/>
      <c r="F37" s="115">
        <f>ROUND(AVERAGE(H4:H11),4)</f>
        <v>0.9125</v>
      </c>
      <c r="G37" s="191">
        <f>(ROUND((1-F37),4))</f>
        <v>0.0875</v>
      </c>
      <c r="H37" s="187"/>
      <c r="I37" s="188"/>
      <c r="J37" s="69"/>
    </row>
    <row r="38">
      <c r="A38" s="152"/>
      <c r="B38" s="168"/>
      <c r="C38" s="174"/>
      <c r="D38" s="120" t="s">
        <v>146</v>
      </c>
      <c r="E38" s="176">
        <v>0.1597</v>
      </c>
      <c r="F38" s="168"/>
      <c r="G38" s="189"/>
      <c r="H38" s="187"/>
      <c r="I38" s="188"/>
      <c r="J38" s="69"/>
    </row>
    <row r="39">
      <c r="A39" s="152"/>
      <c r="B39" s="190" t="s">
        <v>114</v>
      </c>
      <c r="C39" s="180">
        <f>ROUND(AVERAGE(C15:C21),4)</f>
        <v>0.8193</v>
      </c>
      <c r="D39" s="173">
        <f>ROUND((1-C39),4)</f>
        <v>0.1807</v>
      </c>
      <c r="E39" s="169"/>
      <c r="F39" s="115">
        <f>ROUND(AVERAGE(H15:H22),4)</f>
        <v>0.9734</v>
      </c>
      <c r="G39" s="191">
        <f>(ROUND((1-F39),4))</f>
        <v>0.0266</v>
      </c>
      <c r="H39" s="187"/>
      <c r="I39" s="188"/>
      <c r="J39" s="69"/>
    </row>
    <row r="40">
      <c r="A40" s="152"/>
      <c r="B40" s="168"/>
      <c r="C40" s="174"/>
      <c r="D40" s="177">
        <v>0.8114</v>
      </c>
      <c r="E40" s="177">
        <v>0.1887</v>
      </c>
      <c r="F40" s="168"/>
      <c r="G40" s="189"/>
      <c r="H40" s="187"/>
      <c r="I40" s="188"/>
      <c r="J40" s="69"/>
    </row>
    <row r="41">
      <c r="A41" s="152"/>
      <c r="B41" s="190" t="s">
        <v>115</v>
      </c>
      <c r="C41" s="180">
        <f>ROUND(AVERAGE(C26:C32),4)</f>
        <v>0.5192</v>
      </c>
      <c r="D41" s="173">
        <f>ROUND((1-C41),4)</f>
        <v>0.4808</v>
      </c>
      <c r="E41" s="169"/>
      <c r="F41" s="115">
        <f>ROUND(AVERAGE(H26:H33),4)</f>
        <v>0.927</v>
      </c>
      <c r="G41" s="191">
        <f>(ROUND((1-F41),4))</f>
        <v>0.073</v>
      </c>
      <c r="H41" s="187"/>
      <c r="I41" s="188"/>
      <c r="J41" s="69"/>
    </row>
    <row r="42">
      <c r="A42" s="152"/>
      <c r="B42" s="168"/>
      <c r="C42" s="174"/>
      <c r="D42" s="177">
        <v>0.5069</v>
      </c>
      <c r="E42" s="177">
        <v>0.4931</v>
      </c>
      <c r="F42" s="168"/>
      <c r="G42" s="189"/>
      <c r="H42" s="187"/>
      <c r="I42" s="188"/>
      <c r="J42" s="69"/>
    </row>
    <row r="43">
      <c r="A43" s="152"/>
      <c r="B43" s="180"/>
      <c r="C43" s="179"/>
      <c r="D43" s="151"/>
      <c r="E43" s="151"/>
      <c r="F43" s="151"/>
      <c r="G43" s="151"/>
      <c r="H43" s="151"/>
      <c r="I43" s="179"/>
      <c r="J43" s="69"/>
    </row>
  </sheetData>
  <mergeCells count="95">
    <mergeCell ref="H17:H18"/>
    <mergeCell ref="H19:H20"/>
    <mergeCell ref="B17:B18"/>
    <mergeCell ref="C17:C18"/>
    <mergeCell ref="D17:G17"/>
    <mergeCell ref="I17:I18"/>
    <mergeCell ref="C19:C20"/>
    <mergeCell ref="D19:G19"/>
    <mergeCell ref="I19:I20"/>
    <mergeCell ref="C24:C25"/>
    <mergeCell ref="D24:G24"/>
    <mergeCell ref="B19:B20"/>
    <mergeCell ref="B21:B22"/>
    <mergeCell ref="C21:C22"/>
    <mergeCell ref="D21:G21"/>
    <mergeCell ref="H21:H22"/>
    <mergeCell ref="I21:I22"/>
    <mergeCell ref="B24:B25"/>
    <mergeCell ref="H26:H27"/>
    <mergeCell ref="H28:H29"/>
    <mergeCell ref="I28:I29"/>
    <mergeCell ref="H24:H25"/>
    <mergeCell ref="I24:I25"/>
    <mergeCell ref="B26:B27"/>
    <mergeCell ref="C26:C27"/>
    <mergeCell ref="D26:G26"/>
    <mergeCell ref="I26:I27"/>
    <mergeCell ref="D28:G28"/>
    <mergeCell ref="H30:H31"/>
    <mergeCell ref="H32:H33"/>
    <mergeCell ref="I32:I33"/>
    <mergeCell ref="B28:B29"/>
    <mergeCell ref="C28:C29"/>
    <mergeCell ref="B30:B31"/>
    <mergeCell ref="C30:C31"/>
    <mergeCell ref="D30:G30"/>
    <mergeCell ref="I30:I31"/>
    <mergeCell ref="D32:G32"/>
    <mergeCell ref="F37:F38"/>
    <mergeCell ref="F39:F40"/>
    <mergeCell ref="F41:F42"/>
    <mergeCell ref="B39:B40"/>
    <mergeCell ref="B41:B42"/>
    <mergeCell ref="C41:C42"/>
    <mergeCell ref="G39:G40"/>
    <mergeCell ref="G41:G42"/>
    <mergeCell ref="B37:B38"/>
    <mergeCell ref="C37:C38"/>
    <mergeCell ref="D37:E37"/>
    <mergeCell ref="G37:G38"/>
    <mergeCell ref="C39:C40"/>
    <mergeCell ref="D39:E39"/>
    <mergeCell ref="D41:E41"/>
    <mergeCell ref="H2:H3"/>
    <mergeCell ref="H4:H5"/>
    <mergeCell ref="H6:H7"/>
    <mergeCell ref="I6:I7"/>
    <mergeCell ref="H8:H9"/>
    <mergeCell ref="I8:I9"/>
    <mergeCell ref="H10:H11"/>
    <mergeCell ref="I10:I11"/>
    <mergeCell ref="D6:G6"/>
    <mergeCell ref="D8:G8"/>
    <mergeCell ref="D10:G10"/>
    <mergeCell ref="B2:B3"/>
    <mergeCell ref="C2:C3"/>
    <mergeCell ref="D2:G2"/>
    <mergeCell ref="I2:I3"/>
    <mergeCell ref="C4:C5"/>
    <mergeCell ref="D4:G4"/>
    <mergeCell ref="I4:I5"/>
    <mergeCell ref="B13:B14"/>
    <mergeCell ref="C13:C14"/>
    <mergeCell ref="D13:G13"/>
    <mergeCell ref="H13:H14"/>
    <mergeCell ref="I13:I14"/>
    <mergeCell ref="B15:B16"/>
    <mergeCell ref="C15:C16"/>
    <mergeCell ref="D15:G15"/>
    <mergeCell ref="H15:H16"/>
    <mergeCell ref="I15:I16"/>
    <mergeCell ref="B4:B5"/>
    <mergeCell ref="B6:B7"/>
    <mergeCell ref="C6:C7"/>
    <mergeCell ref="B8:B9"/>
    <mergeCell ref="C8:C9"/>
    <mergeCell ref="B10:B11"/>
    <mergeCell ref="C10:C11"/>
    <mergeCell ref="B32:B33"/>
    <mergeCell ref="C32:C33"/>
    <mergeCell ref="B35:B36"/>
    <mergeCell ref="C35:C36"/>
    <mergeCell ref="D35:E35"/>
    <mergeCell ref="F35:F36"/>
    <mergeCell ref="G35:G36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.63"/>
    <col customWidth="1" min="2" max="2" width="34.5"/>
    <col customWidth="1" min="3" max="3" width="12.63"/>
    <col customWidth="1" min="7" max="7" width="2.63"/>
    <col customWidth="1" min="8" max="8" width="34.5"/>
    <col customWidth="1" min="13" max="13" width="2.63"/>
    <col customWidth="1" min="14" max="14" width="34.5"/>
    <col customWidth="1" min="19" max="19" width="2.63"/>
    <col customWidth="1" min="20" max="20" width="34.5"/>
    <col customWidth="1" min="21" max="24" width="12.63"/>
    <col customWidth="1" min="25" max="25" width="2.63"/>
  </cols>
  <sheetData>
    <row r="1">
      <c r="A1" s="192"/>
      <c r="B1" s="69"/>
      <c r="C1" s="69"/>
      <c r="D1" s="69"/>
      <c r="E1" s="69"/>
      <c r="F1" s="69"/>
    </row>
    <row r="2">
      <c r="A2" s="192"/>
      <c r="B2" s="193" t="s">
        <v>147</v>
      </c>
      <c r="C2" s="164"/>
      <c r="D2" s="164"/>
      <c r="E2" s="164"/>
      <c r="F2" s="165"/>
      <c r="H2" s="193" t="s">
        <v>148</v>
      </c>
      <c r="I2" s="164"/>
      <c r="J2" s="164"/>
      <c r="K2" s="164"/>
      <c r="L2" s="165"/>
      <c r="N2" s="193" t="s">
        <v>149</v>
      </c>
      <c r="O2" s="164"/>
      <c r="P2" s="164"/>
      <c r="Q2" s="164"/>
      <c r="R2" s="165"/>
      <c r="T2" s="145" t="s">
        <v>150</v>
      </c>
      <c r="U2" s="174"/>
      <c r="V2" s="174"/>
      <c r="W2" s="174"/>
      <c r="X2" s="174"/>
    </row>
    <row r="3">
      <c r="A3" s="194"/>
      <c r="B3" s="195" t="s">
        <v>151</v>
      </c>
      <c r="C3" s="196" t="s">
        <v>152</v>
      </c>
      <c r="D3" s="117" t="s">
        <v>5</v>
      </c>
      <c r="E3" s="117" t="s">
        <v>6</v>
      </c>
      <c r="F3" s="118" t="s">
        <v>7</v>
      </c>
      <c r="H3" s="195" t="s">
        <v>151</v>
      </c>
      <c r="I3" s="196" t="s">
        <v>152</v>
      </c>
      <c r="J3" s="117" t="s">
        <v>5</v>
      </c>
      <c r="K3" s="117" t="s">
        <v>6</v>
      </c>
      <c r="L3" s="118" t="s">
        <v>7</v>
      </c>
      <c r="N3" s="195" t="s">
        <v>151</v>
      </c>
      <c r="O3" s="197" t="s">
        <v>152</v>
      </c>
      <c r="P3" s="198" t="s">
        <v>5</v>
      </c>
      <c r="Q3" s="198" t="s">
        <v>6</v>
      </c>
      <c r="R3" s="199" t="s">
        <v>7</v>
      </c>
      <c r="T3" s="200" t="s">
        <v>151</v>
      </c>
      <c r="U3" s="201" t="s">
        <v>153</v>
      </c>
      <c r="V3" s="202" t="s">
        <v>113</v>
      </c>
      <c r="W3" s="200" t="s">
        <v>114</v>
      </c>
      <c r="X3" s="203" t="s">
        <v>115</v>
      </c>
    </row>
    <row r="4">
      <c r="A4" s="204"/>
      <c r="B4" s="205" t="s">
        <v>154</v>
      </c>
      <c r="C4" s="206">
        <v>1.0</v>
      </c>
      <c r="D4" s="207">
        <v>0.8</v>
      </c>
      <c r="E4" s="207">
        <v>0.5</v>
      </c>
      <c r="F4" s="208">
        <v>0.6154</v>
      </c>
      <c r="H4" s="205" t="s">
        <v>154</v>
      </c>
      <c r="I4" s="209">
        <v>1.0</v>
      </c>
      <c r="J4" s="210">
        <v>0.9167</v>
      </c>
      <c r="K4" s="210">
        <v>0.6875</v>
      </c>
      <c r="L4" s="209">
        <v>0.7857</v>
      </c>
      <c r="N4" s="205" t="s">
        <v>154</v>
      </c>
      <c r="O4" s="107">
        <v>1.0</v>
      </c>
      <c r="P4" s="155">
        <v>0.4074</v>
      </c>
      <c r="Q4" s="155">
        <v>0.6875</v>
      </c>
      <c r="R4" s="211">
        <v>0.5116</v>
      </c>
      <c r="T4" s="205" t="s">
        <v>154</v>
      </c>
      <c r="U4" s="107">
        <v>1.0</v>
      </c>
      <c r="V4" s="208">
        <v>0.6154</v>
      </c>
      <c r="W4" s="209">
        <v>0.7857</v>
      </c>
      <c r="X4" s="211">
        <v>0.5116</v>
      </c>
    </row>
    <row r="5">
      <c r="A5" s="204"/>
      <c r="B5" s="205" t="s">
        <v>155</v>
      </c>
      <c r="C5" s="212">
        <v>32.0</v>
      </c>
      <c r="D5" s="213">
        <v>0.0</v>
      </c>
      <c r="E5" s="213">
        <v>0.0</v>
      </c>
      <c r="F5" s="214">
        <v>0.0</v>
      </c>
      <c r="G5" s="215"/>
      <c r="H5" s="205" t="s">
        <v>155</v>
      </c>
      <c r="I5" s="209">
        <v>32.0</v>
      </c>
      <c r="J5" s="210">
        <v>0.9116</v>
      </c>
      <c r="K5" s="210">
        <v>0.7275</v>
      </c>
      <c r="L5" s="209">
        <v>0.8092</v>
      </c>
      <c r="M5" s="215"/>
      <c r="N5" s="205" t="s">
        <v>155</v>
      </c>
      <c r="O5" s="112">
        <v>32.0</v>
      </c>
      <c r="P5" s="210">
        <v>0.1281</v>
      </c>
      <c r="Q5" s="210">
        <v>0.3479</v>
      </c>
      <c r="R5" s="209">
        <v>0.1873</v>
      </c>
      <c r="T5" s="205" t="s">
        <v>155</v>
      </c>
      <c r="U5" s="112">
        <v>32.0</v>
      </c>
      <c r="V5" s="214">
        <v>0.0</v>
      </c>
      <c r="W5" s="209">
        <v>0.8092</v>
      </c>
      <c r="X5" s="209">
        <v>0.1873</v>
      </c>
    </row>
    <row r="6">
      <c r="A6" s="204"/>
      <c r="B6" s="205" t="s">
        <v>156</v>
      </c>
      <c r="C6" s="212">
        <v>39.0</v>
      </c>
      <c r="D6" s="213">
        <v>0.0</v>
      </c>
      <c r="E6" s="213">
        <v>0.0</v>
      </c>
      <c r="F6" s="214">
        <v>0.0</v>
      </c>
      <c r="G6" s="216"/>
      <c r="H6" s="205" t="s">
        <v>156</v>
      </c>
      <c r="I6" s="209">
        <v>39.0</v>
      </c>
      <c r="J6" s="210">
        <v>0.8306</v>
      </c>
      <c r="K6" s="210">
        <v>0.7478</v>
      </c>
      <c r="L6" s="209">
        <v>0.787</v>
      </c>
      <c r="M6" s="216"/>
      <c r="N6" s="205" t="s">
        <v>156</v>
      </c>
      <c r="O6" s="112">
        <v>39.0</v>
      </c>
      <c r="P6" s="210">
        <v>0.051</v>
      </c>
      <c r="Q6" s="210">
        <v>0.2463</v>
      </c>
      <c r="R6" s="209">
        <v>0.0845</v>
      </c>
      <c r="T6" s="205" t="s">
        <v>156</v>
      </c>
      <c r="U6" s="112">
        <v>39.0</v>
      </c>
      <c r="V6" s="214">
        <v>0.0</v>
      </c>
      <c r="W6" s="209">
        <v>0.787</v>
      </c>
      <c r="X6" s="209">
        <v>0.0845</v>
      </c>
    </row>
    <row r="7">
      <c r="A7" s="204"/>
      <c r="B7" s="205" t="s">
        <v>157</v>
      </c>
      <c r="C7" s="212">
        <v>7.0</v>
      </c>
      <c r="D7" s="217">
        <v>0.1154</v>
      </c>
      <c r="E7" s="213">
        <v>0.1875</v>
      </c>
      <c r="F7" s="214">
        <v>0.1429</v>
      </c>
      <c r="G7" s="216"/>
      <c r="H7" s="205" t="s">
        <v>157</v>
      </c>
      <c r="I7" s="209">
        <v>7.0</v>
      </c>
      <c r="J7" s="218">
        <v>1.0</v>
      </c>
      <c r="K7" s="210">
        <v>0.3125</v>
      </c>
      <c r="L7" s="209">
        <v>0.4762</v>
      </c>
      <c r="M7" s="216"/>
      <c r="N7" s="205" t="s">
        <v>157</v>
      </c>
      <c r="O7" s="112">
        <v>7.0</v>
      </c>
      <c r="P7" s="218">
        <v>0.0</v>
      </c>
      <c r="Q7" s="210">
        <v>0.0</v>
      </c>
      <c r="R7" s="209">
        <v>0.0</v>
      </c>
      <c r="T7" s="205" t="s">
        <v>157</v>
      </c>
      <c r="U7" s="112">
        <v>7.0</v>
      </c>
      <c r="V7" s="214">
        <v>0.1429</v>
      </c>
      <c r="W7" s="209">
        <v>0.4762</v>
      </c>
      <c r="X7" s="209">
        <v>0.0</v>
      </c>
    </row>
    <row r="8">
      <c r="A8" s="204"/>
      <c r="B8" s="205" t="s">
        <v>158</v>
      </c>
      <c r="C8" s="212">
        <v>6.0</v>
      </c>
      <c r="D8" s="213">
        <v>0.0</v>
      </c>
      <c r="E8" s="213">
        <v>0.0</v>
      </c>
      <c r="F8" s="214">
        <v>0.0</v>
      </c>
      <c r="G8" s="216"/>
      <c r="H8" s="205" t="s">
        <v>158</v>
      </c>
      <c r="I8" s="209">
        <v>6.0</v>
      </c>
      <c r="J8" s="210">
        <v>0.95</v>
      </c>
      <c r="K8" s="210">
        <v>0.8444</v>
      </c>
      <c r="L8" s="209">
        <v>0.8941</v>
      </c>
      <c r="M8" s="216"/>
      <c r="N8" s="205" t="s">
        <v>158</v>
      </c>
      <c r="O8" s="112">
        <v>6.0</v>
      </c>
      <c r="P8" s="210">
        <v>0.0563</v>
      </c>
      <c r="Q8" s="210">
        <v>0.3778</v>
      </c>
      <c r="R8" s="209">
        <v>0.098</v>
      </c>
      <c r="T8" s="205" t="s">
        <v>158</v>
      </c>
      <c r="U8" s="112">
        <v>6.0</v>
      </c>
      <c r="V8" s="214">
        <v>0.0</v>
      </c>
      <c r="W8" s="209">
        <v>0.8941</v>
      </c>
      <c r="X8" s="209">
        <v>0.098</v>
      </c>
    </row>
    <row r="9">
      <c r="A9" s="204"/>
      <c r="B9" s="205" t="s">
        <v>159</v>
      </c>
      <c r="C9" s="212">
        <v>4.0</v>
      </c>
      <c r="D9" s="213">
        <v>0.0</v>
      </c>
      <c r="E9" s="213">
        <v>0.0</v>
      </c>
      <c r="F9" s="214">
        <v>0.0</v>
      </c>
      <c r="G9" s="216"/>
      <c r="H9" s="205" t="s">
        <v>159</v>
      </c>
      <c r="I9" s="209">
        <v>4.0</v>
      </c>
      <c r="J9" s="210">
        <v>0.8889</v>
      </c>
      <c r="K9" s="210">
        <v>0.4444</v>
      </c>
      <c r="L9" s="209">
        <v>0.5926</v>
      </c>
      <c r="M9" s="216"/>
      <c r="N9" s="205" t="s">
        <v>159</v>
      </c>
      <c r="O9" s="112">
        <v>4.0</v>
      </c>
      <c r="P9" s="210">
        <v>0.0488</v>
      </c>
      <c r="Q9" s="210">
        <v>0.3333</v>
      </c>
      <c r="R9" s="209">
        <v>0.0851</v>
      </c>
      <c r="T9" s="205" t="s">
        <v>159</v>
      </c>
      <c r="U9" s="112">
        <v>4.0</v>
      </c>
      <c r="V9" s="214">
        <v>0.0</v>
      </c>
      <c r="W9" s="209">
        <v>0.5926</v>
      </c>
      <c r="X9" s="209">
        <v>0.0851</v>
      </c>
    </row>
    <row r="10">
      <c r="A10" s="204"/>
      <c r="B10" s="205" t="s">
        <v>160</v>
      </c>
      <c r="C10" s="212">
        <v>10.0</v>
      </c>
      <c r="D10" s="213">
        <v>0.0</v>
      </c>
      <c r="E10" s="213">
        <v>0.0</v>
      </c>
      <c r="F10" s="214">
        <v>0.0</v>
      </c>
      <c r="G10" s="216"/>
      <c r="H10" s="205" t="s">
        <v>160</v>
      </c>
      <c r="I10" s="209">
        <v>10.0</v>
      </c>
      <c r="J10" s="210">
        <v>0.375</v>
      </c>
      <c r="K10" s="210">
        <v>0.2727</v>
      </c>
      <c r="L10" s="209">
        <v>0.3158</v>
      </c>
      <c r="M10" s="216"/>
      <c r="N10" s="205" t="s">
        <v>160</v>
      </c>
      <c r="O10" s="112">
        <v>10.0</v>
      </c>
      <c r="P10" s="210">
        <v>0.0</v>
      </c>
      <c r="Q10" s="210">
        <v>0.0</v>
      </c>
      <c r="R10" s="209">
        <v>0.0</v>
      </c>
      <c r="T10" s="205" t="s">
        <v>160</v>
      </c>
      <c r="U10" s="112">
        <v>10.0</v>
      </c>
      <c r="V10" s="214">
        <v>0.0</v>
      </c>
      <c r="W10" s="209">
        <v>0.3158</v>
      </c>
      <c r="X10" s="209">
        <v>0.0</v>
      </c>
    </row>
    <row r="11">
      <c r="A11" s="204"/>
      <c r="B11" s="205" t="s">
        <v>161</v>
      </c>
      <c r="C11" s="212">
        <v>19.0</v>
      </c>
      <c r="D11" s="213">
        <v>0.0</v>
      </c>
      <c r="E11" s="213">
        <v>0.0</v>
      </c>
      <c r="F11" s="214">
        <v>0.0</v>
      </c>
      <c r="G11" s="216"/>
      <c r="H11" s="205" t="s">
        <v>161</v>
      </c>
      <c r="I11" s="209">
        <v>19.0</v>
      </c>
      <c r="J11" s="210">
        <v>0.8627</v>
      </c>
      <c r="K11" s="210">
        <v>0.7521</v>
      </c>
      <c r="L11" s="209">
        <v>0.8037</v>
      </c>
      <c r="M11" s="216"/>
      <c r="N11" s="205" t="s">
        <v>161</v>
      </c>
      <c r="O11" s="112">
        <v>19.0</v>
      </c>
      <c r="P11" s="210">
        <v>0.1319</v>
      </c>
      <c r="Q11" s="210">
        <v>0.5299</v>
      </c>
      <c r="R11" s="209">
        <v>0.2112</v>
      </c>
      <c r="T11" s="205" t="s">
        <v>161</v>
      </c>
      <c r="U11" s="112">
        <v>19.0</v>
      </c>
      <c r="V11" s="214">
        <v>0.0</v>
      </c>
      <c r="W11" s="209">
        <v>0.8037</v>
      </c>
      <c r="X11" s="209">
        <v>0.2112</v>
      </c>
    </row>
    <row r="12">
      <c r="A12" s="204"/>
      <c r="B12" s="205" t="s">
        <v>162</v>
      </c>
      <c r="C12" s="212">
        <v>13.0</v>
      </c>
      <c r="D12" s="217">
        <v>0.0</v>
      </c>
      <c r="E12" s="213">
        <v>0.0</v>
      </c>
      <c r="F12" s="214">
        <v>0.0</v>
      </c>
      <c r="G12" s="216"/>
      <c r="H12" s="205" t="s">
        <v>162</v>
      </c>
      <c r="I12" s="209">
        <v>13.0</v>
      </c>
      <c r="J12" s="218">
        <v>1.0</v>
      </c>
      <c r="K12" s="210">
        <v>0.94</v>
      </c>
      <c r="L12" s="209">
        <v>0.9691</v>
      </c>
      <c r="M12" s="216"/>
      <c r="N12" s="205" t="s">
        <v>162</v>
      </c>
      <c r="O12" s="112">
        <v>13.0</v>
      </c>
      <c r="P12" s="218">
        <v>0.1358</v>
      </c>
      <c r="Q12" s="210">
        <v>0.44</v>
      </c>
      <c r="R12" s="209">
        <v>0.2075</v>
      </c>
      <c r="T12" s="205" t="s">
        <v>162</v>
      </c>
      <c r="U12" s="112">
        <v>13.0</v>
      </c>
      <c r="V12" s="214">
        <v>0.0</v>
      </c>
      <c r="W12" s="209">
        <v>0.9691</v>
      </c>
      <c r="X12" s="209">
        <v>0.2075</v>
      </c>
    </row>
    <row r="13">
      <c r="A13" s="204"/>
      <c r="B13" s="205" t="s">
        <v>163</v>
      </c>
      <c r="C13" s="212">
        <v>14.0</v>
      </c>
      <c r="D13" s="213">
        <v>0.0</v>
      </c>
      <c r="E13" s="213">
        <v>0.0</v>
      </c>
      <c r="F13" s="214">
        <v>0.0</v>
      </c>
      <c r="G13" s="216"/>
      <c r="H13" s="205" t="s">
        <v>163</v>
      </c>
      <c r="I13" s="209">
        <v>14.0</v>
      </c>
      <c r="J13" s="210">
        <v>0.5185</v>
      </c>
      <c r="K13" s="210">
        <v>0.4516</v>
      </c>
      <c r="L13" s="209">
        <v>0.4828</v>
      </c>
      <c r="M13" s="216"/>
      <c r="N13" s="205" t="s">
        <v>163</v>
      </c>
      <c r="O13" s="112">
        <v>14.0</v>
      </c>
      <c r="P13" s="210">
        <v>0.0682</v>
      </c>
      <c r="Q13" s="210">
        <v>0.2903</v>
      </c>
      <c r="R13" s="209">
        <v>0.1104</v>
      </c>
      <c r="T13" s="205" t="s">
        <v>163</v>
      </c>
      <c r="U13" s="112">
        <v>14.0</v>
      </c>
      <c r="V13" s="214">
        <v>0.0</v>
      </c>
      <c r="W13" s="209">
        <v>0.4828</v>
      </c>
      <c r="X13" s="209">
        <v>0.1104</v>
      </c>
    </row>
    <row r="14">
      <c r="A14" s="204"/>
      <c r="B14" s="205" t="s">
        <v>164</v>
      </c>
      <c r="C14" s="212">
        <v>1.0</v>
      </c>
      <c r="D14" s="213">
        <v>0.0</v>
      </c>
      <c r="E14" s="213">
        <v>0.0</v>
      </c>
      <c r="F14" s="214">
        <v>0.0</v>
      </c>
      <c r="G14" s="216"/>
      <c r="H14" s="205" t="s">
        <v>164</v>
      </c>
      <c r="I14" s="209">
        <v>1.0</v>
      </c>
      <c r="J14" s="210">
        <v>0.3333</v>
      </c>
      <c r="K14" s="210">
        <v>0.4</v>
      </c>
      <c r="L14" s="209">
        <v>0.3636</v>
      </c>
      <c r="M14" s="216"/>
      <c r="N14" s="205" t="s">
        <v>164</v>
      </c>
      <c r="O14" s="112">
        <v>1.0</v>
      </c>
      <c r="P14" s="210">
        <v>0.0137</v>
      </c>
      <c r="Q14" s="210">
        <v>0.2</v>
      </c>
      <c r="R14" s="209">
        <v>0.0256</v>
      </c>
      <c r="T14" s="205" t="s">
        <v>164</v>
      </c>
      <c r="U14" s="112">
        <v>1.0</v>
      </c>
      <c r="V14" s="214">
        <v>0.0</v>
      </c>
      <c r="W14" s="209">
        <v>0.3636</v>
      </c>
      <c r="X14" s="209">
        <v>0.0256</v>
      </c>
    </row>
    <row r="15">
      <c r="A15" s="204"/>
      <c r="B15" s="205" t="s">
        <v>165</v>
      </c>
      <c r="C15" s="212">
        <v>241.0</v>
      </c>
      <c r="D15" s="213">
        <v>0.0</v>
      </c>
      <c r="E15" s="213">
        <v>0.0</v>
      </c>
      <c r="F15" s="214">
        <v>0.0</v>
      </c>
      <c r="G15" s="216"/>
      <c r="H15" s="205" t="s">
        <v>165</v>
      </c>
      <c r="I15" s="209">
        <v>241.0</v>
      </c>
      <c r="J15" s="210">
        <v>0.942</v>
      </c>
      <c r="K15" s="210">
        <v>0.9028</v>
      </c>
      <c r="L15" s="209">
        <v>0.922</v>
      </c>
      <c r="M15" s="216"/>
      <c r="N15" s="205" t="s">
        <v>165</v>
      </c>
      <c r="O15" s="112">
        <v>241.0</v>
      </c>
      <c r="P15" s="210">
        <v>0.0315</v>
      </c>
      <c r="Q15" s="210">
        <v>0.4833</v>
      </c>
      <c r="R15" s="209">
        <v>0.0592</v>
      </c>
      <c r="T15" s="205" t="s">
        <v>165</v>
      </c>
      <c r="U15" s="112">
        <v>241.0</v>
      </c>
      <c r="V15" s="214">
        <v>0.0</v>
      </c>
      <c r="W15" s="209">
        <v>0.922</v>
      </c>
      <c r="X15" s="209">
        <v>0.0592</v>
      </c>
    </row>
    <row r="16">
      <c r="A16" s="204"/>
      <c r="B16" s="205" t="s">
        <v>166</v>
      </c>
      <c r="C16" s="212">
        <v>8.0</v>
      </c>
      <c r="D16" s="213">
        <v>0.0</v>
      </c>
      <c r="E16" s="213">
        <v>0.0</v>
      </c>
      <c r="F16" s="214">
        <v>0.0</v>
      </c>
      <c r="G16" s="216"/>
      <c r="H16" s="205" t="s">
        <v>166</v>
      </c>
      <c r="I16" s="209">
        <v>8.0</v>
      </c>
      <c r="J16" s="210">
        <v>0.9778</v>
      </c>
      <c r="K16" s="210">
        <v>0.9362</v>
      </c>
      <c r="L16" s="209">
        <v>0.9565</v>
      </c>
      <c r="M16" s="216"/>
      <c r="N16" s="205" t="s">
        <v>166</v>
      </c>
      <c r="O16" s="112">
        <v>8.0</v>
      </c>
      <c r="P16" s="210">
        <v>0.0995</v>
      </c>
      <c r="Q16" s="210">
        <v>0.4255</v>
      </c>
      <c r="R16" s="209">
        <v>0.1613</v>
      </c>
      <c r="T16" s="205" t="s">
        <v>166</v>
      </c>
      <c r="U16" s="112">
        <v>8.0</v>
      </c>
      <c r="V16" s="214">
        <v>0.0</v>
      </c>
      <c r="W16" s="209">
        <v>0.9565</v>
      </c>
      <c r="X16" s="209">
        <v>0.1613</v>
      </c>
    </row>
    <row r="17">
      <c r="A17" s="204"/>
      <c r="B17" s="205" t="s">
        <v>167</v>
      </c>
      <c r="C17" s="212">
        <v>1.0</v>
      </c>
      <c r="D17" s="213">
        <v>0.1429</v>
      </c>
      <c r="E17" s="213">
        <v>0.05</v>
      </c>
      <c r="F17" s="214">
        <v>0.0741</v>
      </c>
      <c r="G17" s="216"/>
      <c r="H17" s="205" t="s">
        <v>167</v>
      </c>
      <c r="I17" s="209">
        <v>1.0</v>
      </c>
      <c r="J17" s="210">
        <v>0.9375</v>
      </c>
      <c r="K17" s="210">
        <v>0.75</v>
      </c>
      <c r="L17" s="209">
        <v>0.8333</v>
      </c>
      <c r="M17" s="216"/>
      <c r="N17" s="205" t="s">
        <v>167</v>
      </c>
      <c r="O17" s="112">
        <v>1.0</v>
      </c>
      <c r="P17" s="210">
        <v>0.3636</v>
      </c>
      <c r="Q17" s="210">
        <v>0.8</v>
      </c>
      <c r="R17" s="209">
        <v>0.5</v>
      </c>
      <c r="T17" s="205" t="s">
        <v>167</v>
      </c>
      <c r="U17" s="112">
        <v>1.0</v>
      </c>
      <c r="V17" s="214">
        <v>0.0741</v>
      </c>
      <c r="W17" s="209">
        <v>0.8333</v>
      </c>
      <c r="X17" s="209">
        <v>0.5</v>
      </c>
    </row>
    <row r="18">
      <c r="A18" s="204"/>
      <c r="B18" s="205" t="s">
        <v>168</v>
      </c>
      <c r="C18" s="212">
        <v>13.0</v>
      </c>
      <c r="D18" s="217">
        <v>0.2055</v>
      </c>
      <c r="E18" s="213">
        <v>0.3</v>
      </c>
      <c r="F18" s="214">
        <v>0.2439</v>
      </c>
      <c r="G18" s="216"/>
      <c r="H18" s="205" t="s">
        <v>168</v>
      </c>
      <c r="I18" s="209">
        <v>13.0</v>
      </c>
      <c r="J18" s="218">
        <v>1.0</v>
      </c>
      <c r="K18" s="210">
        <v>0.1</v>
      </c>
      <c r="L18" s="209">
        <v>0.1818</v>
      </c>
      <c r="M18" s="216"/>
      <c r="N18" s="205" t="s">
        <v>168</v>
      </c>
      <c r="O18" s="112">
        <v>13.0</v>
      </c>
      <c r="P18" s="218">
        <v>0.0023</v>
      </c>
      <c r="Q18" s="210">
        <v>0.02</v>
      </c>
      <c r="R18" s="209">
        <v>0.0041</v>
      </c>
      <c r="T18" s="205" t="s">
        <v>168</v>
      </c>
      <c r="U18" s="112">
        <v>13.0</v>
      </c>
      <c r="V18" s="214">
        <v>0.2439</v>
      </c>
      <c r="W18" s="209">
        <v>0.1818</v>
      </c>
      <c r="X18" s="209">
        <v>0.0041</v>
      </c>
    </row>
    <row r="19">
      <c r="A19" s="204"/>
      <c r="B19" s="205" t="s">
        <v>169</v>
      </c>
      <c r="C19" s="212">
        <v>2.0</v>
      </c>
      <c r="D19" s="217">
        <v>0.8333</v>
      </c>
      <c r="E19" s="217">
        <v>0.625</v>
      </c>
      <c r="F19" s="219">
        <v>0.7143</v>
      </c>
      <c r="G19" s="216"/>
      <c r="H19" s="205" t="s">
        <v>169</v>
      </c>
      <c r="I19" s="209">
        <v>2.0</v>
      </c>
      <c r="J19" s="218">
        <v>1.0</v>
      </c>
      <c r="K19" s="218">
        <v>1.0</v>
      </c>
      <c r="L19" s="220">
        <v>1.0</v>
      </c>
      <c r="M19" s="216"/>
      <c r="N19" s="205" t="s">
        <v>169</v>
      </c>
      <c r="O19" s="112">
        <v>2.0</v>
      </c>
      <c r="P19" s="218">
        <v>0.0</v>
      </c>
      <c r="Q19" s="218">
        <v>0.0</v>
      </c>
      <c r="R19" s="220">
        <v>0.0</v>
      </c>
      <c r="T19" s="205" t="s">
        <v>169</v>
      </c>
      <c r="U19" s="112">
        <v>2.0</v>
      </c>
      <c r="V19" s="219">
        <v>0.7143</v>
      </c>
      <c r="W19" s="220">
        <v>1.0</v>
      </c>
      <c r="X19" s="220">
        <v>0.0</v>
      </c>
    </row>
    <row r="20">
      <c r="A20" s="204"/>
      <c r="B20" s="205" t="s">
        <v>170</v>
      </c>
      <c r="C20" s="212">
        <v>2.0</v>
      </c>
      <c r="D20" s="217">
        <v>0.0</v>
      </c>
      <c r="E20" s="217">
        <v>0.0</v>
      </c>
      <c r="F20" s="219">
        <v>0.0</v>
      </c>
      <c r="G20" s="216"/>
      <c r="H20" s="205" t="s">
        <v>170</v>
      </c>
      <c r="I20" s="209">
        <v>2.0</v>
      </c>
      <c r="J20" s="218">
        <v>1.0</v>
      </c>
      <c r="K20" s="218">
        <v>1.0</v>
      </c>
      <c r="L20" s="220">
        <v>1.0</v>
      </c>
      <c r="M20" s="216"/>
      <c r="N20" s="205" t="s">
        <v>170</v>
      </c>
      <c r="O20" s="112">
        <v>2.0</v>
      </c>
      <c r="P20" s="218">
        <v>0.0</v>
      </c>
      <c r="Q20" s="218">
        <v>0.0</v>
      </c>
      <c r="R20" s="220">
        <v>0.0</v>
      </c>
      <c r="T20" s="205" t="s">
        <v>170</v>
      </c>
      <c r="U20" s="112">
        <v>2.0</v>
      </c>
      <c r="V20" s="219">
        <v>0.0</v>
      </c>
      <c r="W20" s="220">
        <v>1.0</v>
      </c>
      <c r="X20" s="220">
        <v>0.0</v>
      </c>
    </row>
    <row r="21">
      <c r="A21" s="204"/>
      <c r="B21" s="205" t="s">
        <v>171</v>
      </c>
      <c r="C21" s="221">
        <v>0.0</v>
      </c>
      <c r="D21" s="222"/>
      <c r="E21" s="222"/>
      <c r="F21" s="223"/>
      <c r="G21" s="216"/>
      <c r="H21" s="205" t="s">
        <v>171</v>
      </c>
      <c r="I21" s="224">
        <v>0.0</v>
      </c>
      <c r="J21" s="225"/>
      <c r="K21" s="225"/>
      <c r="L21" s="226"/>
      <c r="M21" s="216"/>
      <c r="N21" s="205" t="s">
        <v>171</v>
      </c>
      <c r="O21" s="111">
        <v>0.0</v>
      </c>
      <c r="P21" s="225"/>
      <c r="Q21" s="225"/>
      <c r="R21" s="226"/>
      <c r="T21" s="227" t="s">
        <v>172</v>
      </c>
      <c r="U21" s="120">
        <v>12.0</v>
      </c>
      <c r="V21" s="228">
        <v>0.0</v>
      </c>
      <c r="W21" s="229">
        <v>0.8485</v>
      </c>
      <c r="X21" s="229">
        <v>0.0912</v>
      </c>
    </row>
    <row r="22">
      <c r="A22" s="204"/>
      <c r="B22" s="205" t="s">
        <v>172</v>
      </c>
      <c r="C22" s="212">
        <v>12.0</v>
      </c>
      <c r="D22" s="213">
        <v>0.0</v>
      </c>
      <c r="E22" s="213">
        <v>0.0</v>
      </c>
      <c r="F22" s="214">
        <v>0.0</v>
      </c>
      <c r="G22" s="216"/>
      <c r="H22" s="205" t="s">
        <v>172</v>
      </c>
      <c r="I22" s="209">
        <v>12.0</v>
      </c>
      <c r="J22" s="210">
        <v>0.9333</v>
      </c>
      <c r="K22" s="210">
        <v>0.7778</v>
      </c>
      <c r="L22" s="209">
        <v>0.8485</v>
      </c>
      <c r="M22" s="216"/>
      <c r="N22" s="205" t="s">
        <v>172</v>
      </c>
      <c r="O22" s="112">
        <v>12.0</v>
      </c>
      <c r="P22" s="210">
        <v>0.0512</v>
      </c>
      <c r="Q22" s="210">
        <v>0.4167</v>
      </c>
      <c r="R22" s="209">
        <v>0.0912</v>
      </c>
      <c r="T22" s="213" t="s">
        <v>173</v>
      </c>
      <c r="U22" s="213"/>
      <c r="V22" s="213">
        <v>0.0995</v>
      </c>
      <c r="W22" s="207">
        <v>0.7234</v>
      </c>
      <c r="X22" s="210">
        <v>0.1298</v>
      </c>
    </row>
    <row r="23">
      <c r="A23" s="230"/>
      <c r="B23" s="231" t="s">
        <v>174</v>
      </c>
      <c r="C23" s="232">
        <v>0.0</v>
      </c>
      <c r="D23" s="233"/>
      <c r="E23" s="233"/>
      <c r="F23" s="234"/>
      <c r="G23" s="216"/>
      <c r="H23" s="231" t="s">
        <v>174</v>
      </c>
      <c r="I23" s="224">
        <v>0.0</v>
      </c>
      <c r="J23" s="235"/>
      <c r="K23" s="235"/>
      <c r="L23" s="236"/>
      <c r="M23" s="216"/>
      <c r="N23" s="231" t="s">
        <v>174</v>
      </c>
      <c r="O23" s="120">
        <v>0.0</v>
      </c>
      <c r="P23" s="237"/>
      <c r="Q23" s="237"/>
      <c r="R23" s="238"/>
      <c r="T23" s="213" t="s">
        <v>175</v>
      </c>
      <c r="U23" s="213"/>
      <c r="V23" s="210">
        <v>0.0182</v>
      </c>
      <c r="W23" s="213">
        <v>0.8183</v>
      </c>
      <c r="X23" s="210">
        <v>0.0923</v>
      </c>
    </row>
    <row r="24">
      <c r="A24" s="230"/>
      <c r="B24" s="239" t="s">
        <v>173</v>
      </c>
      <c r="C24" s="213">
        <v>425.0</v>
      </c>
      <c r="D24" s="213">
        <v>0.1165</v>
      </c>
      <c r="E24" s="213">
        <v>0.0924</v>
      </c>
      <c r="F24" s="213">
        <v>0.0995</v>
      </c>
      <c r="G24" s="216"/>
      <c r="H24" s="239" t="s">
        <v>173</v>
      </c>
      <c r="I24" s="207">
        <v>425.0</v>
      </c>
      <c r="J24" s="207">
        <v>0.8543</v>
      </c>
      <c r="K24" s="207">
        <v>0.6693</v>
      </c>
      <c r="L24" s="207">
        <v>0.7234</v>
      </c>
      <c r="M24" s="216"/>
      <c r="N24" s="239" t="s">
        <v>173</v>
      </c>
      <c r="O24" s="210">
        <v>425.0</v>
      </c>
      <c r="P24" s="210">
        <v>0.0883</v>
      </c>
      <c r="Q24" s="210">
        <v>0.311</v>
      </c>
      <c r="R24" s="210">
        <v>0.1298</v>
      </c>
      <c r="T24" s="239"/>
      <c r="U24" s="213"/>
      <c r="V24" s="213"/>
      <c r="W24" s="213"/>
      <c r="X24" s="210"/>
    </row>
    <row r="25">
      <c r="A25" s="230"/>
      <c r="B25" s="239" t="s">
        <v>175</v>
      </c>
      <c r="C25" s="213">
        <v>425.0</v>
      </c>
      <c r="D25" s="160">
        <v>0.0165</v>
      </c>
      <c r="E25" s="160">
        <v>0.0202</v>
      </c>
      <c r="F25" s="160">
        <v>0.0182</v>
      </c>
      <c r="G25" s="216"/>
      <c r="H25" s="239" t="s">
        <v>175</v>
      </c>
      <c r="I25" s="240">
        <v>425.0</v>
      </c>
      <c r="J25" s="213">
        <v>0.892</v>
      </c>
      <c r="K25" s="213">
        <v>0.7558</v>
      </c>
      <c r="L25" s="213">
        <v>0.8183</v>
      </c>
      <c r="M25" s="216"/>
      <c r="N25" s="239" t="s">
        <v>175</v>
      </c>
      <c r="O25" s="160">
        <v>425.0</v>
      </c>
      <c r="P25" s="210">
        <v>0.0528</v>
      </c>
      <c r="Q25" s="210">
        <v>0.3666</v>
      </c>
      <c r="R25" s="210">
        <v>0.0923</v>
      </c>
      <c r="T25" s="239"/>
      <c r="U25" s="160"/>
      <c r="V25" s="160"/>
      <c r="W25" s="213"/>
      <c r="X25" s="210"/>
    </row>
    <row r="26">
      <c r="A26" s="241"/>
      <c r="I26" s="242"/>
      <c r="J26" s="242"/>
      <c r="K26" s="242"/>
      <c r="L26" s="242"/>
    </row>
  </sheetData>
  <mergeCells count="4">
    <mergeCell ref="B2:F2"/>
    <mergeCell ref="H2:L2"/>
    <mergeCell ref="N2:R2"/>
    <mergeCell ref="T2:X2"/>
  </mergeCells>
  <conditionalFormatting sqref="V4:X21">
    <cfRule type="cellIs" dxfId="0" priority="1" operator="greaterThan">
      <formula>0.95</formula>
    </cfRule>
  </conditionalFormatting>
  <conditionalFormatting sqref="V4:X21">
    <cfRule type="cellIs" dxfId="1" priority="2" operator="greaterThan">
      <formula>0.9</formula>
    </cfRule>
  </conditionalFormatting>
  <conditionalFormatting sqref="V4:X21">
    <cfRule type="cellIs" dxfId="2" priority="3" operator="lessThan">
      <formula>0.5</formula>
    </cfRule>
  </conditionalFormatting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.63"/>
    <col customWidth="1" min="2" max="2" width="34.5"/>
    <col customWidth="1" min="3" max="3" width="12.63"/>
    <col customWidth="1" min="15" max="15" width="2.63"/>
    <col customWidth="1" min="16" max="16" width="34.5"/>
    <col customWidth="1" min="17" max="21" width="12.63"/>
    <col customWidth="1" min="22" max="22" width="2.63"/>
    <col customWidth="1" min="23" max="23" width="34.5"/>
    <col customWidth="1" min="24" max="28" width="12.63"/>
    <col customWidth="1" min="29" max="29" width="2.63"/>
  </cols>
  <sheetData>
    <row r="1">
      <c r="A1" s="216"/>
      <c r="B1" s="216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</row>
    <row r="2">
      <c r="A2" s="216"/>
      <c r="B2" s="243" t="s">
        <v>176</v>
      </c>
      <c r="C2" s="113" t="s">
        <v>1</v>
      </c>
      <c r="D2" s="6"/>
      <c r="E2" s="7"/>
      <c r="F2" s="113" t="s">
        <v>2</v>
      </c>
      <c r="G2" s="6"/>
      <c r="H2" s="7"/>
      <c r="I2" s="113" t="s">
        <v>3</v>
      </c>
      <c r="J2" s="6"/>
      <c r="K2" s="7"/>
      <c r="L2" s="113" t="s">
        <v>4</v>
      </c>
      <c r="M2" s="6"/>
      <c r="N2" s="7"/>
      <c r="P2" s="244" t="s">
        <v>176</v>
      </c>
      <c r="Q2" s="245" t="s">
        <v>1</v>
      </c>
      <c r="R2" s="245" t="s">
        <v>2</v>
      </c>
      <c r="S2" s="245" t="s">
        <v>3</v>
      </c>
      <c r="T2" s="245" t="s">
        <v>4</v>
      </c>
      <c r="U2" s="246" t="s">
        <v>177</v>
      </c>
      <c r="W2" s="243" t="s">
        <v>176</v>
      </c>
      <c r="X2" s="245" t="s">
        <v>1</v>
      </c>
      <c r="Y2" s="245" t="s">
        <v>2</v>
      </c>
      <c r="Z2" s="245" t="s">
        <v>3</v>
      </c>
      <c r="AA2" s="245" t="s">
        <v>4</v>
      </c>
      <c r="AB2" s="246" t="s">
        <v>177</v>
      </c>
    </row>
    <row r="3">
      <c r="A3" s="216"/>
      <c r="B3" s="168"/>
      <c r="C3" s="247" t="s">
        <v>178</v>
      </c>
      <c r="D3" s="248" t="s">
        <v>179</v>
      </c>
      <c r="E3" s="249" t="s">
        <v>180</v>
      </c>
      <c r="F3" s="247" t="s">
        <v>178</v>
      </c>
      <c r="G3" s="248" t="s">
        <v>179</v>
      </c>
      <c r="H3" s="249" t="s">
        <v>180</v>
      </c>
      <c r="I3" s="247" t="s">
        <v>178</v>
      </c>
      <c r="J3" s="248" t="s">
        <v>179</v>
      </c>
      <c r="K3" s="249" t="s">
        <v>180</v>
      </c>
      <c r="L3" s="247" t="s">
        <v>178</v>
      </c>
      <c r="M3" s="248" t="s">
        <v>179</v>
      </c>
      <c r="N3" s="249" t="s">
        <v>180</v>
      </c>
      <c r="P3" s="189"/>
      <c r="Q3" s="250" t="s">
        <v>179</v>
      </c>
      <c r="R3" s="164"/>
      <c r="S3" s="164"/>
      <c r="T3" s="165"/>
      <c r="U3" s="251"/>
      <c r="W3" s="168"/>
      <c r="X3" s="250" t="s">
        <v>180</v>
      </c>
      <c r="Y3" s="164"/>
      <c r="Z3" s="164"/>
      <c r="AA3" s="165"/>
      <c r="AB3" s="251"/>
    </row>
    <row r="4">
      <c r="A4" s="216"/>
      <c r="B4" s="252" t="s">
        <v>9</v>
      </c>
      <c r="C4" s="207">
        <v>1009.0</v>
      </c>
      <c r="D4" s="207">
        <v>503.0</v>
      </c>
      <c r="E4" s="208">
        <v>502.0</v>
      </c>
      <c r="F4" s="207">
        <v>1000.0</v>
      </c>
      <c r="G4" s="207">
        <v>500.0</v>
      </c>
      <c r="H4" s="207">
        <v>500.0</v>
      </c>
      <c r="I4" s="253">
        <v>452.0</v>
      </c>
      <c r="J4" s="155">
        <v>55.0</v>
      </c>
      <c r="K4" s="211">
        <v>64.0</v>
      </c>
      <c r="L4" s="155">
        <v>0.0</v>
      </c>
      <c r="M4" s="155">
        <v>0.0</v>
      </c>
      <c r="N4" s="211">
        <v>0.0</v>
      </c>
      <c r="P4" s="252" t="s">
        <v>9</v>
      </c>
      <c r="Q4" s="214">
        <v>503.0</v>
      </c>
      <c r="R4" s="212">
        <v>500.0</v>
      </c>
      <c r="S4" s="112">
        <v>55.0</v>
      </c>
      <c r="T4" s="112">
        <v>0.0</v>
      </c>
      <c r="U4" s="211">
        <f t="shared" ref="U4:U31" si="1">SUM(Q4:T4)</f>
        <v>1058</v>
      </c>
      <c r="W4" s="252" t="s">
        <v>9</v>
      </c>
      <c r="X4" s="208">
        <v>502.0</v>
      </c>
      <c r="Y4" s="207">
        <v>500.0</v>
      </c>
      <c r="Z4" s="211">
        <v>64.0</v>
      </c>
      <c r="AA4" s="155">
        <v>0.0</v>
      </c>
      <c r="AB4" s="107">
        <f t="shared" ref="AB4:AB31" si="2">SUM(X4:AA4)</f>
        <v>1066</v>
      </c>
    </row>
    <row r="5">
      <c r="A5" s="216"/>
      <c r="B5" s="205" t="s">
        <v>181</v>
      </c>
      <c r="C5" s="213">
        <v>1035.0</v>
      </c>
      <c r="D5" s="213">
        <v>521.0</v>
      </c>
      <c r="E5" s="214">
        <v>518.0</v>
      </c>
      <c r="F5" s="213">
        <v>500.0</v>
      </c>
      <c r="G5" s="213">
        <v>250.0</v>
      </c>
      <c r="H5" s="213">
        <v>250.0</v>
      </c>
      <c r="I5" s="254">
        <v>518.0</v>
      </c>
      <c r="J5" s="210">
        <v>50.0</v>
      </c>
      <c r="K5" s="209">
        <v>52.0</v>
      </c>
      <c r="L5" s="210">
        <v>372.0</v>
      </c>
      <c r="M5" s="210">
        <v>161.0</v>
      </c>
      <c r="N5" s="209">
        <v>184.0</v>
      </c>
      <c r="P5" s="205" t="s">
        <v>181</v>
      </c>
      <c r="Q5" s="214">
        <v>521.0</v>
      </c>
      <c r="R5" s="212">
        <v>250.0</v>
      </c>
      <c r="S5" s="112">
        <v>50.0</v>
      </c>
      <c r="T5" s="112">
        <v>161.0</v>
      </c>
      <c r="U5" s="209">
        <f t="shared" si="1"/>
        <v>982</v>
      </c>
      <c r="W5" s="205" t="s">
        <v>181</v>
      </c>
      <c r="X5" s="214">
        <v>518.0</v>
      </c>
      <c r="Y5" s="213">
        <v>250.0</v>
      </c>
      <c r="Z5" s="209">
        <v>52.0</v>
      </c>
      <c r="AA5" s="210">
        <v>184.0</v>
      </c>
      <c r="AB5" s="112">
        <f t="shared" si="2"/>
        <v>1004</v>
      </c>
    </row>
    <row r="6">
      <c r="A6" s="216"/>
      <c r="B6" s="205" t="s">
        <v>11</v>
      </c>
      <c r="C6" s="213">
        <v>925.0</v>
      </c>
      <c r="D6" s="213">
        <v>455.0</v>
      </c>
      <c r="E6" s="214">
        <v>461.0</v>
      </c>
      <c r="F6" s="213">
        <v>500.0</v>
      </c>
      <c r="G6" s="213">
        <v>250.0</v>
      </c>
      <c r="H6" s="213">
        <v>250.0</v>
      </c>
      <c r="I6" s="254">
        <v>373.0</v>
      </c>
      <c r="J6" s="210">
        <v>47.0</v>
      </c>
      <c r="K6" s="209">
        <v>46.0</v>
      </c>
      <c r="L6" s="210">
        <v>206.0</v>
      </c>
      <c r="M6" s="210">
        <v>101.0</v>
      </c>
      <c r="N6" s="209">
        <v>106.0</v>
      </c>
      <c r="P6" s="205" t="s">
        <v>11</v>
      </c>
      <c r="Q6" s="214">
        <v>455.0</v>
      </c>
      <c r="R6" s="212">
        <v>250.0</v>
      </c>
      <c r="S6" s="112">
        <v>47.0</v>
      </c>
      <c r="T6" s="112">
        <v>101.0</v>
      </c>
      <c r="U6" s="209">
        <f t="shared" si="1"/>
        <v>853</v>
      </c>
      <c r="W6" s="205" t="s">
        <v>11</v>
      </c>
      <c r="X6" s="214">
        <v>461.0</v>
      </c>
      <c r="Y6" s="213">
        <v>250.0</v>
      </c>
      <c r="Z6" s="209">
        <v>46.0</v>
      </c>
      <c r="AA6" s="210">
        <v>106.0</v>
      </c>
      <c r="AB6" s="112">
        <f t="shared" si="2"/>
        <v>863</v>
      </c>
    </row>
    <row r="7">
      <c r="A7" s="216"/>
      <c r="B7" s="205" t="s">
        <v>12</v>
      </c>
      <c r="C7" s="213">
        <v>243.0</v>
      </c>
      <c r="D7" s="213">
        <v>92.0</v>
      </c>
      <c r="E7" s="214">
        <v>81.0</v>
      </c>
      <c r="F7" s="213">
        <v>397.0</v>
      </c>
      <c r="G7" s="213">
        <v>194.0</v>
      </c>
      <c r="H7" s="213">
        <v>198.0</v>
      </c>
      <c r="I7" s="254">
        <v>125.0</v>
      </c>
      <c r="J7" s="210">
        <v>56.0</v>
      </c>
      <c r="K7" s="209">
        <v>9.0</v>
      </c>
      <c r="L7" s="210">
        <v>153.0</v>
      </c>
      <c r="M7" s="210">
        <v>50.0</v>
      </c>
      <c r="N7" s="209">
        <v>79.0</v>
      </c>
      <c r="P7" s="205" t="s">
        <v>12</v>
      </c>
      <c r="Q7" s="214">
        <v>92.0</v>
      </c>
      <c r="R7" s="212">
        <v>194.0</v>
      </c>
      <c r="S7" s="112">
        <v>56.0</v>
      </c>
      <c r="T7" s="112">
        <v>50.0</v>
      </c>
      <c r="U7" s="209">
        <f t="shared" si="1"/>
        <v>392</v>
      </c>
      <c r="W7" s="205" t="s">
        <v>12</v>
      </c>
      <c r="X7" s="214">
        <v>81.0</v>
      </c>
      <c r="Y7" s="213">
        <v>198.0</v>
      </c>
      <c r="Z7" s="209">
        <v>9.0</v>
      </c>
      <c r="AA7" s="210">
        <v>79.0</v>
      </c>
      <c r="AB7" s="112">
        <f t="shared" si="2"/>
        <v>367</v>
      </c>
    </row>
    <row r="8">
      <c r="A8" s="216"/>
      <c r="B8" s="205" t="s">
        <v>13</v>
      </c>
      <c r="C8" s="213">
        <v>1000.0</v>
      </c>
      <c r="D8" s="213">
        <v>497.0</v>
      </c>
      <c r="E8" s="214">
        <v>501.0</v>
      </c>
      <c r="F8" s="213">
        <v>264.0</v>
      </c>
      <c r="G8" s="213">
        <v>120.0</v>
      </c>
      <c r="H8" s="213">
        <v>125.0</v>
      </c>
      <c r="I8" s="254">
        <v>885.0</v>
      </c>
      <c r="J8" s="210">
        <v>115.0</v>
      </c>
      <c r="K8" s="209">
        <v>110.0</v>
      </c>
      <c r="L8" s="210">
        <v>82.0</v>
      </c>
      <c r="M8" s="210">
        <v>36.0</v>
      </c>
      <c r="N8" s="209">
        <v>25.0</v>
      </c>
      <c r="P8" s="205" t="s">
        <v>13</v>
      </c>
      <c r="Q8" s="214">
        <v>497.0</v>
      </c>
      <c r="R8" s="212">
        <v>120.0</v>
      </c>
      <c r="S8" s="112">
        <v>115.0</v>
      </c>
      <c r="T8" s="112">
        <v>36.0</v>
      </c>
      <c r="U8" s="209">
        <f t="shared" si="1"/>
        <v>768</v>
      </c>
      <c r="W8" s="205" t="s">
        <v>13</v>
      </c>
      <c r="X8" s="214">
        <v>501.0</v>
      </c>
      <c r="Y8" s="213">
        <v>125.0</v>
      </c>
      <c r="Z8" s="209">
        <v>110.0</v>
      </c>
      <c r="AA8" s="210">
        <v>25.0</v>
      </c>
      <c r="AB8" s="112">
        <f t="shared" si="2"/>
        <v>761</v>
      </c>
    </row>
    <row r="9">
      <c r="A9" s="216"/>
      <c r="B9" s="205" t="s">
        <v>14</v>
      </c>
      <c r="C9" s="213">
        <v>1231.0</v>
      </c>
      <c r="D9" s="213">
        <v>724.0</v>
      </c>
      <c r="E9" s="214">
        <v>611.0</v>
      </c>
      <c r="F9" s="213">
        <v>1000.0</v>
      </c>
      <c r="G9" s="213">
        <v>500.0</v>
      </c>
      <c r="H9" s="213">
        <v>500.0</v>
      </c>
      <c r="I9" s="254">
        <v>2735.0</v>
      </c>
      <c r="J9" s="210">
        <v>344.0</v>
      </c>
      <c r="K9" s="209">
        <v>458.0</v>
      </c>
      <c r="L9" s="210">
        <v>2373.0</v>
      </c>
      <c r="M9" s="210">
        <v>1014.0</v>
      </c>
      <c r="N9" s="209">
        <v>1279.0</v>
      </c>
      <c r="P9" s="205" t="s">
        <v>14</v>
      </c>
      <c r="Q9" s="214">
        <v>724.0</v>
      </c>
      <c r="R9" s="212">
        <v>500.0</v>
      </c>
      <c r="S9" s="112">
        <v>344.0</v>
      </c>
      <c r="T9" s="112">
        <v>1014.0</v>
      </c>
      <c r="U9" s="209">
        <f t="shared" si="1"/>
        <v>2582</v>
      </c>
      <c r="W9" s="205" t="s">
        <v>14</v>
      </c>
      <c r="X9" s="214">
        <v>611.0</v>
      </c>
      <c r="Y9" s="213">
        <v>500.0</v>
      </c>
      <c r="Z9" s="209">
        <v>458.0</v>
      </c>
      <c r="AA9" s="210">
        <v>1279.0</v>
      </c>
      <c r="AB9" s="112">
        <f t="shared" si="2"/>
        <v>2848</v>
      </c>
    </row>
    <row r="10">
      <c r="A10" s="216"/>
      <c r="B10" s="205" t="s">
        <v>15</v>
      </c>
      <c r="C10" s="213">
        <v>24.0</v>
      </c>
      <c r="D10" s="213">
        <v>4.0</v>
      </c>
      <c r="E10" s="214">
        <v>9.0</v>
      </c>
      <c r="F10" s="213">
        <v>362.0</v>
      </c>
      <c r="G10" s="213">
        <v>180.0</v>
      </c>
      <c r="H10" s="213">
        <v>180.0</v>
      </c>
      <c r="I10" s="254">
        <v>561.0</v>
      </c>
      <c r="J10" s="210">
        <v>67.0</v>
      </c>
      <c r="K10" s="209">
        <v>67.0</v>
      </c>
      <c r="L10" s="210">
        <v>44.0</v>
      </c>
      <c r="M10" s="210">
        <v>23.0</v>
      </c>
      <c r="N10" s="209">
        <v>20.0</v>
      </c>
      <c r="P10" s="205" t="s">
        <v>15</v>
      </c>
      <c r="Q10" s="214">
        <v>4.0</v>
      </c>
      <c r="R10" s="212">
        <v>180.0</v>
      </c>
      <c r="S10" s="112">
        <v>67.0</v>
      </c>
      <c r="T10" s="112">
        <v>23.0</v>
      </c>
      <c r="U10" s="209">
        <f t="shared" si="1"/>
        <v>274</v>
      </c>
      <c r="W10" s="205" t="s">
        <v>15</v>
      </c>
      <c r="X10" s="214">
        <v>9.0</v>
      </c>
      <c r="Y10" s="213">
        <v>180.0</v>
      </c>
      <c r="Z10" s="209">
        <v>67.0</v>
      </c>
      <c r="AA10" s="210">
        <v>20.0</v>
      </c>
      <c r="AB10" s="112">
        <f t="shared" si="2"/>
        <v>276</v>
      </c>
    </row>
    <row r="11">
      <c r="A11" s="216"/>
      <c r="B11" s="205" t="s">
        <v>16</v>
      </c>
      <c r="C11" s="213">
        <v>255.0</v>
      </c>
      <c r="D11" s="213">
        <v>140.0</v>
      </c>
      <c r="E11" s="214">
        <v>130.0</v>
      </c>
      <c r="F11" s="213">
        <v>244.0</v>
      </c>
      <c r="G11" s="213">
        <v>123.0</v>
      </c>
      <c r="H11" s="213">
        <v>127.0</v>
      </c>
      <c r="I11" s="254">
        <v>210.0</v>
      </c>
      <c r="J11" s="210">
        <v>23.0</v>
      </c>
      <c r="K11" s="209">
        <v>22.0</v>
      </c>
      <c r="L11" s="210">
        <v>164.0</v>
      </c>
      <c r="M11" s="210">
        <v>49.0</v>
      </c>
      <c r="N11" s="209">
        <v>75.0</v>
      </c>
      <c r="P11" s="205" t="s">
        <v>16</v>
      </c>
      <c r="Q11" s="214">
        <v>140.0</v>
      </c>
      <c r="R11" s="212">
        <v>123.0</v>
      </c>
      <c r="S11" s="112">
        <v>23.0</v>
      </c>
      <c r="T11" s="112">
        <v>49.0</v>
      </c>
      <c r="U11" s="209">
        <f t="shared" si="1"/>
        <v>335</v>
      </c>
      <c r="W11" s="205" t="s">
        <v>16</v>
      </c>
      <c r="X11" s="214">
        <v>130.0</v>
      </c>
      <c r="Y11" s="213">
        <v>127.0</v>
      </c>
      <c r="Z11" s="209">
        <v>22.0</v>
      </c>
      <c r="AA11" s="210">
        <v>75.0</v>
      </c>
      <c r="AB11" s="112">
        <f t="shared" si="2"/>
        <v>354</v>
      </c>
    </row>
    <row r="12">
      <c r="A12" s="216"/>
      <c r="B12" s="205" t="s">
        <v>17</v>
      </c>
      <c r="C12" s="213">
        <v>6.0</v>
      </c>
      <c r="D12" s="213">
        <v>2.0</v>
      </c>
      <c r="E12" s="214">
        <v>6.0</v>
      </c>
      <c r="F12" s="213">
        <v>256.0</v>
      </c>
      <c r="G12" s="213">
        <v>127.0</v>
      </c>
      <c r="H12" s="213">
        <v>123.0</v>
      </c>
      <c r="I12" s="254">
        <v>239.0</v>
      </c>
      <c r="J12" s="210">
        <v>35.0</v>
      </c>
      <c r="K12" s="209">
        <v>29.0</v>
      </c>
      <c r="L12" s="210">
        <v>25.0</v>
      </c>
      <c r="M12" s="210">
        <v>11.0</v>
      </c>
      <c r="N12" s="209">
        <v>13.0</v>
      </c>
      <c r="P12" s="205" t="s">
        <v>17</v>
      </c>
      <c r="Q12" s="214">
        <v>2.0</v>
      </c>
      <c r="R12" s="212">
        <v>127.0</v>
      </c>
      <c r="S12" s="112">
        <v>35.0</v>
      </c>
      <c r="T12" s="112">
        <v>11.0</v>
      </c>
      <c r="U12" s="209">
        <f t="shared" si="1"/>
        <v>175</v>
      </c>
      <c r="W12" s="205" t="s">
        <v>17</v>
      </c>
      <c r="X12" s="214">
        <v>6.0</v>
      </c>
      <c r="Y12" s="213">
        <v>123.0</v>
      </c>
      <c r="Z12" s="209">
        <v>29.0</v>
      </c>
      <c r="AA12" s="210">
        <v>13.0</v>
      </c>
      <c r="AB12" s="112">
        <f t="shared" si="2"/>
        <v>171</v>
      </c>
    </row>
    <row r="13">
      <c r="A13" s="216"/>
      <c r="B13" s="205" t="s">
        <v>18</v>
      </c>
      <c r="C13" s="213">
        <v>98.0</v>
      </c>
      <c r="D13" s="213">
        <v>72.0</v>
      </c>
      <c r="E13" s="214">
        <v>67.0</v>
      </c>
      <c r="F13" s="213">
        <v>264.0</v>
      </c>
      <c r="G13" s="213">
        <v>120.0</v>
      </c>
      <c r="H13" s="213">
        <v>125.0</v>
      </c>
      <c r="I13" s="254">
        <v>388.0</v>
      </c>
      <c r="J13" s="210">
        <v>50.0</v>
      </c>
      <c r="K13" s="209">
        <v>45.0</v>
      </c>
      <c r="L13" s="210">
        <v>69.0</v>
      </c>
      <c r="M13" s="210">
        <v>29.0</v>
      </c>
      <c r="N13" s="209">
        <v>23.0</v>
      </c>
      <c r="P13" s="205" t="s">
        <v>18</v>
      </c>
      <c r="Q13" s="214">
        <v>72.0</v>
      </c>
      <c r="R13" s="212">
        <v>120.0</v>
      </c>
      <c r="S13" s="112">
        <v>50.0</v>
      </c>
      <c r="T13" s="112">
        <v>29.0</v>
      </c>
      <c r="U13" s="209">
        <f t="shared" si="1"/>
        <v>271</v>
      </c>
      <c r="W13" s="205" t="s">
        <v>18</v>
      </c>
      <c r="X13" s="214">
        <v>67.0</v>
      </c>
      <c r="Y13" s="213">
        <v>125.0</v>
      </c>
      <c r="Z13" s="209">
        <v>45.0</v>
      </c>
      <c r="AA13" s="210">
        <v>23.0</v>
      </c>
      <c r="AB13" s="112">
        <f t="shared" si="2"/>
        <v>260</v>
      </c>
    </row>
    <row r="14">
      <c r="A14" s="216"/>
      <c r="B14" s="205" t="s">
        <v>19</v>
      </c>
      <c r="C14" s="213">
        <v>862.0</v>
      </c>
      <c r="D14" s="213">
        <v>434.0</v>
      </c>
      <c r="E14" s="214">
        <v>413.0</v>
      </c>
      <c r="F14" s="213">
        <v>764.0</v>
      </c>
      <c r="G14" s="213">
        <v>370.0</v>
      </c>
      <c r="H14" s="213">
        <v>375.0</v>
      </c>
      <c r="I14" s="254">
        <v>727.0</v>
      </c>
      <c r="J14" s="210">
        <v>96.0</v>
      </c>
      <c r="K14" s="209">
        <v>87.0</v>
      </c>
      <c r="L14" s="210">
        <v>5.0</v>
      </c>
      <c r="M14" s="210">
        <v>8.0</v>
      </c>
      <c r="N14" s="209">
        <v>7.0</v>
      </c>
      <c r="P14" s="205" t="s">
        <v>19</v>
      </c>
      <c r="Q14" s="214">
        <v>434.0</v>
      </c>
      <c r="R14" s="212">
        <v>370.0</v>
      </c>
      <c r="S14" s="112">
        <v>96.0</v>
      </c>
      <c r="T14" s="112">
        <v>8.0</v>
      </c>
      <c r="U14" s="209">
        <f t="shared" si="1"/>
        <v>908</v>
      </c>
      <c r="W14" s="205" t="s">
        <v>19</v>
      </c>
      <c r="X14" s="214">
        <v>413.0</v>
      </c>
      <c r="Y14" s="213">
        <v>375.0</v>
      </c>
      <c r="Z14" s="209">
        <v>87.0</v>
      </c>
      <c r="AA14" s="210">
        <v>7.0</v>
      </c>
      <c r="AB14" s="112">
        <f t="shared" si="2"/>
        <v>882</v>
      </c>
    </row>
    <row r="15">
      <c r="A15" s="216"/>
      <c r="B15" s="205" t="s">
        <v>20</v>
      </c>
      <c r="C15" s="213">
        <v>1875.0</v>
      </c>
      <c r="D15" s="213">
        <v>987.0</v>
      </c>
      <c r="E15" s="214">
        <v>956.0</v>
      </c>
      <c r="F15" s="213">
        <v>2516.0</v>
      </c>
      <c r="G15" s="213">
        <v>1230.0</v>
      </c>
      <c r="H15" s="213">
        <v>1241.0</v>
      </c>
      <c r="I15" s="254">
        <v>1932.0</v>
      </c>
      <c r="J15" s="210">
        <v>245.0</v>
      </c>
      <c r="K15" s="209">
        <v>233.0</v>
      </c>
      <c r="L15" s="210">
        <v>46.0</v>
      </c>
      <c r="M15" s="210">
        <v>19.0</v>
      </c>
      <c r="N15" s="209">
        <v>20.0</v>
      </c>
      <c r="P15" s="205" t="s">
        <v>20</v>
      </c>
      <c r="Q15" s="214">
        <v>987.0</v>
      </c>
      <c r="R15" s="212">
        <v>1230.0</v>
      </c>
      <c r="S15" s="112">
        <v>245.0</v>
      </c>
      <c r="T15" s="112">
        <v>19.0</v>
      </c>
      <c r="U15" s="209">
        <f t="shared" si="1"/>
        <v>2481</v>
      </c>
      <c r="W15" s="205" t="s">
        <v>20</v>
      </c>
      <c r="X15" s="214">
        <v>956.0</v>
      </c>
      <c r="Y15" s="213">
        <v>1241.0</v>
      </c>
      <c r="Z15" s="209">
        <v>233.0</v>
      </c>
      <c r="AA15" s="210">
        <v>20.0</v>
      </c>
      <c r="AB15" s="112">
        <f t="shared" si="2"/>
        <v>2450</v>
      </c>
    </row>
    <row r="16">
      <c r="A16" s="216"/>
      <c r="B16" s="205" t="s">
        <v>21</v>
      </c>
      <c r="C16" s="213">
        <v>713.0</v>
      </c>
      <c r="D16" s="213">
        <v>347.0</v>
      </c>
      <c r="E16" s="214">
        <v>363.0</v>
      </c>
      <c r="F16" s="213">
        <v>264.0</v>
      </c>
      <c r="G16" s="213">
        <v>120.0</v>
      </c>
      <c r="H16" s="213">
        <v>125.0</v>
      </c>
      <c r="I16" s="254">
        <v>416.0</v>
      </c>
      <c r="J16" s="210">
        <v>50.0</v>
      </c>
      <c r="K16" s="209">
        <v>48.0</v>
      </c>
      <c r="L16" s="210">
        <v>69.0</v>
      </c>
      <c r="M16" s="210">
        <v>24.0</v>
      </c>
      <c r="N16" s="209">
        <v>22.0</v>
      </c>
      <c r="P16" s="205" t="s">
        <v>21</v>
      </c>
      <c r="Q16" s="214">
        <v>347.0</v>
      </c>
      <c r="R16" s="212">
        <v>120.0</v>
      </c>
      <c r="S16" s="112">
        <v>50.0</v>
      </c>
      <c r="T16" s="112">
        <v>24.0</v>
      </c>
      <c r="U16" s="209">
        <f t="shared" si="1"/>
        <v>541</v>
      </c>
      <c r="W16" s="205" t="s">
        <v>21</v>
      </c>
      <c r="X16" s="214">
        <v>363.0</v>
      </c>
      <c r="Y16" s="213">
        <v>125.0</v>
      </c>
      <c r="Z16" s="209">
        <v>48.0</v>
      </c>
      <c r="AA16" s="210">
        <v>22.0</v>
      </c>
      <c r="AB16" s="112">
        <f t="shared" si="2"/>
        <v>558</v>
      </c>
    </row>
    <row r="17">
      <c r="A17" s="216"/>
      <c r="B17" s="205" t="s">
        <v>22</v>
      </c>
      <c r="C17" s="213">
        <v>58.0</v>
      </c>
      <c r="D17" s="213">
        <v>25.0</v>
      </c>
      <c r="E17" s="214">
        <v>26.0</v>
      </c>
      <c r="F17" s="213">
        <v>900.0</v>
      </c>
      <c r="G17" s="213">
        <v>449.0</v>
      </c>
      <c r="H17" s="213">
        <v>451.0</v>
      </c>
      <c r="I17" s="254">
        <v>643.0</v>
      </c>
      <c r="J17" s="210">
        <v>85.0</v>
      </c>
      <c r="K17" s="209">
        <v>78.0</v>
      </c>
      <c r="L17" s="210">
        <v>9.0</v>
      </c>
      <c r="M17" s="210">
        <v>5.0</v>
      </c>
      <c r="N17" s="209">
        <v>8.0</v>
      </c>
      <c r="P17" s="205" t="s">
        <v>22</v>
      </c>
      <c r="Q17" s="214">
        <v>25.0</v>
      </c>
      <c r="R17" s="212">
        <v>449.0</v>
      </c>
      <c r="S17" s="112">
        <v>85.0</v>
      </c>
      <c r="T17" s="112">
        <v>5.0</v>
      </c>
      <c r="U17" s="209">
        <f t="shared" si="1"/>
        <v>564</v>
      </c>
      <c r="W17" s="205" t="s">
        <v>22</v>
      </c>
      <c r="X17" s="214">
        <v>26.0</v>
      </c>
      <c r="Y17" s="213">
        <v>451.0</v>
      </c>
      <c r="Z17" s="209">
        <v>78.0</v>
      </c>
      <c r="AA17" s="210">
        <v>8.0</v>
      </c>
      <c r="AB17" s="112">
        <f t="shared" si="2"/>
        <v>563</v>
      </c>
    </row>
    <row r="18">
      <c r="A18" s="216"/>
      <c r="B18" s="205" t="s">
        <v>23</v>
      </c>
      <c r="C18" s="213">
        <v>15.0</v>
      </c>
      <c r="D18" s="213">
        <v>6.0</v>
      </c>
      <c r="E18" s="214">
        <v>7.0</v>
      </c>
      <c r="F18" s="213">
        <v>100.0</v>
      </c>
      <c r="G18" s="213">
        <v>51.0</v>
      </c>
      <c r="H18" s="213">
        <v>49.0</v>
      </c>
      <c r="I18" s="254">
        <v>73.0</v>
      </c>
      <c r="J18" s="210">
        <v>5.0</v>
      </c>
      <c r="K18" s="209">
        <v>12.0</v>
      </c>
      <c r="L18" s="210">
        <v>0.0</v>
      </c>
      <c r="M18" s="210">
        <v>0.0</v>
      </c>
      <c r="N18" s="209">
        <v>0.0</v>
      </c>
      <c r="P18" s="205" t="s">
        <v>23</v>
      </c>
      <c r="Q18" s="214">
        <v>6.0</v>
      </c>
      <c r="R18" s="212">
        <v>51.0</v>
      </c>
      <c r="S18" s="112">
        <v>5.0</v>
      </c>
      <c r="T18" s="112">
        <v>0.0</v>
      </c>
      <c r="U18" s="209">
        <f t="shared" si="1"/>
        <v>62</v>
      </c>
      <c r="W18" s="205" t="s">
        <v>23</v>
      </c>
      <c r="X18" s="214">
        <v>7.0</v>
      </c>
      <c r="Y18" s="213">
        <v>49.0</v>
      </c>
      <c r="Z18" s="209">
        <v>12.0</v>
      </c>
      <c r="AA18" s="210">
        <v>0.0</v>
      </c>
      <c r="AB18" s="112">
        <f t="shared" si="2"/>
        <v>68</v>
      </c>
    </row>
    <row r="19">
      <c r="A19" s="216"/>
      <c r="B19" s="205" t="s">
        <v>24</v>
      </c>
      <c r="C19" s="213">
        <v>469.0</v>
      </c>
      <c r="D19" s="213">
        <v>241.0</v>
      </c>
      <c r="E19" s="214">
        <v>249.0</v>
      </c>
      <c r="F19" s="213">
        <v>500.0</v>
      </c>
      <c r="G19" s="213">
        <v>250.0</v>
      </c>
      <c r="H19" s="213">
        <v>250.0</v>
      </c>
      <c r="I19" s="254">
        <v>357.0</v>
      </c>
      <c r="J19" s="210">
        <v>45.0</v>
      </c>
      <c r="K19" s="209">
        <v>45.0</v>
      </c>
      <c r="L19" s="210">
        <v>0.0</v>
      </c>
      <c r="M19" s="210">
        <v>0.0</v>
      </c>
      <c r="N19" s="209">
        <v>0.0</v>
      </c>
      <c r="P19" s="205" t="s">
        <v>24</v>
      </c>
      <c r="Q19" s="214">
        <v>241.0</v>
      </c>
      <c r="R19" s="212">
        <v>250.0</v>
      </c>
      <c r="S19" s="112">
        <v>45.0</v>
      </c>
      <c r="T19" s="112">
        <v>0.0</v>
      </c>
      <c r="U19" s="209">
        <f t="shared" si="1"/>
        <v>536</v>
      </c>
      <c r="W19" s="205" t="s">
        <v>24</v>
      </c>
      <c r="X19" s="214">
        <v>249.0</v>
      </c>
      <c r="Y19" s="213">
        <v>250.0</v>
      </c>
      <c r="Z19" s="209">
        <v>45.0</v>
      </c>
      <c r="AA19" s="210">
        <v>0.0</v>
      </c>
      <c r="AB19" s="112">
        <f t="shared" si="2"/>
        <v>544</v>
      </c>
    </row>
    <row r="20">
      <c r="A20" s="216"/>
      <c r="B20" s="205" t="s">
        <v>25</v>
      </c>
      <c r="C20" s="213">
        <v>567.0</v>
      </c>
      <c r="D20" s="213">
        <v>292.0</v>
      </c>
      <c r="E20" s="214">
        <v>283.0</v>
      </c>
      <c r="F20" s="213">
        <v>1000.0</v>
      </c>
      <c r="G20" s="213">
        <v>500.0</v>
      </c>
      <c r="H20" s="213">
        <v>500.0</v>
      </c>
      <c r="I20" s="254">
        <v>477.0</v>
      </c>
      <c r="J20" s="210">
        <v>57.0</v>
      </c>
      <c r="K20" s="209">
        <v>61.0</v>
      </c>
      <c r="L20" s="210">
        <v>5.0</v>
      </c>
      <c r="M20" s="210">
        <v>7.0</v>
      </c>
      <c r="N20" s="209">
        <v>0.0</v>
      </c>
      <c r="P20" s="205" t="s">
        <v>25</v>
      </c>
      <c r="Q20" s="214">
        <v>292.0</v>
      </c>
      <c r="R20" s="212">
        <v>500.0</v>
      </c>
      <c r="S20" s="112">
        <v>57.0</v>
      </c>
      <c r="T20" s="112">
        <v>7.0</v>
      </c>
      <c r="U20" s="209">
        <f t="shared" si="1"/>
        <v>856</v>
      </c>
      <c r="W20" s="205" t="s">
        <v>25</v>
      </c>
      <c r="X20" s="214">
        <v>283.0</v>
      </c>
      <c r="Y20" s="213">
        <v>500.0</v>
      </c>
      <c r="Z20" s="209">
        <v>61.0</v>
      </c>
      <c r="AA20" s="210">
        <v>0.0</v>
      </c>
      <c r="AB20" s="112">
        <f t="shared" si="2"/>
        <v>844</v>
      </c>
    </row>
    <row r="21">
      <c r="A21" s="216"/>
      <c r="B21" s="205" t="s">
        <v>26</v>
      </c>
      <c r="C21" s="213">
        <v>77.0</v>
      </c>
      <c r="D21" s="213">
        <v>32.0</v>
      </c>
      <c r="E21" s="214">
        <v>39.0</v>
      </c>
      <c r="F21" s="213">
        <v>363.0</v>
      </c>
      <c r="G21" s="213">
        <v>174.0</v>
      </c>
      <c r="H21" s="213">
        <v>191.0</v>
      </c>
      <c r="I21" s="254">
        <v>246.0</v>
      </c>
      <c r="J21" s="210">
        <v>30.0</v>
      </c>
      <c r="K21" s="209">
        <v>30.0</v>
      </c>
      <c r="L21" s="210">
        <v>0.0</v>
      </c>
      <c r="M21" s="210">
        <v>0.0</v>
      </c>
      <c r="N21" s="209">
        <v>0.0</v>
      </c>
      <c r="P21" s="205" t="s">
        <v>26</v>
      </c>
      <c r="Q21" s="214">
        <v>32.0</v>
      </c>
      <c r="R21" s="212">
        <v>174.0</v>
      </c>
      <c r="S21" s="112">
        <v>30.0</v>
      </c>
      <c r="T21" s="112">
        <v>0.0</v>
      </c>
      <c r="U21" s="209">
        <f t="shared" si="1"/>
        <v>236</v>
      </c>
      <c r="W21" s="205" t="s">
        <v>26</v>
      </c>
      <c r="X21" s="214">
        <v>39.0</v>
      </c>
      <c r="Y21" s="213">
        <v>191.0</v>
      </c>
      <c r="Z21" s="209">
        <v>30.0</v>
      </c>
      <c r="AA21" s="210">
        <v>0.0</v>
      </c>
      <c r="AB21" s="112">
        <f t="shared" si="2"/>
        <v>260</v>
      </c>
    </row>
    <row r="22">
      <c r="A22" s="216"/>
      <c r="B22" s="205" t="s">
        <v>27</v>
      </c>
      <c r="C22" s="213">
        <v>391.0</v>
      </c>
      <c r="D22" s="213">
        <v>194.0</v>
      </c>
      <c r="E22" s="214">
        <v>198.0</v>
      </c>
      <c r="F22" s="213">
        <v>353.0</v>
      </c>
      <c r="G22" s="213">
        <v>179.0</v>
      </c>
      <c r="H22" s="213">
        <v>177.0</v>
      </c>
      <c r="I22" s="254">
        <v>300.0</v>
      </c>
      <c r="J22" s="210">
        <v>42.0</v>
      </c>
      <c r="K22" s="209">
        <v>33.0</v>
      </c>
      <c r="L22" s="210">
        <v>0.0</v>
      </c>
      <c r="M22" s="210">
        <v>0.0</v>
      </c>
      <c r="N22" s="209">
        <v>0.0</v>
      </c>
      <c r="P22" s="205" t="s">
        <v>27</v>
      </c>
      <c r="Q22" s="214">
        <v>194.0</v>
      </c>
      <c r="R22" s="212">
        <v>179.0</v>
      </c>
      <c r="S22" s="112">
        <v>42.0</v>
      </c>
      <c r="T22" s="112">
        <v>0.0</v>
      </c>
      <c r="U22" s="209">
        <f t="shared" si="1"/>
        <v>415</v>
      </c>
      <c r="W22" s="205" t="s">
        <v>27</v>
      </c>
      <c r="X22" s="214">
        <v>198.0</v>
      </c>
      <c r="Y22" s="213">
        <v>177.0</v>
      </c>
      <c r="Z22" s="209">
        <v>33.0</v>
      </c>
      <c r="AA22" s="210">
        <v>0.0</v>
      </c>
      <c r="AB22" s="112">
        <f t="shared" si="2"/>
        <v>408</v>
      </c>
    </row>
    <row r="23">
      <c r="A23" s="216"/>
      <c r="B23" s="205" t="s">
        <v>28</v>
      </c>
      <c r="C23" s="213">
        <v>471.0</v>
      </c>
      <c r="D23" s="213">
        <v>226.0</v>
      </c>
      <c r="E23" s="214">
        <v>234.0</v>
      </c>
      <c r="F23" s="213">
        <v>264.0</v>
      </c>
      <c r="G23" s="213">
        <v>120.0</v>
      </c>
      <c r="H23" s="213">
        <v>125.0</v>
      </c>
      <c r="I23" s="254">
        <v>359.0</v>
      </c>
      <c r="J23" s="210">
        <v>46.0</v>
      </c>
      <c r="K23" s="209">
        <v>45.0</v>
      </c>
      <c r="L23" s="210">
        <v>0.0</v>
      </c>
      <c r="M23" s="210">
        <v>0.0</v>
      </c>
      <c r="N23" s="209">
        <v>0.0</v>
      </c>
      <c r="P23" s="205" t="s">
        <v>28</v>
      </c>
      <c r="Q23" s="214">
        <v>226.0</v>
      </c>
      <c r="R23" s="212">
        <v>120.0</v>
      </c>
      <c r="S23" s="112">
        <v>46.0</v>
      </c>
      <c r="T23" s="112">
        <v>0.0</v>
      </c>
      <c r="U23" s="209">
        <f t="shared" si="1"/>
        <v>392</v>
      </c>
      <c r="W23" s="205" t="s">
        <v>28</v>
      </c>
      <c r="X23" s="214">
        <v>234.0</v>
      </c>
      <c r="Y23" s="213">
        <v>125.0</v>
      </c>
      <c r="Z23" s="209">
        <v>45.0</v>
      </c>
      <c r="AA23" s="210">
        <v>0.0</v>
      </c>
      <c r="AB23" s="112">
        <f t="shared" si="2"/>
        <v>404</v>
      </c>
    </row>
    <row r="24">
      <c r="A24" s="216"/>
      <c r="B24" s="205" t="s">
        <v>29</v>
      </c>
      <c r="C24" s="213">
        <v>0.0</v>
      </c>
      <c r="D24" s="213">
        <v>1.0</v>
      </c>
      <c r="E24" s="214">
        <v>0.0</v>
      </c>
      <c r="F24" s="213">
        <v>264.0</v>
      </c>
      <c r="G24" s="213">
        <v>120.0</v>
      </c>
      <c r="H24" s="213">
        <v>125.0</v>
      </c>
      <c r="I24" s="254">
        <v>2.0</v>
      </c>
      <c r="J24" s="210">
        <v>1.0</v>
      </c>
      <c r="K24" s="209">
        <v>0.0</v>
      </c>
      <c r="L24" s="210">
        <v>0.0</v>
      </c>
      <c r="M24" s="210">
        <v>0.0</v>
      </c>
      <c r="N24" s="209">
        <v>0.0</v>
      </c>
      <c r="P24" s="205" t="s">
        <v>29</v>
      </c>
      <c r="Q24" s="214">
        <v>1.0</v>
      </c>
      <c r="R24" s="212">
        <v>120.0</v>
      </c>
      <c r="S24" s="112">
        <v>1.0</v>
      </c>
      <c r="T24" s="112">
        <v>0.0</v>
      </c>
      <c r="U24" s="209">
        <f t="shared" si="1"/>
        <v>122</v>
      </c>
      <c r="W24" s="205" t="s">
        <v>29</v>
      </c>
      <c r="X24" s="214">
        <v>0.0</v>
      </c>
      <c r="Y24" s="213">
        <v>125.0</v>
      </c>
      <c r="Z24" s="209">
        <v>0.0</v>
      </c>
      <c r="AA24" s="210">
        <v>0.0</v>
      </c>
      <c r="AB24" s="112">
        <f t="shared" si="2"/>
        <v>125</v>
      </c>
    </row>
    <row r="25">
      <c r="A25" s="216"/>
      <c r="B25" s="205" t="s">
        <v>30</v>
      </c>
      <c r="C25" s="213">
        <v>0.0</v>
      </c>
      <c r="D25" s="213">
        <v>0.0</v>
      </c>
      <c r="E25" s="214">
        <v>0.0</v>
      </c>
      <c r="F25" s="213">
        <v>404.0</v>
      </c>
      <c r="G25" s="213">
        <v>208.0</v>
      </c>
      <c r="H25" s="213">
        <v>190.0</v>
      </c>
      <c r="I25" s="254">
        <v>118.0</v>
      </c>
      <c r="J25" s="210">
        <v>15.0</v>
      </c>
      <c r="K25" s="209">
        <v>19.0</v>
      </c>
      <c r="L25" s="210">
        <v>0.0</v>
      </c>
      <c r="M25" s="210">
        <v>0.0</v>
      </c>
      <c r="N25" s="209">
        <v>0.0</v>
      </c>
      <c r="P25" s="205" t="s">
        <v>30</v>
      </c>
      <c r="Q25" s="214">
        <v>0.0</v>
      </c>
      <c r="R25" s="212">
        <v>208.0</v>
      </c>
      <c r="S25" s="112">
        <v>15.0</v>
      </c>
      <c r="T25" s="112">
        <v>0.0</v>
      </c>
      <c r="U25" s="209">
        <f t="shared" si="1"/>
        <v>223</v>
      </c>
      <c r="W25" s="205" t="s">
        <v>30</v>
      </c>
      <c r="X25" s="214">
        <v>0.0</v>
      </c>
      <c r="Y25" s="213">
        <v>190.0</v>
      </c>
      <c r="Z25" s="209">
        <v>19.0</v>
      </c>
      <c r="AA25" s="210">
        <v>0.0</v>
      </c>
      <c r="AB25" s="112">
        <f t="shared" si="2"/>
        <v>209</v>
      </c>
    </row>
    <row r="26">
      <c r="A26" s="216"/>
      <c r="B26" s="205" t="s">
        <v>31</v>
      </c>
      <c r="C26" s="213">
        <v>0.0</v>
      </c>
      <c r="D26" s="213">
        <v>0.0</v>
      </c>
      <c r="E26" s="214">
        <v>0.0</v>
      </c>
      <c r="F26" s="213">
        <v>0.0</v>
      </c>
      <c r="G26" s="213">
        <v>0.0</v>
      </c>
      <c r="H26" s="213">
        <v>0.0</v>
      </c>
      <c r="I26" s="254">
        <v>37.0</v>
      </c>
      <c r="J26" s="210">
        <v>7.0</v>
      </c>
      <c r="K26" s="209">
        <v>5.0</v>
      </c>
      <c r="L26" s="210">
        <v>0.0</v>
      </c>
      <c r="M26" s="210">
        <v>0.0</v>
      </c>
      <c r="N26" s="209">
        <v>0.0</v>
      </c>
      <c r="P26" s="205" t="s">
        <v>31</v>
      </c>
      <c r="Q26" s="214">
        <v>0.0</v>
      </c>
      <c r="R26" s="212">
        <v>0.0</v>
      </c>
      <c r="S26" s="112">
        <v>7.0</v>
      </c>
      <c r="T26" s="112">
        <v>0.0</v>
      </c>
      <c r="U26" s="209">
        <f t="shared" si="1"/>
        <v>7</v>
      </c>
      <c r="W26" s="205" t="s">
        <v>31</v>
      </c>
      <c r="X26" s="214">
        <v>0.0</v>
      </c>
      <c r="Y26" s="213">
        <v>0.0</v>
      </c>
      <c r="Z26" s="209">
        <v>5.0</v>
      </c>
      <c r="AA26" s="210">
        <v>0.0</v>
      </c>
      <c r="AB26" s="112">
        <f t="shared" si="2"/>
        <v>5</v>
      </c>
    </row>
    <row r="27">
      <c r="A27" s="216"/>
      <c r="B27" s="205" t="s">
        <v>32</v>
      </c>
      <c r="C27" s="213">
        <v>0.0</v>
      </c>
      <c r="D27" s="213">
        <v>0.0</v>
      </c>
      <c r="E27" s="214">
        <v>0.0</v>
      </c>
      <c r="F27" s="213">
        <v>57.0</v>
      </c>
      <c r="G27" s="213">
        <v>31.0</v>
      </c>
      <c r="H27" s="213">
        <v>26.0</v>
      </c>
      <c r="I27" s="254">
        <v>25.0</v>
      </c>
      <c r="J27" s="210">
        <v>2.0</v>
      </c>
      <c r="K27" s="209">
        <v>5.0</v>
      </c>
      <c r="L27" s="210">
        <v>0.0</v>
      </c>
      <c r="M27" s="210">
        <v>0.0</v>
      </c>
      <c r="N27" s="209">
        <v>0.0</v>
      </c>
      <c r="P27" s="205" t="s">
        <v>32</v>
      </c>
      <c r="Q27" s="214">
        <v>0.0</v>
      </c>
      <c r="R27" s="212">
        <v>31.0</v>
      </c>
      <c r="S27" s="112">
        <v>2.0</v>
      </c>
      <c r="T27" s="112">
        <v>0.0</v>
      </c>
      <c r="U27" s="209">
        <f t="shared" si="1"/>
        <v>33</v>
      </c>
      <c r="W27" s="205" t="s">
        <v>32</v>
      </c>
      <c r="X27" s="214">
        <v>0.0</v>
      </c>
      <c r="Y27" s="213">
        <v>26.0</v>
      </c>
      <c r="Z27" s="209">
        <v>5.0</v>
      </c>
      <c r="AA27" s="210">
        <v>0.0</v>
      </c>
      <c r="AB27" s="112">
        <f t="shared" si="2"/>
        <v>31</v>
      </c>
    </row>
    <row r="28">
      <c r="A28" s="216"/>
      <c r="B28" s="205" t="s">
        <v>33</v>
      </c>
      <c r="C28" s="213">
        <v>0.0</v>
      </c>
      <c r="D28" s="213">
        <v>0.0</v>
      </c>
      <c r="E28" s="214">
        <v>0.0</v>
      </c>
      <c r="F28" s="213">
        <v>95.0</v>
      </c>
      <c r="G28" s="213">
        <v>40.0</v>
      </c>
      <c r="H28" s="213">
        <v>52.0</v>
      </c>
      <c r="I28" s="254">
        <v>2.0</v>
      </c>
      <c r="J28" s="210">
        <v>0.0</v>
      </c>
      <c r="K28" s="209">
        <v>1.0</v>
      </c>
      <c r="L28" s="210">
        <v>1.0</v>
      </c>
      <c r="M28" s="210">
        <v>0.0</v>
      </c>
      <c r="N28" s="209">
        <v>0.0</v>
      </c>
      <c r="P28" s="205" t="s">
        <v>33</v>
      </c>
      <c r="Q28" s="214">
        <v>0.0</v>
      </c>
      <c r="R28" s="212">
        <v>40.0</v>
      </c>
      <c r="S28" s="112">
        <v>0.0</v>
      </c>
      <c r="T28" s="112">
        <v>0.0</v>
      </c>
      <c r="U28" s="209">
        <f t="shared" si="1"/>
        <v>40</v>
      </c>
      <c r="W28" s="205" t="s">
        <v>33</v>
      </c>
      <c r="X28" s="214">
        <v>0.0</v>
      </c>
      <c r="Y28" s="213">
        <v>52.0</v>
      </c>
      <c r="Z28" s="209">
        <v>1.0</v>
      </c>
      <c r="AA28" s="210">
        <v>0.0</v>
      </c>
      <c r="AB28" s="112">
        <f t="shared" si="2"/>
        <v>53</v>
      </c>
    </row>
    <row r="29">
      <c r="A29" s="216"/>
      <c r="B29" s="205" t="s">
        <v>34</v>
      </c>
      <c r="C29" s="213">
        <v>0.0</v>
      </c>
      <c r="D29" s="213">
        <v>0.0</v>
      </c>
      <c r="E29" s="214">
        <v>0.0</v>
      </c>
      <c r="F29" s="213">
        <v>242.0</v>
      </c>
      <c r="G29" s="213">
        <v>119.0</v>
      </c>
      <c r="H29" s="213">
        <v>104.0</v>
      </c>
      <c r="I29" s="254">
        <v>19.0</v>
      </c>
      <c r="J29" s="210">
        <v>4.0</v>
      </c>
      <c r="K29" s="209">
        <v>0.0</v>
      </c>
      <c r="L29" s="210">
        <v>0.0</v>
      </c>
      <c r="M29" s="210">
        <v>0.0</v>
      </c>
      <c r="N29" s="209">
        <v>0.0</v>
      </c>
      <c r="P29" s="205" t="s">
        <v>34</v>
      </c>
      <c r="Q29" s="214">
        <v>0.0</v>
      </c>
      <c r="R29" s="212">
        <v>119.0</v>
      </c>
      <c r="S29" s="112">
        <v>4.0</v>
      </c>
      <c r="T29" s="112">
        <v>0.0</v>
      </c>
      <c r="U29" s="209">
        <f t="shared" si="1"/>
        <v>123</v>
      </c>
      <c r="W29" s="205" t="s">
        <v>34</v>
      </c>
      <c r="X29" s="214">
        <v>0.0</v>
      </c>
      <c r="Y29" s="213">
        <v>104.0</v>
      </c>
      <c r="Z29" s="209">
        <v>0.0</v>
      </c>
      <c r="AA29" s="210">
        <v>0.0</v>
      </c>
      <c r="AB29" s="112">
        <f t="shared" si="2"/>
        <v>104</v>
      </c>
    </row>
    <row r="30">
      <c r="A30" s="216"/>
      <c r="B30" s="205" t="s">
        <v>35</v>
      </c>
      <c r="C30" s="213">
        <v>0.0</v>
      </c>
      <c r="D30" s="213">
        <v>0.0</v>
      </c>
      <c r="E30" s="214">
        <v>0.0</v>
      </c>
      <c r="F30" s="213">
        <v>0.0</v>
      </c>
      <c r="G30" s="213">
        <v>0.0</v>
      </c>
      <c r="H30" s="213">
        <v>0.0</v>
      </c>
      <c r="I30" s="254">
        <v>572.0</v>
      </c>
      <c r="J30" s="210">
        <v>117.0</v>
      </c>
      <c r="K30" s="209">
        <v>43.0</v>
      </c>
      <c r="L30" s="210">
        <v>105.0</v>
      </c>
      <c r="M30" s="210">
        <v>40.0</v>
      </c>
      <c r="N30" s="209">
        <v>61.0</v>
      </c>
      <c r="P30" s="205" t="s">
        <v>35</v>
      </c>
      <c r="Q30" s="214">
        <v>0.0</v>
      </c>
      <c r="R30" s="212">
        <v>0.0</v>
      </c>
      <c r="S30" s="112">
        <v>117.0</v>
      </c>
      <c r="T30" s="112">
        <v>40.0</v>
      </c>
      <c r="U30" s="209">
        <f t="shared" si="1"/>
        <v>157</v>
      </c>
      <c r="W30" s="205" t="s">
        <v>35</v>
      </c>
      <c r="X30" s="214">
        <v>0.0</v>
      </c>
      <c r="Y30" s="213">
        <v>0.0</v>
      </c>
      <c r="Z30" s="209">
        <v>43.0</v>
      </c>
      <c r="AA30" s="210">
        <v>61.0</v>
      </c>
      <c r="AB30" s="112">
        <f t="shared" si="2"/>
        <v>104</v>
      </c>
    </row>
    <row r="31">
      <c r="A31" s="216"/>
      <c r="B31" s="227" t="s">
        <v>36</v>
      </c>
      <c r="C31" s="255">
        <v>9.0</v>
      </c>
      <c r="D31" s="255">
        <v>6.0</v>
      </c>
      <c r="E31" s="228">
        <v>7.0</v>
      </c>
      <c r="F31" s="255">
        <v>500.0</v>
      </c>
      <c r="G31" s="255">
        <v>250.0</v>
      </c>
      <c r="H31" s="255">
        <v>250.0</v>
      </c>
      <c r="I31" s="256">
        <v>3007.0</v>
      </c>
      <c r="J31" s="257">
        <v>248.0</v>
      </c>
      <c r="K31" s="229">
        <v>450.0</v>
      </c>
      <c r="L31" s="257">
        <v>16.0</v>
      </c>
      <c r="M31" s="257">
        <v>8.0</v>
      </c>
      <c r="N31" s="229">
        <v>6.0</v>
      </c>
      <c r="P31" s="227" t="s">
        <v>36</v>
      </c>
      <c r="Q31" s="228">
        <v>6.0</v>
      </c>
      <c r="R31" s="258">
        <v>250.0</v>
      </c>
      <c r="S31" s="121">
        <v>248.0</v>
      </c>
      <c r="T31" s="121">
        <v>8.0</v>
      </c>
      <c r="U31" s="229">
        <f t="shared" si="1"/>
        <v>512</v>
      </c>
      <c r="W31" s="227" t="s">
        <v>36</v>
      </c>
      <c r="X31" s="228">
        <v>7.0</v>
      </c>
      <c r="Y31" s="255">
        <v>250.0</v>
      </c>
      <c r="Z31" s="229">
        <v>450.0</v>
      </c>
      <c r="AA31" s="257">
        <v>6.0</v>
      </c>
      <c r="AB31" s="121">
        <f t="shared" si="2"/>
        <v>713</v>
      </c>
    </row>
  </sheetData>
  <mergeCells count="11">
    <mergeCell ref="W2:W3"/>
    <mergeCell ref="AB2:AB3"/>
    <mergeCell ref="X3:AA3"/>
    <mergeCell ref="B2:B3"/>
    <mergeCell ref="C2:E2"/>
    <mergeCell ref="F2:H2"/>
    <mergeCell ref="I2:K2"/>
    <mergeCell ref="L2:N2"/>
    <mergeCell ref="P2:P3"/>
    <mergeCell ref="U2:U3"/>
    <mergeCell ref="Q3:T3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.63"/>
    <col customWidth="1" min="2" max="2" width="34.5"/>
    <col customWidth="1" min="6" max="6" width="2.63"/>
    <col customWidth="1" min="7" max="7" width="34.5"/>
    <col customWidth="1" min="11" max="11" width="2.63"/>
    <col customWidth="1" min="12" max="12" width="34.5"/>
    <col customWidth="1" min="16" max="16" width="2.63"/>
    <col customWidth="1" min="17" max="17" width="34.5"/>
    <col customWidth="1" min="18" max="20" width="12.63"/>
    <col customWidth="1" min="21" max="21" width="2.63"/>
  </cols>
  <sheetData>
    <row r="1">
      <c r="A1" s="3"/>
      <c r="B1" s="49"/>
      <c r="C1" s="49"/>
      <c r="D1" s="49"/>
      <c r="E1" s="49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>
      <c r="A2" s="3"/>
      <c r="B2" s="2" t="s">
        <v>113</v>
      </c>
    </row>
    <row r="3">
      <c r="A3" s="3"/>
      <c r="B3" s="49"/>
      <c r="C3" s="49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</row>
    <row r="4">
      <c r="A4" s="3"/>
      <c r="B4" s="2" t="s">
        <v>182</v>
      </c>
    </row>
    <row r="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</row>
    <row r="6">
      <c r="A6" s="3"/>
      <c r="B6" s="51" t="s">
        <v>1</v>
      </c>
      <c r="C6" s="6"/>
      <c r="D6" s="6"/>
      <c r="E6" s="7"/>
      <c r="F6" s="8"/>
      <c r="G6" s="51" t="s">
        <v>2</v>
      </c>
      <c r="H6" s="6"/>
      <c r="I6" s="6"/>
      <c r="J6" s="7"/>
      <c r="K6" s="3"/>
      <c r="L6" s="51" t="s">
        <v>3</v>
      </c>
      <c r="M6" s="6"/>
      <c r="N6" s="6"/>
      <c r="O6" s="7"/>
      <c r="P6" s="3"/>
      <c r="Q6" s="51" t="s">
        <v>4</v>
      </c>
      <c r="R6" s="6"/>
      <c r="S6" s="6"/>
      <c r="T6" s="7"/>
    </row>
    <row r="7">
      <c r="A7" s="3"/>
      <c r="B7" s="259" t="s">
        <v>122</v>
      </c>
      <c r="C7" s="260" t="s">
        <v>5</v>
      </c>
      <c r="D7" s="260" t="s">
        <v>6</v>
      </c>
      <c r="E7" s="261" t="s">
        <v>7</v>
      </c>
      <c r="F7" s="8"/>
      <c r="G7" s="52" t="s">
        <v>122</v>
      </c>
      <c r="H7" s="53" t="s">
        <v>5</v>
      </c>
      <c r="I7" s="53" t="s">
        <v>6</v>
      </c>
      <c r="J7" s="262" t="s">
        <v>7</v>
      </c>
      <c r="K7" s="3"/>
      <c r="L7" s="52" t="s">
        <v>122</v>
      </c>
      <c r="M7" s="53" t="s">
        <v>5</v>
      </c>
      <c r="N7" s="53" t="s">
        <v>6</v>
      </c>
      <c r="O7" s="262" t="s">
        <v>7</v>
      </c>
      <c r="P7" s="3"/>
      <c r="Q7" s="52" t="s">
        <v>122</v>
      </c>
      <c r="R7" s="53" t="s">
        <v>5</v>
      </c>
      <c r="S7" s="53" t="s">
        <v>6</v>
      </c>
      <c r="T7" s="262" t="s">
        <v>7</v>
      </c>
    </row>
    <row r="8">
      <c r="A8" s="3"/>
      <c r="B8" s="263" t="s">
        <v>9</v>
      </c>
      <c r="C8" s="264">
        <v>0.1139</v>
      </c>
      <c r="D8" s="265">
        <v>0.7853</v>
      </c>
      <c r="E8" s="266">
        <v>0.1989</v>
      </c>
      <c r="F8" s="17"/>
      <c r="G8" s="263" t="s">
        <v>9</v>
      </c>
      <c r="H8" s="264">
        <v>0.0175</v>
      </c>
      <c r="I8" s="265">
        <v>0.082</v>
      </c>
      <c r="J8" s="266">
        <v>0.0288</v>
      </c>
      <c r="K8" s="20"/>
      <c r="L8" s="263" t="s">
        <v>9</v>
      </c>
      <c r="M8" s="264">
        <v>0.0671</v>
      </c>
      <c r="N8" s="265">
        <v>0.6</v>
      </c>
      <c r="O8" s="266">
        <v>0.1207</v>
      </c>
      <c r="P8" s="3"/>
      <c r="Q8" s="263" t="s">
        <v>9</v>
      </c>
      <c r="R8" s="264">
        <v>0.0</v>
      </c>
      <c r="S8" s="265">
        <v>0.0</v>
      </c>
      <c r="T8" s="266">
        <v>0.0</v>
      </c>
    </row>
    <row r="9">
      <c r="A9" s="3"/>
      <c r="B9" s="267" t="s">
        <v>10</v>
      </c>
      <c r="C9" s="268">
        <v>0.0</v>
      </c>
      <c r="D9" s="269">
        <v>0.0</v>
      </c>
      <c r="E9" s="270">
        <v>0.0</v>
      </c>
      <c r="F9" s="25"/>
      <c r="G9" s="267" t="s">
        <v>10</v>
      </c>
      <c r="H9" s="268">
        <v>0.0</v>
      </c>
      <c r="I9" s="269">
        <v>0.0</v>
      </c>
      <c r="J9" s="270">
        <v>0.0</v>
      </c>
      <c r="K9" s="20"/>
      <c r="L9" s="267" t="s">
        <v>10</v>
      </c>
      <c r="M9" s="268">
        <v>0.0</v>
      </c>
      <c r="N9" s="269">
        <v>0.0</v>
      </c>
      <c r="O9" s="270">
        <v>0.0</v>
      </c>
      <c r="P9" s="3"/>
      <c r="Q9" s="267" t="s">
        <v>10</v>
      </c>
      <c r="R9" s="268">
        <v>0.0</v>
      </c>
      <c r="S9" s="269">
        <v>0.0</v>
      </c>
      <c r="T9" s="270">
        <v>0.0</v>
      </c>
    </row>
    <row r="10">
      <c r="A10" s="3"/>
      <c r="B10" s="267" t="s">
        <v>11</v>
      </c>
      <c r="C10" s="268">
        <v>0.0</v>
      </c>
      <c r="D10" s="269">
        <v>0.0</v>
      </c>
      <c r="E10" s="270">
        <v>0.0</v>
      </c>
      <c r="F10" s="25"/>
      <c r="G10" s="267" t="s">
        <v>11</v>
      </c>
      <c r="H10" s="268">
        <v>0.0</v>
      </c>
      <c r="I10" s="269">
        <v>0.0</v>
      </c>
      <c r="J10" s="270">
        <v>0.0</v>
      </c>
      <c r="K10" s="20"/>
      <c r="L10" s="267" t="s">
        <v>11</v>
      </c>
      <c r="M10" s="268">
        <v>0.0</v>
      </c>
      <c r="N10" s="269">
        <v>0.0</v>
      </c>
      <c r="O10" s="270">
        <v>0.0</v>
      </c>
      <c r="P10" s="3"/>
      <c r="Q10" s="267" t="s">
        <v>11</v>
      </c>
      <c r="R10" s="268">
        <v>0.0</v>
      </c>
      <c r="S10" s="269">
        <v>0.0</v>
      </c>
      <c r="T10" s="270">
        <v>0.0</v>
      </c>
    </row>
    <row r="11">
      <c r="A11" s="3"/>
      <c r="B11" s="267" t="s">
        <v>12</v>
      </c>
      <c r="C11" s="268">
        <v>0.0</v>
      </c>
      <c r="D11" s="269">
        <v>0.0</v>
      </c>
      <c r="E11" s="270">
        <v>0.0</v>
      </c>
      <c r="F11" s="25"/>
      <c r="G11" s="267" t="s">
        <v>12</v>
      </c>
      <c r="H11" s="268">
        <v>0.0</v>
      </c>
      <c r="I11" s="269">
        <v>0.0</v>
      </c>
      <c r="J11" s="270">
        <v>0.0</v>
      </c>
      <c r="K11" s="20"/>
      <c r="L11" s="267" t="s">
        <v>12</v>
      </c>
      <c r="M11" s="268">
        <v>0.0</v>
      </c>
      <c r="N11" s="269">
        <v>0.0</v>
      </c>
      <c r="O11" s="270">
        <v>0.0</v>
      </c>
      <c r="P11" s="3"/>
      <c r="Q11" s="267" t="s">
        <v>12</v>
      </c>
      <c r="R11" s="268">
        <v>0.0</v>
      </c>
      <c r="S11" s="269">
        <v>0.0</v>
      </c>
      <c r="T11" s="270">
        <v>0.0</v>
      </c>
    </row>
    <row r="12">
      <c r="A12" s="3"/>
      <c r="B12" s="267" t="s">
        <v>13</v>
      </c>
      <c r="C12" s="268">
        <v>0.0</v>
      </c>
      <c r="D12" s="269">
        <v>0.0</v>
      </c>
      <c r="E12" s="270">
        <v>0.0</v>
      </c>
      <c r="F12" s="25"/>
      <c r="G12" s="267" t="s">
        <v>13</v>
      </c>
      <c r="H12" s="268">
        <v>0.0</v>
      </c>
      <c r="I12" s="269">
        <v>0.0</v>
      </c>
      <c r="J12" s="270">
        <v>0.0</v>
      </c>
      <c r="K12" s="20"/>
      <c r="L12" s="267" t="s">
        <v>13</v>
      </c>
      <c r="M12" s="268">
        <v>0.0</v>
      </c>
      <c r="N12" s="269">
        <v>0.0</v>
      </c>
      <c r="O12" s="270">
        <v>0.0</v>
      </c>
      <c r="P12" s="3"/>
      <c r="Q12" s="267" t="s">
        <v>13</v>
      </c>
      <c r="R12" s="268">
        <v>0.0</v>
      </c>
      <c r="S12" s="269">
        <v>0.0</v>
      </c>
      <c r="T12" s="270">
        <v>0.0</v>
      </c>
    </row>
    <row r="13">
      <c r="A13" s="3"/>
      <c r="B13" s="271" t="s">
        <v>14</v>
      </c>
      <c r="C13" s="268">
        <v>0.5155</v>
      </c>
      <c r="D13" s="269">
        <v>0.7831</v>
      </c>
      <c r="E13" s="270">
        <v>0.6217</v>
      </c>
      <c r="F13" s="25"/>
      <c r="G13" s="271" t="s">
        <v>14</v>
      </c>
      <c r="H13" s="268">
        <v>0.4843</v>
      </c>
      <c r="I13" s="269">
        <v>0.984</v>
      </c>
      <c r="J13" s="270">
        <v>0.6491</v>
      </c>
      <c r="K13" s="20"/>
      <c r="L13" s="271" t="s">
        <v>14</v>
      </c>
      <c r="M13" s="268">
        <v>0.5</v>
      </c>
      <c r="N13" s="269">
        <v>0.2791</v>
      </c>
      <c r="O13" s="270">
        <v>0.3582</v>
      </c>
      <c r="P13" s="3"/>
      <c r="Q13" s="271" t="s">
        <v>14</v>
      </c>
      <c r="R13" s="268">
        <v>0.0494</v>
      </c>
      <c r="S13" s="269">
        <v>0.0316</v>
      </c>
      <c r="T13" s="270">
        <v>0.0385</v>
      </c>
    </row>
    <row r="14">
      <c r="A14" s="3"/>
      <c r="B14" s="267" t="s">
        <v>15</v>
      </c>
      <c r="C14" s="268">
        <v>0.0</v>
      </c>
      <c r="D14" s="269">
        <v>0.0</v>
      </c>
      <c r="E14" s="270">
        <v>0.0</v>
      </c>
      <c r="F14" s="25"/>
      <c r="G14" s="267" t="s">
        <v>15</v>
      </c>
      <c r="H14" s="268">
        <v>0.0</v>
      </c>
      <c r="I14" s="269">
        <v>0.0</v>
      </c>
      <c r="J14" s="270">
        <v>0.0</v>
      </c>
      <c r="K14" s="20"/>
      <c r="L14" s="267" t="s">
        <v>15</v>
      </c>
      <c r="M14" s="268">
        <v>0.0</v>
      </c>
      <c r="N14" s="269">
        <v>0.0</v>
      </c>
      <c r="O14" s="270">
        <v>0.0</v>
      </c>
      <c r="P14" s="3"/>
      <c r="Q14" s="267" t="s">
        <v>15</v>
      </c>
      <c r="R14" s="268">
        <v>0.0</v>
      </c>
      <c r="S14" s="269">
        <v>0.0</v>
      </c>
      <c r="T14" s="270">
        <v>0.0</v>
      </c>
    </row>
    <row r="15">
      <c r="A15" s="3"/>
      <c r="B15" s="271" t="s">
        <v>16</v>
      </c>
      <c r="C15" s="268">
        <v>0.0</v>
      </c>
      <c r="D15" s="269">
        <v>0.0</v>
      </c>
      <c r="E15" s="270">
        <v>0.0</v>
      </c>
      <c r="F15" s="20"/>
      <c r="G15" s="271" t="s">
        <v>16</v>
      </c>
      <c r="H15" s="268">
        <v>0.0</v>
      </c>
      <c r="I15" s="269">
        <v>0.0</v>
      </c>
      <c r="J15" s="270">
        <v>0.0</v>
      </c>
      <c r="K15" s="20"/>
      <c r="L15" s="271" t="s">
        <v>16</v>
      </c>
      <c r="M15" s="268">
        <v>0.0</v>
      </c>
      <c r="N15" s="269">
        <v>0.0</v>
      </c>
      <c r="O15" s="270">
        <v>0.0</v>
      </c>
      <c r="P15" s="3"/>
      <c r="Q15" s="271" t="s">
        <v>16</v>
      </c>
      <c r="R15" s="268">
        <v>0.0</v>
      </c>
      <c r="S15" s="269">
        <v>0.0</v>
      </c>
      <c r="T15" s="270">
        <v>0.0</v>
      </c>
    </row>
    <row r="16">
      <c r="A16" s="3"/>
      <c r="B16" s="267" t="s">
        <v>17</v>
      </c>
      <c r="C16" s="268">
        <v>0.0</v>
      </c>
      <c r="D16" s="269">
        <v>0.0</v>
      </c>
      <c r="E16" s="270">
        <v>0.0</v>
      </c>
      <c r="F16" s="20"/>
      <c r="G16" s="267" t="s">
        <v>17</v>
      </c>
      <c r="H16" s="268">
        <v>0.0</v>
      </c>
      <c r="I16" s="269">
        <v>0.0</v>
      </c>
      <c r="J16" s="270">
        <v>0.0</v>
      </c>
      <c r="K16" s="20"/>
      <c r="L16" s="267" t="s">
        <v>17</v>
      </c>
      <c r="M16" s="268">
        <v>0.0</v>
      </c>
      <c r="N16" s="269">
        <v>0.0</v>
      </c>
      <c r="O16" s="270">
        <v>0.0</v>
      </c>
      <c r="P16" s="3"/>
      <c r="Q16" s="267" t="s">
        <v>17</v>
      </c>
      <c r="R16" s="268">
        <v>0.0</v>
      </c>
      <c r="S16" s="269">
        <v>0.0</v>
      </c>
      <c r="T16" s="270">
        <v>0.0</v>
      </c>
    </row>
    <row r="17">
      <c r="A17" s="3"/>
      <c r="B17" s="267" t="s">
        <v>18</v>
      </c>
      <c r="C17" s="268">
        <v>0.0</v>
      </c>
      <c r="D17" s="269">
        <v>0.0</v>
      </c>
      <c r="E17" s="270">
        <v>0.0</v>
      </c>
      <c r="F17" s="20"/>
      <c r="G17" s="267" t="s">
        <v>18</v>
      </c>
      <c r="H17" s="268">
        <v>0.0</v>
      </c>
      <c r="I17" s="269">
        <v>0.0</v>
      </c>
      <c r="J17" s="270">
        <v>0.0</v>
      </c>
      <c r="K17" s="20"/>
      <c r="L17" s="267" t="s">
        <v>18</v>
      </c>
      <c r="M17" s="268">
        <v>0.0</v>
      </c>
      <c r="N17" s="269">
        <v>0.0</v>
      </c>
      <c r="O17" s="270">
        <v>0.0</v>
      </c>
      <c r="P17" s="3"/>
      <c r="Q17" s="267" t="s">
        <v>18</v>
      </c>
      <c r="R17" s="268">
        <v>0.0</v>
      </c>
      <c r="S17" s="269">
        <v>0.0</v>
      </c>
      <c r="T17" s="270">
        <v>0.0</v>
      </c>
    </row>
    <row r="18">
      <c r="A18" s="3"/>
      <c r="B18" s="267" t="s">
        <v>19</v>
      </c>
      <c r="C18" s="268">
        <v>0.0</v>
      </c>
      <c r="D18" s="269">
        <v>0.0</v>
      </c>
      <c r="E18" s="270">
        <v>0.0</v>
      </c>
      <c r="F18" s="20"/>
      <c r="G18" s="267" t="s">
        <v>19</v>
      </c>
      <c r="H18" s="268">
        <v>0.0</v>
      </c>
      <c r="I18" s="269">
        <v>0.0</v>
      </c>
      <c r="J18" s="270">
        <v>0.0</v>
      </c>
      <c r="K18" s="20"/>
      <c r="L18" s="267" t="s">
        <v>19</v>
      </c>
      <c r="M18" s="268">
        <v>0.0</v>
      </c>
      <c r="N18" s="269">
        <v>0.0</v>
      </c>
      <c r="O18" s="270">
        <v>0.0</v>
      </c>
      <c r="P18" s="3"/>
      <c r="Q18" s="267" t="s">
        <v>19</v>
      </c>
      <c r="R18" s="268">
        <v>0.0</v>
      </c>
      <c r="S18" s="269">
        <v>0.0</v>
      </c>
      <c r="T18" s="270">
        <v>0.0</v>
      </c>
    </row>
    <row r="19">
      <c r="A19" s="3"/>
      <c r="B19" s="271" t="s">
        <v>20</v>
      </c>
      <c r="C19" s="268">
        <v>0.4138</v>
      </c>
      <c r="D19" s="269">
        <v>0.0122</v>
      </c>
      <c r="E19" s="270">
        <v>0.0236</v>
      </c>
      <c r="F19" s="20"/>
      <c r="G19" s="271" t="s">
        <v>20</v>
      </c>
      <c r="H19" s="268">
        <v>0.2917</v>
      </c>
      <c r="I19" s="269">
        <v>0.0228</v>
      </c>
      <c r="J19" s="270">
        <v>0.0422</v>
      </c>
      <c r="K19" s="20"/>
      <c r="L19" s="271" t="s">
        <v>20</v>
      </c>
      <c r="M19" s="268">
        <v>0.1923</v>
      </c>
      <c r="N19" s="269">
        <v>0.0204</v>
      </c>
      <c r="O19" s="270">
        <v>0.0369</v>
      </c>
      <c r="P19" s="3"/>
      <c r="Q19" s="271" t="s">
        <v>20</v>
      </c>
      <c r="R19" s="268">
        <v>0.0</v>
      </c>
      <c r="S19" s="269">
        <v>0.0</v>
      </c>
      <c r="T19" s="270">
        <v>0.0</v>
      </c>
    </row>
    <row r="20">
      <c r="A20" s="3"/>
      <c r="B20" s="271" t="s">
        <v>21</v>
      </c>
      <c r="C20" s="268">
        <v>0.8737</v>
      </c>
      <c r="D20" s="269">
        <v>0.9366</v>
      </c>
      <c r="E20" s="270">
        <v>0.904</v>
      </c>
      <c r="F20" s="20"/>
      <c r="G20" s="271" t="s">
        <v>21</v>
      </c>
      <c r="H20" s="268">
        <v>0.4531</v>
      </c>
      <c r="I20" s="269">
        <v>0.9667</v>
      </c>
      <c r="J20" s="270">
        <v>0.617</v>
      </c>
      <c r="K20" s="20"/>
      <c r="L20" s="271" t="s">
        <v>21</v>
      </c>
      <c r="M20" s="268">
        <v>0.9412</v>
      </c>
      <c r="N20" s="269">
        <v>0.96</v>
      </c>
      <c r="O20" s="270">
        <v>0.9505</v>
      </c>
      <c r="P20" s="3"/>
      <c r="Q20" s="271" t="s">
        <v>21</v>
      </c>
      <c r="R20" s="268">
        <v>0.0</v>
      </c>
      <c r="S20" s="269">
        <v>0.0</v>
      </c>
      <c r="T20" s="270">
        <v>0.0</v>
      </c>
    </row>
    <row r="21">
      <c r="A21" s="3"/>
      <c r="B21" s="267" t="s">
        <v>22</v>
      </c>
      <c r="C21" s="268">
        <v>0.0</v>
      </c>
      <c r="D21" s="269">
        <v>0.0</v>
      </c>
      <c r="E21" s="270">
        <v>0.0</v>
      </c>
      <c r="F21" s="20"/>
      <c r="G21" s="267" t="s">
        <v>22</v>
      </c>
      <c r="H21" s="268">
        <v>0.0</v>
      </c>
      <c r="I21" s="269">
        <v>0.0</v>
      </c>
      <c r="J21" s="270">
        <v>0.0</v>
      </c>
      <c r="K21" s="20"/>
      <c r="L21" s="267" t="s">
        <v>22</v>
      </c>
      <c r="M21" s="268">
        <v>0.0</v>
      </c>
      <c r="N21" s="269">
        <v>0.0</v>
      </c>
      <c r="O21" s="270">
        <v>0.0</v>
      </c>
      <c r="P21" s="3"/>
      <c r="Q21" s="267" t="s">
        <v>22</v>
      </c>
      <c r="R21" s="268">
        <v>0.0</v>
      </c>
      <c r="S21" s="269">
        <v>0.0</v>
      </c>
      <c r="T21" s="270">
        <v>0.0</v>
      </c>
    </row>
    <row r="22">
      <c r="A22" s="3"/>
      <c r="B22" s="267" t="s">
        <v>23</v>
      </c>
      <c r="C22" s="268">
        <v>0.0</v>
      </c>
      <c r="D22" s="269">
        <v>0.0</v>
      </c>
      <c r="E22" s="270">
        <v>0.0</v>
      </c>
      <c r="F22" s="20"/>
      <c r="G22" s="267" t="s">
        <v>23</v>
      </c>
      <c r="H22" s="268">
        <v>0.0</v>
      </c>
      <c r="I22" s="269">
        <v>0.0</v>
      </c>
      <c r="J22" s="270">
        <v>0.0</v>
      </c>
      <c r="K22" s="20"/>
      <c r="L22" s="267" t="s">
        <v>23</v>
      </c>
      <c r="M22" s="268">
        <v>0.0</v>
      </c>
      <c r="N22" s="269">
        <v>0.0</v>
      </c>
      <c r="O22" s="270">
        <v>0.0</v>
      </c>
      <c r="P22" s="3"/>
      <c r="Q22" s="267" t="s">
        <v>23</v>
      </c>
      <c r="R22" s="268">
        <v>1.0</v>
      </c>
      <c r="S22" s="269">
        <v>1.0</v>
      </c>
      <c r="T22" s="270">
        <v>1.0</v>
      </c>
    </row>
    <row r="23">
      <c r="A23" s="3"/>
      <c r="B23" s="267" t="s">
        <v>24</v>
      </c>
      <c r="C23" s="268">
        <v>0.9483</v>
      </c>
      <c r="D23" s="269">
        <v>0.9129</v>
      </c>
      <c r="E23" s="270">
        <v>0.9302</v>
      </c>
      <c r="F23" s="20"/>
      <c r="G23" s="267" t="s">
        <v>24</v>
      </c>
      <c r="H23" s="268">
        <v>1.0</v>
      </c>
      <c r="I23" s="269">
        <v>1.0</v>
      </c>
      <c r="J23" s="270">
        <v>1.0</v>
      </c>
      <c r="K23" s="20"/>
      <c r="L23" s="267" t="s">
        <v>24</v>
      </c>
      <c r="M23" s="268">
        <v>1.0</v>
      </c>
      <c r="N23" s="269">
        <v>1.0</v>
      </c>
      <c r="O23" s="270">
        <v>1.0</v>
      </c>
      <c r="P23" s="3"/>
      <c r="Q23" s="267" t="s">
        <v>24</v>
      </c>
      <c r="R23" s="268">
        <v>1.0</v>
      </c>
      <c r="S23" s="269">
        <v>1.0</v>
      </c>
      <c r="T23" s="270">
        <v>1.0</v>
      </c>
    </row>
    <row r="24">
      <c r="A24" s="3"/>
      <c r="B24" s="267" t="s">
        <v>25</v>
      </c>
      <c r="C24" s="268">
        <v>0.0</v>
      </c>
      <c r="D24" s="269">
        <v>0.0</v>
      </c>
      <c r="E24" s="270">
        <v>0.0</v>
      </c>
      <c r="F24" s="20"/>
      <c r="G24" s="267" t="s">
        <v>25</v>
      </c>
      <c r="H24" s="268">
        <v>0.0</v>
      </c>
      <c r="I24" s="269">
        <v>0.0</v>
      </c>
      <c r="J24" s="270">
        <v>0.0</v>
      </c>
      <c r="K24" s="20"/>
      <c r="L24" s="267" t="s">
        <v>25</v>
      </c>
      <c r="M24" s="268">
        <v>0.0</v>
      </c>
      <c r="N24" s="269">
        <v>0.0</v>
      </c>
      <c r="O24" s="270">
        <v>0.0</v>
      </c>
      <c r="P24" s="3"/>
      <c r="Q24" s="267" t="s">
        <v>25</v>
      </c>
      <c r="R24" s="268">
        <v>0.0</v>
      </c>
      <c r="S24" s="269">
        <v>0.0</v>
      </c>
      <c r="T24" s="270">
        <v>0.0</v>
      </c>
    </row>
    <row r="25">
      <c r="A25" s="3"/>
      <c r="B25" s="267" t="s">
        <v>26</v>
      </c>
      <c r="C25" s="268">
        <v>0.0</v>
      </c>
      <c r="D25" s="269">
        <v>0.0</v>
      </c>
      <c r="E25" s="270">
        <v>0.0</v>
      </c>
      <c r="F25" s="20"/>
      <c r="G25" s="267" t="s">
        <v>26</v>
      </c>
      <c r="H25" s="268">
        <v>0.0</v>
      </c>
      <c r="I25" s="269">
        <v>0.0</v>
      </c>
      <c r="J25" s="270">
        <v>0.0</v>
      </c>
      <c r="K25" s="20"/>
      <c r="L25" s="267" t="s">
        <v>26</v>
      </c>
      <c r="M25" s="268">
        <v>0.0</v>
      </c>
      <c r="N25" s="269">
        <v>0.0</v>
      </c>
      <c r="O25" s="270">
        <v>0.0</v>
      </c>
      <c r="P25" s="3"/>
      <c r="Q25" s="267" t="s">
        <v>26</v>
      </c>
      <c r="R25" s="268">
        <v>1.0</v>
      </c>
      <c r="S25" s="269">
        <v>1.0</v>
      </c>
      <c r="T25" s="270">
        <v>1.0</v>
      </c>
    </row>
    <row r="26">
      <c r="A26" s="3"/>
      <c r="B26" s="267" t="s">
        <v>27</v>
      </c>
      <c r="C26" s="268">
        <v>0.0</v>
      </c>
      <c r="D26" s="269">
        <v>0.0</v>
      </c>
      <c r="E26" s="270">
        <v>0.0</v>
      </c>
      <c r="F26" s="20"/>
      <c r="G26" s="267" t="s">
        <v>27</v>
      </c>
      <c r="H26" s="268">
        <v>0.0</v>
      </c>
      <c r="I26" s="269">
        <v>0.0</v>
      </c>
      <c r="J26" s="270">
        <v>0.0</v>
      </c>
      <c r="K26" s="20"/>
      <c r="L26" s="267" t="s">
        <v>27</v>
      </c>
      <c r="M26" s="268">
        <v>0.0</v>
      </c>
      <c r="N26" s="269">
        <v>0.0</v>
      </c>
      <c r="O26" s="270">
        <v>0.0</v>
      </c>
      <c r="P26" s="3"/>
      <c r="Q26" s="267" t="s">
        <v>27</v>
      </c>
      <c r="R26" s="268">
        <v>1.0</v>
      </c>
      <c r="S26" s="269">
        <v>1.0</v>
      </c>
      <c r="T26" s="270">
        <v>1.0</v>
      </c>
    </row>
    <row r="27">
      <c r="A27" s="3"/>
      <c r="B27" s="267" t="s">
        <v>28</v>
      </c>
      <c r="C27" s="268">
        <v>0.0</v>
      </c>
      <c r="D27" s="269">
        <v>0.0</v>
      </c>
      <c r="E27" s="270">
        <v>0.0</v>
      </c>
      <c r="F27" s="20"/>
      <c r="G27" s="267" t="s">
        <v>28</v>
      </c>
      <c r="H27" s="268">
        <v>0.0</v>
      </c>
      <c r="I27" s="269">
        <v>0.0</v>
      </c>
      <c r="J27" s="270">
        <v>0.0</v>
      </c>
      <c r="K27" s="20"/>
      <c r="L27" s="267" t="s">
        <v>28</v>
      </c>
      <c r="M27" s="268">
        <v>0.0</v>
      </c>
      <c r="N27" s="269">
        <v>0.0</v>
      </c>
      <c r="O27" s="270">
        <v>0.0</v>
      </c>
      <c r="P27" s="3"/>
      <c r="Q27" s="267" t="s">
        <v>28</v>
      </c>
      <c r="R27" s="268">
        <v>1.0</v>
      </c>
      <c r="S27" s="269">
        <v>1.0</v>
      </c>
      <c r="T27" s="270">
        <v>1.0</v>
      </c>
    </row>
    <row r="28">
      <c r="A28" s="3"/>
      <c r="B28" s="267" t="s">
        <v>29</v>
      </c>
      <c r="C28" s="268">
        <v>0.0</v>
      </c>
      <c r="D28" s="269">
        <v>0.0</v>
      </c>
      <c r="E28" s="270">
        <v>0.0</v>
      </c>
      <c r="F28" s="20"/>
      <c r="G28" s="267" t="s">
        <v>29</v>
      </c>
      <c r="H28" s="268">
        <v>0.0</v>
      </c>
      <c r="I28" s="269">
        <v>0.0</v>
      </c>
      <c r="J28" s="270">
        <v>0.0</v>
      </c>
      <c r="K28" s="20"/>
      <c r="L28" s="267" t="s">
        <v>29</v>
      </c>
      <c r="M28" s="268">
        <v>0.0</v>
      </c>
      <c r="N28" s="269">
        <v>0.0</v>
      </c>
      <c r="O28" s="270">
        <v>0.0</v>
      </c>
      <c r="P28" s="3"/>
      <c r="Q28" s="267" t="s">
        <v>29</v>
      </c>
      <c r="R28" s="268">
        <v>1.0</v>
      </c>
      <c r="S28" s="269">
        <v>1.0</v>
      </c>
      <c r="T28" s="270">
        <v>1.0</v>
      </c>
    </row>
    <row r="29">
      <c r="A29" s="3"/>
      <c r="B29" s="267" t="s">
        <v>30</v>
      </c>
      <c r="C29" s="268">
        <v>0.0</v>
      </c>
      <c r="D29" s="269">
        <v>0.0</v>
      </c>
      <c r="E29" s="270">
        <v>0.0</v>
      </c>
      <c r="F29" s="20"/>
      <c r="G29" s="267" t="s">
        <v>30</v>
      </c>
      <c r="H29" s="268">
        <v>0.0</v>
      </c>
      <c r="I29" s="269">
        <v>0.0</v>
      </c>
      <c r="J29" s="270">
        <v>0.0</v>
      </c>
      <c r="K29" s="20"/>
      <c r="L29" s="267" t="s">
        <v>30</v>
      </c>
      <c r="M29" s="268">
        <v>0.0</v>
      </c>
      <c r="N29" s="269">
        <v>0.0</v>
      </c>
      <c r="O29" s="270">
        <v>0.0</v>
      </c>
      <c r="P29" s="3"/>
      <c r="Q29" s="267" t="s">
        <v>30</v>
      </c>
      <c r="R29" s="268">
        <v>0.0</v>
      </c>
      <c r="S29" s="269">
        <v>0.0</v>
      </c>
      <c r="T29" s="270">
        <v>0.0</v>
      </c>
    </row>
    <row r="30">
      <c r="A30" s="3"/>
      <c r="B30" s="267" t="s">
        <v>31</v>
      </c>
      <c r="C30" s="268">
        <v>1.0</v>
      </c>
      <c r="D30" s="269">
        <v>1.0</v>
      </c>
      <c r="E30" s="270">
        <v>1.0</v>
      </c>
      <c r="F30" s="20"/>
      <c r="G30" s="267" t="s">
        <v>31</v>
      </c>
      <c r="H30" s="268">
        <v>1.0</v>
      </c>
      <c r="I30" s="269">
        <v>1.0</v>
      </c>
      <c r="J30" s="270">
        <v>1.0</v>
      </c>
      <c r="K30" s="20"/>
      <c r="L30" s="267" t="s">
        <v>31</v>
      </c>
      <c r="M30" s="268">
        <v>0.0</v>
      </c>
      <c r="N30" s="269">
        <v>0.0</v>
      </c>
      <c r="O30" s="270">
        <v>0.0</v>
      </c>
      <c r="P30" s="3"/>
      <c r="Q30" s="267" t="s">
        <v>31</v>
      </c>
      <c r="R30" s="268">
        <v>1.0</v>
      </c>
      <c r="S30" s="269">
        <v>1.0</v>
      </c>
      <c r="T30" s="270">
        <v>1.0</v>
      </c>
    </row>
    <row r="31">
      <c r="A31" s="3"/>
      <c r="B31" s="267" t="s">
        <v>32</v>
      </c>
      <c r="C31" s="268">
        <v>1.0</v>
      </c>
      <c r="D31" s="269">
        <v>1.0</v>
      </c>
      <c r="E31" s="270">
        <v>1.0</v>
      </c>
      <c r="F31" s="20"/>
      <c r="G31" s="267" t="s">
        <v>32</v>
      </c>
      <c r="H31" s="268">
        <v>0.0</v>
      </c>
      <c r="I31" s="269">
        <v>0.0</v>
      </c>
      <c r="J31" s="270">
        <v>0.0</v>
      </c>
      <c r="K31" s="20"/>
      <c r="L31" s="267" t="s">
        <v>32</v>
      </c>
      <c r="M31" s="268">
        <v>0.0</v>
      </c>
      <c r="N31" s="269">
        <v>0.0</v>
      </c>
      <c r="O31" s="270">
        <v>0.0</v>
      </c>
      <c r="P31" s="3"/>
      <c r="Q31" s="267" t="s">
        <v>32</v>
      </c>
      <c r="R31" s="268">
        <v>1.0</v>
      </c>
      <c r="S31" s="269">
        <v>1.0</v>
      </c>
      <c r="T31" s="270">
        <v>1.0</v>
      </c>
    </row>
    <row r="32">
      <c r="A32" s="3"/>
      <c r="B32" s="267" t="s">
        <v>33</v>
      </c>
      <c r="C32" s="268">
        <v>1.0</v>
      </c>
      <c r="D32" s="269">
        <v>1.0</v>
      </c>
      <c r="E32" s="270">
        <v>1.0</v>
      </c>
      <c r="F32" s="20"/>
      <c r="G32" s="267" t="s">
        <v>33</v>
      </c>
      <c r="H32" s="268">
        <v>0.0</v>
      </c>
      <c r="I32" s="269">
        <v>0.0</v>
      </c>
      <c r="J32" s="270">
        <v>0.0</v>
      </c>
      <c r="K32" s="20"/>
      <c r="L32" s="267" t="s">
        <v>33</v>
      </c>
      <c r="M32" s="268">
        <v>1.0</v>
      </c>
      <c r="N32" s="269">
        <v>1.0</v>
      </c>
      <c r="O32" s="270">
        <v>1.0</v>
      </c>
      <c r="P32" s="3"/>
      <c r="Q32" s="267" t="s">
        <v>33</v>
      </c>
      <c r="R32" s="268">
        <v>1.0</v>
      </c>
      <c r="S32" s="269">
        <v>1.0</v>
      </c>
      <c r="T32" s="270">
        <v>1.0</v>
      </c>
    </row>
    <row r="33">
      <c r="A33" s="3"/>
      <c r="B33" s="267" t="s">
        <v>34</v>
      </c>
      <c r="C33" s="268">
        <v>1.0</v>
      </c>
      <c r="D33" s="269">
        <v>1.0</v>
      </c>
      <c r="E33" s="270">
        <v>1.0</v>
      </c>
      <c r="F33" s="20"/>
      <c r="G33" s="267" t="s">
        <v>34</v>
      </c>
      <c r="H33" s="268">
        <v>0.0</v>
      </c>
      <c r="I33" s="269">
        <v>0.0</v>
      </c>
      <c r="J33" s="270">
        <v>0.0</v>
      </c>
      <c r="K33" s="20"/>
      <c r="L33" s="267" t="s">
        <v>34</v>
      </c>
      <c r="M33" s="268">
        <v>0.0</v>
      </c>
      <c r="N33" s="269">
        <v>0.0</v>
      </c>
      <c r="O33" s="270">
        <v>0.0</v>
      </c>
      <c r="P33" s="3"/>
      <c r="Q33" s="267" t="s">
        <v>34</v>
      </c>
      <c r="R33" s="268">
        <v>1.0</v>
      </c>
      <c r="S33" s="269">
        <v>1.0</v>
      </c>
      <c r="T33" s="270">
        <v>1.0</v>
      </c>
    </row>
    <row r="34">
      <c r="A34" s="3"/>
      <c r="B34" s="267" t="s">
        <v>35</v>
      </c>
      <c r="C34" s="268">
        <v>1.0</v>
      </c>
      <c r="D34" s="269">
        <v>1.0</v>
      </c>
      <c r="E34" s="270">
        <v>1.0</v>
      </c>
      <c r="F34" s="20"/>
      <c r="G34" s="267" t="s">
        <v>35</v>
      </c>
      <c r="H34" s="268">
        <v>1.0</v>
      </c>
      <c r="I34" s="269">
        <v>1.0</v>
      </c>
      <c r="J34" s="270">
        <v>1.0</v>
      </c>
      <c r="K34" s="20"/>
      <c r="L34" s="267" t="s">
        <v>35</v>
      </c>
      <c r="M34" s="268">
        <v>0.0</v>
      </c>
      <c r="N34" s="269">
        <v>0.0</v>
      </c>
      <c r="O34" s="270">
        <v>0.0</v>
      </c>
      <c r="P34" s="3"/>
      <c r="Q34" s="267" t="s">
        <v>35</v>
      </c>
      <c r="R34" s="268">
        <v>0.0</v>
      </c>
      <c r="S34" s="269">
        <v>0.0</v>
      </c>
      <c r="T34" s="270">
        <v>0.0</v>
      </c>
    </row>
    <row r="35">
      <c r="A35" s="3"/>
      <c r="B35" s="272" t="s">
        <v>36</v>
      </c>
      <c r="C35" s="273">
        <v>0.0</v>
      </c>
      <c r="D35" s="274">
        <v>0.0</v>
      </c>
      <c r="E35" s="275">
        <v>0.0</v>
      </c>
      <c r="F35" s="20"/>
      <c r="G35" s="272" t="s">
        <v>36</v>
      </c>
      <c r="H35" s="273">
        <v>0.0</v>
      </c>
      <c r="I35" s="274">
        <v>0.0</v>
      </c>
      <c r="J35" s="275">
        <v>0.0</v>
      </c>
      <c r="K35" s="20"/>
      <c r="L35" s="272" t="s">
        <v>36</v>
      </c>
      <c r="M35" s="273">
        <v>0.0</v>
      </c>
      <c r="N35" s="274">
        <v>0.0</v>
      </c>
      <c r="O35" s="275">
        <v>0.0</v>
      </c>
      <c r="P35" s="3"/>
      <c r="Q35" s="272" t="s">
        <v>36</v>
      </c>
      <c r="R35" s="273">
        <v>0.0</v>
      </c>
      <c r="S35" s="274">
        <v>0.0</v>
      </c>
      <c r="T35" s="275">
        <v>0.0</v>
      </c>
    </row>
    <row r="36">
      <c r="A36" s="3"/>
      <c r="B36" s="40" t="s">
        <v>37</v>
      </c>
      <c r="C36" s="269">
        <f t="shared" ref="C36:E36" si="1">AVERAGE(C8:C35)</f>
        <v>0.2809</v>
      </c>
      <c r="D36" s="269">
        <f t="shared" si="1"/>
        <v>0.301075</v>
      </c>
      <c r="E36" s="269">
        <f t="shared" si="1"/>
        <v>0.2742285714</v>
      </c>
      <c r="F36" s="3"/>
      <c r="G36" s="40" t="s">
        <v>37</v>
      </c>
      <c r="H36" s="21">
        <f t="shared" ref="H36:J36" si="2">AVERAGE(H8:H35)</f>
        <v>0.1516642857</v>
      </c>
      <c r="I36" s="21">
        <f t="shared" si="2"/>
        <v>0.1805535714</v>
      </c>
      <c r="J36" s="21">
        <f t="shared" si="2"/>
        <v>0.1548964286</v>
      </c>
      <c r="K36" s="3"/>
      <c r="L36" s="40" t="s">
        <v>37</v>
      </c>
      <c r="M36" s="21">
        <f t="shared" ref="M36:O36" si="3">AVERAGE(M8:M35)</f>
        <v>0.1321642857</v>
      </c>
      <c r="N36" s="21">
        <f t="shared" si="3"/>
        <v>0.1378392857</v>
      </c>
      <c r="O36" s="21">
        <f t="shared" si="3"/>
        <v>0.1237964286</v>
      </c>
      <c r="P36" s="3"/>
      <c r="Q36" s="40" t="s">
        <v>37</v>
      </c>
      <c r="R36" s="269">
        <f t="shared" ref="R36:T36" si="4">AVERAGE(R8:R35)</f>
        <v>0.3589071429</v>
      </c>
      <c r="S36" s="269">
        <f t="shared" si="4"/>
        <v>0.3582714286</v>
      </c>
      <c r="T36" s="269">
        <f t="shared" si="4"/>
        <v>0.3585178571</v>
      </c>
    </row>
    <row r="37">
      <c r="A37" s="3"/>
      <c r="B37" s="45"/>
      <c r="C37" s="3"/>
      <c r="D37" s="3"/>
      <c r="E37" s="3"/>
      <c r="F37" s="3"/>
      <c r="G37" s="40"/>
      <c r="H37" s="46"/>
      <c r="I37" s="46"/>
      <c r="J37" s="46"/>
      <c r="K37" s="3"/>
      <c r="L37" s="3"/>
      <c r="M37" s="3"/>
      <c r="N37" s="3"/>
      <c r="O37" s="3"/>
      <c r="P37" s="3"/>
      <c r="Q37" s="3"/>
      <c r="R37" s="3"/>
      <c r="S37" s="3"/>
      <c r="T37" s="3"/>
    </row>
    <row r="38">
      <c r="A38" s="3"/>
      <c r="B38" s="2" t="s">
        <v>183</v>
      </c>
    </row>
    <row r="39">
      <c r="A39" s="3"/>
      <c r="B39" s="4"/>
      <c r="C39" s="1"/>
      <c r="D39" s="1"/>
      <c r="E39" s="1"/>
      <c r="F39" s="1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</row>
    <row r="40">
      <c r="A40" s="3"/>
      <c r="B40" s="51" t="s">
        <v>1</v>
      </c>
      <c r="C40" s="6"/>
      <c r="D40" s="6"/>
      <c r="E40" s="7"/>
      <c r="F40" s="1"/>
      <c r="G40" s="51" t="s">
        <v>2</v>
      </c>
      <c r="H40" s="6"/>
      <c r="I40" s="6"/>
      <c r="J40" s="7"/>
      <c r="K40" s="3"/>
      <c r="L40" s="51" t="s">
        <v>3</v>
      </c>
      <c r="M40" s="6"/>
      <c r="N40" s="6"/>
      <c r="O40" s="7"/>
      <c r="P40" s="3"/>
      <c r="Q40" s="51" t="s">
        <v>4</v>
      </c>
      <c r="R40" s="6"/>
      <c r="S40" s="6"/>
      <c r="T40" s="7"/>
    </row>
    <row r="41">
      <c r="A41" s="3"/>
      <c r="B41" s="276"/>
      <c r="C41" s="260" t="s">
        <v>5</v>
      </c>
      <c r="D41" s="260" t="s">
        <v>6</v>
      </c>
      <c r="E41" s="261" t="s">
        <v>7</v>
      </c>
      <c r="F41" s="1"/>
      <c r="G41" s="276"/>
      <c r="H41" s="260" t="s">
        <v>5</v>
      </c>
      <c r="I41" s="260" t="s">
        <v>6</v>
      </c>
      <c r="J41" s="261" t="s">
        <v>7</v>
      </c>
      <c r="K41" s="3"/>
      <c r="L41" s="276"/>
      <c r="M41" s="260" t="s">
        <v>5</v>
      </c>
      <c r="N41" s="260" t="s">
        <v>6</v>
      </c>
      <c r="O41" s="261" t="s">
        <v>7</v>
      </c>
      <c r="P41" s="3"/>
      <c r="Q41" s="276"/>
      <c r="R41" s="260" t="s">
        <v>5</v>
      </c>
      <c r="S41" s="260" t="s">
        <v>6</v>
      </c>
      <c r="T41" s="261" t="s">
        <v>7</v>
      </c>
    </row>
    <row r="42">
      <c r="A42" s="3"/>
      <c r="B42" s="277" t="s">
        <v>122</v>
      </c>
      <c r="C42" s="62" t="s">
        <v>41</v>
      </c>
      <c r="D42" s="62" t="s">
        <v>42</v>
      </c>
      <c r="E42" s="63" t="s">
        <v>43</v>
      </c>
      <c r="F42" s="1"/>
      <c r="G42" s="277" t="s">
        <v>122</v>
      </c>
      <c r="H42" s="62" t="s">
        <v>45</v>
      </c>
      <c r="I42" s="62" t="s">
        <v>46</v>
      </c>
      <c r="J42" s="63" t="s">
        <v>47</v>
      </c>
      <c r="K42" s="3"/>
      <c r="L42" s="277" t="s">
        <v>122</v>
      </c>
      <c r="M42" s="62" t="s">
        <v>49</v>
      </c>
      <c r="N42" s="62" t="s">
        <v>50</v>
      </c>
      <c r="O42" s="63" t="s">
        <v>51</v>
      </c>
      <c r="P42" s="3"/>
      <c r="Q42" s="277" t="s">
        <v>122</v>
      </c>
      <c r="R42" s="62" t="s">
        <v>53</v>
      </c>
      <c r="S42" s="62" t="s">
        <v>54</v>
      </c>
      <c r="T42" s="63" t="s">
        <v>55</v>
      </c>
    </row>
    <row r="43">
      <c r="A43" s="3"/>
      <c r="B43" s="45"/>
      <c r="C43" s="3"/>
      <c r="D43" s="3"/>
      <c r="E43" s="3"/>
      <c r="F43" s="3"/>
      <c r="G43" s="40"/>
      <c r="H43" s="46"/>
      <c r="I43" s="46"/>
      <c r="J43" s="46"/>
      <c r="K43" s="3"/>
      <c r="L43" s="3"/>
      <c r="M43" s="3"/>
      <c r="N43" s="3"/>
      <c r="O43" s="3"/>
      <c r="P43" s="3"/>
      <c r="Q43" s="3"/>
      <c r="R43" s="3"/>
      <c r="S43" s="3"/>
      <c r="T43" s="3"/>
    </row>
    <row r="44">
      <c r="A44" s="3"/>
      <c r="B44" s="2" t="s">
        <v>114</v>
      </c>
    </row>
    <row r="45">
      <c r="A45" s="3"/>
      <c r="B45" s="45"/>
      <c r="C45" s="3"/>
      <c r="D45" s="3"/>
      <c r="E45" s="3"/>
      <c r="F45" s="3"/>
      <c r="G45" s="40"/>
      <c r="H45" s="46"/>
      <c r="I45" s="46"/>
      <c r="J45" s="46"/>
      <c r="K45" s="3"/>
      <c r="L45" s="3"/>
      <c r="M45" s="3"/>
      <c r="N45" s="3"/>
      <c r="O45" s="3"/>
      <c r="P45" s="3"/>
      <c r="Q45" s="3"/>
      <c r="R45" s="3"/>
      <c r="S45" s="3"/>
      <c r="T45" s="3"/>
    </row>
    <row r="46">
      <c r="A46" s="3"/>
      <c r="B46" s="90" t="s">
        <v>182</v>
      </c>
    </row>
    <row r="47">
      <c r="A47" s="3"/>
      <c r="B47" s="4"/>
      <c r="C47" s="1"/>
      <c r="D47" s="1"/>
      <c r="E47" s="1"/>
      <c r="F47" s="1"/>
      <c r="G47" s="4"/>
      <c r="H47" s="1"/>
      <c r="I47" s="1"/>
      <c r="J47" s="1"/>
      <c r="K47" s="3"/>
      <c r="L47" s="4"/>
      <c r="M47" s="1"/>
      <c r="N47" s="1"/>
      <c r="O47" s="1"/>
      <c r="P47" s="3"/>
      <c r="Q47" s="3"/>
      <c r="R47" s="3"/>
      <c r="S47" s="3"/>
      <c r="T47" s="3"/>
    </row>
    <row r="48">
      <c r="A48" s="3"/>
      <c r="B48" s="51" t="s">
        <v>1</v>
      </c>
      <c r="C48" s="6"/>
      <c r="D48" s="6"/>
      <c r="E48" s="7"/>
      <c r="F48" s="8"/>
      <c r="G48" s="51" t="s">
        <v>2</v>
      </c>
      <c r="H48" s="6"/>
      <c r="I48" s="6"/>
      <c r="J48" s="7"/>
      <c r="K48" s="3"/>
      <c r="L48" s="51" t="s">
        <v>3</v>
      </c>
      <c r="M48" s="6"/>
      <c r="N48" s="6"/>
      <c r="O48" s="7"/>
      <c r="P48" s="3"/>
      <c r="Q48" s="51" t="s">
        <v>4</v>
      </c>
      <c r="R48" s="6"/>
      <c r="S48" s="6"/>
      <c r="T48" s="7"/>
    </row>
    <row r="49">
      <c r="A49" s="3"/>
      <c r="B49" s="259" t="s">
        <v>122</v>
      </c>
      <c r="C49" s="260" t="s">
        <v>5</v>
      </c>
      <c r="D49" s="260" t="s">
        <v>6</v>
      </c>
      <c r="E49" s="261" t="s">
        <v>7</v>
      </c>
      <c r="F49" s="8"/>
      <c r="G49" s="259" t="s">
        <v>122</v>
      </c>
      <c r="H49" s="53" t="s">
        <v>5</v>
      </c>
      <c r="I49" s="53" t="s">
        <v>6</v>
      </c>
      <c r="J49" s="262" t="s">
        <v>7</v>
      </c>
      <c r="K49" s="3"/>
      <c r="L49" s="259" t="s">
        <v>122</v>
      </c>
      <c r="M49" s="53" t="s">
        <v>5</v>
      </c>
      <c r="N49" s="53" t="s">
        <v>6</v>
      </c>
      <c r="O49" s="262" t="s">
        <v>7</v>
      </c>
      <c r="P49" s="3"/>
      <c r="Q49" s="259" t="s">
        <v>122</v>
      </c>
      <c r="R49" s="53" t="s">
        <v>5</v>
      </c>
      <c r="S49" s="53" t="s">
        <v>6</v>
      </c>
      <c r="T49" s="262" t="s">
        <v>7</v>
      </c>
    </row>
    <row r="50">
      <c r="A50" s="3"/>
      <c r="B50" s="263" t="s">
        <v>9</v>
      </c>
      <c r="C50" s="264">
        <v>0.998</v>
      </c>
      <c r="D50" s="265">
        <v>0.994</v>
      </c>
      <c r="E50" s="266">
        <v>0.996</v>
      </c>
      <c r="F50" s="28"/>
      <c r="G50" s="263" t="s">
        <v>9</v>
      </c>
      <c r="H50" s="264">
        <v>0.9821</v>
      </c>
      <c r="I50" s="265">
        <v>0.986</v>
      </c>
      <c r="J50" s="266">
        <v>0.984</v>
      </c>
      <c r="K50" s="3"/>
      <c r="L50" s="263" t="s">
        <v>9</v>
      </c>
      <c r="M50" s="264">
        <v>0.8444</v>
      </c>
      <c r="N50" s="265">
        <v>0.6909</v>
      </c>
      <c r="O50" s="266">
        <v>0.76</v>
      </c>
      <c r="P50" s="3"/>
      <c r="Q50" s="263" t="s">
        <v>9</v>
      </c>
      <c r="R50" s="264">
        <v>1.0</v>
      </c>
      <c r="S50" s="265">
        <v>1.0</v>
      </c>
      <c r="T50" s="266">
        <v>1.0</v>
      </c>
    </row>
    <row r="51">
      <c r="A51" s="3"/>
      <c r="B51" s="267" t="s">
        <v>10</v>
      </c>
      <c r="C51" s="268">
        <v>0.9722</v>
      </c>
      <c r="D51" s="269">
        <v>0.9386</v>
      </c>
      <c r="E51" s="270">
        <v>0.9551</v>
      </c>
      <c r="F51" s="29"/>
      <c r="G51" s="267" t="s">
        <v>10</v>
      </c>
      <c r="H51" s="268">
        <v>1.0</v>
      </c>
      <c r="I51" s="269">
        <v>1.0</v>
      </c>
      <c r="J51" s="270">
        <v>1.0</v>
      </c>
      <c r="K51" s="3"/>
      <c r="L51" s="267" t="s">
        <v>10</v>
      </c>
      <c r="M51" s="268">
        <v>0.9216</v>
      </c>
      <c r="N51" s="269">
        <v>0.94</v>
      </c>
      <c r="O51" s="270">
        <v>0.9307</v>
      </c>
      <c r="P51" s="3"/>
      <c r="Q51" s="267" t="s">
        <v>10</v>
      </c>
      <c r="R51" s="268">
        <v>0.9935</v>
      </c>
      <c r="S51" s="269">
        <v>0.9441</v>
      </c>
      <c r="T51" s="270">
        <v>0.9682</v>
      </c>
    </row>
    <row r="52">
      <c r="A52" s="3"/>
      <c r="B52" s="267" t="s">
        <v>11</v>
      </c>
      <c r="C52" s="268">
        <v>0.9799</v>
      </c>
      <c r="D52" s="269">
        <v>0.9648</v>
      </c>
      <c r="E52" s="270">
        <v>0.9723</v>
      </c>
      <c r="F52" s="29"/>
      <c r="G52" s="267" t="s">
        <v>11</v>
      </c>
      <c r="H52" s="268">
        <v>1.0</v>
      </c>
      <c r="I52" s="269">
        <v>1.0</v>
      </c>
      <c r="J52" s="270">
        <v>1.0</v>
      </c>
      <c r="K52" s="3"/>
      <c r="L52" s="267" t="s">
        <v>11</v>
      </c>
      <c r="M52" s="268">
        <v>0.9268</v>
      </c>
      <c r="N52" s="269">
        <v>0.8085</v>
      </c>
      <c r="O52" s="270">
        <v>0.8636</v>
      </c>
      <c r="P52" s="3"/>
      <c r="Q52" s="267" t="s">
        <v>11</v>
      </c>
      <c r="R52" s="268">
        <v>0.9694</v>
      </c>
      <c r="S52" s="269">
        <v>0.9406</v>
      </c>
      <c r="T52" s="270">
        <v>0.9548</v>
      </c>
    </row>
    <row r="53">
      <c r="A53" s="3"/>
      <c r="B53" s="267" t="s">
        <v>12</v>
      </c>
      <c r="C53" s="268">
        <v>0.6829</v>
      </c>
      <c r="D53" s="269">
        <v>0.6087</v>
      </c>
      <c r="E53" s="270">
        <v>0.6437</v>
      </c>
      <c r="F53" s="29"/>
      <c r="G53" s="267" t="s">
        <v>12</v>
      </c>
      <c r="H53" s="268">
        <v>1.0</v>
      </c>
      <c r="I53" s="269">
        <v>1.0</v>
      </c>
      <c r="J53" s="270">
        <v>1.0</v>
      </c>
      <c r="K53" s="3"/>
      <c r="L53" s="267" t="s">
        <v>12</v>
      </c>
      <c r="M53" s="268">
        <v>0.0</v>
      </c>
      <c r="N53" s="269">
        <v>0.0</v>
      </c>
      <c r="O53" s="270">
        <v>0.0</v>
      </c>
      <c r="P53" s="3"/>
      <c r="Q53" s="267" t="s">
        <v>12</v>
      </c>
      <c r="R53" s="268">
        <v>0.8163</v>
      </c>
      <c r="S53" s="269">
        <v>0.8</v>
      </c>
      <c r="T53" s="270">
        <v>0.8081</v>
      </c>
    </row>
    <row r="54">
      <c r="A54" s="3"/>
      <c r="B54" s="267" t="s">
        <v>13</v>
      </c>
      <c r="C54" s="268">
        <v>0.9697</v>
      </c>
      <c r="D54" s="269">
        <v>0.9658</v>
      </c>
      <c r="E54" s="270">
        <v>0.9677</v>
      </c>
      <c r="F54" s="29"/>
      <c r="G54" s="267" t="s">
        <v>13</v>
      </c>
      <c r="H54" s="268">
        <v>1.0</v>
      </c>
      <c r="I54" s="269">
        <v>1.0</v>
      </c>
      <c r="J54" s="270">
        <v>1.0</v>
      </c>
      <c r="K54" s="3"/>
      <c r="L54" s="267" t="s">
        <v>13</v>
      </c>
      <c r="M54" s="268">
        <v>0.3438</v>
      </c>
      <c r="N54" s="269">
        <v>0.1913</v>
      </c>
      <c r="O54" s="270">
        <v>0.2458</v>
      </c>
      <c r="P54" s="3"/>
      <c r="Q54" s="267" t="s">
        <v>13</v>
      </c>
      <c r="R54" s="268">
        <v>0.8519</v>
      </c>
      <c r="S54" s="269">
        <v>0.6389</v>
      </c>
      <c r="T54" s="270">
        <v>0.7302</v>
      </c>
    </row>
    <row r="55">
      <c r="A55" s="3"/>
      <c r="B55" s="271" t="s">
        <v>14</v>
      </c>
      <c r="C55" s="268">
        <v>0.9426</v>
      </c>
      <c r="D55" s="269">
        <v>0.884</v>
      </c>
      <c r="E55" s="270">
        <v>0.9123</v>
      </c>
      <c r="F55" s="29"/>
      <c r="G55" s="271" t="s">
        <v>14</v>
      </c>
      <c r="H55" s="268">
        <v>1.0</v>
      </c>
      <c r="I55" s="269">
        <v>1.0</v>
      </c>
      <c r="J55" s="270">
        <v>1.0</v>
      </c>
      <c r="K55" s="3"/>
      <c r="L55" s="271" t="s">
        <v>14</v>
      </c>
      <c r="M55" s="268">
        <v>0.9596</v>
      </c>
      <c r="N55" s="269">
        <v>0.2762</v>
      </c>
      <c r="O55" s="270">
        <v>0.4289</v>
      </c>
      <c r="P55" s="3"/>
      <c r="Q55" s="271" t="s">
        <v>14</v>
      </c>
      <c r="R55" s="268">
        <v>0.8991</v>
      </c>
      <c r="S55" s="269">
        <v>0.7732</v>
      </c>
      <c r="T55" s="270">
        <v>0.8314</v>
      </c>
    </row>
    <row r="56">
      <c r="A56" s="3"/>
      <c r="B56" s="267" t="s">
        <v>15</v>
      </c>
      <c r="C56" s="268">
        <v>0.0</v>
      </c>
      <c r="D56" s="269">
        <v>0.0</v>
      </c>
      <c r="E56" s="270">
        <v>0.0</v>
      </c>
      <c r="F56" s="29"/>
      <c r="G56" s="267" t="s">
        <v>15</v>
      </c>
      <c r="H56" s="268">
        <v>1.0</v>
      </c>
      <c r="I56" s="269">
        <v>1.0</v>
      </c>
      <c r="J56" s="270">
        <v>1.0</v>
      </c>
      <c r="K56" s="3"/>
      <c r="L56" s="267" t="s">
        <v>15</v>
      </c>
      <c r="M56" s="268">
        <v>0.7619</v>
      </c>
      <c r="N56" s="269">
        <v>0.2388</v>
      </c>
      <c r="O56" s="270">
        <v>0.3636</v>
      </c>
      <c r="P56" s="3"/>
      <c r="Q56" s="267" t="s">
        <v>15</v>
      </c>
      <c r="R56" s="268">
        <v>0.5714</v>
      </c>
      <c r="S56" s="269">
        <v>0.1739</v>
      </c>
      <c r="T56" s="270">
        <v>0.2667</v>
      </c>
    </row>
    <row r="57">
      <c r="A57" s="3"/>
      <c r="B57" s="271" t="s">
        <v>16</v>
      </c>
      <c r="C57" s="268">
        <v>0.7755</v>
      </c>
      <c r="D57" s="269">
        <v>0.8143</v>
      </c>
      <c r="E57" s="270">
        <v>0.7944</v>
      </c>
      <c r="F57" s="3"/>
      <c r="G57" s="271" t="s">
        <v>16</v>
      </c>
      <c r="H57" s="268">
        <v>1.0</v>
      </c>
      <c r="I57" s="269">
        <v>0.2033</v>
      </c>
      <c r="J57" s="270">
        <v>0.3378</v>
      </c>
      <c r="K57" s="3"/>
      <c r="L57" s="271" t="s">
        <v>16</v>
      </c>
      <c r="M57" s="268">
        <v>1.0</v>
      </c>
      <c r="N57" s="269">
        <v>0.0435</v>
      </c>
      <c r="O57" s="270">
        <v>0.0833</v>
      </c>
      <c r="P57" s="3"/>
      <c r="Q57" s="271" t="s">
        <v>16</v>
      </c>
      <c r="R57" s="268">
        <v>0.6957</v>
      </c>
      <c r="S57" s="269">
        <v>0.6531</v>
      </c>
      <c r="T57" s="270">
        <v>0.6737</v>
      </c>
    </row>
    <row r="58">
      <c r="A58" s="3"/>
      <c r="B58" s="267" t="s">
        <v>17</v>
      </c>
      <c r="C58" s="268">
        <v>0.0</v>
      </c>
      <c r="D58" s="269">
        <v>0.0</v>
      </c>
      <c r="E58" s="270">
        <v>0.0</v>
      </c>
      <c r="F58" s="3"/>
      <c r="G58" s="267" t="s">
        <v>17</v>
      </c>
      <c r="H58" s="268">
        <v>0.0</v>
      </c>
      <c r="I58" s="269">
        <v>0.0</v>
      </c>
      <c r="J58" s="270">
        <v>0.0</v>
      </c>
      <c r="K58" s="3"/>
      <c r="L58" s="267" t="s">
        <v>17</v>
      </c>
      <c r="M58" s="268">
        <v>0.3333</v>
      </c>
      <c r="N58" s="269">
        <v>0.0571</v>
      </c>
      <c r="O58" s="270">
        <v>0.0976</v>
      </c>
      <c r="P58" s="3"/>
      <c r="Q58" s="267" t="s">
        <v>17</v>
      </c>
      <c r="R58" s="268">
        <v>1.0</v>
      </c>
      <c r="S58" s="269">
        <v>0.0909</v>
      </c>
      <c r="T58" s="270">
        <v>0.1667</v>
      </c>
    </row>
    <row r="59">
      <c r="A59" s="3"/>
      <c r="B59" s="267" t="s">
        <v>18</v>
      </c>
      <c r="C59" s="268">
        <v>0.9286</v>
      </c>
      <c r="D59" s="269">
        <v>0.1806</v>
      </c>
      <c r="E59" s="270">
        <v>0.3023</v>
      </c>
      <c r="F59" s="3"/>
      <c r="G59" s="267" t="s">
        <v>18</v>
      </c>
      <c r="H59" s="268">
        <v>1.0</v>
      </c>
      <c r="I59" s="269">
        <v>1.0</v>
      </c>
      <c r="J59" s="270">
        <v>1.0</v>
      </c>
      <c r="K59" s="3"/>
      <c r="L59" s="267" t="s">
        <v>18</v>
      </c>
      <c r="M59" s="268">
        <v>0.9231</v>
      </c>
      <c r="N59" s="269">
        <v>0.24</v>
      </c>
      <c r="O59" s="270">
        <v>0.381</v>
      </c>
      <c r="P59" s="3"/>
      <c r="Q59" s="267" t="s">
        <v>18</v>
      </c>
      <c r="R59" s="268">
        <v>1.0</v>
      </c>
      <c r="S59" s="269">
        <v>0.4483</v>
      </c>
      <c r="T59" s="270">
        <v>0.619</v>
      </c>
    </row>
    <row r="60">
      <c r="A60" s="3"/>
      <c r="B60" s="267" t="s">
        <v>19</v>
      </c>
      <c r="C60" s="268">
        <v>0.9021</v>
      </c>
      <c r="D60" s="269">
        <v>0.8917</v>
      </c>
      <c r="E60" s="270">
        <v>0.8969</v>
      </c>
      <c r="F60" s="3"/>
      <c r="G60" s="267" t="s">
        <v>19</v>
      </c>
      <c r="H60" s="268">
        <v>1.0</v>
      </c>
      <c r="I60" s="269">
        <v>1.0</v>
      </c>
      <c r="J60" s="270">
        <v>1.0</v>
      </c>
      <c r="K60" s="3"/>
      <c r="L60" s="267" t="s">
        <v>19</v>
      </c>
      <c r="M60" s="268">
        <v>0.975</v>
      </c>
      <c r="N60" s="269">
        <v>0.8125</v>
      </c>
      <c r="O60" s="270">
        <v>0.8864</v>
      </c>
      <c r="P60" s="3"/>
      <c r="Q60" s="267" t="s">
        <v>19</v>
      </c>
      <c r="R60" s="268">
        <v>0.0</v>
      </c>
      <c r="S60" s="269">
        <v>0.0</v>
      </c>
      <c r="T60" s="270">
        <v>0.0</v>
      </c>
    </row>
    <row r="61">
      <c r="A61" s="3"/>
      <c r="B61" s="271" t="s">
        <v>20</v>
      </c>
      <c r="C61" s="268">
        <v>0.9463</v>
      </c>
      <c r="D61" s="269">
        <v>0.8926</v>
      </c>
      <c r="E61" s="270">
        <v>0.9187</v>
      </c>
      <c r="F61" s="3"/>
      <c r="G61" s="271" t="s">
        <v>20</v>
      </c>
      <c r="H61" s="268">
        <v>1.0</v>
      </c>
      <c r="I61" s="269">
        <v>0.9764</v>
      </c>
      <c r="J61" s="270">
        <v>0.9881</v>
      </c>
      <c r="K61" s="3"/>
      <c r="L61" s="271" t="s">
        <v>20</v>
      </c>
      <c r="M61" s="268">
        <v>0.8176</v>
      </c>
      <c r="N61" s="269">
        <v>0.5673</v>
      </c>
      <c r="O61" s="270">
        <v>0.6699</v>
      </c>
      <c r="P61" s="3"/>
      <c r="Q61" s="271" t="s">
        <v>20</v>
      </c>
      <c r="R61" s="268">
        <v>0.4</v>
      </c>
      <c r="S61" s="269">
        <v>0.1053</v>
      </c>
      <c r="T61" s="270">
        <v>0.1667</v>
      </c>
    </row>
    <row r="62">
      <c r="A62" s="3"/>
      <c r="B62" s="271" t="s">
        <v>21</v>
      </c>
      <c r="C62" s="268">
        <v>0.9624</v>
      </c>
      <c r="D62" s="269">
        <v>0.9597</v>
      </c>
      <c r="E62" s="270">
        <v>0.961</v>
      </c>
      <c r="F62" s="3"/>
      <c r="G62" s="271" t="s">
        <v>21</v>
      </c>
      <c r="H62" s="268">
        <v>1.0</v>
      </c>
      <c r="I62" s="269">
        <v>1.0</v>
      </c>
      <c r="J62" s="270">
        <v>1.0</v>
      </c>
      <c r="K62" s="3"/>
      <c r="L62" s="271" t="s">
        <v>21</v>
      </c>
      <c r="M62" s="268">
        <v>0.9429</v>
      </c>
      <c r="N62" s="269">
        <v>0.66</v>
      </c>
      <c r="O62" s="270">
        <v>0.7765</v>
      </c>
      <c r="P62" s="3"/>
      <c r="Q62" s="271" t="s">
        <v>21</v>
      </c>
      <c r="R62" s="268">
        <v>0.5172</v>
      </c>
      <c r="S62" s="269">
        <v>0.625</v>
      </c>
      <c r="T62" s="270">
        <v>0.566</v>
      </c>
    </row>
    <row r="63">
      <c r="A63" s="3"/>
      <c r="B63" s="267" t="s">
        <v>22</v>
      </c>
      <c r="C63" s="268">
        <v>0.7826</v>
      </c>
      <c r="D63" s="269">
        <v>0.72</v>
      </c>
      <c r="E63" s="270">
        <v>0.75</v>
      </c>
      <c r="F63" s="3"/>
      <c r="G63" s="267" t="s">
        <v>22</v>
      </c>
      <c r="H63" s="268">
        <v>0.9755</v>
      </c>
      <c r="I63" s="269">
        <v>0.9755</v>
      </c>
      <c r="J63" s="270">
        <v>0.9755</v>
      </c>
      <c r="K63" s="3"/>
      <c r="L63" s="267" t="s">
        <v>22</v>
      </c>
      <c r="M63" s="268">
        <v>0.9647</v>
      </c>
      <c r="N63" s="269">
        <v>0.9647</v>
      </c>
      <c r="O63" s="270">
        <v>0.9647</v>
      </c>
      <c r="P63" s="3"/>
      <c r="Q63" s="267" t="s">
        <v>22</v>
      </c>
      <c r="R63" s="268">
        <v>0.0</v>
      </c>
      <c r="S63" s="269">
        <v>0.0</v>
      </c>
      <c r="T63" s="270">
        <v>0.0</v>
      </c>
    </row>
    <row r="64">
      <c r="A64" s="3"/>
      <c r="B64" s="267" t="s">
        <v>23</v>
      </c>
      <c r="C64" s="268">
        <v>0.0</v>
      </c>
      <c r="D64" s="269">
        <v>0.0</v>
      </c>
      <c r="E64" s="270">
        <v>0.0</v>
      </c>
      <c r="F64" s="3"/>
      <c r="G64" s="267" t="s">
        <v>23</v>
      </c>
      <c r="H64" s="268">
        <v>0.9804</v>
      </c>
      <c r="I64" s="269">
        <v>0.9804</v>
      </c>
      <c r="J64" s="270">
        <v>0.9804</v>
      </c>
      <c r="K64" s="3"/>
      <c r="L64" s="267" t="s">
        <v>23</v>
      </c>
      <c r="M64" s="268">
        <v>1.0</v>
      </c>
      <c r="N64" s="269">
        <v>1.0</v>
      </c>
      <c r="O64" s="270">
        <v>1.0</v>
      </c>
      <c r="P64" s="3"/>
      <c r="Q64" s="267" t="s">
        <v>23</v>
      </c>
      <c r="R64" s="268">
        <v>1.0</v>
      </c>
      <c r="S64" s="269">
        <v>1.0</v>
      </c>
      <c r="T64" s="270">
        <v>1.0</v>
      </c>
    </row>
    <row r="65">
      <c r="A65" s="3"/>
      <c r="B65" s="267" t="s">
        <v>24</v>
      </c>
      <c r="C65" s="268">
        <v>0.9582</v>
      </c>
      <c r="D65" s="269">
        <v>0.9502</v>
      </c>
      <c r="E65" s="270">
        <v>0.9542</v>
      </c>
      <c r="F65" s="3"/>
      <c r="G65" s="267" t="s">
        <v>24</v>
      </c>
      <c r="H65" s="268">
        <v>1.0</v>
      </c>
      <c r="I65" s="269">
        <v>1.0</v>
      </c>
      <c r="J65" s="270">
        <v>1.0</v>
      </c>
      <c r="K65" s="3"/>
      <c r="L65" s="267" t="s">
        <v>24</v>
      </c>
      <c r="M65" s="268">
        <v>1.0</v>
      </c>
      <c r="N65" s="269">
        <v>1.0</v>
      </c>
      <c r="O65" s="270">
        <v>1.0</v>
      </c>
      <c r="P65" s="3"/>
      <c r="Q65" s="267" t="s">
        <v>24</v>
      </c>
      <c r="R65" s="268">
        <v>1.0</v>
      </c>
      <c r="S65" s="269">
        <v>1.0</v>
      </c>
      <c r="T65" s="270">
        <v>1.0</v>
      </c>
    </row>
    <row r="66">
      <c r="A66" s="3"/>
      <c r="B66" s="267" t="s">
        <v>25</v>
      </c>
      <c r="C66" s="268">
        <v>0.9798</v>
      </c>
      <c r="D66" s="269">
        <v>0.8322</v>
      </c>
      <c r="E66" s="270">
        <v>0.9</v>
      </c>
      <c r="F66" s="3"/>
      <c r="G66" s="267" t="s">
        <v>25</v>
      </c>
      <c r="H66" s="268">
        <v>1.0</v>
      </c>
      <c r="I66" s="269">
        <v>1.0</v>
      </c>
      <c r="J66" s="270">
        <v>1.0</v>
      </c>
      <c r="K66" s="3"/>
      <c r="L66" s="267" t="s">
        <v>25</v>
      </c>
      <c r="M66" s="268">
        <v>1.0</v>
      </c>
      <c r="N66" s="269">
        <v>0.7895</v>
      </c>
      <c r="O66" s="270">
        <v>0.8824</v>
      </c>
      <c r="P66" s="3"/>
      <c r="Q66" s="267" t="s">
        <v>25</v>
      </c>
      <c r="R66" s="268">
        <v>0.0</v>
      </c>
      <c r="S66" s="269">
        <v>0.0</v>
      </c>
      <c r="T66" s="270">
        <v>0.0</v>
      </c>
    </row>
    <row r="67">
      <c r="A67" s="3"/>
      <c r="B67" s="267" t="s">
        <v>26</v>
      </c>
      <c r="C67" s="268">
        <v>1.0</v>
      </c>
      <c r="D67" s="269">
        <v>0.875</v>
      </c>
      <c r="E67" s="270">
        <v>0.9333</v>
      </c>
      <c r="F67" s="3"/>
      <c r="G67" s="267" t="s">
        <v>26</v>
      </c>
      <c r="H67" s="268">
        <v>1.0</v>
      </c>
      <c r="I67" s="269">
        <v>1.0</v>
      </c>
      <c r="J67" s="270">
        <v>1.0</v>
      </c>
      <c r="K67" s="3"/>
      <c r="L67" s="267" t="s">
        <v>26</v>
      </c>
      <c r="M67" s="268">
        <v>1.0</v>
      </c>
      <c r="N67" s="269">
        <v>1.0</v>
      </c>
      <c r="O67" s="270">
        <v>1.0</v>
      </c>
      <c r="P67" s="3"/>
      <c r="Q67" s="267" t="s">
        <v>26</v>
      </c>
      <c r="R67" s="268">
        <v>1.0</v>
      </c>
      <c r="S67" s="269">
        <v>1.0</v>
      </c>
      <c r="T67" s="270">
        <v>1.0</v>
      </c>
    </row>
    <row r="68">
      <c r="A68" s="3"/>
      <c r="B68" s="267" t="s">
        <v>27</v>
      </c>
      <c r="C68" s="268">
        <v>0.9942</v>
      </c>
      <c r="D68" s="269">
        <v>0.8866</v>
      </c>
      <c r="E68" s="270">
        <v>0.9373</v>
      </c>
      <c r="F68" s="3"/>
      <c r="G68" s="267" t="s">
        <v>27</v>
      </c>
      <c r="H68" s="268">
        <v>1.0</v>
      </c>
      <c r="I68" s="269">
        <v>1.0</v>
      </c>
      <c r="J68" s="270">
        <v>1.0</v>
      </c>
      <c r="K68" s="3"/>
      <c r="L68" s="267" t="s">
        <v>27</v>
      </c>
      <c r="M68" s="268">
        <v>1.0</v>
      </c>
      <c r="N68" s="269">
        <v>1.0</v>
      </c>
      <c r="O68" s="270">
        <v>1.0</v>
      </c>
      <c r="P68" s="3"/>
      <c r="Q68" s="267" t="s">
        <v>27</v>
      </c>
      <c r="R68" s="268">
        <v>1.0</v>
      </c>
      <c r="S68" s="269">
        <v>1.0</v>
      </c>
      <c r="T68" s="270">
        <v>1.0</v>
      </c>
    </row>
    <row r="69">
      <c r="A69" s="3"/>
      <c r="B69" s="267" t="s">
        <v>28</v>
      </c>
      <c r="C69" s="268">
        <v>0.9579</v>
      </c>
      <c r="D69" s="269">
        <v>0.9071</v>
      </c>
      <c r="E69" s="270">
        <v>0.9318</v>
      </c>
      <c r="F69" s="3"/>
      <c r="G69" s="267" t="s">
        <v>28</v>
      </c>
      <c r="H69" s="268">
        <v>1.0</v>
      </c>
      <c r="I69" s="269">
        <v>1.0</v>
      </c>
      <c r="J69" s="270">
        <v>1.0</v>
      </c>
      <c r="K69" s="3"/>
      <c r="L69" s="267" t="s">
        <v>28</v>
      </c>
      <c r="M69" s="268">
        <v>0.6279</v>
      </c>
      <c r="N69" s="269">
        <v>0.587</v>
      </c>
      <c r="O69" s="270">
        <v>0.6067</v>
      </c>
      <c r="P69" s="3"/>
      <c r="Q69" s="267" t="s">
        <v>28</v>
      </c>
      <c r="R69" s="268">
        <v>1.0</v>
      </c>
      <c r="S69" s="269">
        <v>1.0</v>
      </c>
      <c r="T69" s="270">
        <v>1.0</v>
      </c>
    </row>
    <row r="70">
      <c r="A70" s="3"/>
      <c r="B70" s="267" t="s">
        <v>29</v>
      </c>
      <c r="C70" s="268">
        <v>0.0</v>
      </c>
      <c r="D70" s="269">
        <v>0.0</v>
      </c>
      <c r="E70" s="270">
        <v>0.0</v>
      </c>
      <c r="F70" s="3"/>
      <c r="G70" s="267" t="s">
        <v>29</v>
      </c>
      <c r="H70" s="268">
        <v>1.0</v>
      </c>
      <c r="I70" s="269">
        <v>1.0</v>
      </c>
      <c r="J70" s="270">
        <v>1.0</v>
      </c>
      <c r="K70" s="3"/>
      <c r="L70" s="267" t="s">
        <v>29</v>
      </c>
      <c r="M70" s="268">
        <v>0.0</v>
      </c>
      <c r="N70" s="269">
        <v>0.0</v>
      </c>
      <c r="O70" s="270">
        <v>0.0</v>
      </c>
      <c r="P70" s="3"/>
      <c r="Q70" s="267" t="s">
        <v>29</v>
      </c>
      <c r="R70" s="268">
        <v>1.0</v>
      </c>
      <c r="S70" s="269">
        <v>1.0</v>
      </c>
      <c r="T70" s="270">
        <v>1.0</v>
      </c>
    </row>
    <row r="71">
      <c r="A71" s="3"/>
      <c r="B71" s="267" t="s">
        <v>30</v>
      </c>
      <c r="C71" s="268">
        <v>1.0</v>
      </c>
      <c r="D71" s="269">
        <v>1.0</v>
      </c>
      <c r="E71" s="270">
        <v>1.0</v>
      </c>
      <c r="F71" s="3"/>
      <c r="G71" s="267" t="s">
        <v>30</v>
      </c>
      <c r="H71" s="268">
        <v>1.0</v>
      </c>
      <c r="I71" s="269">
        <v>1.0</v>
      </c>
      <c r="J71" s="270">
        <v>1.0</v>
      </c>
      <c r="K71" s="3"/>
      <c r="L71" s="267" t="s">
        <v>30</v>
      </c>
      <c r="M71" s="268">
        <v>0.9091</v>
      </c>
      <c r="N71" s="269">
        <v>0.6667</v>
      </c>
      <c r="O71" s="270">
        <v>0.7692</v>
      </c>
      <c r="P71" s="3"/>
      <c r="Q71" s="267" t="s">
        <v>30</v>
      </c>
      <c r="R71" s="268">
        <v>1.0</v>
      </c>
      <c r="S71" s="269">
        <v>1.0</v>
      </c>
      <c r="T71" s="270">
        <v>1.0</v>
      </c>
    </row>
    <row r="72">
      <c r="A72" s="3"/>
      <c r="B72" s="267" t="s">
        <v>31</v>
      </c>
      <c r="C72" s="268">
        <v>1.0</v>
      </c>
      <c r="D72" s="269">
        <v>1.0</v>
      </c>
      <c r="E72" s="270">
        <v>1.0</v>
      </c>
      <c r="F72" s="3"/>
      <c r="G72" s="267" t="s">
        <v>31</v>
      </c>
      <c r="H72" s="268">
        <v>1.0</v>
      </c>
      <c r="I72" s="269">
        <v>1.0</v>
      </c>
      <c r="J72" s="270">
        <v>1.0</v>
      </c>
      <c r="K72" s="3"/>
      <c r="L72" s="267" t="s">
        <v>31</v>
      </c>
      <c r="M72" s="268">
        <v>0.7</v>
      </c>
      <c r="N72" s="269">
        <v>1.0</v>
      </c>
      <c r="O72" s="270">
        <v>0.8235</v>
      </c>
      <c r="P72" s="3"/>
      <c r="Q72" s="267" t="s">
        <v>31</v>
      </c>
      <c r="R72" s="268">
        <v>1.0</v>
      </c>
      <c r="S72" s="269">
        <v>1.0</v>
      </c>
      <c r="T72" s="270">
        <v>1.0</v>
      </c>
    </row>
    <row r="73">
      <c r="A73" s="3"/>
      <c r="B73" s="267" t="s">
        <v>32</v>
      </c>
      <c r="C73" s="268">
        <v>1.0</v>
      </c>
      <c r="D73" s="269">
        <v>1.0</v>
      </c>
      <c r="E73" s="270">
        <v>1.0</v>
      </c>
      <c r="F73" s="3"/>
      <c r="G73" s="267" t="s">
        <v>32</v>
      </c>
      <c r="H73" s="268">
        <v>0.9655</v>
      </c>
      <c r="I73" s="269">
        <v>0.9032</v>
      </c>
      <c r="J73" s="270">
        <v>0.9333</v>
      </c>
      <c r="K73" s="3"/>
      <c r="L73" s="267" t="s">
        <v>32</v>
      </c>
      <c r="M73" s="268">
        <v>0.0</v>
      </c>
      <c r="N73" s="269">
        <v>0.0</v>
      </c>
      <c r="O73" s="270">
        <v>0.0</v>
      </c>
      <c r="P73" s="3"/>
      <c r="Q73" s="267" t="s">
        <v>32</v>
      </c>
      <c r="R73" s="268">
        <v>1.0</v>
      </c>
      <c r="S73" s="269">
        <v>1.0</v>
      </c>
      <c r="T73" s="270">
        <v>1.0</v>
      </c>
    </row>
    <row r="74">
      <c r="A74" s="3"/>
      <c r="B74" s="267" t="s">
        <v>33</v>
      </c>
      <c r="C74" s="268">
        <v>1.0</v>
      </c>
      <c r="D74" s="269">
        <v>1.0</v>
      </c>
      <c r="E74" s="270">
        <v>1.0</v>
      </c>
      <c r="F74" s="3"/>
      <c r="G74" s="267" t="s">
        <v>33</v>
      </c>
      <c r="H74" s="268">
        <v>0.0</v>
      </c>
      <c r="I74" s="269">
        <v>0.0</v>
      </c>
      <c r="J74" s="270">
        <v>0.0</v>
      </c>
      <c r="K74" s="3"/>
      <c r="L74" s="267" t="s">
        <v>33</v>
      </c>
      <c r="M74" s="268">
        <v>1.0</v>
      </c>
      <c r="N74" s="269">
        <v>1.0</v>
      </c>
      <c r="O74" s="270">
        <v>1.0</v>
      </c>
      <c r="P74" s="3"/>
      <c r="Q74" s="267" t="s">
        <v>33</v>
      </c>
      <c r="R74" s="268">
        <v>1.0</v>
      </c>
      <c r="S74" s="269">
        <v>1.0</v>
      </c>
      <c r="T74" s="270">
        <v>1.0</v>
      </c>
    </row>
    <row r="75">
      <c r="A75" s="3"/>
      <c r="B75" s="267" t="s">
        <v>34</v>
      </c>
      <c r="C75" s="268">
        <v>1.0</v>
      </c>
      <c r="D75" s="269">
        <v>1.0</v>
      </c>
      <c r="E75" s="270">
        <v>1.0</v>
      </c>
      <c r="F75" s="3"/>
      <c r="G75" s="267" t="s">
        <v>34</v>
      </c>
      <c r="H75" s="268">
        <v>0.9138</v>
      </c>
      <c r="I75" s="269">
        <v>0.8908</v>
      </c>
      <c r="J75" s="270">
        <v>0.9021</v>
      </c>
      <c r="K75" s="3"/>
      <c r="L75" s="267" t="s">
        <v>34</v>
      </c>
      <c r="M75" s="268">
        <v>0.5</v>
      </c>
      <c r="N75" s="269">
        <v>0.25</v>
      </c>
      <c r="O75" s="270">
        <v>0.3333</v>
      </c>
      <c r="P75" s="3"/>
      <c r="Q75" s="267" t="s">
        <v>34</v>
      </c>
      <c r="R75" s="268">
        <v>1.0</v>
      </c>
      <c r="S75" s="269">
        <v>1.0</v>
      </c>
      <c r="T75" s="270">
        <v>1.0</v>
      </c>
    </row>
    <row r="76">
      <c r="A76" s="3"/>
      <c r="B76" s="267" t="s">
        <v>35</v>
      </c>
      <c r="C76" s="268">
        <v>1.0</v>
      </c>
      <c r="D76" s="269">
        <v>1.0</v>
      </c>
      <c r="E76" s="270">
        <v>1.0</v>
      </c>
      <c r="F76" s="3"/>
      <c r="G76" s="267" t="s">
        <v>35</v>
      </c>
      <c r="H76" s="268">
        <v>1.0</v>
      </c>
      <c r="I76" s="269">
        <v>1.0</v>
      </c>
      <c r="J76" s="270">
        <v>1.0</v>
      </c>
      <c r="K76" s="3"/>
      <c r="L76" s="267" t="s">
        <v>35</v>
      </c>
      <c r="M76" s="268">
        <v>0.7391</v>
      </c>
      <c r="N76" s="269">
        <v>0.2906</v>
      </c>
      <c r="O76" s="270">
        <v>0.4172</v>
      </c>
      <c r="P76" s="3"/>
      <c r="Q76" s="267" t="s">
        <v>35</v>
      </c>
      <c r="R76" s="268">
        <v>0.8649</v>
      </c>
      <c r="S76" s="269">
        <v>0.8</v>
      </c>
      <c r="T76" s="270">
        <v>0.8312</v>
      </c>
    </row>
    <row r="77">
      <c r="A77" s="3"/>
      <c r="B77" s="272" t="s">
        <v>36</v>
      </c>
      <c r="C77" s="273">
        <v>0.0</v>
      </c>
      <c r="D77" s="274">
        <v>0.0</v>
      </c>
      <c r="E77" s="275">
        <v>0.0</v>
      </c>
      <c r="F77" s="3"/>
      <c r="G77" s="272" t="s">
        <v>36</v>
      </c>
      <c r="H77" s="273">
        <v>0.992</v>
      </c>
      <c r="I77" s="274">
        <v>0.992</v>
      </c>
      <c r="J77" s="275">
        <v>0.992</v>
      </c>
      <c r="K77" s="3"/>
      <c r="L77" s="272" t="s">
        <v>36</v>
      </c>
      <c r="M77" s="273">
        <v>0.2329</v>
      </c>
      <c r="N77" s="274">
        <v>0.5081</v>
      </c>
      <c r="O77" s="275">
        <v>0.3194</v>
      </c>
      <c r="P77" s="3"/>
      <c r="Q77" s="272" t="s">
        <v>36</v>
      </c>
      <c r="R77" s="273">
        <v>1.0</v>
      </c>
      <c r="S77" s="274">
        <v>0.625</v>
      </c>
      <c r="T77" s="275">
        <v>0.7692</v>
      </c>
    </row>
    <row r="78">
      <c r="A78" s="3"/>
      <c r="B78" s="40" t="s">
        <v>184</v>
      </c>
      <c r="C78" s="21">
        <f t="shared" ref="C78:E78" si="5">AVERAGE(C50:C77)</f>
        <v>0.776175</v>
      </c>
      <c r="D78" s="21">
        <f t="shared" si="5"/>
        <v>0.7237821429</v>
      </c>
      <c r="E78" s="21">
        <f t="shared" si="5"/>
        <v>0.74025</v>
      </c>
      <c r="F78" s="3"/>
      <c r="G78" s="40" t="s">
        <v>184</v>
      </c>
      <c r="H78" s="21">
        <f t="shared" ref="H78:J78" si="6">AVERAGE(H50:H77)</f>
        <v>0.9217607143</v>
      </c>
      <c r="I78" s="21">
        <f t="shared" si="6"/>
        <v>0.8895571429</v>
      </c>
      <c r="J78" s="21">
        <f t="shared" si="6"/>
        <v>0.8961857143</v>
      </c>
      <c r="K78" s="3"/>
      <c r="L78" s="40" t="s">
        <v>184</v>
      </c>
      <c r="M78" s="21">
        <f t="shared" ref="M78:O78" si="7">AVERAGE(M50:M77)</f>
        <v>0.7294178571</v>
      </c>
      <c r="N78" s="21">
        <f t="shared" si="7"/>
        <v>0.556525</v>
      </c>
      <c r="O78" s="21">
        <f t="shared" si="7"/>
        <v>0.5929892857</v>
      </c>
      <c r="P78" s="3"/>
      <c r="Q78" s="40" t="s">
        <v>184</v>
      </c>
      <c r="R78" s="24">
        <f t="shared" ref="R78:T78" si="8">AVERAGE(R50:R77)</f>
        <v>0.8064071429</v>
      </c>
      <c r="S78" s="24">
        <f t="shared" si="8"/>
        <v>0.7006535714</v>
      </c>
      <c r="T78" s="24">
        <f t="shared" si="8"/>
        <v>0.7268535714</v>
      </c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>
      <c r="A80" s="3"/>
      <c r="B80" s="90" t="s">
        <v>183</v>
      </c>
    </row>
    <row r="81">
      <c r="A81" s="3"/>
      <c r="B81" s="1"/>
      <c r="C81" s="1"/>
      <c r="D81" s="1"/>
      <c r="E81" s="1"/>
      <c r="F81" s="2"/>
      <c r="G81" s="1"/>
      <c r="H81" s="1"/>
      <c r="I81" s="1"/>
      <c r="J81" s="1"/>
      <c r="K81" s="2"/>
      <c r="L81" s="1"/>
      <c r="M81" s="1"/>
      <c r="N81" s="1"/>
      <c r="O81" s="1"/>
      <c r="P81" s="2"/>
      <c r="Q81" s="1"/>
      <c r="R81" s="1"/>
      <c r="S81" s="1"/>
      <c r="T81" s="1"/>
    </row>
    <row r="82">
      <c r="A82" s="3"/>
      <c r="B82" s="51" t="s">
        <v>1</v>
      </c>
      <c r="C82" s="6"/>
      <c r="D82" s="6"/>
      <c r="E82" s="7"/>
      <c r="F82" s="2"/>
      <c r="G82" s="51" t="s">
        <v>2</v>
      </c>
      <c r="H82" s="6"/>
      <c r="I82" s="6"/>
      <c r="J82" s="7"/>
      <c r="K82" s="2"/>
      <c r="L82" s="51" t="s">
        <v>3</v>
      </c>
      <c r="M82" s="6"/>
      <c r="N82" s="6"/>
      <c r="O82" s="7"/>
      <c r="P82" s="2"/>
      <c r="Q82" s="51" t="s">
        <v>4</v>
      </c>
      <c r="R82" s="6"/>
      <c r="S82" s="6"/>
      <c r="T82" s="7"/>
    </row>
    <row r="83">
      <c r="A83" s="3"/>
      <c r="B83" s="276"/>
      <c r="C83" s="260" t="s">
        <v>5</v>
      </c>
      <c r="D83" s="260" t="s">
        <v>6</v>
      </c>
      <c r="E83" s="261" t="s">
        <v>7</v>
      </c>
      <c r="F83" s="2"/>
      <c r="G83" s="276"/>
      <c r="H83" s="260" t="s">
        <v>5</v>
      </c>
      <c r="I83" s="260" t="s">
        <v>6</v>
      </c>
      <c r="J83" s="262" t="s">
        <v>7</v>
      </c>
      <c r="K83" s="2"/>
      <c r="L83" s="276"/>
      <c r="M83" s="260" t="s">
        <v>5</v>
      </c>
      <c r="N83" s="260" t="s">
        <v>6</v>
      </c>
      <c r="O83" s="261" t="s">
        <v>7</v>
      </c>
      <c r="P83" s="2"/>
      <c r="Q83" s="276"/>
      <c r="R83" s="260" t="s">
        <v>5</v>
      </c>
      <c r="S83" s="260" t="s">
        <v>6</v>
      </c>
      <c r="T83" s="261" t="s">
        <v>7</v>
      </c>
    </row>
    <row r="84">
      <c r="A84" s="3"/>
      <c r="B84" s="277" t="s">
        <v>122</v>
      </c>
      <c r="C84" s="62" t="s">
        <v>68</v>
      </c>
      <c r="D84" s="62" t="s">
        <v>69</v>
      </c>
      <c r="E84" s="63" t="s">
        <v>70</v>
      </c>
      <c r="F84" s="2"/>
      <c r="G84" s="277" t="s">
        <v>122</v>
      </c>
      <c r="H84" s="278" t="s">
        <v>71</v>
      </c>
      <c r="I84" s="278" t="s">
        <v>72</v>
      </c>
      <c r="J84" s="279" t="s">
        <v>73</v>
      </c>
      <c r="K84" s="2"/>
      <c r="L84" s="277" t="s">
        <v>122</v>
      </c>
      <c r="M84" s="278" t="s">
        <v>185</v>
      </c>
      <c r="N84" s="278" t="s">
        <v>186</v>
      </c>
      <c r="O84" s="280">
        <v>0.5621</v>
      </c>
      <c r="P84" s="2"/>
      <c r="Q84" s="277" t="s">
        <v>122</v>
      </c>
      <c r="R84" s="278" t="s">
        <v>187</v>
      </c>
      <c r="S84" s="278" t="s">
        <v>188</v>
      </c>
      <c r="T84" s="280">
        <v>0.8183</v>
      </c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>
      <c r="A86" s="3"/>
      <c r="B86" s="2" t="s">
        <v>115</v>
      </c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>
      <c r="A88" s="3"/>
      <c r="B88" s="50" t="s">
        <v>189</v>
      </c>
    </row>
    <row r="89">
      <c r="A89" s="3"/>
      <c r="B89" s="50"/>
      <c r="C89" s="50"/>
      <c r="D89" s="50"/>
      <c r="E89" s="50"/>
      <c r="F89" s="50"/>
      <c r="G89" s="50"/>
      <c r="H89" s="50"/>
      <c r="I89" s="50"/>
      <c r="J89" s="50"/>
      <c r="K89" s="50"/>
      <c r="L89" s="50"/>
      <c r="M89" s="50"/>
      <c r="N89" s="50"/>
      <c r="O89" s="50"/>
      <c r="P89" s="50"/>
      <c r="Q89" s="50"/>
      <c r="R89" s="50"/>
      <c r="S89" s="50"/>
      <c r="T89" s="50"/>
    </row>
    <row r="90">
      <c r="A90" s="3"/>
      <c r="B90" s="51" t="s">
        <v>1</v>
      </c>
      <c r="C90" s="6"/>
      <c r="D90" s="6"/>
      <c r="E90" s="7"/>
      <c r="F90" s="2"/>
      <c r="G90" s="51" t="s">
        <v>2</v>
      </c>
      <c r="H90" s="6"/>
      <c r="I90" s="6"/>
      <c r="J90" s="7"/>
      <c r="K90" s="2"/>
      <c r="L90" s="51" t="s">
        <v>3</v>
      </c>
      <c r="M90" s="6"/>
      <c r="N90" s="6"/>
      <c r="O90" s="7"/>
      <c r="P90" s="2"/>
      <c r="Q90" s="51" t="s">
        <v>4</v>
      </c>
      <c r="R90" s="6"/>
      <c r="S90" s="6"/>
      <c r="T90" s="7"/>
    </row>
    <row r="91">
      <c r="A91" s="3"/>
      <c r="B91" s="259" t="s">
        <v>122</v>
      </c>
      <c r="C91" s="260" t="s">
        <v>5</v>
      </c>
      <c r="D91" s="260" t="s">
        <v>6</v>
      </c>
      <c r="E91" s="261" t="s">
        <v>7</v>
      </c>
      <c r="F91" s="2"/>
      <c r="G91" s="259" t="s">
        <v>122</v>
      </c>
      <c r="H91" s="260" t="s">
        <v>5</v>
      </c>
      <c r="I91" s="260" t="s">
        <v>6</v>
      </c>
      <c r="J91" s="261" t="s">
        <v>7</v>
      </c>
      <c r="K91" s="2"/>
      <c r="L91" s="259" t="s">
        <v>122</v>
      </c>
      <c r="M91" s="260" t="s">
        <v>5</v>
      </c>
      <c r="N91" s="260" t="s">
        <v>6</v>
      </c>
      <c r="O91" s="261" t="s">
        <v>7</v>
      </c>
      <c r="P91" s="2"/>
      <c r="Q91" s="259" t="s">
        <v>122</v>
      </c>
      <c r="R91" s="260" t="s">
        <v>5</v>
      </c>
      <c r="S91" s="260" t="s">
        <v>6</v>
      </c>
      <c r="T91" s="261" t="s">
        <v>7</v>
      </c>
    </row>
    <row r="92">
      <c r="A92" s="3"/>
      <c r="B92" s="263" t="s">
        <v>9</v>
      </c>
      <c r="C92" s="264">
        <v>0.9559</v>
      </c>
      <c r="D92" s="265">
        <v>0.9901</v>
      </c>
      <c r="E92" s="266">
        <v>0.9727</v>
      </c>
      <c r="F92" s="2"/>
      <c r="G92" s="263" t="s">
        <v>9</v>
      </c>
      <c r="H92" s="264">
        <v>0.722</v>
      </c>
      <c r="I92" s="265">
        <v>0.774</v>
      </c>
      <c r="J92" s="266">
        <v>0.7471</v>
      </c>
      <c r="K92" s="2"/>
      <c r="L92" s="263" t="s">
        <v>9</v>
      </c>
      <c r="M92" s="264">
        <v>0.1188</v>
      </c>
      <c r="N92" s="265">
        <v>0.2182</v>
      </c>
      <c r="O92" s="266">
        <v>0.1538</v>
      </c>
      <c r="P92" s="2"/>
      <c r="Q92" s="263" t="s">
        <v>9</v>
      </c>
      <c r="R92" s="264">
        <v>0.0</v>
      </c>
      <c r="S92" s="265">
        <v>0.0</v>
      </c>
      <c r="T92" s="266">
        <v>0.0</v>
      </c>
    </row>
    <row r="93">
      <c r="A93" s="3"/>
      <c r="B93" s="267" t="s">
        <v>10</v>
      </c>
      <c r="C93" s="268">
        <v>0.74</v>
      </c>
      <c r="D93" s="269">
        <v>0.8848</v>
      </c>
      <c r="E93" s="270">
        <v>0.8059</v>
      </c>
      <c r="F93" s="2"/>
      <c r="G93" s="267" t="s">
        <v>10</v>
      </c>
      <c r="H93" s="268">
        <v>1.0</v>
      </c>
      <c r="I93" s="269">
        <v>0.988</v>
      </c>
      <c r="J93" s="270">
        <v>0.994</v>
      </c>
      <c r="K93" s="2"/>
      <c r="L93" s="267" t="s">
        <v>10</v>
      </c>
      <c r="M93" s="268">
        <v>0.9167</v>
      </c>
      <c r="N93" s="269">
        <v>0.88</v>
      </c>
      <c r="O93" s="270">
        <v>0.898</v>
      </c>
      <c r="P93" s="2"/>
      <c r="Q93" s="267" t="s">
        <v>10</v>
      </c>
      <c r="R93" s="268">
        <v>0.5344</v>
      </c>
      <c r="S93" s="269">
        <v>0.8696</v>
      </c>
      <c r="T93" s="270">
        <v>0.6619</v>
      </c>
    </row>
    <row r="94">
      <c r="A94" s="3"/>
      <c r="B94" s="267" t="s">
        <v>11</v>
      </c>
      <c r="C94" s="268">
        <v>0.1687</v>
      </c>
      <c r="D94" s="269">
        <v>0.0923</v>
      </c>
      <c r="E94" s="270">
        <v>0.1193</v>
      </c>
      <c r="F94" s="2"/>
      <c r="G94" s="267" t="s">
        <v>11</v>
      </c>
      <c r="H94" s="268">
        <v>0.736</v>
      </c>
      <c r="I94" s="269">
        <v>0.736</v>
      </c>
      <c r="J94" s="270">
        <v>0.736</v>
      </c>
      <c r="K94" s="2"/>
      <c r="L94" s="267" t="s">
        <v>11</v>
      </c>
      <c r="M94" s="268">
        <v>1.0</v>
      </c>
      <c r="N94" s="269">
        <v>0.9574</v>
      </c>
      <c r="O94" s="270">
        <v>0.9783</v>
      </c>
      <c r="P94" s="2"/>
      <c r="Q94" s="267" t="s">
        <v>11</v>
      </c>
      <c r="R94" s="268">
        <v>0.4247</v>
      </c>
      <c r="S94" s="269">
        <v>0.6139</v>
      </c>
      <c r="T94" s="270">
        <v>0.502</v>
      </c>
    </row>
    <row r="95">
      <c r="A95" s="3"/>
      <c r="B95" s="267" t="s">
        <v>12</v>
      </c>
      <c r="C95" s="268">
        <v>0.0357</v>
      </c>
      <c r="D95" s="269">
        <v>0.0109</v>
      </c>
      <c r="E95" s="270">
        <v>0.0167</v>
      </c>
      <c r="F95" s="2"/>
      <c r="G95" s="267" t="s">
        <v>12</v>
      </c>
      <c r="H95" s="268">
        <v>0.8246</v>
      </c>
      <c r="I95" s="269">
        <v>0.9691</v>
      </c>
      <c r="J95" s="270">
        <v>0.891</v>
      </c>
      <c r="K95" s="2"/>
      <c r="L95" s="267" t="s">
        <v>12</v>
      </c>
      <c r="M95" s="268">
        <v>0.4615</v>
      </c>
      <c r="N95" s="269">
        <v>0.1071</v>
      </c>
      <c r="O95" s="270">
        <v>0.1739</v>
      </c>
      <c r="P95" s="2"/>
      <c r="Q95" s="267" t="s">
        <v>12</v>
      </c>
      <c r="R95" s="268">
        <v>0.0319</v>
      </c>
      <c r="S95" s="269">
        <v>0.32</v>
      </c>
      <c r="T95" s="270">
        <v>0.0581</v>
      </c>
    </row>
    <row r="96">
      <c r="A96" s="3"/>
      <c r="B96" s="267" t="s">
        <v>13</v>
      </c>
      <c r="C96" s="268">
        <v>0.0441</v>
      </c>
      <c r="D96" s="269">
        <v>0.0946</v>
      </c>
      <c r="E96" s="270">
        <v>0.0601</v>
      </c>
      <c r="F96" s="2"/>
      <c r="G96" s="267" t="s">
        <v>13</v>
      </c>
      <c r="H96" s="268">
        <v>0.4535</v>
      </c>
      <c r="I96" s="269">
        <v>0.975</v>
      </c>
      <c r="J96" s="270">
        <v>0.619</v>
      </c>
      <c r="K96" s="2"/>
      <c r="L96" s="267" t="s">
        <v>13</v>
      </c>
      <c r="M96" s="268">
        <v>0.2883</v>
      </c>
      <c r="N96" s="269">
        <v>0.2783</v>
      </c>
      <c r="O96" s="270">
        <v>0.2832</v>
      </c>
      <c r="P96" s="2"/>
      <c r="Q96" s="267" t="s">
        <v>13</v>
      </c>
      <c r="R96" s="268">
        <v>0.011</v>
      </c>
      <c r="S96" s="269">
        <v>0.0556</v>
      </c>
      <c r="T96" s="270">
        <v>0.0183</v>
      </c>
    </row>
    <row r="97">
      <c r="A97" s="3"/>
      <c r="B97" s="271" t="s">
        <v>14</v>
      </c>
      <c r="C97" s="268">
        <v>0.881</v>
      </c>
      <c r="D97" s="269">
        <v>0.7058</v>
      </c>
      <c r="E97" s="270">
        <v>0.7837</v>
      </c>
      <c r="F97" s="2"/>
      <c r="G97" s="271" t="s">
        <v>14</v>
      </c>
      <c r="H97" s="268">
        <v>1.0</v>
      </c>
      <c r="I97" s="269">
        <v>1.0</v>
      </c>
      <c r="J97" s="270">
        <v>1.0</v>
      </c>
      <c r="K97" s="2"/>
      <c r="L97" s="271" t="s">
        <v>14</v>
      </c>
      <c r="M97" s="268">
        <v>0.6053</v>
      </c>
      <c r="N97" s="269">
        <v>0.593</v>
      </c>
      <c r="O97" s="270">
        <v>0.5991</v>
      </c>
      <c r="P97" s="2"/>
      <c r="Q97" s="271" t="s">
        <v>14</v>
      </c>
      <c r="R97" s="268">
        <v>0.2979</v>
      </c>
      <c r="S97" s="269">
        <v>0.2959</v>
      </c>
      <c r="T97" s="270">
        <v>0.2969</v>
      </c>
    </row>
    <row r="98">
      <c r="A98" s="3"/>
      <c r="B98" s="267" t="s">
        <v>15</v>
      </c>
      <c r="C98" s="268">
        <v>0.0</v>
      </c>
      <c r="D98" s="269">
        <v>0.0</v>
      </c>
      <c r="E98" s="270">
        <v>0.0</v>
      </c>
      <c r="F98" s="2"/>
      <c r="G98" s="267" t="s">
        <v>15</v>
      </c>
      <c r="H98" s="268">
        <v>0.9062</v>
      </c>
      <c r="I98" s="269">
        <v>0.9667</v>
      </c>
      <c r="J98" s="270">
        <v>0.9355</v>
      </c>
      <c r="K98" s="2"/>
      <c r="L98" s="267" t="s">
        <v>15</v>
      </c>
      <c r="M98" s="268">
        <v>0.4348</v>
      </c>
      <c r="N98" s="269">
        <v>0.597</v>
      </c>
      <c r="O98" s="270">
        <v>0.5031</v>
      </c>
      <c r="P98" s="2"/>
      <c r="Q98" s="267" t="s">
        <v>15</v>
      </c>
      <c r="R98" s="268">
        <v>0.0106</v>
      </c>
      <c r="S98" s="269">
        <v>0.4348</v>
      </c>
      <c r="T98" s="270">
        <v>0.0207</v>
      </c>
    </row>
    <row r="99">
      <c r="A99" s="3"/>
      <c r="B99" s="271" t="s">
        <v>16</v>
      </c>
      <c r="C99" s="268">
        <v>0.4776</v>
      </c>
      <c r="D99" s="269">
        <v>0.4571</v>
      </c>
      <c r="E99" s="270">
        <v>0.4672</v>
      </c>
      <c r="F99" s="2"/>
      <c r="G99" s="271" t="s">
        <v>16</v>
      </c>
      <c r="H99" s="268">
        <v>1.0</v>
      </c>
      <c r="I99" s="269">
        <v>1.0</v>
      </c>
      <c r="J99" s="270">
        <v>1.0</v>
      </c>
      <c r="K99" s="2"/>
      <c r="L99" s="271" t="s">
        <v>16</v>
      </c>
      <c r="M99" s="268">
        <v>0.7419</v>
      </c>
      <c r="N99" s="269">
        <v>1.0</v>
      </c>
      <c r="O99" s="270">
        <v>0.8519</v>
      </c>
      <c r="P99" s="2"/>
      <c r="Q99" s="271" t="s">
        <v>16</v>
      </c>
      <c r="R99" s="268">
        <v>0.0571</v>
      </c>
      <c r="S99" s="269">
        <v>0.2857</v>
      </c>
      <c r="T99" s="270">
        <v>0.0952</v>
      </c>
    </row>
    <row r="100">
      <c r="A100" s="3"/>
      <c r="B100" s="267" t="s">
        <v>17</v>
      </c>
      <c r="C100" s="268">
        <v>0.05</v>
      </c>
      <c r="D100" s="269">
        <v>0.5</v>
      </c>
      <c r="E100" s="270">
        <v>0.0909</v>
      </c>
      <c r="F100" s="2"/>
      <c r="G100" s="267" t="s">
        <v>17</v>
      </c>
      <c r="H100" s="268">
        <v>1.0</v>
      </c>
      <c r="I100" s="269">
        <v>1.0</v>
      </c>
      <c r="J100" s="270">
        <v>1.0</v>
      </c>
      <c r="K100" s="2"/>
      <c r="L100" s="267" t="s">
        <v>17</v>
      </c>
      <c r="M100" s="268">
        <v>0.9697</v>
      </c>
      <c r="N100" s="269">
        <v>0.9143</v>
      </c>
      <c r="O100" s="270">
        <v>0.9412</v>
      </c>
      <c r="P100" s="2"/>
      <c r="Q100" s="267" t="s">
        <v>17</v>
      </c>
      <c r="R100" s="268">
        <v>0.1714</v>
      </c>
      <c r="S100" s="269">
        <v>0.5455</v>
      </c>
      <c r="T100" s="270">
        <v>0.2609</v>
      </c>
    </row>
    <row r="101">
      <c r="A101" s="3"/>
      <c r="B101" s="267" t="s">
        <v>18</v>
      </c>
      <c r="C101" s="268">
        <v>0.2683</v>
      </c>
      <c r="D101" s="269">
        <v>0.3056</v>
      </c>
      <c r="E101" s="270">
        <v>0.2857</v>
      </c>
      <c r="F101" s="2"/>
      <c r="G101" s="267" t="s">
        <v>18</v>
      </c>
      <c r="H101" s="268">
        <v>0.48</v>
      </c>
      <c r="I101" s="269">
        <v>1.0</v>
      </c>
      <c r="J101" s="270">
        <v>0.6486</v>
      </c>
      <c r="K101" s="2"/>
      <c r="L101" s="267" t="s">
        <v>18</v>
      </c>
      <c r="M101" s="268">
        <v>0.9245</v>
      </c>
      <c r="N101" s="269">
        <v>0.98</v>
      </c>
      <c r="O101" s="270">
        <v>0.9515</v>
      </c>
      <c r="P101" s="2"/>
      <c r="Q101" s="267" t="s">
        <v>18</v>
      </c>
      <c r="R101" s="268">
        <v>0.0909</v>
      </c>
      <c r="S101" s="269">
        <v>0.1724</v>
      </c>
      <c r="T101" s="270">
        <v>0.119</v>
      </c>
    </row>
    <row r="102">
      <c r="A102" s="3"/>
      <c r="B102" s="267" t="s">
        <v>19</v>
      </c>
      <c r="C102" s="268">
        <v>0.7907</v>
      </c>
      <c r="D102" s="269">
        <v>0.8272</v>
      </c>
      <c r="E102" s="270">
        <v>0.8086</v>
      </c>
      <c r="F102" s="2"/>
      <c r="G102" s="267" t="s">
        <v>19</v>
      </c>
      <c r="H102" s="268">
        <v>0.73</v>
      </c>
      <c r="I102" s="269">
        <v>0.9865</v>
      </c>
      <c r="J102" s="270">
        <v>0.8391</v>
      </c>
      <c r="K102" s="2"/>
      <c r="L102" s="267" t="s">
        <v>19</v>
      </c>
      <c r="M102" s="268">
        <v>0.9691</v>
      </c>
      <c r="N102" s="269">
        <v>0.9792</v>
      </c>
      <c r="O102" s="270">
        <v>0.9741</v>
      </c>
      <c r="P102" s="2"/>
      <c r="Q102" s="267" t="s">
        <v>19</v>
      </c>
      <c r="R102" s="268">
        <v>0.0259</v>
      </c>
      <c r="S102" s="269">
        <v>0.375</v>
      </c>
      <c r="T102" s="270">
        <v>0.0484</v>
      </c>
    </row>
    <row r="103">
      <c r="A103" s="3"/>
      <c r="B103" s="271" t="s">
        <v>20</v>
      </c>
      <c r="C103" s="268">
        <v>0.8484</v>
      </c>
      <c r="D103" s="269">
        <v>0.7427</v>
      </c>
      <c r="E103" s="270">
        <v>0.792</v>
      </c>
      <c r="F103" s="2"/>
      <c r="G103" s="271" t="s">
        <v>20</v>
      </c>
      <c r="H103" s="268">
        <v>0.8016</v>
      </c>
      <c r="I103" s="269">
        <v>0.9789</v>
      </c>
      <c r="J103" s="270">
        <v>0.8814</v>
      </c>
      <c r="K103" s="2"/>
      <c r="L103" s="271" t="s">
        <v>20</v>
      </c>
      <c r="M103" s="268">
        <v>0.8458</v>
      </c>
      <c r="N103" s="269">
        <v>0.8286</v>
      </c>
      <c r="O103" s="270">
        <v>0.8371</v>
      </c>
      <c r="P103" s="2"/>
      <c r="Q103" s="271" t="s">
        <v>20</v>
      </c>
      <c r="R103" s="268">
        <v>0.0769</v>
      </c>
      <c r="S103" s="269">
        <v>0.3158</v>
      </c>
      <c r="T103" s="270">
        <v>0.1237</v>
      </c>
    </row>
    <row r="104">
      <c r="A104" s="3"/>
      <c r="B104" s="271" t="s">
        <v>21</v>
      </c>
      <c r="C104" s="268">
        <v>0.9587</v>
      </c>
      <c r="D104" s="269">
        <v>0.9366</v>
      </c>
      <c r="E104" s="270">
        <v>0.9475</v>
      </c>
      <c r="F104" s="2"/>
      <c r="G104" s="271" t="s">
        <v>21</v>
      </c>
      <c r="H104" s="268">
        <v>0.48</v>
      </c>
      <c r="I104" s="269">
        <v>1.0</v>
      </c>
      <c r="J104" s="270">
        <v>0.6486</v>
      </c>
      <c r="K104" s="2"/>
      <c r="L104" s="271" t="s">
        <v>21</v>
      </c>
      <c r="M104" s="268">
        <v>0.9608</v>
      </c>
      <c r="N104" s="269">
        <v>0.98</v>
      </c>
      <c r="O104" s="270">
        <v>0.9703</v>
      </c>
      <c r="P104" s="2"/>
      <c r="Q104" s="271" t="s">
        <v>21</v>
      </c>
      <c r="R104" s="268">
        <v>0.7647</v>
      </c>
      <c r="S104" s="269">
        <v>0.5417</v>
      </c>
      <c r="T104" s="270">
        <v>0.6341</v>
      </c>
    </row>
    <row r="105">
      <c r="A105" s="3"/>
      <c r="B105" s="267" t="s">
        <v>22</v>
      </c>
      <c r="C105" s="268">
        <v>0.7241</v>
      </c>
      <c r="D105" s="269">
        <v>0.84</v>
      </c>
      <c r="E105" s="270">
        <v>0.7778</v>
      </c>
      <c r="F105" s="2"/>
      <c r="G105" s="267" t="s">
        <v>22</v>
      </c>
      <c r="H105" s="268">
        <v>1.0</v>
      </c>
      <c r="I105" s="269">
        <v>1.0</v>
      </c>
      <c r="J105" s="270">
        <v>1.0</v>
      </c>
      <c r="K105" s="2"/>
      <c r="L105" s="267" t="s">
        <v>22</v>
      </c>
      <c r="M105" s="268">
        <v>1.0</v>
      </c>
      <c r="N105" s="269">
        <v>1.0</v>
      </c>
      <c r="O105" s="270">
        <v>1.0</v>
      </c>
      <c r="P105" s="2"/>
      <c r="Q105" s="267" t="s">
        <v>22</v>
      </c>
      <c r="R105" s="268">
        <v>0.1</v>
      </c>
      <c r="S105" s="269">
        <v>0.8</v>
      </c>
      <c r="T105" s="270">
        <v>0.1778</v>
      </c>
    </row>
    <row r="106">
      <c r="A106" s="3"/>
      <c r="B106" s="267" t="s">
        <v>23</v>
      </c>
      <c r="C106" s="268">
        <v>0.2</v>
      </c>
      <c r="D106" s="269">
        <v>0.3333</v>
      </c>
      <c r="E106" s="270">
        <v>0.25</v>
      </c>
      <c r="F106" s="2"/>
      <c r="G106" s="267" t="s">
        <v>23</v>
      </c>
      <c r="H106" s="268">
        <v>1.0</v>
      </c>
      <c r="I106" s="269">
        <v>1.0</v>
      </c>
      <c r="J106" s="270">
        <v>1.0</v>
      </c>
      <c r="K106" s="2"/>
      <c r="L106" s="267" t="s">
        <v>23</v>
      </c>
      <c r="M106" s="268">
        <v>1.0</v>
      </c>
      <c r="N106" s="269">
        <v>1.0</v>
      </c>
      <c r="O106" s="270">
        <v>1.0</v>
      </c>
      <c r="P106" s="2"/>
      <c r="Q106" s="267" t="s">
        <v>23</v>
      </c>
      <c r="R106" s="268">
        <v>1.0</v>
      </c>
      <c r="S106" s="269">
        <v>1.0</v>
      </c>
      <c r="T106" s="270">
        <v>1.0</v>
      </c>
    </row>
    <row r="107">
      <c r="A107" s="3"/>
      <c r="B107" s="267" t="s">
        <v>24</v>
      </c>
      <c r="C107" s="268">
        <v>0.979</v>
      </c>
      <c r="D107" s="269">
        <v>0.9668</v>
      </c>
      <c r="E107" s="270">
        <v>0.9729</v>
      </c>
      <c r="F107" s="2"/>
      <c r="G107" s="267" t="s">
        <v>24</v>
      </c>
      <c r="H107" s="268">
        <v>0.996</v>
      </c>
      <c r="I107" s="269">
        <v>1.0</v>
      </c>
      <c r="J107" s="270">
        <v>0.998</v>
      </c>
      <c r="K107" s="2"/>
      <c r="L107" s="267" t="s">
        <v>24</v>
      </c>
      <c r="M107" s="268">
        <v>1.0</v>
      </c>
      <c r="N107" s="269">
        <v>1.0</v>
      </c>
      <c r="O107" s="270">
        <v>1.0</v>
      </c>
      <c r="P107" s="2"/>
      <c r="Q107" s="267" t="s">
        <v>24</v>
      </c>
      <c r="R107" s="268">
        <v>1.0</v>
      </c>
      <c r="S107" s="269">
        <v>1.0</v>
      </c>
      <c r="T107" s="270">
        <v>1.0</v>
      </c>
    </row>
    <row r="108">
      <c r="A108" s="3"/>
      <c r="B108" s="267" t="s">
        <v>25</v>
      </c>
      <c r="C108" s="268">
        <v>0.9158</v>
      </c>
      <c r="D108" s="269">
        <v>0.8562</v>
      </c>
      <c r="E108" s="270">
        <v>0.885</v>
      </c>
      <c r="F108" s="2"/>
      <c r="G108" s="267" t="s">
        <v>25</v>
      </c>
      <c r="H108" s="268">
        <v>1.0</v>
      </c>
      <c r="I108" s="269">
        <v>1.0</v>
      </c>
      <c r="J108" s="270">
        <v>1.0</v>
      </c>
      <c r="K108" s="2"/>
      <c r="L108" s="267" t="s">
        <v>25</v>
      </c>
      <c r="M108" s="268">
        <v>0.6264</v>
      </c>
      <c r="N108" s="269">
        <v>1.0</v>
      </c>
      <c r="O108" s="270">
        <v>0.7703</v>
      </c>
      <c r="P108" s="2"/>
      <c r="Q108" s="267" t="s">
        <v>25</v>
      </c>
      <c r="R108" s="268">
        <v>0.0</v>
      </c>
      <c r="S108" s="269">
        <v>0.0</v>
      </c>
      <c r="T108" s="270">
        <v>0.0</v>
      </c>
    </row>
    <row r="109">
      <c r="A109" s="3"/>
      <c r="B109" s="267" t="s">
        <v>26</v>
      </c>
      <c r="C109" s="268">
        <v>0.96</v>
      </c>
      <c r="D109" s="269">
        <v>0.75</v>
      </c>
      <c r="E109" s="270">
        <v>0.8421</v>
      </c>
      <c r="F109" s="2"/>
      <c r="G109" s="267" t="s">
        <v>26</v>
      </c>
      <c r="H109" s="268">
        <v>0.9769</v>
      </c>
      <c r="I109" s="269">
        <v>0.9713</v>
      </c>
      <c r="J109" s="270">
        <v>0.9741</v>
      </c>
      <c r="K109" s="2"/>
      <c r="L109" s="267" t="s">
        <v>26</v>
      </c>
      <c r="M109" s="268">
        <v>0.9677</v>
      </c>
      <c r="N109" s="269">
        <v>1.0</v>
      </c>
      <c r="O109" s="270">
        <v>0.9836</v>
      </c>
      <c r="P109" s="2"/>
      <c r="Q109" s="267" t="s">
        <v>26</v>
      </c>
      <c r="R109" s="268">
        <v>0.0</v>
      </c>
      <c r="S109" s="269">
        <v>0.0</v>
      </c>
      <c r="T109" s="270">
        <v>0.0</v>
      </c>
    </row>
    <row r="110">
      <c r="A110" s="3"/>
      <c r="B110" s="267" t="s">
        <v>27</v>
      </c>
      <c r="C110" s="268">
        <v>1.0</v>
      </c>
      <c r="D110" s="269">
        <v>0.9897</v>
      </c>
      <c r="E110" s="270">
        <v>0.9948</v>
      </c>
      <c r="F110" s="2"/>
      <c r="G110" s="267" t="s">
        <v>27</v>
      </c>
      <c r="H110" s="268">
        <v>0.9944</v>
      </c>
      <c r="I110" s="269">
        <v>1.0</v>
      </c>
      <c r="J110" s="270">
        <v>0.9972</v>
      </c>
      <c r="K110" s="2"/>
      <c r="L110" s="267" t="s">
        <v>27</v>
      </c>
      <c r="M110" s="268">
        <v>1.0</v>
      </c>
      <c r="N110" s="269">
        <v>0.9762</v>
      </c>
      <c r="O110" s="270">
        <v>0.988</v>
      </c>
      <c r="P110" s="2"/>
      <c r="Q110" s="267" t="s">
        <v>27</v>
      </c>
      <c r="R110" s="268">
        <v>0.0</v>
      </c>
      <c r="S110" s="269">
        <v>0.0</v>
      </c>
      <c r="T110" s="270">
        <v>0.0</v>
      </c>
    </row>
    <row r="111">
      <c r="A111" s="3"/>
      <c r="B111" s="267" t="s">
        <v>28</v>
      </c>
      <c r="C111" s="268">
        <v>0.8266</v>
      </c>
      <c r="D111" s="269">
        <v>0.9912</v>
      </c>
      <c r="E111" s="270">
        <v>0.9014</v>
      </c>
      <c r="F111" s="2"/>
      <c r="G111" s="267" t="s">
        <v>28</v>
      </c>
      <c r="H111" s="268">
        <v>0.48</v>
      </c>
      <c r="I111" s="269">
        <v>1.0</v>
      </c>
      <c r="J111" s="270">
        <v>0.6486</v>
      </c>
      <c r="K111" s="2"/>
      <c r="L111" s="267" t="s">
        <v>28</v>
      </c>
      <c r="M111" s="268">
        <v>0.617</v>
      </c>
      <c r="N111" s="269">
        <v>0.6304</v>
      </c>
      <c r="O111" s="270">
        <v>0.6237</v>
      </c>
      <c r="P111" s="2"/>
      <c r="Q111" s="267" t="s">
        <v>28</v>
      </c>
      <c r="R111" s="268">
        <v>0.0</v>
      </c>
      <c r="S111" s="269">
        <v>0.0</v>
      </c>
      <c r="T111" s="270">
        <v>0.0</v>
      </c>
    </row>
    <row r="112">
      <c r="A112" s="3"/>
      <c r="B112" s="267" t="s">
        <v>29</v>
      </c>
      <c r="C112" s="268">
        <v>0.0</v>
      </c>
      <c r="D112" s="269">
        <v>0.0</v>
      </c>
      <c r="E112" s="270">
        <v>0.0</v>
      </c>
      <c r="F112" s="2"/>
      <c r="G112" s="267" t="s">
        <v>29</v>
      </c>
      <c r="H112" s="268">
        <v>0.4837</v>
      </c>
      <c r="I112" s="269">
        <v>0.9917</v>
      </c>
      <c r="J112" s="270">
        <v>0.6503</v>
      </c>
      <c r="K112" s="2"/>
      <c r="L112" s="267" t="s">
        <v>29</v>
      </c>
      <c r="M112" s="268">
        <v>0.0</v>
      </c>
      <c r="N112" s="269">
        <v>0.0</v>
      </c>
      <c r="O112" s="270">
        <v>0.0</v>
      </c>
      <c r="P112" s="2"/>
      <c r="Q112" s="267" t="s">
        <v>29</v>
      </c>
      <c r="R112" s="268">
        <v>0.0</v>
      </c>
      <c r="S112" s="269">
        <v>0.0</v>
      </c>
      <c r="T112" s="270">
        <v>0.0</v>
      </c>
    </row>
    <row r="113">
      <c r="A113" s="3"/>
      <c r="B113" s="267" t="s">
        <v>30</v>
      </c>
      <c r="C113" s="268">
        <v>0.0</v>
      </c>
      <c r="D113" s="269">
        <v>0.0</v>
      </c>
      <c r="E113" s="270">
        <v>0.0</v>
      </c>
      <c r="F113" s="2"/>
      <c r="G113" s="267" t="s">
        <v>30</v>
      </c>
      <c r="H113" s="268">
        <v>0.7171</v>
      </c>
      <c r="I113" s="269">
        <v>0.524</v>
      </c>
      <c r="J113" s="270">
        <v>0.6056</v>
      </c>
      <c r="K113" s="2"/>
      <c r="L113" s="267" t="s">
        <v>30</v>
      </c>
      <c r="M113" s="268">
        <v>0.8333</v>
      </c>
      <c r="N113" s="269">
        <v>0.6667</v>
      </c>
      <c r="O113" s="270">
        <v>0.7407</v>
      </c>
      <c r="P113" s="2"/>
      <c r="Q113" s="267" t="s">
        <v>30</v>
      </c>
      <c r="R113" s="268">
        <v>0.0</v>
      </c>
      <c r="S113" s="269">
        <v>0.0</v>
      </c>
      <c r="T113" s="270">
        <v>0.0</v>
      </c>
    </row>
    <row r="114">
      <c r="A114" s="3"/>
      <c r="B114" s="267" t="s">
        <v>31</v>
      </c>
      <c r="C114" s="268">
        <v>0.0</v>
      </c>
      <c r="D114" s="269">
        <v>0.0</v>
      </c>
      <c r="E114" s="270">
        <v>0.0</v>
      </c>
      <c r="F114" s="2"/>
      <c r="G114" s="267" t="s">
        <v>31</v>
      </c>
      <c r="H114" s="268">
        <v>0.0</v>
      </c>
      <c r="I114" s="269">
        <v>0.0</v>
      </c>
      <c r="J114" s="270">
        <v>0.0</v>
      </c>
      <c r="K114" s="2"/>
      <c r="L114" s="267" t="s">
        <v>31</v>
      </c>
      <c r="M114" s="268">
        <v>0.5</v>
      </c>
      <c r="N114" s="269">
        <v>0.7143</v>
      </c>
      <c r="O114" s="270">
        <v>0.5882</v>
      </c>
      <c r="P114" s="2"/>
      <c r="Q114" s="267" t="s">
        <v>31</v>
      </c>
      <c r="R114" s="268">
        <v>0.0</v>
      </c>
      <c r="S114" s="269">
        <v>0.0</v>
      </c>
      <c r="T114" s="270">
        <v>0.0</v>
      </c>
    </row>
    <row r="115">
      <c r="A115" s="3"/>
      <c r="B115" s="267" t="s">
        <v>32</v>
      </c>
      <c r="C115" s="268">
        <v>0.0</v>
      </c>
      <c r="D115" s="269">
        <v>0.0</v>
      </c>
      <c r="E115" s="270">
        <v>0.0</v>
      </c>
      <c r="F115" s="2"/>
      <c r="G115" s="267" t="s">
        <v>32</v>
      </c>
      <c r="H115" s="268">
        <v>0.0444</v>
      </c>
      <c r="I115" s="269">
        <v>0.129</v>
      </c>
      <c r="J115" s="270">
        <v>0.0661</v>
      </c>
      <c r="K115" s="2"/>
      <c r="L115" s="267" t="s">
        <v>32</v>
      </c>
      <c r="M115" s="268">
        <v>0.4</v>
      </c>
      <c r="N115" s="269">
        <v>1.0</v>
      </c>
      <c r="O115" s="270">
        <v>0.5714</v>
      </c>
      <c r="P115" s="2"/>
      <c r="Q115" s="267" t="s">
        <v>32</v>
      </c>
      <c r="R115" s="268">
        <v>0.0</v>
      </c>
      <c r="S115" s="269">
        <v>0.0</v>
      </c>
      <c r="T115" s="270">
        <v>0.0</v>
      </c>
    </row>
    <row r="116">
      <c r="A116" s="3"/>
      <c r="B116" s="267" t="s">
        <v>33</v>
      </c>
      <c r="C116" s="268">
        <v>1.0</v>
      </c>
      <c r="D116" s="269">
        <v>1.0</v>
      </c>
      <c r="E116" s="270">
        <v>1.0</v>
      </c>
      <c r="F116" s="2"/>
      <c r="G116" s="267" t="s">
        <v>33</v>
      </c>
      <c r="H116" s="268">
        <v>0.0</v>
      </c>
      <c r="I116" s="269">
        <v>0.0</v>
      </c>
      <c r="J116" s="270">
        <v>0.0</v>
      </c>
      <c r="K116" s="2"/>
      <c r="L116" s="267" t="s">
        <v>33</v>
      </c>
      <c r="M116" s="268">
        <v>1.0</v>
      </c>
      <c r="N116" s="269">
        <v>1.0</v>
      </c>
      <c r="O116" s="270">
        <v>1.0</v>
      </c>
      <c r="P116" s="2"/>
      <c r="Q116" s="267" t="s">
        <v>33</v>
      </c>
      <c r="R116" s="268">
        <v>0.0</v>
      </c>
      <c r="S116" s="269">
        <v>0.0</v>
      </c>
      <c r="T116" s="270">
        <v>0.0</v>
      </c>
    </row>
    <row r="117">
      <c r="A117" s="3"/>
      <c r="B117" s="281" t="s">
        <v>34</v>
      </c>
      <c r="C117" s="268">
        <v>0.0</v>
      </c>
      <c r="D117" s="269">
        <v>0.0</v>
      </c>
      <c r="E117" s="270">
        <v>0.0</v>
      </c>
      <c r="F117" s="2"/>
      <c r="G117" s="281" t="s">
        <v>34</v>
      </c>
      <c r="H117" s="268">
        <v>0.35</v>
      </c>
      <c r="I117" s="269">
        <v>0.2353</v>
      </c>
      <c r="J117" s="270">
        <v>0.2814</v>
      </c>
      <c r="K117" s="2"/>
      <c r="L117" s="281" t="s">
        <v>34</v>
      </c>
      <c r="M117" s="268">
        <v>0.75</v>
      </c>
      <c r="N117" s="269">
        <v>0.75</v>
      </c>
      <c r="O117" s="270">
        <v>0.75</v>
      </c>
      <c r="P117" s="2"/>
      <c r="Q117" s="281" t="s">
        <v>34</v>
      </c>
      <c r="R117" s="268">
        <v>0.0</v>
      </c>
      <c r="S117" s="269">
        <v>0.0</v>
      </c>
      <c r="T117" s="270">
        <v>0.0</v>
      </c>
    </row>
    <row r="118">
      <c r="A118" s="3"/>
      <c r="B118" s="267" t="s">
        <v>35</v>
      </c>
      <c r="C118" s="268">
        <v>0.0</v>
      </c>
      <c r="D118" s="269">
        <v>0.0</v>
      </c>
      <c r="E118" s="270">
        <v>0.0</v>
      </c>
      <c r="F118" s="2"/>
      <c r="G118" s="267" t="s">
        <v>35</v>
      </c>
      <c r="H118" s="268">
        <v>0.0</v>
      </c>
      <c r="I118" s="269">
        <v>0.0</v>
      </c>
      <c r="J118" s="270">
        <v>0.0</v>
      </c>
      <c r="K118" s="2"/>
      <c r="L118" s="267" t="s">
        <v>35</v>
      </c>
      <c r="M118" s="268">
        <v>0.1753</v>
      </c>
      <c r="N118" s="269">
        <v>0.1453</v>
      </c>
      <c r="O118" s="270">
        <v>0.1589</v>
      </c>
      <c r="P118" s="2"/>
      <c r="Q118" s="267" t="s">
        <v>35</v>
      </c>
      <c r="R118" s="268">
        <v>0.0</v>
      </c>
      <c r="S118" s="269">
        <v>0.0</v>
      </c>
      <c r="T118" s="270">
        <v>0.0</v>
      </c>
    </row>
    <row r="119">
      <c r="A119" s="3"/>
      <c r="B119" s="22" t="s">
        <v>36</v>
      </c>
      <c r="C119" s="268">
        <v>7.0E-4</v>
      </c>
      <c r="D119" s="269">
        <v>0.1667</v>
      </c>
      <c r="E119" s="270">
        <v>0.0014</v>
      </c>
      <c r="F119" s="2"/>
      <c r="G119" s="22" t="s">
        <v>36</v>
      </c>
      <c r="H119" s="268">
        <v>0.7256</v>
      </c>
      <c r="I119" s="269">
        <v>0.804</v>
      </c>
      <c r="J119" s="270">
        <v>0.7628</v>
      </c>
      <c r="K119" s="2"/>
      <c r="L119" s="22" t="s">
        <v>36</v>
      </c>
      <c r="M119" s="268">
        <v>0.3216</v>
      </c>
      <c r="N119" s="269">
        <v>0.4798</v>
      </c>
      <c r="O119" s="270">
        <v>0.3851</v>
      </c>
      <c r="P119" s="2"/>
      <c r="Q119" s="22" t="s">
        <v>36</v>
      </c>
      <c r="R119" s="268">
        <v>0.0</v>
      </c>
      <c r="S119" s="269">
        <v>0.0</v>
      </c>
      <c r="T119" s="270">
        <v>0.0</v>
      </c>
    </row>
    <row r="120">
      <c r="A120" s="3"/>
      <c r="B120" s="272" t="s">
        <v>80</v>
      </c>
      <c r="C120" s="273"/>
      <c r="D120" s="274"/>
      <c r="E120" s="275"/>
      <c r="F120" s="2"/>
      <c r="G120" s="272" t="s">
        <v>81</v>
      </c>
      <c r="H120" s="273"/>
      <c r="I120" s="274"/>
      <c r="J120" s="275"/>
      <c r="K120" s="2"/>
      <c r="L120" s="35" t="s">
        <v>82</v>
      </c>
      <c r="M120" s="273"/>
      <c r="N120" s="274"/>
      <c r="O120" s="275"/>
      <c r="P120" s="2"/>
      <c r="Q120" s="35" t="s">
        <v>83</v>
      </c>
      <c r="R120" s="273"/>
      <c r="S120" s="274"/>
      <c r="T120" s="275"/>
    </row>
    <row r="121">
      <c r="A121" s="3"/>
      <c r="B121" s="40" t="s">
        <v>184</v>
      </c>
      <c r="C121" s="3">
        <f t="shared" ref="C121:E121" si="9">ROUND(SUM(C92:C119)/53,4)
</f>
        <v>0.242</v>
      </c>
      <c r="D121" s="3">
        <f t="shared" si="9"/>
        <v>0.2536</v>
      </c>
      <c r="E121" s="3">
        <f t="shared" si="9"/>
        <v>0.2411</v>
      </c>
      <c r="F121" s="2"/>
      <c r="G121" s="40" t="s">
        <v>184</v>
      </c>
      <c r="H121" s="3">
        <f t="shared" ref="H121:J121" si="10">ROUND(SUM(H92:H119)/34,4)
</f>
        <v>0.5559</v>
      </c>
      <c r="I121" s="3">
        <f t="shared" si="10"/>
        <v>0.6479</v>
      </c>
      <c r="J121" s="3">
        <f t="shared" si="10"/>
        <v>0.586</v>
      </c>
      <c r="K121" s="2"/>
      <c r="L121" s="40" t="s">
        <v>184</v>
      </c>
      <c r="M121" s="3">
        <f t="shared" ref="M121:O121" si="11">ROUND(SUM(M92:M119)/44,4)
</f>
        <v>0.4416</v>
      </c>
      <c r="N121" s="3">
        <f t="shared" si="11"/>
        <v>0.4699</v>
      </c>
      <c r="O121" s="3">
        <f t="shared" si="11"/>
        <v>0.4472</v>
      </c>
      <c r="P121" s="2"/>
      <c r="Q121" s="40" t="s">
        <v>184</v>
      </c>
      <c r="R121" s="3">
        <f t="shared" ref="R121:T121" si="12">ROUND(SUM(R92:R119)/1268,4)
</f>
        <v>0.0036</v>
      </c>
      <c r="S121" s="3">
        <f t="shared" si="12"/>
        <v>0.006</v>
      </c>
      <c r="T121" s="3">
        <f t="shared" si="12"/>
        <v>0.004</v>
      </c>
    </row>
    <row r="122">
      <c r="A122" s="3"/>
      <c r="B122" s="50"/>
      <c r="C122" s="50"/>
      <c r="D122" s="50"/>
      <c r="E122" s="50"/>
      <c r="F122" s="50"/>
      <c r="G122" s="50"/>
      <c r="H122" s="50"/>
      <c r="I122" s="50"/>
      <c r="J122" s="50"/>
      <c r="K122" s="50"/>
      <c r="L122" s="50"/>
      <c r="M122" s="50"/>
      <c r="N122" s="50"/>
      <c r="O122" s="50"/>
      <c r="P122" s="50"/>
      <c r="Q122" s="50"/>
      <c r="R122" s="50"/>
      <c r="S122" s="50"/>
      <c r="T122" s="50"/>
    </row>
    <row r="123">
      <c r="A123" s="3"/>
      <c r="B123" s="50" t="s">
        <v>190</v>
      </c>
    </row>
    <row r="124">
      <c r="A124" s="3"/>
      <c r="B124" s="4"/>
      <c r="C124" s="1"/>
      <c r="D124" s="1"/>
      <c r="E124" s="1"/>
      <c r="F124" s="1"/>
      <c r="G124" s="4"/>
      <c r="H124" s="1"/>
      <c r="I124" s="1"/>
      <c r="J124" s="1"/>
      <c r="K124" s="3"/>
      <c r="L124" s="4"/>
      <c r="M124" s="1"/>
      <c r="N124" s="1"/>
      <c r="O124" s="1"/>
      <c r="P124" s="3"/>
      <c r="Q124" s="4"/>
      <c r="R124" s="1"/>
      <c r="S124" s="1"/>
      <c r="T124" s="1"/>
    </row>
    <row r="125">
      <c r="A125" s="3"/>
      <c r="B125" s="51" t="s">
        <v>1</v>
      </c>
      <c r="C125" s="6"/>
      <c r="D125" s="6"/>
      <c r="E125" s="7"/>
      <c r="F125" s="8"/>
      <c r="G125" s="51" t="s">
        <v>2</v>
      </c>
      <c r="H125" s="6"/>
      <c r="I125" s="6"/>
      <c r="J125" s="7"/>
      <c r="K125" s="3"/>
      <c r="L125" s="51" t="s">
        <v>3</v>
      </c>
      <c r="M125" s="6"/>
      <c r="N125" s="6"/>
      <c r="O125" s="7"/>
      <c r="P125" s="3"/>
      <c r="Q125" s="51" t="s">
        <v>4</v>
      </c>
      <c r="R125" s="6"/>
      <c r="S125" s="6"/>
      <c r="T125" s="7"/>
    </row>
    <row r="126">
      <c r="A126" s="3"/>
      <c r="B126" s="259" t="s">
        <v>122</v>
      </c>
      <c r="C126" s="260" t="s">
        <v>5</v>
      </c>
      <c r="D126" s="260" t="s">
        <v>6</v>
      </c>
      <c r="E126" s="261" t="s">
        <v>7</v>
      </c>
      <c r="F126" s="8"/>
      <c r="G126" s="52" t="s">
        <v>122</v>
      </c>
      <c r="H126" s="53" t="s">
        <v>5</v>
      </c>
      <c r="I126" s="53" t="s">
        <v>6</v>
      </c>
      <c r="J126" s="262" t="s">
        <v>7</v>
      </c>
      <c r="K126" s="3"/>
      <c r="L126" s="52" t="s">
        <v>122</v>
      </c>
      <c r="M126" s="53" t="s">
        <v>5</v>
      </c>
      <c r="N126" s="53" t="s">
        <v>6</v>
      </c>
      <c r="O126" s="262" t="s">
        <v>7</v>
      </c>
      <c r="P126" s="3"/>
      <c r="Q126" s="52" t="s">
        <v>122</v>
      </c>
      <c r="R126" s="53" t="s">
        <v>5</v>
      </c>
      <c r="S126" s="53" t="s">
        <v>6</v>
      </c>
      <c r="T126" s="262" t="s">
        <v>7</v>
      </c>
    </row>
    <row r="127">
      <c r="A127" s="3"/>
      <c r="B127" s="263" t="s">
        <v>9</v>
      </c>
      <c r="C127" s="264">
        <v>0.9559</v>
      </c>
      <c r="D127" s="265">
        <v>0.9901</v>
      </c>
      <c r="E127" s="266">
        <v>0.9727</v>
      </c>
      <c r="F127" s="17"/>
      <c r="G127" s="263" t="s">
        <v>9</v>
      </c>
      <c r="H127" s="264">
        <v>0.722</v>
      </c>
      <c r="I127" s="265">
        <v>0.774</v>
      </c>
      <c r="J127" s="266">
        <v>0.7471</v>
      </c>
      <c r="K127" s="20"/>
      <c r="L127" s="263" t="s">
        <v>9</v>
      </c>
      <c r="M127" s="264">
        <v>0.1188</v>
      </c>
      <c r="N127" s="265">
        <v>0.2182</v>
      </c>
      <c r="O127" s="266">
        <v>0.1538</v>
      </c>
      <c r="P127" s="3"/>
      <c r="Q127" s="263" t="s">
        <v>9</v>
      </c>
      <c r="R127" s="264">
        <v>0.0</v>
      </c>
      <c r="S127" s="265">
        <v>0.0</v>
      </c>
      <c r="T127" s="266">
        <v>0.0</v>
      </c>
    </row>
    <row r="128">
      <c r="A128" s="3"/>
      <c r="B128" s="267" t="s">
        <v>10</v>
      </c>
      <c r="C128" s="268">
        <v>0.74</v>
      </c>
      <c r="D128" s="269">
        <v>0.8848</v>
      </c>
      <c r="E128" s="270">
        <v>0.8059</v>
      </c>
      <c r="F128" s="25"/>
      <c r="G128" s="267" t="s">
        <v>10</v>
      </c>
      <c r="H128" s="268">
        <v>1.0</v>
      </c>
      <c r="I128" s="269">
        <v>0.988</v>
      </c>
      <c r="J128" s="270">
        <v>0.994</v>
      </c>
      <c r="K128" s="20"/>
      <c r="L128" s="267" t="s">
        <v>10</v>
      </c>
      <c r="M128" s="268">
        <v>0.9167</v>
      </c>
      <c r="N128" s="269">
        <v>0.88</v>
      </c>
      <c r="O128" s="270">
        <v>0.898</v>
      </c>
      <c r="P128" s="3"/>
      <c r="Q128" s="267" t="s">
        <v>10</v>
      </c>
      <c r="R128" s="268">
        <v>0.5344</v>
      </c>
      <c r="S128" s="269">
        <v>0.8696</v>
      </c>
      <c r="T128" s="270">
        <v>0.6619</v>
      </c>
    </row>
    <row r="129">
      <c r="A129" s="3"/>
      <c r="B129" s="267" t="s">
        <v>11</v>
      </c>
      <c r="C129" s="268">
        <v>0.1687</v>
      </c>
      <c r="D129" s="269">
        <v>0.0923</v>
      </c>
      <c r="E129" s="270">
        <v>0.1193</v>
      </c>
      <c r="F129" s="25"/>
      <c r="G129" s="267" t="s">
        <v>11</v>
      </c>
      <c r="H129" s="268">
        <v>0.736</v>
      </c>
      <c r="I129" s="269">
        <v>0.736</v>
      </c>
      <c r="J129" s="270">
        <v>0.736</v>
      </c>
      <c r="K129" s="20"/>
      <c r="L129" s="267" t="s">
        <v>11</v>
      </c>
      <c r="M129" s="268">
        <v>1.0</v>
      </c>
      <c r="N129" s="269">
        <v>0.9574</v>
      </c>
      <c r="O129" s="270">
        <v>0.9783</v>
      </c>
      <c r="P129" s="3"/>
      <c r="Q129" s="267" t="s">
        <v>11</v>
      </c>
      <c r="R129" s="268">
        <v>0.4247</v>
      </c>
      <c r="S129" s="269">
        <v>0.6139</v>
      </c>
      <c r="T129" s="270">
        <v>0.502</v>
      </c>
    </row>
    <row r="130">
      <c r="A130" s="3"/>
      <c r="B130" s="267" t="s">
        <v>12</v>
      </c>
      <c r="C130" s="268">
        <v>0.0357</v>
      </c>
      <c r="D130" s="269">
        <v>0.0109</v>
      </c>
      <c r="E130" s="270">
        <v>0.0167</v>
      </c>
      <c r="F130" s="25"/>
      <c r="G130" s="267" t="s">
        <v>12</v>
      </c>
      <c r="H130" s="268">
        <v>0.8246</v>
      </c>
      <c r="I130" s="269">
        <v>0.9691</v>
      </c>
      <c r="J130" s="270">
        <v>0.891</v>
      </c>
      <c r="K130" s="20"/>
      <c r="L130" s="267" t="s">
        <v>12</v>
      </c>
      <c r="M130" s="268">
        <v>0.4615</v>
      </c>
      <c r="N130" s="269">
        <v>0.1071</v>
      </c>
      <c r="O130" s="270">
        <v>0.1739</v>
      </c>
      <c r="P130" s="3"/>
      <c r="Q130" s="267" t="s">
        <v>12</v>
      </c>
      <c r="R130" s="268">
        <v>0.0319</v>
      </c>
      <c r="S130" s="269">
        <v>0.32</v>
      </c>
      <c r="T130" s="270">
        <v>0.0581</v>
      </c>
    </row>
    <row r="131">
      <c r="A131" s="3"/>
      <c r="B131" s="267" t="s">
        <v>13</v>
      </c>
      <c r="C131" s="268">
        <v>0.0441</v>
      </c>
      <c r="D131" s="269">
        <v>0.0946</v>
      </c>
      <c r="E131" s="270">
        <v>0.0601</v>
      </c>
      <c r="F131" s="25"/>
      <c r="G131" s="267" t="s">
        <v>13</v>
      </c>
      <c r="H131" s="268">
        <v>0.4535</v>
      </c>
      <c r="I131" s="269">
        <v>0.975</v>
      </c>
      <c r="J131" s="270">
        <v>0.619</v>
      </c>
      <c r="K131" s="20"/>
      <c r="L131" s="267" t="s">
        <v>13</v>
      </c>
      <c r="M131" s="268">
        <v>0.2883</v>
      </c>
      <c r="N131" s="269">
        <v>0.2783</v>
      </c>
      <c r="O131" s="270">
        <v>0.2832</v>
      </c>
      <c r="P131" s="3"/>
      <c r="Q131" s="267" t="s">
        <v>13</v>
      </c>
      <c r="R131" s="268">
        <v>0.011</v>
      </c>
      <c r="S131" s="269">
        <v>0.0556</v>
      </c>
      <c r="T131" s="270">
        <v>0.0183</v>
      </c>
    </row>
    <row r="132">
      <c r="A132" s="3"/>
      <c r="B132" s="271" t="s">
        <v>14</v>
      </c>
      <c r="C132" s="268">
        <v>0.881</v>
      </c>
      <c r="D132" s="269">
        <v>0.7058</v>
      </c>
      <c r="E132" s="270">
        <v>0.7837</v>
      </c>
      <c r="F132" s="25"/>
      <c r="G132" s="271" t="s">
        <v>14</v>
      </c>
      <c r="H132" s="268">
        <v>1.0</v>
      </c>
      <c r="I132" s="269">
        <v>1.0</v>
      </c>
      <c r="J132" s="270">
        <v>1.0</v>
      </c>
      <c r="K132" s="20"/>
      <c r="L132" s="271" t="s">
        <v>14</v>
      </c>
      <c r="M132" s="268">
        <v>0.6053</v>
      </c>
      <c r="N132" s="269">
        <v>0.593</v>
      </c>
      <c r="O132" s="270">
        <v>0.5991</v>
      </c>
      <c r="P132" s="3"/>
      <c r="Q132" s="271" t="s">
        <v>14</v>
      </c>
      <c r="R132" s="268">
        <v>0.2979</v>
      </c>
      <c r="S132" s="269">
        <v>0.2959</v>
      </c>
      <c r="T132" s="270">
        <v>0.2969</v>
      </c>
    </row>
    <row r="133">
      <c r="A133" s="3"/>
      <c r="B133" s="267" t="s">
        <v>15</v>
      </c>
      <c r="C133" s="268">
        <v>0.0</v>
      </c>
      <c r="D133" s="269">
        <v>0.0</v>
      </c>
      <c r="E133" s="270">
        <v>0.0</v>
      </c>
      <c r="F133" s="25"/>
      <c r="G133" s="267" t="s">
        <v>15</v>
      </c>
      <c r="H133" s="268">
        <v>0.9062</v>
      </c>
      <c r="I133" s="269">
        <v>0.9667</v>
      </c>
      <c r="J133" s="270">
        <v>0.9355</v>
      </c>
      <c r="K133" s="20"/>
      <c r="L133" s="267" t="s">
        <v>15</v>
      </c>
      <c r="M133" s="268">
        <v>0.4348</v>
      </c>
      <c r="N133" s="269">
        <v>0.597</v>
      </c>
      <c r="O133" s="270">
        <v>0.5031</v>
      </c>
      <c r="P133" s="3"/>
      <c r="Q133" s="267" t="s">
        <v>15</v>
      </c>
      <c r="R133" s="268">
        <v>0.0106</v>
      </c>
      <c r="S133" s="269">
        <v>0.4348</v>
      </c>
      <c r="T133" s="270">
        <v>0.0207</v>
      </c>
    </row>
    <row r="134">
      <c r="A134" s="3"/>
      <c r="B134" s="271" t="s">
        <v>16</v>
      </c>
      <c r="C134" s="268">
        <v>0.4776</v>
      </c>
      <c r="D134" s="269">
        <v>0.4571</v>
      </c>
      <c r="E134" s="270">
        <v>0.4672</v>
      </c>
      <c r="F134" s="20"/>
      <c r="G134" s="271" t="s">
        <v>16</v>
      </c>
      <c r="H134" s="268">
        <v>1.0</v>
      </c>
      <c r="I134" s="269">
        <v>1.0</v>
      </c>
      <c r="J134" s="270">
        <v>1.0</v>
      </c>
      <c r="K134" s="20"/>
      <c r="L134" s="271" t="s">
        <v>16</v>
      </c>
      <c r="M134" s="268">
        <v>0.7419</v>
      </c>
      <c r="N134" s="269">
        <v>1.0</v>
      </c>
      <c r="O134" s="270">
        <v>0.8519</v>
      </c>
      <c r="P134" s="3"/>
      <c r="Q134" s="271" t="s">
        <v>16</v>
      </c>
      <c r="R134" s="268">
        <v>0.0571</v>
      </c>
      <c r="S134" s="269">
        <v>0.2857</v>
      </c>
      <c r="T134" s="270">
        <v>0.0952</v>
      </c>
    </row>
    <row r="135">
      <c r="A135" s="3"/>
      <c r="B135" s="267" t="s">
        <v>17</v>
      </c>
      <c r="C135" s="268">
        <v>0.05</v>
      </c>
      <c r="D135" s="269">
        <v>0.5</v>
      </c>
      <c r="E135" s="270">
        <v>0.0909</v>
      </c>
      <c r="F135" s="20"/>
      <c r="G135" s="267" t="s">
        <v>17</v>
      </c>
      <c r="H135" s="268">
        <v>1.0</v>
      </c>
      <c r="I135" s="269">
        <v>1.0</v>
      </c>
      <c r="J135" s="270">
        <v>1.0</v>
      </c>
      <c r="K135" s="20"/>
      <c r="L135" s="267" t="s">
        <v>17</v>
      </c>
      <c r="M135" s="268">
        <v>0.9697</v>
      </c>
      <c r="N135" s="269">
        <v>0.9143</v>
      </c>
      <c r="O135" s="270">
        <v>0.9412</v>
      </c>
      <c r="P135" s="3"/>
      <c r="Q135" s="267" t="s">
        <v>17</v>
      </c>
      <c r="R135" s="268">
        <v>0.1714</v>
      </c>
      <c r="S135" s="269">
        <v>0.5455</v>
      </c>
      <c r="T135" s="270">
        <v>0.2609</v>
      </c>
    </row>
    <row r="136">
      <c r="A136" s="3"/>
      <c r="B136" s="267" t="s">
        <v>18</v>
      </c>
      <c r="C136" s="268">
        <v>0.2683</v>
      </c>
      <c r="D136" s="269">
        <v>0.3056</v>
      </c>
      <c r="E136" s="270">
        <v>0.2857</v>
      </c>
      <c r="F136" s="20"/>
      <c r="G136" s="267" t="s">
        <v>18</v>
      </c>
      <c r="H136" s="268">
        <v>0.48</v>
      </c>
      <c r="I136" s="269">
        <v>1.0</v>
      </c>
      <c r="J136" s="270">
        <v>0.6486</v>
      </c>
      <c r="K136" s="20"/>
      <c r="L136" s="267" t="s">
        <v>18</v>
      </c>
      <c r="M136" s="268">
        <v>0.9245</v>
      </c>
      <c r="N136" s="269">
        <v>0.98</v>
      </c>
      <c r="O136" s="270">
        <v>0.9515</v>
      </c>
      <c r="P136" s="3"/>
      <c r="Q136" s="267" t="s">
        <v>18</v>
      </c>
      <c r="R136" s="268">
        <v>0.0909</v>
      </c>
      <c r="S136" s="269">
        <v>0.1724</v>
      </c>
      <c r="T136" s="270">
        <v>0.119</v>
      </c>
    </row>
    <row r="137">
      <c r="A137" s="3"/>
      <c r="B137" s="267" t="s">
        <v>19</v>
      </c>
      <c r="C137" s="268">
        <v>0.7907</v>
      </c>
      <c r="D137" s="269">
        <v>0.8272</v>
      </c>
      <c r="E137" s="270">
        <v>0.8086</v>
      </c>
      <c r="F137" s="20"/>
      <c r="G137" s="267" t="s">
        <v>19</v>
      </c>
      <c r="H137" s="268">
        <v>0.73</v>
      </c>
      <c r="I137" s="269">
        <v>0.9865</v>
      </c>
      <c r="J137" s="270">
        <v>0.8391</v>
      </c>
      <c r="K137" s="20"/>
      <c r="L137" s="267" t="s">
        <v>19</v>
      </c>
      <c r="M137" s="268">
        <v>0.9691</v>
      </c>
      <c r="N137" s="269">
        <v>0.9792</v>
      </c>
      <c r="O137" s="270">
        <v>0.9741</v>
      </c>
      <c r="P137" s="3"/>
      <c r="Q137" s="267" t="s">
        <v>19</v>
      </c>
      <c r="R137" s="268">
        <v>0.0259</v>
      </c>
      <c r="S137" s="269">
        <v>0.375</v>
      </c>
      <c r="T137" s="270">
        <v>0.0484</v>
      </c>
    </row>
    <row r="138">
      <c r="A138" s="3"/>
      <c r="B138" s="271" t="s">
        <v>20</v>
      </c>
      <c r="C138" s="268">
        <v>0.8484</v>
      </c>
      <c r="D138" s="269">
        <v>0.7427</v>
      </c>
      <c r="E138" s="270">
        <v>0.792</v>
      </c>
      <c r="F138" s="20"/>
      <c r="G138" s="271" t="s">
        <v>20</v>
      </c>
      <c r="H138" s="268">
        <v>0.8016</v>
      </c>
      <c r="I138" s="269">
        <v>0.9789</v>
      </c>
      <c r="J138" s="270">
        <v>0.8814</v>
      </c>
      <c r="K138" s="20"/>
      <c r="L138" s="271" t="s">
        <v>20</v>
      </c>
      <c r="M138" s="268">
        <v>0.8458</v>
      </c>
      <c r="N138" s="269">
        <v>0.8286</v>
      </c>
      <c r="O138" s="270">
        <v>0.8371</v>
      </c>
      <c r="P138" s="3"/>
      <c r="Q138" s="271" t="s">
        <v>20</v>
      </c>
      <c r="R138" s="268">
        <v>0.0769</v>
      </c>
      <c r="S138" s="269">
        <v>0.3158</v>
      </c>
      <c r="T138" s="270">
        <v>0.1237</v>
      </c>
    </row>
    <row r="139">
      <c r="A139" s="3"/>
      <c r="B139" s="271" t="s">
        <v>21</v>
      </c>
      <c r="C139" s="268">
        <v>0.9587</v>
      </c>
      <c r="D139" s="269">
        <v>0.9366</v>
      </c>
      <c r="E139" s="270">
        <v>0.9475</v>
      </c>
      <c r="F139" s="20"/>
      <c r="G139" s="271" t="s">
        <v>21</v>
      </c>
      <c r="H139" s="268">
        <v>0.48</v>
      </c>
      <c r="I139" s="269">
        <v>1.0</v>
      </c>
      <c r="J139" s="270">
        <v>0.6486</v>
      </c>
      <c r="K139" s="20"/>
      <c r="L139" s="271" t="s">
        <v>21</v>
      </c>
      <c r="M139" s="268">
        <v>0.9608</v>
      </c>
      <c r="N139" s="269">
        <v>0.98</v>
      </c>
      <c r="O139" s="270">
        <v>0.9703</v>
      </c>
      <c r="P139" s="3"/>
      <c r="Q139" s="271" t="s">
        <v>21</v>
      </c>
      <c r="R139" s="268">
        <v>0.7647</v>
      </c>
      <c r="S139" s="269">
        <v>0.5417</v>
      </c>
      <c r="T139" s="270">
        <v>0.6341</v>
      </c>
    </row>
    <row r="140">
      <c r="A140" s="3"/>
      <c r="B140" s="267" t="s">
        <v>22</v>
      </c>
      <c r="C140" s="268">
        <v>0.7241</v>
      </c>
      <c r="D140" s="269">
        <v>0.84</v>
      </c>
      <c r="E140" s="270">
        <v>0.7778</v>
      </c>
      <c r="F140" s="20"/>
      <c r="G140" s="267" t="s">
        <v>22</v>
      </c>
      <c r="H140" s="268">
        <v>1.0</v>
      </c>
      <c r="I140" s="269">
        <v>1.0</v>
      </c>
      <c r="J140" s="270">
        <v>1.0</v>
      </c>
      <c r="K140" s="20"/>
      <c r="L140" s="267" t="s">
        <v>22</v>
      </c>
      <c r="M140" s="268">
        <v>1.0</v>
      </c>
      <c r="N140" s="269">
        <v>1.0</v>
      </c>
      <c r="O140" s="270">
        <v>1.0</v>
      </c>
      <c r="P140" s="3"/>
      <c r="Q140" s="267" t="s">
        <v>22</v>
      </c>
      <c r="R140" s="268">
        <v>0.1</v>
      </c>
      <c r="S140" s="269">
        <v>0.8</v>
      </c>
      <c r="T140" s="270">
        <v>0.1778</v>
      </c>
    </row>
    <row r="141">
      <c r="A141" s="3"/>
      <c r="B141" s="267" t="s">
        <v>23</v>
      </c>
      <c r="C141" s="268">
        <v>0.2</v>
      </c>
      <c r="D141" s="269">
        <v>0.3333</v>
      </c>
      <c r="E141" s="270">
        <v>0.25</v>
      </c>
      <c r="F141" s="20"/>
      <c r="G141" s="267" t="s">
        <v>23</v>
      </c>
      <c r="H141" s="268">
        <v>1.0</v>
      </c>
      <c r="I141" s="269">
        <v>1.0</v>
      </c>
      <c r="J141" s="270">
        <v>1.0</v>
      </c>
      <c r="K141" s="20"/>
      <c r="L141" s="267" t="s">
        <v>23</v>
      </c>
      <c r="M141" s="268">
        <v>1.0</v>
      </c>
      <c r="N141" s="269">
        <v>1.0</v>
      </c>
      <c r="O141" s="270">
        <v>1.0</v>
      </c>
      <c r="P141" s="3"/>
      <c r="Q141" s="267" t="s">
        <v>23</v>
      </c>
      <c r="R141" s="268">
        <v>1.0</v>
      </c>
      <c r="S141" s="269">
        <v>1.0</v>
      </c>
      <c r="T141" s="270">
        <v>1.0</v>
      </c>
    </row>
    <row r="142">
      <c r="A142" s="3"/>
      <c r="B142" s="267" t="s">
        <v>24</v>
      </c>
      <c r="C142" s="268">
        <v>0.979</v>
      </c>
      <c r="D142" s="269">
        <v>0.9668</v>
      </c>
      <c r="E142" s="270">
        <v>0.9729</v>
      </c>
      <c r="F142" s="20"/>
      <c r="G142" s="267" t="s">
        <v>24</v>
      </c>
      <c r="H142" s="268">
        <v>0.996</v>
      </c>
      <c r="I142" s="269">
        <v>1.0</v>
      </c>
      <c r="J142" s="270">
        <v>0.998</v>
      </c>
      <c r="K142" s="20"/>
      <c r="L142" s="267" t="s">
        <v>24</v>
      </c>
      <c r="M142" s="268">
        <v>1.0</v>
      </c>
      <c r="N142" s="269">
        <v>1.0</v>
      </c>
      <c r="O142" s="270">
        <v>1.0</v>
      </c>
      <c r="P142" s="3"/>
      <c r="Q142" s="267" t="s">
        <v>24</v>
      </c>
      <c r="R142" s="268">
        <v>1.0</v>
      </c>
      <c r="S142" s="269">
        <v>1.0</v>
      </c>
      <c r="T142" s="270">
        <v>1.0</v>
      </c>
    </row>
    <row r="143">
      <c r="A143" s="3"/>
      <c r="B143" s="267" t="s">
        <v>25</v>
      </c>
      <c r="C143" s="268">
        <v>0.9158</v>
      </c>
      <c r="D143" s="269">
        <v>0.8562</v>
      </c>
      <c r="E143" s="270">
        <v>0.885</v>
      </c>
      <c r="F143" s="20"/>
      <c r="G143" s="267" t="s">
        <v>25</v>
      </c>
      <c r="H143" s="268">
        <v>1.0</v>
      </c>
      <c r="I143" s="269">
        <v>1.0</v>
      </c>
      <c r="J143" s="270">
        <v>1.0</v>
      </c>
      <c r="K143" s="20"/>
      <c r="L143" s="267" t="s">
        <v>25</v>
      </c>
      <c r="M143" s="268">
        <v>0.6264</v>
      </c>
      <c r="N143" s="269">
        <v>1.0</v>
      </c>
      <c r="O143" s="270">
        <v>0.7703</v>
      </c>
      <c r="P143" s="3"/>
      <c r="Q143" s="267" t="s">
        <v>25</v>
      </c>
      <c r="R143" s="268">
        <v>0.0</v>
      </c>
      <c r="S143" s="269">
        <v>0.0</v>
      </c>
      <c r="T143" s="270">
        <v>0.0</v>
      </c>
    </row>
    <row r="144">
      <c r="A144" s="3"/>
      <c r="B144" s="267" t="s">
        <v>26</v>
      </c>
      <c r="C144" s="268">
        <v>0.96</v>
      </c>
      <c r="D144" s="269">
        <v>0.75</v>
      </c>
      <c r="E144" s="270">
        <v>0.8421</v>
      </c>
      <c r="F144" s="20"/>
      <c r="G144" s="267" t="s">
        <v>26</v>
      </c>
      <c r="H144" s="268">
        <v>0.9769</v>
      </c>
      <c r="I144" s="269">
        <v>0.9713</v>
      </c>
      <c r="J144" s="270">
        <v>0.9741</v>
      </c>
      <c r="K144" s="20"/>
      <c r="L144" s="267" t="s">
        <v>26</v>
      </c>
      <c r="M144" s="268">
        <v>0.9677</v>
      </c>
      <c r="N144" s="269">
        <v>1.0</v>
      </c>
      <c r="O144" s="270">
        <v>0.9836</v>
      </c>
      <c r="P144" s="3"/>
      <c r="Q144" s="267" t="s">
        <v>26</v>
      </c>
      <c r="R144" s="268">
        <v>0.0</v>
      </c>
      <c r="S144" s="269">
        <v>0.0</v>
      </c>
      <c r="T144" s="270">
        <v>0.0</v>
      </c>
    </row>
    <row r="145">
      <c r="A145" s="3"/>
      <c r="B145" s="267" t="s">
        <v>27</v>
      </c>
      <c r="C145" s="268">
        <v>1.0</v>
      </c>
      <c r="D145" s="269">
        <v>0.9897</v>
      </c>
      <c r="E145" s="270">
        <v>0.9948</v>
      </c>
      <c r="F145" s="20"/>
      <c r="G145" s="267" t="s">
        <v>27</v>
      </c>
      <c r="H145" s="268">
        <v>0.9944</v>
      </c>
      <c r="I145" s="269">
        <v>1.0</v>
      </c>
      <c r="J145" s="270">
        <v>0.9972</v>
      </c>
      <c r="K145" s="20"/>
      <c r="L145" s="267" t="s">
        <v>27</v>
      </c>
      <c r="M145" s="268">
        <v>1.0</v>
      </c>
      <c r="N145" s="269">
        <v>0.9762</v>
      </c>
      <c r="O145" s="270">
        <v>0.988</v>
      </c>
      <c r="P145" s="3"/>
      <c r="Q145" s="267" t="s">
        <v>27</v>
      </c>
      <c r="R145" s="268">
        <v>0.0</v>
      </c>
      <c r="S145" s="269">
        <v>0.0</v>
      </c>
      <c r="T145" s="270">
        <v>0.0</v>
      </c>
    </row>
    <row r="146">
      <c r="A146" s="3"/>
      <c r="B146" s="267" t="s">
        <v>28</v>
      </c>
      <c r="C146" s="268">
        <v>0.8266</v>
      </c>
      <c r="D146" s="269">
        <v>0.9912</v>
      </c>
      <c r="E146" s="270">
        <v>0.9014</v>
      </c>
      <c r="F146" s="20"/>
      <c r="G146" s="267" t="s">
        <v>28</v>
      </c>
      <c r="H146" s="268">
        <v>0.48</v>
      </c>
      <c r="I146" s="269">
        <v>1.0</v>
      </c>
      <c r="J146" s="270">
        <v>0.6486</v>
      </c>
      <c r="K146" s="20"/>
      <c r="L146" s="267" t="s">
        <v>28</v>
      </c>
      <c r="M146" s="268">
        <v>0.617</v>
      </c>
      <c r="N146" s="269">
        <v>0.6304</v>
      </c>
      <c r="O146" s="270">
        <v>0.6237</v>
      </c>
      <c r="P146" s="3"/>
      <c r="Q146" s="267" t="s">
        <v>28</v>
      </c>
      <c r="R146" s="268">
        <v>0.0</v>
      </c>
      <c r="S146" s="269">
        <v>0.0</v>
      </c>
      <c r="T146" s="270">
        <v>0.0</v>
      </c>
    </row>
    <row r="147">
      <c r="A147" s="3"/>
      <c r="B147" s="267" t="s">
        <v>29</v>
      </c>
      <c r="C147" s="268">
        <v>0.0</v>
      </c>
      <c r="D147" s="269">
        <v>0.0</v>
      </c>
      <c r="E147" s="270">
        <v>0.0</v>
      </c>
      <c r="F147" s="20"/>
      <c r="G147" s="267" t="s">
        <v>29</v>
      </c>
      <c r="H147" s="268">
        <v>0.4837</v>
      </c>
      <c r="I147" s="269">
        <v>0.9917</v>
      </c>
      <c r="J147" s="270">
        <v>0.6503</v>
      </c>
      <c r="K147" s="20"/>
      <c r="L147" s="267" t="s">
        <v>29</v>
      </c>
      <c r="M147" s="268">
        <v>0.0</v>
      </c>
      <c r="N147" s="269">
        <v>0.0</v>
      </c>
      <c r="O147" s="270">
        <v>0.0</v>
      </c>
      <c r="P147" s="3"/>
      <c r="Q147" s="267" t="s">
        <v>29</v>
      </c>
      <c r="R147" s="268">
        <v>0.0</v>
      </c>
      <c r="S147" s="269">
        <v>0.0</v>
      </c>
      <c r="T147" s="270">
        <v>0.0</v>
      </c>
    </row>
    <row r="148">
      <c r="A148" s="3"/>
      <c r="B148" s="267" t="s">
        <v>30</v>
      </c>
      <c r="C148" s="268">
        <v>0.0</v>
      </c>
      <c r="D148" s="269">
        <v>0.0</v>
      </c>
      <c r="E148" s="270">
        <v>0.0</v>
      </c>
      <c r="F148" s="20"/>
      <c r="G148" s="267" t="s">
        <v>30</v>
      </c>
      <c r="H148" s="268">
        <v>0.7171</v>
      </c>
      <c r="I148" s="269">
        <v>0.524</v>
      </c>
      <c r="J148" s="270">
        <v>0.6056</v>
      </c>
      <c r="K148" s="20"/>
      <c r="L148" s="267" t="s">
        <v>30</v>
      </c>
      <c r="M148" s="268">
        <v>0.8333</v>
      </c>
      <c r="N148" s="269">
        <v>0.6667</v>
      </c>
      <c r="O148" s="270">
        <v>0.7407</v>
      </c>
      <c r="P148" s="3"/>
      <c r="Q148" s="267" t="s">
        <v>30</v>
      </c>
      <c r="R148" s="268">
        <v>0.0</v>
      </c>
      <c r="S148" s="269">
        <v>0.0</v>
      </c>
      <c r="T148" s="270">
        <v>0.0</v>
      </c>
    </row>
    <row r="149">
      <c r="A149" s="3"/>
      <c r="B149" s="267" t="s">
        <v>31</v>
      </c>
      <c r="C149" s="268">
        <v>0.0</v>
      </c>
      <c r="D149" s="269">
        <v>0.0</v>
      </c>
      <c r="E149" s="270">
        <v>0.0</v>
      </c>
      <c r="F149" s="20"/>
      <c r="G149" s="267" t="s">
        <v>31</v>
      </c>
      <c r="H149" s="268">
        <v>0.0</v>
      </c>
      <c r="I149" s="269">
        <v>0.0</v>
      </c>
      <c r="J149" s="270">
        <v>0.0</v>
      </c>
      <c r="K149" s="20"/>
      <c r="L149" s="267" t="s">
        <v>31</v>
      </c>
      <c r="M149" s="268">
        <v>0.5</v>
      </c>
      <c r="N149" s="269">
        <v>0.7143</v>
      </c>
      <c r="O149" s="270">
        <v>0.5882</v>
      </c>
      <c r="P149" s="3"/>
      <c r="Q149" s="267" t="s">
        <v>31</v>
      </c>
      <c r="R149" s="268">
        <v>0.0</v>
      </c>
      <c r="S149" s="269">
        <v>0.0</v>
      </c>
      <c r="T149" s="270">
        <v>0.0</v>
      </c>
    </row>
    <row r="150">
      <c r="A150" s="3"/>
      <c r="B150" s="267" t="s">
        <v>32</v>
      </c>
      <c r="C150" s="268">
        <v>0.0</v>
      </c>
      <c r="D150" s="269">
        <v>0.0</v>
      </c>
      <c r="E150" s="270">
        <v>0.0</v>
      </c>
      <c r="F150" s="20"/>
      <c r="G150" s="267" t="s">
        <v>32</v>
      </c>
      <c r="H150" s="268">
        <v>0.0444</v>
      </c>
      <c r="I150" s="269">
        <v>0.129</v>
      </c>
      <c r="J150" s="270">
        <v>0.0661</v>
      </c>
      <c r="K150" s="20"/>
      <c r="L150" s="267" t="s">
        <v>32</v>
      </c>
      <c r="M150" s="268">
        <v>0.4</v>
      </c>
      <c r="N150" s="269">
        <v>1.0</v>
      </c>
      <c r="O150" s="270">
        <v>0.5714</v>
      </c>
      <c r="P150" s="3"/>
      <c r="Q150" s="267" t="s">
        <v>32</v>
      </c>
      <c r="R150" s="268">
        <v>0.0</v>
      </c>
      <c r="S150" s="269">
        <v>0.0</v>
      </c>
      <c r="T150" s="270">
        <v>0.0</v>
      </c>
    </row>
    <row r="151">
      <c r="A151" s="3"/>
      <c r="B151" s="267" t="s">
        <v>33</v>
      </c>
      <c r="C151" s="268">
        <v>1.0</v>
      </c>
      <c r="D151" s="269">
        <v>1.0</v>
      </c>
      <c r="E151" s="270">
        <v>1.0</v>
      </c>
      <c r="F151" s="20"/>
      <c r="G151" s="267" t="s">
        <v>33</v>
      </c>
      <c r="H151" s="268">
        <v>0.0</v>
      </c>
      <c r="I151" s="269">
        <v>0.0</v>
      </c>
      <c r="J151" s="270">
        <v>0.0</v>
      </c>
      <c r="K151" s="20"/>
      <c r="L151" s="267" t="s">
        <v>33</v>
      </c>
      <c r="M151" s="268">
        <v>1.0</v>
      </c>
      <c r="N151" s="269">
        <v>1.0</v>
      </c>
      <c r="O151" s="270">
        <v>1.0</v>
      </c>
      <c r="P151" s="3"/>
      <c r="Q151" s="267" t="s">
        <v>33</v>
      </c>
      <c r="R151" s="268">
        <v>0.0</v>
      </c>
      <c r="S151" s="269">
        <v>0.0</v>
      </c>
      <c r="T151" s="270">
        <v>0.0</v>
      </c>
    </row>
    <row r="152">
      <c r="A152" s="3"/>
      <c r="B152" s="281" t="s">
        <v>34</v>
      </c>
      <c r="C152" s="268">
        <v>0.0</v>
      </c>
      <c r="D152" s="269">
        <v>0.0</v>
      </c>
      <c r="E152" s="270">
        <v>0.0</v>
      </c>
      <c r="F152" s="20"/>
      <c r="G152" s="281" t="s">
        <v>34</v>
      </c>
      <c r="H152" s="268">
        <v>0.35</v>
      </c>
      <c r="I152" s="269">
        <v>0.2353</v>
      </c>
      <c r="J152" s="270">
        <v>0.2814</v>
      </c>
      <c r="K152" s="20"/>
      <c r="L152" s="281" t="s">
        <v>34</v>
      </c>
      <c r="M152" s="268">
        <v>0.75</v>
      </c>
      <c r="N152" s="269">
        <v>0.75</v>
      </c>
      <c r="O152" s="270">
        <v>0.75</v>
      </c>
      <c r="P152" s="3"/>
      <c r="Q152" s="281" t="s">
        <v>34</v>
      </c>
      <c r="R152" s="268">
        <v>0.0</v>
      </c>
      <c r="S152" s="269">
        <v>0.0</v>
      </c>
      <c r="T152" s="270">
        <v>0.0</v>
      </c>
    </row>
    <row r="153">
      <c r="A153" s="3"/>
      <c r="B153" s="267" t="s">
        <v>35</v>
      </c>
      <c r="C153" s="268">
        <v>0.0</v>
      </c>
      <c r="D153" s="269">
        <v>0.0</v>
      </c>
      <c r="E153" s="270">
        <v>0.0</v>
      </c>
      <c r="F153" s="20"/>
      <c r="G153" s="267" t="s">
        <v>35</v>
      </c>
      <c r="H153" s="268">
        <v>0.0</v>
      </c>
      <c r="I153" s="269">
        <v>0.0</v>
      </c>
      <c r="J153" s="270">
        <v>0.0</v>
      </c>
      <c r="K153" s="20"/>
      <c r="L153" s="267" t="s">
        <v>35</v>
      </c>
      <c r="M153" s="268">
        <v>0.1753</v>
      </c>
      <c r="N153" s="269">
        <v>0.1453</v>
      </c>
      <c r="O153" s="270">
        <v>0.1589</v>
      </c>
      <c r="P153" s="3"/>
      <c r="Q153" s="267" t="s">
        <v>35</v>
      </c>
      <c r="R153" s="268">
        <v>0.0</v>
      </c>
      <c r="S153" s="269">
        <v>0.0</v>
      </c>
      <c r="T153" s="270">
        <v>0.0</v>
      </c>
    </row>
    <row r="154">
      <c r="A154" s="3"/>
      <c r="B154" s="272" t="s">
        <v>36</v>
      </c>
      <c r="C154" s="273">
        <v>7.0E-4</v>
      </c>
      <c r="D154" s="274">
        <v>0.1667</v>
      </c>
      <c r="E154" s="275">
        <v>0.0014</v>
      </c>
      <c r="F154" s="20"/>
      <c r="G154" s="272" t="s">
        <v>36</v>
      </c>
      <c r="H154" s="273">
        <v>0.7256</v>
      </c>
      <c r="I154" s="274">
        <v>0.804</v>
      </c>
      <c r="J154" s="275">
        <v>0.7628</v>
      </c>
      <c r="K154" s="20"/>
      <c r="L154" s="272" t="s">
        <v>36</v>
      </c>
      <c r="M154" s="273">
        <v>0.3216</v>
      </c>
      <c r="N154" s="274">
        <v>0.4798</v>
      </c>
      <c r="O154" s="275">
        <v>0.3851</v>
      </c>
      <c r="P154" s="3"/>
      <c r="Q154" s="272" t="s">
        <v>36</v>
      </c>
      <c r="R154" s="273">
        <v>0.0</v>
      </c>
      <c r="S154" s="274">
        <v>0.0</v>
      </c>
      <c r="T154" s="275">
        <v>0.0</v>
      </c>
    </row>
    <row r="155">
      <c r="A155" s="3"/>
      <c r="B155" s="40" t="s">
        <v>184</v>
      </c>
      <c r="C155" s="269">
        <f t="shared" ref="C155:E155" si="13">AVERAGE(C127:C154)</f>
        <v>0.4580464286</v>
      </c>
      <c r="D155" s="269">
        <f t="shared" si="13"/>
        <v>0.4800571429</v>
      </c>
      <c r="E155" s="269">
        <f t="shared" si="13"/>
        <v>0.456275</v>
      </c>
      <c r="F155" s="3"/>
      <c r="G155" s="40" t="s">
        <v>184</v>
      </c>
      <c r="H155" s="44">
        <v>0.6751</v>
      </c>
      <c r="I155" s="44">
        <v>0.7868</v>
      </c>
      <c r="J155" s="44">
        <v>0.7116</v>
      </c>
      <c r="K155" s="3"/>
      <c r="L155" s="40" t="s">
        <v>184</v>
      </c>
      <c r="M155" s="21">
        <f t="shared" ref="M155:O155" si="14">AVERAGE(M127:M154)</f>
        <v>0.693875</v>
      </c>
      <c r="N155" s="21">
        <f t="shared" si="14"/>
        <v>0.7384214286</v>
      </c>
      <c r="O155" s="21">
        <f t="shared" si="14"/>
        <v>0.7026928571</v>
      </c>
      <c r="P155" s="3"/>
      <c r="Q155" s="40" t="s">
        <v>184</v>
      </c>
      <c r="R155" s="24">
        <f t="shared" ref="R155:T155" si="15">AVERAGE(R124:R154)</f>
        <v>0.1641928571</v>
      </c>
      <c r="S155" s="24">
        <f t="shared" si="15"/>
        <v>0.2723535714</v>
      </c>
      <c r="T155" s="24">
        <f t="shared" si="15"/>
        <v>0.1791785714</v>
      </c>
    </row>
    <row r="156">
      <c r="A156" s="3"/>
      <c r="B156" s="40"/>
      <c r="C156" s="3"/>
      <c r="D156" s="3"/>
      <c r="E156" s="3"/>
      <c r="F156" s="3"/>
      <c r="G156" s="40"/>
      <c r="H156" s="21"/>
      <c r="I156" s="21"/>
      <c r="J156" s="21"/>
      <c r="K156" s="3"/>
      <c r="L156" s="40"/>
      <c r="M156" s="21"/>
      <c r="N156" s="21"/>
      <c r="O156" s="21"/>
      <c r="P156" s="3"/>
      <c r="Q156" s="3"/>
      <c r="R156" s="3"/>
      <c r="S156" s="3"/>
      <c r="T156" s="3"/>
    </row>
    <row r="157">
      <c r="A157" s="3"/>
      <c r="B157" s="2" t="s">
        <v>191</v>
      </c>
    </row>
    <row r="158">
      <c r="A158" s="3"/>
      <c r="B158" s="4"/>
      <c r="C158" s="1"/>
      <c r="D158" s="1"/>
      <c r="E158" s="1"/>
      <c r="F158" s="1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</row>
    <row r="159">
      <c r="A159" s="3"/>
      <c r="B159" s="51" t="s">
        <v>1</v>
      </c>
      <c r="C159" s="6"/>
      <c r="D159" s="6"/>
      <c r="E159" s="7"/>
      <c r="F159" s="1"/>
      <c r="G159" s="51" t="s">
        <v>2</v>
      </c>
      <c r="H159" s="6"/>
      <c r="I159" s="6"/>
      <c r="J159" s="7"/>
      <c r="K159" s="3"/>
      <c r="L159" s="51" t="s">
        <v>3</v>
      </c>
      <c r="M159" s="6"/>
      <c r="N159" s="6"/>
      <c r="O159" s="7"/>
      <c r="P159" s="3"/>
      <c r="Q159" s="51" t="s">
        <v>4</v>
      </c>
      <c r="R159" s="6"/>
      <c r="S159" s="6"/>
      <c r="T159" s="7"/>
    </row>
    <row r="160">
      <c r="A160" s="3"/>
      <c r="B160" s="276"/>
      <c r="C160" s="260" t="s">
        <v>5</v>
      </c>
      <c r="D160" s="260" t="s">
        <v>6</v>
      </c>
      <c r="E160" s="261" t="s">
        <v>7</v>
      </c>
      <c r="F160" s="1"/>
      <c r="G160" s="276"/>
      <c r="H160" s="260" t="s">
        <v>5</v>
      </c>
      <c r="I160" s="260" t="s">
        <v>6</v>
      </c>
      <c r="J160" s="261" t="s">
        <v>7</v>
      </c>
      <c r="K160" s="3"/>
      <c r="L160" s="276"/>
      <c r="M160" s="260" t="s">
        <v>5</v>
      </c>
      <c r="N160" s="260" t="s">
        <v>6</v>
      </c>
      <c r="O160" s="261" t="s">
        <v>7</v>
      </c>
      <c r="P160" s="3"/>
      <c r="Q160" s="276"/>
      <c r="R160" s="260" t="s">
        <v>5</v>
      </c>
      <c r="S160" s="260" t="s">
        <v>6</v>
      </c>
      <c r="T160" s="261" t="s">
        <v>7</v>
      </c>
    </row>
    <row r="161">
      <c r="A161" s="3"/>
      <c r="B161" s="277" t="s">
        <v>122</v>
      </c>
      <c r="C161" s="62" t="s">
        <v>87</v>
      </c>
      <c r="D161" s="62" t="s">
        <v>88</v>
      </c>
      <c r="E161" s="63" t="s">
        <v>89</v>
      </c>
      <c r="F161" s="1"/>
      <c r="G161" s="277" t="s">
        <v>122</v>
      </c>
      <c r="H161" s="278" t="s">
        <v>90</v>
      </c>
      <c r="I161" s="278" t="s">
        <v>91</v>
      </c>
      <c r="J161" s="279" t="s">
        <v>92</v>
      </c>
      <c r="K161" s="3"/>
      <c r="L161" s="277" t="s">
        <v>122</v>
      </c>
      <c r="M161" s="278" t="s">
        <v>93</v>
      </c>
      <c r="N161" s="278" t="s">
        <v>94</v>
      </c>
      <c r="O161" s="280">
        <v>0.6226</v>
      </c>
      <c r="P161" s="3"/>
      <c r="Q161" s="277" t="s">
        <v>122</v>
      </c>
      <c r="R161" s="278" t="s">
        <v>96</v>
      </c>
      <c r="S161" s="278" t="s">
        <v>97</v>
      </c>
      <c r="T161" s="280">
        <v>0.0923</v>
      </c>
    </row>
    <row r="162">
      <c r="A162" s="3"/>
      <c r="B162" s="4"/>
      <c r="C162" s="1"/>
      <c r="D162" s="1"/>
      <c r="E162" s="1"/>
      <c r="F162" s="1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</row>
    <row r="163">
      <c r="A163" s="3"/>
      <c r="B163" s="2" t="s">
        <v>192</v>
      </c>
    </row>
    <row r="164">
      <c r="A164" s="3"/>
      <c r="B164" s="4"/>
      <c r="C164" s="1"/>
      <c r="D164" s="1"/>
      <c r="E164" s="1"/>
      <c r="F164" s="1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</row>
    <row r="165">
      <c r="A165" s="3"/>
      <c r="B165" s="51" t="s">
        <v>1</v>
      </c>
      <c r="C165" s="6"/>
      <c r="D165" s="6"/>
      <c r="E165" s="7"/>
      <c r="F165" s="1"/>
      <c r="G165" s="51" t="s">
        <v>2</v>
      </c>
      <c r="H165" s="6"/>
      <c r="I165" s="6"/>
      <c r="J165" s="7"/>
      <c r="K165" s="3"/>
      <c r="L165" s="51" t="s">
        <v>3</v>
      </c>
      <c r="M165" s="6"/>
      <c r="N165" s="6"/>
      <c r="O165" s="7"/>
      <c r="P165" s="3"/>
      <c r="Q165" s="51" t="s">
        <v>4</v>
      </c>
      <c r="R165" s="6"/>
      <c r="S165" s="6"/>
      <c r="T165" s="7"/>
    </row>
    <row r="166">
      <c r="A166" s="3"/>
      <c r="B166" s="276"/>
      <c r="C166" s="260" t="s">
        <v>5</v>
      </c>
      <c r="D166" s="260" t="s">
        <v>6</v>
      </c>
      <c r="E166" s="261" t="s">
        <v>7</v>
      </c>
      <c r="F166" s="1"/>
      <c r="G166" s="276"/>
      <c r="H166" s="260" t="s">
        <v>5</v>
      </c>
      <c r="I166" s="260" t="s">
        <v>6</v>
      </c>
      <c r="J166" s="261" t="s">
        <v>7</v>
      </c>
      <c r="K166" s="3"/>
      <c r="L166" s="276"/>
      <c r="M166" s="53" t="s">
        <v>5</v>
      </c>
      <c r="N166" s="53" t="s">
        <v>6</v>
      </c>
      <c r="O166" s="262" t="s">
        <v>7</v>
      </c>
      <c r="P166" s="3"/>
      <c r="Q166" s="276"/>
      <c r="R166" s="260" t="s">
        <v>5</v>
      </c>
      <c r="S166" s="260" t="s">
        <v>6</v>
      </c>
      <c r="T166" s="261" t="s">
        <v>7</v>
      </c>
    </row>
    <row r="167">
      <c r="A167" s="3"/>
      <c r="B167" s="277" t="s">
        <v>122</v>
      </c>
      <c r="C167" s="62" t="s">
        <v>99</v>
      </c>
      <c r="D167" s="62" t="s">
        <v>88</v>
      </c>
      <c r="E167" s="63" t="s">
        <v>100</v>
      </c>
      <c r="F167" s="1"/>
      <c r="G167" s="277" t="s">
        <v>122</v>
      </c>
      <c r="H167" s="278" t="s">
        <v>101</v>
      </c>
      <c r="I167" s="278" t="s">
        <v>91</v>
      </c>
      <c r="J167" s="279" t="s">
        <v>102</v>
      </c>
      <c r="K167" s="3"/>
      <c r="L167" s="282" t="s">
        <v>122</v>
      </c>
      <c r="M167" s="283" t="s">
        <v>103</v>
      </c>
      <c r="N167" s="278" t="s">
        <v>94</v>
      </c>
      <c r="O167" s="279" t="s">
        <v>104</v>
      </c>
      <c r="P167" s="3"/>
      <c r="Q167" s="277" t="s">
        <v>122</v>
      </c>
      <c r="R167" s="278" t="s">
        <v>105</v>
      </c>
      <c r="S167" s="278" t="s">
        <v>97</v>
      </c>
      <c r="T167" s="280">
        <v>0.1461</v>
      </c>
    </row>
    <row r="168">
      <c r="A168" s="3"/>
      <c r="B168" s="40"/>
      <c r="C168" s="3"/>
      <c r="D168" s="3"/>
      <c r="E168" s="3"/>
      <c r="F168" s="3"/>
      <c r="G168" s="40"/>
      <c r="H168" s="21"/>
      <c r="I168" s="21"/>
      <c r="J168" s="21"/>
      <c r="K168" s="3"/>
      <c r="L168" s="40"/>
      <c r="M168" s="21"/>
      <c r="N168" s="21"/>
      <c r="O168" s="21"/>
      <c r="P168" s="3"/>
      <c r="Q168" s="3"/>
      <c r="R168" s="3"/>
      <c r="S168" s="3"/>
      <c r="T168" s="3"/>
    </row>
  </sheetData>
  <mergeCells count="44">
    <mergeCell ref="B2:T2"/>
    <mergeCell ref="C3:E3"/>
    <mergeCell ref="B4:T4"/>
    <mergeCell ref="B6:E6"/>
    <mergeCell ref="G6:J6"/>
    <mergeCell ref="L6:O6"/>
    <mergeCell ref="Q6:T6"/>
    <mergeCell ref="B38:T38"/>
    <mergeCell ref="B40:E40"/>
    <mergeCell ref="G40:J40"/>
    <mergeCell ref="L40:O40"/>
    <mergeCell ref="Q40:T40"/>
    <mergeCell ref="B44:T44"/>
    <mergeCell ref="B46:T46"/>
    <mergeCell ref="L82:O82"/>
    <mergeCell ref="Q82:T82"/>
    <mergeCell ref="B48:E48"/>
    <mergeCell ref="G48:J48"/>
    <mergeCell ref="L48:O48"/>
    <mergeCell ref="Q48:T48"/>
    <mergeCell ref="B80:T80"/>
    <mergeCell ref="B82:E82"/>
    <mergeCell ref="G82:J82"/>
    <mergeCell ref="B86:T86"/>
    <mergeCell ref="B88:T88"/>
    <mergeCell ref="B90:E90"/>
    <mergeCell ref="G90:J90"/>
    <mergeCell ref="L90:O90"/>
    <mergeCell ref="Q90:T90"/>
    <mergeCell ref="B123:T123"/>
    <mergeCell ref="L159:O159"/>
    <mergeCell ref="Q159:T159"/>
    <mergeCell ref="B159:E159"/>
    <mergeCell ref="B165:E165"/>
    <mergeCell ref="G165:J165"/>
    <mergeCell ref="L165:O165"/>
    <mergeCell ref="Q165:T165"/>
    <mergeCell ref="B125:E125"/>
    <mergeCell ref="G125:J125"/>
    <mergeCell ref="L125:O125"/>
    <mergeCell ref="Q125:T125"/>
    <mergeCell ref="B157:T157"/>
    <mergeCell ref="G159:J159"/>
    <mergeCell ref="B163:T163"/>
  </mergeCells>
  <drawing r:id="rId1"/>
</worksheet>
</file>