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/Users/edicao/Desktop/"/>
    </mc:Choice>
  </mc:AlternateContent>
  <bookViews>
    <workbookView xWindow="11900" yWindow="1380" windowWidth="25660" windowHeight="21100"/>
  </bookViews>
  <sheets>
    <sheet name="Model-CE" sheetId="3" r:id="rId1"/>
  </sheets>
  <definedNames>
    <definedName name="_xlnm._FilterDatabase" localSheetId="0" hidden="1">'Model-CE'!$C$1:$T$125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6" i="3" l="1"/>
  <c r="AB12" i="3"/>
  <c r="AB13" i="3"/>
  <c r="AB14" i="3"/>
  <c r="AB15" i="3"/>
  <c r="AB11" i="3"/>
  <c r="AA3" i="3"/>
  <c r="AA4" i="3"/>
  <c r="AA5" i="3"/>
  <c r="AA6" i="3"/>
  <c r="AA2" i="3"/>
  <c r="AB7" i="3"/>
  <c r="AB3" i="3"/>
  <c r="AB4" i="3"/>
  <c r="AB5" i="3"/>
  <c r="AB6" i="3"/>
  <c r="AB2" i="3"/>
  <c r="X2" i="3"/>
  <c r="X3" i="3"/>
  <c r="X4" i="3"/>
  <c r="X5" i="3"/>
  <c r="X6" i="3"/>
  <c r="X7" i="3"/>
  <c r="X12" i="3"/>
  <c r="Y3" i="3"/>
  <c r="Y2" i="3"/>
  <c r="Y4" i="3"/>
  <c r="Y5" i="3"/>
  <c r="Y6" i="3"/>
  <c r="Y7" i="3"/>
  <c r="Y12" i="3"/>
  <c r="Z3" i="3"/>
  <c r="Z2" i="3"/>
  <c r="Z4" i="3"/>
  <c r="Z5" i="3"/>
  <c r="Z6" i="3"/>
  <c r="Z7" i="3"/>
  <c r="Z12" i="3"/>
  <c r="AA7" i="3"/>
  <c r="AA12" i="3"/>
  <c r="X13" i="3"/>
  <c r="Y13" i="3"/>
  <c r="Z13" i="3"/>
  <c r="AA13" i="3"/>
  <c r="X14" i="3"/>
  <c r="Y14" i="3"/>
  <c r="Z14" i="3"/>
  <c r="AA14" i="3"/>
  <c r="X15" i="3"/>
  <c r="Y15" i="3"/>
  <c r="Z15" i="3"/>
  <c r="AA15" i="3"/>
  <c r="Y11" i="3"/>
  <c r="Z11" i="3"/>
  <c r="AA11" i="3"/>
  <c r="X11" i="3"/>
  <c r="X16" i="3"/>
  <c r="Y16" i="3"/>
  <c r="Z16" i="3"/>
  <c r="AA16" i="3"/>
</calcChain>
</file>

<file path=xl/sharedStrings.xml><?xml version="1.0" encoding="utf-8"?>
<sst xmlns="http://schemas.openxmlformats.org/spreadsheetml/2006/main" count="386" uniqueCount="63">
  <si>
    <t>PROGRAMA</t>
  </si>
  <si>
    <t>SEMESTRE/
TRIMESTRE</t>
  </si>
  <si>
    <t>CURSO</t>
  </si>
  <si>
    <t>DISCIPLINA</t>
  </si>
  <si>
    <t>PERÍODO (realização da disciplina no currículo)</t>
  </si>
  <si>
    <t>TURMA</t>
  </si>
  <si>
    <t>PROFESSOR 
DA DISCIPLINA</t>
  </si>
  <si>
    <t>AVALIADOR</t>
  </si>
  <si>
    <t>MOMENTO 
DA AVALIAÇÃO</t>
  </si>
  <si>
    <t>INSTRUMENTO UTILIZADO NA AVALIAÇÃO</t>
  </si>
  <si>
    <t>DETALHAMENTO</t>
  </si>
  <si>
    <t>AMBIENTE DE COLETA DE DADOS</t>
  </si>
  <si>
    <t>CONCEITO 2.1</t>
  </si>
  <si>
    <t>CONCEITO 2.2</t>
  </si>
  <si>
    <t>CONCEITO 2.3</t>
  </si>
  <si>
    <t>CONCEITO 2.4</t>
  </si>
  <si>
    <t>Nº CONCEITO</t>
  </si>
  <si>
    <t>CONCEITO</t>
  </si>
  <si>
    <t>Graduação</t>
  </si>
  <si>
    <t>2017-1</t>
  </si>
  <si>
    <t>Administração</t>
  </si>
  <si>
    <t>Resolução Eficaz de Problemas</t>
  </si>
  <si>
    <t>6º trimestre</t>
  </si>
  <si>
    <t>6ADM</t>
  </si>
  <si>
    <t>Guilherme Silveira Martins</t>
  </si>
  <si>
    <t>Final</t>
  </si>
  <si>
    <t>Bancas intermediárias</t>
  </si>
  <si>
    <t>Planilha</t>
  </si>
  <si>
    <t>Inadequado</t>
  </si>
  <si>
    <t>Insatisfatório</t>
  </si>
  <si>
    <t>Domínio Básico</t>
  </si>
  <si>
    <t>Domínio Esperado</t>
  </si>
  <si>
    <t>Avançado</t>
  </si>
  <si>
    <t>Nº total</t>
  </si>
  <si>
    <t>DADOS EM PERCENTUAIS</t>
  </si>
  <si>
    <t>1-Inadequado</t>
  </si>
  <si>
    <t>2-Insatisfatório</t>
  </si>
  <si>
    <t>3-Domínio Básico</t>
  </si>
  <si>
    <t>4-Domínio Esperado</t>
  </si>
  <si>
    <t>5-Avançado</t>
  </si>
  <si>
    <t>Total</t>
  </si>
  <si>
    <t>ABAIXO DO BÁSICO</t>
  </si>
  <si>
    <t>ACIMA DO BÁSICO</t>
  </si>
  <si>
    <t>DADOS DASHBOARD</t>
  </si>
  <si>
    <t>Conceito</t>
  </si>
  <si>
    <t>Definidor</t>
  </si>
  <si>
    <t>Valor</t>
  </si>
  <si>
    <t>Instrumento utilizado na avaliação</t>
  </si>
  <si>
    <t>Detalhamento</t>
  </si>
  <si>
    <t>Questão Formação Geral</t>
  </si>
  <si>
    <t>Ambiente de coleta de dados</t>
  </si>
  <si>
    <t>Blackboard</t>
  </si>
  <si>
    <t>CONCEITO 2.5</t>
  </si>
  <si>
    <t>1.1 Clareza e objetividade</t>
  </si>
  <si>
    <t>1.2 Organização</t>
  </si>
  <si>
    <t>1.3 Coerência Interna e Externa</t>
  </si>
  <si>
    <t>1.4 Linguagem</t>
  </si>
  <si>
    <t>1.5 Recursos de apoio</t>
  </si>
  <si>
    <t>Clareza e objetividade</t>
  </si>
  <si>
    <t>Organização</t>
  </si>
  <si>
    <t>Coerência interna e externa</t>
  </si>
  <si>
    <t>Linguagem</t>
  </si>
  <si>
    <t>Recursos de apoio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</si>
</sst>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indexed="8"/>
      <name val="Verdana"/>
      <family val="2"/>
    </font>
    <font>
      <b/>
      <sz val="10"/>
      <color theme="1"/>
      <name val="Arial Narrow"/>
      <family val="2"/>
    </font>
    <font>
      <b/>
      <sz val="10"/>
      <color rgb="FFFFFFFF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1"/>
      <color rgb="FF00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9694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88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8" fillId="0" borderId="6" xfId="1" applyFont="1" applyBorder="1" applyAlignment="1" applyProtection="1">
      <alignment horizontal="center" vertical="center" wrapText="1"/>
    </xf>
    <xf numFmtId="0" fontId="8" fillId="0" borderId="7" xfId="1" applyFont="1" applyBorder="1" applyAlignment="1" applyProtection="1">
      <alignment horizontal="center" vertical="center" wrapText="1"/>
    </xf>
    <xf numFmtId="0" fontId="8" fillId="0" borderId="6" xfId="1" applyFont="1" applyFill="1" applyBorder="1" applyAlignment="1" applyProtection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5" fillId="0" borderId="0" xfId="0" applyFont="1"/>
    <xf numFmtId="0" fontId="8" fillId="0" borderId="10" xfId="1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vertical="center"/>
    </xf>
    <xf numFmtId="1" fontId="11" fillId="4" borderId="9" xfId="85" applyNumberFormat="1" applyFont="1" applyFill="1" applyBorder="1" applyAlignment="1">
      <alignment vertical="center"/>
    </xf>
    <xf numFmtId="0" fontId="11" fillId="4" borderId="3" xfId="0" applyFont="1" applyFill="1" applyBorder="1" applyAlignment="1">
      <alignment vertical="center"/>
    </xf>
    <xf numFmtId="1" fontId="11" fillId="4" borderId="3" xfId="85" applyNumberFormat="1" applyFont="1" applyFill="1" applyBorder="1" applyAlignment="1">
      <alignment vertical="center"/>
    </xf>
    <xf numFmtId="1" fontId="11" fillId="4" borderId="1" xfId="85" applyNumberFormat="1" applyFont="1" applyFill="1" applyBorder="1" applyAlignment="1">
      <alignment vertical="center"/>
    </xf>
    <xf numFmtId="9" fontId="11" fillId="4" borderId="1" xfId="85" applyFont="1" applyFill="1" applyBorder="1" applyAlignment="1">
      <alignment vertical="center"/>
    </xf>
    <xf numFmtId="0" fontId="7" fillId="4" borderId="7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3" fillId="0" borderId="0" xfId="0" applyFont="1"/>
  </cellXfs>
  <cellStyles count="88">
    <cellStyle name="Hiperlink" xfId="81" builtinId="8" hidden="1"/>
    <cellStyle name="Hiperlink" xfId="73" builtinId="8" hidden="1"/>
    <cellStyle name="Hiperlink" xfId="69" builtinId="8" hidden="1"/>
    <cellStyle name="Hiperlink" xfId="79" builtinId="8" hidden="1"/>
    <cellStyle name="Hiperlink" xfId="67" builtinId="8" hidden="1"/>
    <cellStyle name="Hiperlink" xfId="71" builtinId="8" hidden="1"/>
    <cellStyle name="Hiperlink" xfId="75" builtinId="8" hidden="1"/>
    <cellStyle name="Hiperlink" xfId="65" builtinId="8" hidden="1"/>
    <cellStyle name="Hiperlink" xfId="77" builtinId="8" hidden="1"/>
    <cellStyle name="Hiperlink" xfId="83" builtinId="8" hidden="1"/>
    <cellStyle name="Hiperlink" xfId="23" builtinId="8" hidden="1"/>
    <cellStyle name="Hiperlink" xfId="25" builtinId="8" hidden="1"/>
    <cellStyle name="Hiperlink" xfId="33" builtinId="8" hidden="1"/>
    <cellStyle name="Hiperlink" xfId="37" builtinId="8" hidden="1"/>
    <cellStyle name="Hiperlink" xfId="41" builtinId="8" hidden="1"/>
    <cellStyle name="Hiperlink" xfId="47" builtinId="8" hidden="1"/>
    <cellStyle name="Hiperlink" xfId="53" builtinId="8" hidden="1"/>
    <cellStyle name="Hiperlink" xfId="55" builtinId="8" hidden="1"/>
    <cellStyle name="Hiperlink" xfId="59" builtinId="8" hidden="1"/>
    <cellStyle name="Hiperlink" xfId="51" builtinId="8" hidden="1"/>
    <cellStyle name="Hiperlink" xfId="43" builtinId="8" hidden="1"/>
    <cellStyle name="Hiperlink" xfId="35" builtinId="8" hidden="1"/>
    <cellStyle name="Hiperlink" xfId="61" builtinId="8" hidden="1"/>
    <cellStyle name="Hiperlink" xfId="49" builtinId="8" hidden="1"/>
    <cellStyle name="Hiperlink" xfId="29" builtinId="8" hidden="1"/>
    <cellStyle name="Hiperlink" xfId="39" builtinId="8" hidden="1"/>
    <cellStyle name="Hiperlink" xfId="27" builtinId="8" hidden="1"/>
    <cellStyle name="Hiperlink" xfId="57" builtinId="8" hidden="1"/>
    <cellStyle name="Hiperlink" xfId="45" builtinId="8" hidden="1"/>
    <cellStyle name="Hiperlink" xfId="31" builtinId="8" hidden="1"/>
    <cellStyle name="Hiperlink" xfId="3" builtinId="8" hidden="1"/>
    <cellStyle name="Hiperlink" xfId="5" builtinId="8" hidden="1"/>
    <cellStyle name="Hiperlink" xfId="7" builtinId="8" hidden="1"/>
    <cellStyle name="Hiperlink" xfId="21" builtinId="8" hidden="1"/>
    <cellStyle name="Hiperlink" xfId="11" builtinId="8" hidden="1"/>
    <cellStyle name="Hiperlink" xfId="15" builtinId="8" hidden="1"/>
    <cellStyle name="Hiperlink" xfId="19" builtinId="8" hidden="1"/>
    <cellStyle name="Hiperlink" xfId="9" builtinId="8" hidden="1"/>
    <cellStyle name="Hiperlink" xfId="17" builtinId="8" hidden="1"/>
    <cellStyle name="Hiperlink" xfId="13" builtinId="8" hidden="1"/>
    <cellStyle name="Hiperlink" xfId="86" builtinId="8" hidden="1"/>
    <cellStyle name="Hiperlink Visitado" xfId="24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52" builtinId="9" hidden="1"/>
    <cellStyle name="Hiperlink Visitado" xfId="62" builtinId="9" hidden="1"/>
    <cellStyle name="Hiperlink Visitado" xfId="66" builtinId="9" hidden="1"/>
    <cellStyle name="Hiperlink Visitado" xfId="72" builtinId="9" hidden="1"/>
    <cellStyle name="Hiperlink Visitado" xfId="76" builtinId="9" hidden="1"/>
    <cellStyle name="Hiperlink Visitado" xfId="74" builtinId="9" hidden="1"/>
    <cellStyle name="Hiperlink Visitado" xfId="58" builtinId="9" hidden="1"/>
    <cellStyle name="Hiperlink Visitado" xfId="54" builtinId="9" hidden="1"/>
    <cellStyle name="Hiperlink Visitado" xfId="50" builtinId="9" hidden="1"/>
    <cellStyle name="Hiperlink Visitado" xfId="56" builtinId="9" hidden="1"/>
    <cellStyle name="Hiperlink Visitado" xfId="68" builtinId="9" hidden="1"/>
    <cellStyle name="Hiperlink Visitado" xfId="34" builtinId="9" hidden="1"/>
    <cellStyle name="Hiperlink Visitado" xfId="26" builtinId="9" hidden="1"/>
    <cellStyle name="Hiperlink Visitado" xfId="10" builtinId="9" hidden="1"/>
    <cellStyle name="Hiperlink Visitado" xfId="6" builtinId="9" hidden="1"/>
    <cellStyle name="Hiperlink Visitado" xfId="4" builtinId="9" hidden="1"/>
    <cellStyle name="Hiperlink Visitado" xfId="8" builtinId="9" hidden="1"/>
    <cellStyle name="Hiperlink Visitado" xfId="16" builtinId="9" hidden="1"/>
    <cellStyle name="Hiperlink Visitado" xfId="4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78" builtinId="9" hidden="1"/>
    <cellStyle name="Hiperlink Visitado" xfId="70" builtinId="9" hidden="1"/>
    <cellStyle name="Hiperlink Visitado" xfId="60" builtinId="9" hidden="1"/>
    <cellStyle name="Hiperlink Visitado" xfId="40" builtinId="9" hidden="1"/>
    <cellStyle name="Hiperlink Visitado" xfId="36" builtinId="9" hidden="1"/>
    <cellStyle name="Hiperlink Visitado" xfId="12" builtinId="9" hidden="1"/>
    <cellStyle name="Hiperlink Visitado" xfId="14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44" builtinId="9" hidden="1"/>
    <cellStyle name="Hiperlink Visitado" xfId="46" builtinId="9" hidden="1"/>
    <cellStyle name="Hiperlink Visitado" xfId="42" builtinId="9" hidden="1"/>
    <cellStyle name="Hiperlink Visitado" xfId="38" builtinId="9" hidden="1"/>
    <cellStyle name="Hiperlink Visitado" xfId="87" builtinId="9" hidden="1"/>
    <cellStyle name="Normal" xfId="0" builtinId="0"/>
    <cellStyle name="Normal 2" xfId="1"/>
    <cellStyle name="Normal 2 2" xfId="2"/>
    <cellStyle name="Normal 3" xfId="63"/>
    <cellStyle name="Percent 2" xfId="64"/>
    <cellStyle name="Porcentagem" xfId="85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DadosCE" displayName="DadosCE" ref="W25:Y50" totalsRowShown="0" headerRowDxfId="4" dataDxfId="3">
  <autoFilter ref="W25:Y50"/>
  <tableColumns count="3">
    <tableColumn id="1" name="Conceito" dataDxfId="2"/>
    <tableColumn id="2" name="Definidor" dataDxfId="1"/>
    <tableColumn id="3" name="Valo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enableFormatConditionsCalculation="0"/>
  <dimension ref="A1:AB132"/>
  <sheetViews>
    <sheetView showGridLines="0" tabSelected="1" topLeftCell="R10" zoomScale="110" zoomScaleNormal="110" zoomScalePageLayoutView="125" workbookViewId="0">
      <selection activeCell="AA25" sqref="AA25"/>
    </sheetView>
  </sheetViews>
  <sheetFormatPr baseColWidth="10" defaultColWidth="8.83203125" defaultRowHeight="14" x14ac:dyDescent="0.15"/>
  <cols>
    <col min="1" max="1" width="18.5" style="21" customWidth="1"/>
    <col min="2" max="2" width="27.1640625" style="2" customWidth="1"/>
    <col min="3" max="3" width="15" style="2" customWidth="1"/>
    <col min="4" max="4" width="11.6640625" style="2" hidden="1" customWidth="1"/>
    <col min="5" max="5" width="11.5" style="2" hidden="1" customWidth="1"/>
    <col min="6" max="6" width="23.6640625" style="2" hidden="1" customWidth="1"/>
    <col min="7" max="7" width="27.5" style="2" hidden="1" customWidth="1"/>
    <col min="8" max="8" width="21.83203125" style="2" hidden="1" customWidth="1"/>
    <col min="9" max="9" width="7.5" style="2" hidden="1" customWidth="1"/>
    <col min="10" max="11" width="29.1640625" style="2" hidden="1" customWidth="1"/>
    <col min="12" max="12" width="25.5" style="2" hidden="1" customWidth="1"/>
    <col min="13" max="13" width="28.5" style="2" hidden="1" customWidth="1"/>
    <col min="14" max="14" width="16.33203125" style="2" hidden="1" customWidth="1"/>
    <col min="15" max="15" width="24.5" style="2" hidden="1" customWidth="1"/>
    <col min="16" max="19" width="10.33203125" style="2" customWidth="1"/>
    <col min="20" max="20" width="10.33203125" style="2" bestFit="1" customWidth="1"/>
    <col min="21" max="22" width="8.83203125" style="2"/>
    <col min="23" max="23" width="15.6640625" style="2" bestFit="1" customWidth="1"/>
    <col min="24" max="24" width="12.1640625" style="2" customWidth="1"/>
    <col min="25" max="25" width="10.83203125" style="2" customWidth="1"/>
    <col min="26" max="26" width="11.33203125" style="2" customWidth="1"/>
    <col min="27" max="27" width="17" style="2" customWidth="1"/>
    <col min="28" max="16384" width="8.83203125" style="2"/>
  </cols>
  <sheetData>
    <row r="1" spans="1:28" ht="39" x14ac:dyDescent="0.15">
      <c r="A1" s="10" t="s">
        <v>47</v>
      </c>
      <c r="B1" s="10" t="s">
        <v>48</v>
      </c>
      <c r="C1" s="10" t="s">
        <v>50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0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52</v>
      </c>
      <c r="U1" s="1"/>
      <c r="V1" s="4" t="s">
        <v>16</v>
      </c>
      <c r="W1" s="4" t="s">
        <v>17</v>
      </c>
      <c r="X1" s="5" t="s">
        <v>53</v>
      </c>
      <c r="Y1" s="5" t="s">
        <v>54</v>
      </c>
      <c r="Z1" s="5" t="s">
        <v>55</v>
      </c>
      <c r="AA1" s="5" t="s">
        <v>56</v>
      </c>
      <c r="AB1" s="5" t="s">
        <v>57</v>
      </c>
    </row>
    <row r="2" spans="1:28" s="25" customFormat="1" x14ac:dyDescent="0.2">
      <c r="A2" s="22" t="s">
        <v>49</v>
      </c>
      <c r="B2" s="23"/>
      <c r="C2" s="23" t="s">
        <v>51</v>
      </c>
      <c r="D2" s="24" t="s">
        <v>18</v>
      </c>
      <c r="E2" s="24" t="s">
        <v>19</v>
      </c>
      <c r="F2" s="24" t="s">
        <v>20</v>
      </c>
      <c r="G2" s="24" t="s">
        <v>21</v>
      </c>
      <c r="H2" s="24" t="s">
        <v>22</v>
      </c>
      <c r="I2" s="24" t="s">
        <v>23</v>
      </c>
      <c r="J2" s="24" t="s">
        <v>24</v>
      </c>
      <c r="K2" s="24" t="s">
        <v>24</v>
      </c>
      <c r="L2" s="24" t="s">
        <v>25</v>
      </c>
      <c r="M2" s="24" t="s">
        <v>26</v>
      </c>
      <c r="N2" s="24"/>
      <c r="O2" s="24" t="s">
        <v>27</v>
      </c>
      <c r="P2" s="12">
        <v>1</v>
      </c>
      <c r="Q2" s="12">
        <v>2</v>
      </c>
      <c r="R2" s="12">
        <v>2</v>
      </c>
      <c r="S2" s="12">
        <v>3</v>
      </c>
      <c r="T2" s="12">
        <v>1</v>
      </c>
      <c r="V2" s="6">
        <v>1</v>
      </c>
      <c r="W2" s="26" t="s">
        <v>28</v>
      </c>
      <c r="X2" s="26">
        <f>COUNTIF(P$2:P$132,$V2)</f>
        <v>3</v>
      </c>
      <c r="Y2" s="26">
        <f>COUNTIF(Q$2:Q$132,$V2)</f>
        <v>6</v>
      </c>
      <c r="Z2" s="26">
        <f>COUNTIF(R$2:R$132,$V2)</f>
        <v>3</v>
      </c>
      <c r="AA2" s="26">
        <f>COUNTIF(S$2:S$132,$V2)</f>
        <v>5</v>
      </c>
      <c r="AB2" s="26">
        <f>COUNTIF(T$2:T$132,$V2)</f>
        <v>5</v>
      </c>
    </row>
    <row r="3" spans="1:28" s="28" customFormat="1" x14ac:dyDescent="0.2">
      <c r="A3" s="22" t="s">
        <v>49</v>
      </c>
      <c r="B3" s="23"/>
      <c r="C3" s="23" t="s">
        <v>51</v>
      </c>
      <c r="D3" s="24" t="s">
        <v>18</v>
      </c>
      <c r="E3" s="24" t="s">
        <v>19</v>
      </c>
      <c r="F3" s="24" t="s">
        <v>20</v>
      </c>
      <c r="G3" s="24" t="s">
        <v>21</v>
      </c>
      <c r="H3" s="24" t="s">
        <v>22</v>
      </c>
      <c r="I3" s="24" t="s">
        <v>23</v>
      </c>
      <c r="J3" s="24" t="s">
        <v>24</v>
      </c>
      <c r="K3" s="24" t="s">
        <v>24</v>
      </c>
      <c r="L3" s="24" t="s">
        <v>25</v>
      </c>
      <c r="M3" s="24" t="s">
        <v>26</v>
      </c>
      <c r="N3" s="24"/>
      <c r="O3" s="24" t="s">
        <v>27</v>
      </c>
      <c r="P3" s="12">
        <v>2</v>
      </c>
      <c r="Q3" s="12">
        <v>3</v>
      </c>
      <c r="R3" s="12">
        <v>5</v>
      </c>
      <c r="S3" s="12">
        <v>5</v>
      </c>
      <c r="T3" s="12">
        <v>2</v>
      </c>
      <c r="U3" s="25"/>
      <c r="V3" s="6">
        <v>2</v>
      </c>
      <c r="W3" s="26" t="s">
        <v>29</v>
      </c>
      <c r="X3" s="26">
        <f t="shared" ref="X3:X6" si="0">COUNTIF(P$2:P$132,$V3)</f>
        <v>7</v>
      </c>
      <c r="Y3" s="26">
        <f t="shared" ref="Y3:Y6" si="1">COUNTIF(Q$2:Q$132,$V3)</f>
        <v>3</v>
      </c>
      <c r="Z3" s="26">
        <f t="shared" ref="Z3:Z6" si="2">COUNTIF(R$2:R$132,$V3)</f>
        <v>6</v>
      </c>
      <c r="AA3" s="26">
        <f t="shared" ref="AA3:AA6" si="3">COUNTIF(S$2:S$132,$V3)</f>
        <v>6</v>
      </c>
      <c r="AB3" s="26">
        <f t="shared" ref="AB3:AB6" si="4">COUNTIF(T$2:T$132,$V3)</f>
        <v>6</v>
      </c>
    </row>
    <row r="4" spans="1:28" s="28" customFormat="1" x14ac:dyDescent="0.2">
      <c r="A4" s="22" t="s">
        <v>49</v>
      </c>
      <c r="B4" s="23"/>
      <c r="C4" s="23" t="s">
        <v>51</v>
      </c>
      <c r="D4" s="24" t="s">
        <v>18</v>
      </c>
      <c r="E4" s="24" t="s">
        <v>19</v>
      </c>
      <c r="F4" s="24" t="s">
        <v>20</v>
      </c>
      <c r="G4" s="24" t="s">
        <v>21</v>
      </c>
      <c r="H4" s="24" t="s">
        <v>22</v>
      </c>
      <c r="I4" s="24" t="s">
        <v>23</v>
      </c>
      <c r="J4" s="24" t="s">
        <v>24</v>
      </c>
      <c r="K4" s="24" t="s">
        <v>24</v>
      </c>
      <c r="L4" s="24" t="s">
        <v>25</v>
      </c>
      <c r="M4" s="24" t="s">
        <v>26</v>
      </c>
      <c r="N4" s="24"/>
      <c r="O4" s="24" t="s">
        <v>27</v>
      </c>
      <c r="P4" s="12">
        <v>3</v>
      </c>
      <c r="Q4" s="12">
        <v>5</v>
      </c>
      <c r="R4" s="12">
        <v>3</v>
      </c>
      <c r="S4" s="12">
        <v>4</v>
      </c>
      <c r="T4" s="12">
        <v>5</v>
      </c>
      <c r="U4" s="25"/>
      <c r="V4" s="6">
        <v>3</v>
      </c>
      <c r="W4" s="26" t="s">
        <v>30</v>
      </c>
      <c r="X4" s="26">
        <f t="shared" si="0"/>
        <v>4</v>
      </c>
      <c r="Y4" s="26">
        <f t="shared" si="1"/>
        <v>3</v>
      </c>
      <c r="Z4" s="26">
        <f t="shared" si="2"/>
        <v>6</v>
      </c>
      <c r="AA4" s="26">
        <f t="shared" si="3"/>
        <v>4</v>
      </c>
      <c r="AB4" s="26">
        <f t="shared" si="4"/>
        <v>4</v>
      </c>
    </row>
    <row r="5" spans="1:28" s="28" customFormat="1" x14ac:dyDescent="0.2">
      <c r="A5" s="22" t="s">
        <v>49</v>
      </c>
      <c r="B5" s="23"/>
      <c r="C5" s="23" t="s">
        <v>51</v>
      </c>
      <c r="D5" s="24" t="s">
        <v>18</v>
      </c>
      <c r="E5" s="24" t="s">
        <v>19</v>
      </c>
      <c r="F5" s="24" t="s">
        <v>20</v>
      </c>
      <c r="G5" s="24" t="s">
        <v>21</v>
      </c>
      <c r="H5" s="24" t="s">
        <v>22</v>
      </c>
      <c r="I5" s="24" t="s">
        <v>23</v>
      </c>
      <c r="J5" s="24" t="s">
        <v>24</v>
      </c>
      <c r="K5" s="24" t="s">
        <v>24</v>
      </c>
      <c r="L5" s="24" t="s">
        <v>25</v>
      </c>
      <c r="M5" s="24" t="s">
        <v>26</v>
      </c>
      <c r="N5" s="24"/>
      <c r="O5" s="24" t="s">
        <v>27</v>
      </c>
      <c r="P5" s="12">
        <v>5</v>
      </c>
      <c r="Q5" s="12">
        <v>1</v>
      </c>
      <c r="R5" s="12">
        <v>3</v>
      </c>
      <c r="S5" s="12">
        <v>1</v>
      </c>
      <c r="T5" s="12">
        <v>5</v>
      </c>
      <c r="U5" s="25"/>
      <c r="V5" s="6">
        <v>4</v>
      </c>
      <c r="W5" s="26" t="s">
        <v>31</v>
      </c>
      <c r="X5" s="26">
        <f t="shared" si="0"/>
        <v>4</v>
      </c>
      <c r="Y5" s="26">
        <f t="shared" si="1"/>
        <v>4</v>
      </c>
      <c r="Z5" s="26">
        <f t="shared" si="2"/>
        <v>3</v>
      </c>
      <c r="AA5" s="26">
        <f t="shared" si="3"/>
        <v>4</v>
      </c>
      <c r="AB5" s="26">
        <f t="shared" si="4"/>
        <v>4</v>
      </c>
    </row>
    <row r="6" spans="1:28" s="28" customFormat="1" x14ac:dyDescent="0.2">
      <c r="A6" s="22" t="s">
        <v>49</v>
      </c>
      <c r="B6" s="23"/>
      <c r="C6" s="23" t="s">
        <v>51</v>
      </c>
      <c r="D6" s="24" t="s">
        <v>18</v>
      </c>
      <c r="E6" s="24" t="s">
        <v>19</v>
      </c>
      <c r="F6" s="24" t="s">
        <v>20</v>
      </c>
      <c r="G6" s="24" t="s">
        <v>21</v>
      </c>
      <c r="H6" s="24" t="s">
        <v>22</v>
      </c>
      <c r="I6" s="24" t="s">
        <v>23</v>
      </c>
      <c r="J6" s="24" t="s">
        <v>24</v>
      </c>
      <c r="K6" s="24" t="s">
        <v>24</v>
      </c>
      <c r="L6" s="24" t="s">
        <v>25</v>
      </c>
      <c r="M6" s="24" t="s">
        <v>26</v>
      </c>
      <c r="N6" s="24"/>
      <c r="O6" s="24" t="s">
        <v>27</v>
      </c>
      <c r="P6" s="12">
        <v>4</v>
      </c>
      <c r="Q6" s="12">
        <v>4</v>
      </c>
      <c r="R6" s="12">
        <v>4</v>
      </c>
      <c r="S6" s="12">
        <v>2</v>
      </c>
      <c r="T6" s="12">
        <v>2</v>
      </c>
      <c r="U6" s="25"/>
      <c r="V6" s="6">
        <v>5</v>
      </c>
      <c r="W6" s="26" t="s">
        <v>32</v>
      </c>
      <c r="X6" s="26">
        <f t="shared" si="0"/>
        <v>5</v>
      </c>
      <c r="Y6" s="26">
        <f t="shared" si="1"/>
        <v>5</v>
      </c>
      <c r="Z6" s="26">
        <f t="shared" si="2"/>
        <v>5</v>
      </c>
      <c r="AA6" s="26">
        <f t="shared" si="3"/>
        <v>4</v>
      </c>
      <c r="AB6" s="26">
        <f t="shared" si="4"/>
        <v>4</v>
      </c>
    </row>
    <row r="7" spans="1:28" s="28" customFormat="1" x14ac:dyDescent="0.2">
      <c r="A7" s="22" t="s">
        <v>49</v>
      </c>
      <c r="B7" s="23"/>
      <c r="C7" s="23" t="s">
        <v>51</v>
      </c>
      <c r="D7" s="24" t="s">
        <v>18</v>
      </c>
      <c r="E7" s="24" t="s">
        <v>19</v>
      </c>
      <c r="F7" s="24" t="s">
        <v>20</v>
      </c>
      <c r="G7" s="24" t="s">
        <v>21</v>
      </c>
      <c r="H7" s="24" t="s">
        <v>22</v>
      </c>
      <c r="I7" s="24" t="s">
        <v>23</v>
      </c>
      <c r="J7" s="24" t="s">
        <v>24</v>
      </c>
      <c r="K7" s="24" t="s">
        <v>24</v>
      </c>
      <c r="L7" s="24" t="s">
        <v>25</v>
      </c>
      <c r="M7" s="24" t="s">
        <v>26</v>
      </c>
      <c r="N7" s="24"/>
      <c r="O7" s="24" t="s">
        <v>27</v>
      </c>
      <c r="P7" s="12">
        <v>3</v>
      </c>
      <c r="Q7" s="12">
        <v>5</v>
      </c>
      <c r="R7" s="12">
        <v>1</v>
      </c>
      <c r="S7" s="12">
        <v>2</v>
      </c>
      <c r="T7" s="12">
        <v>3</v>
      </c>
      <c r="U7" s="25"/>
      <c r="V7" s="7"/>
      <c r="W7" s="26" t="s">
        <v>33</v>
      </c>
      <c r="X7" s="26">
        <f>SUM(X2:X6)</f>
        <v>23</v>
      </c>
      <c r="Y7" s="26">
        <f>SUM(Y2:Y6)</f>
        <v>21</v>
      </c>
      <c r="Z7" s="26">
        <f>SUM(Z2:Z6)</f>
        <v>23</v>
      </c>
      <c r="AA7" s="26">
        <f>SUM(AA2:AA6)</f>
        <v>23</v>
      </c>
      <c r="AB7" s="26">
        <f>SUM(AB2:AB6)</f>
        <v>23</v>
      </c>
    </row>
    <row r="8" spans="1:28" s="28" customFormat="1" x14ac:dyDescent="0.2">
      <c r="A8" s="22" t="s">
        <v>49</v>
      </c>
      <c r="B8" s="23"/>
      <c r="C8" s="23" t="s">
        <v>51</v>
      </c>
      <c r="D8" s="24" t="s">
        <v>18</v>
      </c>
      <c r="E8" s="24" t="s">
        <v>19</v>
      </c>
      <c r="F8" s="24" t="s">
        <v>20</v>
      </c>
      <c r="G8" s="24" t="s">
        <v>21</v>
      </c>
      <c r="H8" s="24" t="s">
        <v>22</v>
      </c>
      <c r="I8" s="24" t="s">
        <v>23</v>
      </c>
      <c r="J8" s="24" t="s">
        <v>24</v>
      </c>
      <c r="K8" s="24" t="s">
        <v>24</v>
      </c>
      <c r="L8" s="24" t="s">
        <v>25</v>
      </c>
      <c r="M8" s="24" t="s">
        <v>26</v>
      </c>
      <c r="N8" s="24"/>
      <c r="O8" s="24" t="s">
        <v>27</v>
      </c>
      <c r="P8" s="12">
        <v>2</v>
      </c>
      <c r="Q8" s="12">
        <v>2</v>
      </c>
      <c r="R8" s="12">
        <v>3</v>
      </c>
      <c r="S8" s="12">
        <v>5</v>
      </c>
      <c r="T8" s="12">
        <v>1</v>
      </c>
      <c r="U8" s="25"/>
      <c r="V8" s="8"/>
      <c r="W8" s="27"/>
      <c r="X8" s="27"/>
      <c r="Y8" s="27"/>
      <c r="Z8" s="27"/>
      <c r="AA8" s="27"/>
      <c r="AB8" s="27"/>
    </row>
    <row r="9" spans="1:28" s="28" customFormat="1" x14ac:dyDescent="0.2">
      <c r="A9" s="22" t="s">
        <v>49</v>
      </c>
      <c r="B9" s="23"/>
      <c r="C9" s="23" t="s">
        <v>51</v>
      </c>
      <c r="D9" s="24" t="s">
        <v>18</v>
      </c>
      <c r="E9" s="24" t="s">
        <v>19</v>
      </c>
      <c r="F9" s="24" t="s">
        <v>20</v>
      </c>
      <c r="G9" s="24" t="s">
        <v>21</v>
      </c>
      <c r="H9" s="24" t="s">
        <v>22</v>
      </c>
      <c r="I9" s="24" t="s">
        <v>23</v>
      </c>
      <c r="J9" s="24" t="s">
        <v>24</v>
      </c>
      <c r="K9" s="24" t="s">
        <v>24</v>
      </c>
      <c r="L9" s="24" t="s">
        <v>25</v>
      </c>
      <c r="M9" s="24" t="s">
        <v>26</v>
      </c>
      <c r="N9" s="24"/>
      <c r="O9" s="24" t="s">
        <v>27</v>
      </c>
      <c r="P9" s="12">
        <v>5</v>
      </c>
      <c r="Q9" s="12">
        <v>0</v>
      </c>
      <c r="R9" s="12">
        <v>2</v>
      </c>
      <c r="S9" s="12">
        <v>2</v>
      </c>
      <c r="T9" s="12">
        <v>4</v>
      </c>
      <c r="U9" s="25"/>
      <c r="V9" s="29" t="s">
        <v>34</v>
      </c>
      <c r="W9" s="30"/>
      <c r="X9" s="30"/>
      <c r="Y9" s="30"/>
      <c r="Z9" s="30"/>
      <c r="AA9" s="31"/>
      <c r="AB9" s="27"/>
    </row>
    <row r="10" spans="1:28" s="28" customFormat="1" ht="39" x14ac:dyDescent="0.2">
      <c r="A10" s="22" t="s">
        <v>49</v>
      </c>
      <c r="B10" s="23"/>
      <c r="C10" s="23" t="s">
        <v>51</v>
      </c>
      <c r="D10" s="24" t="s">
        <v>18</v>
      </c>
      <c r="E10" s="24" t="s">
        <v>19</v>
      </c>
      <c r="F10" s="24" t="s">
        <v>20</v>
      </c>
      <c r="G10" s="24" t="s">
        <v>21</v>
      </c>
      <c r="H10" s="24" t="s">
        <v>22</v>
      </c>
      <c r="I10" s="24" t="s">
        <v>23</v>
      </c>
      <c r="J10" s="24" t="s">
        <v>24</v>
      </c>
      <c r="K10" s="24" t="s">
        <v>24</v>
      </c>
      <c r="L10" s="24" t="s">
        <v>25</v>
      </c>
      <c r="M10" s="24" t="s">
        <v>26</v>
      </c>
      <c r="N10" s="24"/>
      <c r="O10" s="24" t="s">
        <v>27</v>
      </c>
      <c r="P10" s="12">
        <v>4</v>
      </c>
      <c r="Q10" s="12">
        <v>1</v>
      </c>
      <c r="R10" s="12">
        <v>5</v>
      </c>
      <c r="S10" s="12">
        <v>4</v>
      </c>
      <c r="T10" s="12">
        <v>5</v>
      </c>
      <c r="U10" s="25"/>
      <c r="V10" s="4" t="s">
        <v>16</v>
      </c>
      <c r="W10" s="15" t="s">
        <v>17</v>
      </c>
      <c r="X10" s="16" t="s">
        <v>58</v>
      </c>
      <c r="Y10" s="16" t="s">
        <v>59</v>
      </c>
      <c r="Z10" s="16" t="s">
        <v>60</v>
      </c>
      <c r="AA10" s="17" t="s">
        <v>61</v>
      </c>
      <c r="AB10" s="17" t="s">
        <v>62</v>
      </c>
    </row>
    <row r="11" spans="1:28" s="28" customFormat="1" x14ac:dyDescent="0.2">
      <c r="A11" s="22" t="s">
        <v>49</v>
      </c>
      <c r="B11" s="23"/>
      <c r="C11" s="23" t="s">
        <v>51</v>
      </c>
      <c r="D11" s="24" t="s">
        <v>18</v>
      </c>
      <c r="E11" s="24" t="s">
        <v>19</v>
      </c>
      <c r="F11" s="24" t="s">
        <v>20</v>
      </c>
      <c r="G11" s="24" t="s">
        <v>21</v>
      </c>
      <c r="H11" s="24" t="s">
        <v>22</v>
      </c>
      <c r="I11" s="24" t="s">
        <v>23</v>
      </c>
      <c r="J11" s="24" t="s">
        <v>24</v>
      </c>
      <c r="K11" s="24" t="s">
        <v>24</v>
      </c>
      <c r="L11" s="24" t="s">
        <v>25</v>
      </c>
      <c r="M11" s="24" t="s">
        <v>26</v>
      </c>
      <c r="N11" s="24"/>
      <c r="O11" s="24" t="s">
        <v>27</v>
      </c>
      <c r="P11" s="12">
        <v>3</v>
      </c>
      <c r="Q11" s="12">
        <v>5</v>
      </c>
      <c r="R11" s="12">
        <v>1</v>
      </c>
      <c r="S11" s="12">
        <v>3</v>
      </c>
      <c r="T11" s="12">
        <v>1</v>
      </c>
      <c r="U11" s="25"/>
      <c r="V11" s="6">
        <v>1</v>
      </c>
      <c r="W11" s="32" t="s">
        <v>35</v>
      </c>
      <c r="X11" s="33">
        <f>(X2/X$7)*100</f>
        <v>13.043478260869565</v>
      </c>
      <c r="Y11" s="33">
        <f t="shared" ref="Y11:AB11" si="5">(Y2/Y$7)*100</f>
        <v>28.571428571428569</v>
      </c>
      <c r="Z11" s="33">
        <f t="shared" si="5"/>
        <v>13.043478260869565</v>
      </c>
      <c r="AA11" s="33">
        <f t="shared" si="5"/>
        <v>21.739130434782609</v>
      </c>
      <c r="AB11" s="33">
        <f t="shared" si="5"/>
        <v>21.739130434782609</v>
      </c>
    </row>
    <row r="12" spans="1:28" s="28" customFormat="1" x14ac:dyDescent="0.2">
      <c r="A12" s="22" t="s">
        <v>49</v>
      </c>
      <c r="B12" s="23"/>
      <c r="C12" s="23" t="s">
        <v>51</v>
      </c>
      <c r="D12" s="24" t="s">
        <v>18</v>
      </c>
      <c r="E12" s="24" t="s">
        <v>19</v>
      </c>
      <c r="F12" s="24" t="s">
        <v>20</v>
      </c>
      <c r="G12" s="24" t="s">
        <v>21</v>
      </c>
      <c r="H12" s="24" t="s">
        <v>22</v>
      </c>
      <c r="I12" s="24" t="s">
        <v>23</v>
      </c>
      <c r="J12" s="24" t="s">
        <v>24</v>
      </c>
      <c r="K12" s="24" t="s">
        <v>24</v>
      </c>
      <c r="L12" s="24" t="s">
        <v>25</v>
      </c>
      <c r="M12" s="24" t="s">
        <v>26</v>
      </c>
      <c r="N12" s="24"/>
      <c r="O12" s="24" t="s">
        <v>27</v>
      </c>
      <c r="P12" s="12">
        <v>2</v>
      </c>
      <c r="Q12" s="12">
        <v>6</v>
      </c>
      <c r="R12" s="12">
        <v>3</v>
      </c>
      <c r="S12" s="12">
        <v>2</v>
      </c>
      <c r="T12" s="12">
        <v>2</v>
      </c>
      <c r="U12" s="25"/>
      <c r="V12" s="6">
        <v>2</v>
      </c>
      <c r="W12" s="32" t="s">
        <v>36</v>
      </c>
      <c r="X12" s="33">
        <f t="shared" ref="X12:AB12" si="6">(X3/X$7)*100</f>
        <v>30.434782608695656</v>
      </c>
      <c r="Y12" s="33">
        <f t="shared" si="6"/>
        <v>14.285714285714285</v>
      </c>
      <c r="Z12" s="33">
        <f t="shared" si="6"/>
        <v>26.086956521739129</v>
      </c>
      <c r="AA12" s="33">
        <f t="shared" si="6"/>
        <v>26.086956521739129</v>
      </c>
      <c r="AB12" s="33">
        <f t="shared" si="6"/>
        <v>26.086956521739129</v>
      </c>
    </row>
    <row r="13" spans="1:28" s="28" customFormat="1" x14ac:dyDescent="0.2">
      <c r="A13" s="22" t="s">
        <v>49</v>
      </c>
      <c r="B13" s="23"/>
      <c r="C13" s="23" t="s">
        <v>51</v>
      </c>
      <c r="D13" s="24" t="s">
        <v>18</v>
      </c>
      <c r="E13" s="24" t="s">
        <v>19</v>
      </c>
      <c r="F13" s="24" t="s">
        <v>20</v>
      </c>
      <c r="G13" s="24" t="s">
        <v>21</v>
      </c>
      <c r="H13" s="24" t="s">
        <v>22</v>
      </c>
      <c r="I13" s="24" t="s">
        <v>23</v>
      </c>
      <c r="J13" s="24" t="s">
        <v>24</v>
      </c>
      <c r="K13" s="24" t="s">
        <v>24</v>
      </c>
      <c r="L13" s="24" t="s">
        <v>25</v>
      </c>
      <c r="M13" s="24" t="s">
        <v>26</v>
      </c>
      <c r="N13" s="24"/>
      <c r="O13" s="24" t="s">
        <v>27</v>
      </c>
      <c r="P13" s="12">
        <v>1</v>
      </c>
      <c r="Q13" s="12">
        <v>5</v>
      </c>
      <c r="R13" s="12">
        <v>2</v>
      </c>
      <c r="S13" s="12">
        <v>1</v>
      </c>
      <c r="T13" s="12">
        <v>4</v>
      </c>
      <c r="U13" s="25"/>
      <c r="V13" s="6">
        <v>3</v>
      </c>
      <c r="W13" s="32" t="s">
        <v>37</v>
      </c>
      <c r="X13" s="33">
        <f t="shared" ref="X13:AB13" si="7">(X4/X$7)*100</f>
        <v>17.391304347826086</v>
      </c>
      <c r="Y13" s="33">
        <f t="shared" si="7"/>
        <v>14.285714285714285</v>
      </c>
      <c r="Z13" s="33">
        <f t="shared" si="7"/>
        <v>26.086956521739129</v>
      </c>
      <c r="AA13" s="33">
        <f t="shared" si="7"/>
        <v>17.391304347826086</v>
      </c>
      <c r="AB13" s="33">
        <f t="shared" si="7"/>
        <v>17.391304347826086</v>
      </c>
    </row>
    <row r="14" spans="1:28" s="28" customFormat="1" x14ac:dyDescent="0.2">
      <c r="A14" s="22" t="s">
        <v>49</v>
      </c>
      <c r="B14" s="23"/>
      <c r="C14" s="23" t="s">
        <v>51</v>
      </c>
      <c r="D14" s="24" t="s">
        <v>18</v>
      </c>
      <c r="E14" s="24" t="s">
        <v>19</v>
      </c>
      <c r="F14" s="24" t="s">
        <v>20</v>
      </c>
      <c r="G14" s="24" t="s">
        <v>21</v>
      </c>
      <c r="H14" s="24" t="s">
        <v>22</v>
      </c>
      <c r="I14" s="24" t="s">
        <v>23</v>
      </c>
      <c r="J14" s="24" t="s">
        <v>24</v>
      </c>
      <c r="K14" s="24" t="s">
        <v>24</v>
      </c>
      <c r="L14" s="24" t="s">
        <v>25</v>
      </c>
      <c r="M14" s="24" t="s">
        <v>26</v>
      </c>
      <c r="N14" s="24"/>
      <c r="O14" s="24" t="s">
        <v>27</v>
      </c>
      <c r="P14" s="12">
        <v>5</v>
      </c>
      <c r="Q14" s="12">
        <v>4</v>
      </c>
      <c r="R14" s="12">
        <v>5</v>
      </c>
      <c r="S14" s="12">
        <v>2</v>
      </c>
      <c r="T14" s="12">
        <v>2</v>
      </c>
      <c r="U14" s="25"/>
      <c r="V14" s="6">
        <v>4</v>
      </c>
      <c r="W14" s="32" t="s">
        <v>38</v>
      </c>
      <c r="X14" s="33">
        <f t="shared" ref="X14:AB14" si="8">(X5/X$7)*100</f>
        <v>17.391304347826086</v>
      </c>
      <c r="Y14" s="33">
        <f t="shared" si="8"/>
        <v>19.047619047619047</v>
      </c>
      <c r="Z14" s="33">
        <f t="shared" si="8"/>
        <v>13.043478260869565</v>
      </c>
      <c r="AA14" s="33">
        <f t="shared" si="8"/>
        <v>17.391304347826086</v>
      </c>
      <c r="AB14" s="33">
        <f t="shared" si="8"/>
        <v>17.391304347826086</v>
      </c>
    </row>
    <row r="15" spans="1:28" s="28" customFormat="1" x14ac:dyDescent="0.2">
      <c r="A15" s="22" t="s">
        <v>49</v>
      </c>
      <c r="B15" s="23"/>
      <c r="C15" s="23" t="s">
        <v>51</v>
      </c>
      <c r="D15" s="24" t="s">
        <v>18</v>
      </c>
      <c r="E15" s="24" t="s">
        <v>19</v>
      </c>
      <c r="F15" s="24" t="s">
        <v>20</v>
      </c>
      <c r="G15" s="24" t="s">
        <v>21</v>
      </c>
      <c r="H15" s="24" t="s">
        <v>22</v>
      </c>
      <c r="I15" s="24" t="s">
        <v>23</v>
      </c>
      <c r="J15" s="24" t="s">
        <v>24</v>
      </c>
      <c r="K15" s="24" t="s">
        <v>24</v>
      </c>
      <c r="L15" s="24" t="s">
        <v>25</v>
      </c>
      <c r="M15" s="24" t="s">
        <v>26</v>
      </c>
      <c r="N15" s="24"/>
      <c r="O15" s="24" t="s">
        <v>27</v>
      </c>
      <c r="P15" s="12">
        <v>2</v>
      </c>
      <c r="Q15" s="12">
        <v>3</v>
      </c>
      <c r="R15" s="12">
        <v>4</v>
      </c>
      <c r="S15" s="12">
        <v>3</v>
      </c>
      <c r="T15" s="12">
        <v>4</v>
      </c>
      <c r="U15" s="25"/>
      <c r="V15" s="6">
        <v>5</v>
      </c>
      <c r="W15" s="32" t="s">
        <v>39</v>
      </c>
      <c r="X15" s="33">
        <f t="shared" ref="X15:AB15" si="9">(X6/X$7)*100</f>
        <v>21.739130434782609</v>
      </c>
      <c r="Y15" s="33">
        <f t="shared" si="9"/>
        <v>23.809523809523807</v>
      </c>
      <c r="Z15" s="33">
        <f t="shared" si="9"/>
        <v>21.739130434782609</v>
      </c>
      <c r="AA15" s="33">
        <f t="shared" si="9"/>
        <v>17.391304347826086</v>
      </c>
      <c r="AB15" s="33">
        <f t="shared" si="9"/>
        <v>17.391304347826086</v>
      </c>
    </row>
    <row r="16" spans="1:28" s="28" customFormat="1" x14ac:dyDescent="0.2">
      <c r="A16" s="22" t="s">
        <v>49</v>
      </c>
      <c r="B16" s="23"/>
      <c r="C16" s="23" t="s">
        <v>51</v>
      </c>
      <c r="D16" s="24" t="s">
        <v>18</v>
      </c>
      <c r="E16" s="24" t="s">
        <v>19</v>
      </c>
      <c r="F16" s="24" t="s">
        <v>20</v>
      </c>
      <c r="G16" s="24" t="s">
        <v>21</v>
      </c>
      <c r="H16" s="24" t="s">
        <v>22</v>
      </c>
      <c r="I16" s="24" t="s">
        <v>23</v>
      </c>
      <c r="J16" s="24" t="s">
        <v>24</v>
      </c>
      <c r="K16" s="24" t="s">
        <v>24</v>
      </c>
      <c r="L16" s="24" t="s">
        <v>25</v>
      </c>
      <c r="M16" s="24" t="s">
        <v>26</v>
      </c>
      <c r="N16" s="24"/>
      <c r="O16" s="24" t="s">
        <v>27</v>
      </c>
      <c r="P16" s="12">
        <v>4</v>
      </c>
      <c r="Q16" s="12">
        <v>2</v>
      </c>
      <c r="R16" s="12">
        <v>3</v>
      </c>
      <c r="S16" s="12">
        <v>5</v>
      </c>
      <c r="T16" s="12">
        <v>3</v>
      </c>
      <c r="U16" s="25"/>
      <c r="V16" s="7"/>
      <c r="W16" s="34" t="s">
        <v>40</v>
      </c>
      <c r="X16" s="35">
        <f>SUM(X11:X15)</f>
        <v>100</v>
      </c>
      <c r="Y16" s="35">
        <f t="shared" ref="Y16:AB16" si="10">SUM(Y11:Y15)</f>
        <v>100</v>
      </c>
      <c r="Z16" s="35">
        <f t="shared" si="10"/>
        <v>100</v>
      </c>
      <c r="AA16" s="36">
        <f t="shared" si="10"/>
        <v>100</v>
      </c>
      <c r="AB16" s="36">
        <f t="shared" si="10"/>
        <v>100</v>
      </c>
    </row>
    <row r="17" spans="1:28" s="28" customFormat="1" x14ac:dyDescent="0.2">
      <c r="A17" s="22" t="s">
        <v>49</v>
      </c>
      <c r="B17" s="23"/>
      <c r="C17" s="23" t="s">
        <v>51</v>
      </c>
      <c r="D17" s="24" t="s">
        <v>18</v>
      </c>
      <c r="E17" s="24" t="s">
        <v>19</v>
      </c>
      <c r="F17" s="24" t="s">
        <v>20</v>
      </c>
      <c r="G17" s="24" t="s">
        <v>21</v>
      </c>
      <c r="H17" s="24" t="s">
        <v>22</v>
      </c>
      <c r="I17" s="24" t="s">
        <v>23</v>
      </c>
      <c r="J17" s="24" t="s">
        <v>24</v>
      </c>
      <c r="K17" s="24" t="s">
        <v>24</v>
      </c>
      <c r="L17" s="24" t="s">
        <v>25</v>
      </c>
      <c r="M17" s="24" t="s">
        <v>26</v>
      </c>
      <c r="N17" s="24"/>
      <c r="O17" s="24" t="s">
        <v>27</v>
      </c>
      <c r="P17" s="12">
        <v>3</v>
      </c>
      <c r="Q17" s="12">
        <v>5</v>
      </c>
      <c r="R17" s="12">
        <v>2</v>
      </c>
      <c r="S17" s="12">
        <v>4</v>
      </c>
      <c r="T17" s="12">
        <v>2</v>
      </c>
      <c r="U17" s="25"/>
      <c r="AB17" s="27"/>
    </row>
    <row r="18" spans="1:28" s="28" customFormat="1" ht="39" x14ac:dyDescent="0.2">
      <c r="A18" s="22" t="s">
        <v>49</v>
      </c>
      <c r="B18" s="23"/>
      <c r="C18" s="23" t="s">
        <v>51</v>
      </c>
      <c r="D18" s="24" t="s">
        <v>18</v>
      </c>
      <c r="E18" s="24" t="s">
        <v>19</v>
      </c>
      <c r="F18" s="24" t="s">
        <v>20</v>
      </c>
      <c r="G18" s="24" t="s">
        <v>21</v>
      </c>
      <c r="H18" s="24" t="s">
        <v>22</v>
      </c>
      <c r="I18" s="24" t="s">
        <v>23</v>
      </c>
      <c r="J18" s="24" t="s">
        <v>24</v>
      </c>
      <c r="K18" s="24" t="s">
        <v>24</v>
      </c>
      <c r="L18" s="24" t="s">
        <v>25</v>
      </c>
      <c r="M18" s="24" t="s">
        <v>26</v>
      </c>
      <c r="N18" s="24"/>
      <c r="O18" s="24" t="s">
        <v>27</v>
      </c>
      <c r="P18" s="12">
        <v>5</v>
      </c>
      <c r="Q18" s="12">
        <v>1</v>
      </c>
      <c r="R18" s="12">
        <v>1</v>
      </c>
      <c r="S18" s="12">
        <v>3</v>
      </c>
      <c r="T18" s="12">
        <v>4</v>
      </c>
      <c r="U18" s="25"/>
      <c r="W18" s="4" t="s">
        <v>17</v>
      </c>
      <c r="X18" s="5" t="s">
        <v>53</v>
      </c>
      <c r="Y18" s="5" t="s">
        <v>54</v>
      </c>
      <c r="Z18" s="5" t="s">
        <v>55</v>
      </c>
      <c r="AA18" s="5" t="s">
        <v>56</v>
      </c>
      <c r="AB18" s="5" t="s">
        <v>62</v>
      </c>
    </row>
    <row r="19" spans="1:28" s="28" customFormat="1" x14ac:dyDescent="0.2">
      <c r="A19" s="22" t="s">
        <v>49</v>
      </c>
      <c r="B19" s="23"/>
      <c r="C19" s="23" t="s">
        <v>51</v>
      </c>
      <c r="D19" s="24" t="s">
        <v>18</v>
      </c>
      <c r="E19" s="24" t="s">
        <v>19</v>
      </c>
      <c r="F19" s="24" t="s">
        <v>20</v>
      </c>
      <c r="G19" s="24" t="s">
        <v>21</v>
      </c>
      <c r="H19" s="24" t="s">
        <v>22</v>
      </c>
      <c r="I19" s="24" t="s">
        <v>23</v>
      </c>
      <c r="J19" s="24" t="s">
        <v>24</v>
      </c>
      <c r="K19" s="24" t="s">
        <v>24</v>
      </c>
      <c r="L19" s="24" t="s">
        <v>25</v>
      </c>
      <c r="M19" s="24" t="s">
        <v>26</v>
      </c>
      <c r="N19" s="24"/>
      <c r="O19" s="24" t="s">
        <v>27</v>
      </c>
      <c r="P19" s="12">
        <v>2</v>
      </c>
      <c r="Q19" s="12">
        <v>4</v>
      </c>
      <c r="R19" s="12">
        <v>2</v>
      </c>
      <c r="S19" s="12">
        <v>1</v>
      </c>
      <c r="T19" s="12">
        <v>3</v>
      </c>
      <c r="U19" s="25"/>
      <c r="V19" s="9"/>
      <c r="W19" s="26" t="s">
        <v>41</v>
      </c>
      <c r="X19" s="37">
        <v>0</v>
      </c>
      <c r="Y19" s="37">
        <v>6.8965517241379309E-2</v>
      </c>
      <c r="Z19" s="37">
        <v>6.8965517241379309E-2</v>
      </c>
      <c r="AA19" s="37">
        <v>0.10344827586206896</v>
      </c>
      <c r="AB19" s="37"/>
    </row>
    <row r="20" spans="1:28" s="28" customFormat="1" x14ac:dyDescent="0.2">
      <c r="A20" s="22" t="s">
        <v>49</v>
      </c>
      <c r="B20" s="23"/>
      <c r="C20" s="23" t="s">
        <v>51</v>
      </c>
      <c r="D20" s="24" t="s">
        <v>18</v>
      </c>
      <c r="E20" s="24" t="s">
        <v>19</v>
      </c>
      <c r="F20" s="24" t="s">
        <v>20</v>
      </c>
      <c r="G20" s="24" t="s">
        <v>21</v>
      </c>
      <c r="H20" s="24" t="s">
        <v>22</v>
      </c>
      <c r="I20" s="24" t="s">
        <v>23</v>
      </c>
      <c r="J20" s="24" t="s">
        <v>24</v>
      </c>
      <c r="K20" s="24" t="s">
        <v>24</v>
      </c>
      <c r="L20" s="24" t="s">
        <v>25</v>
      </c>
      <c r="M20" s="24" t="s">
        <v>26</v>
      </c>
      <c r="N20" s="24"/>
      <c r="O20" s="24" t="s">
        <v>27</v>
      </c>
      <c r="P20" s="12">
        <v>5</v>
      </c>
      <c r="Q20" s="12">
        <v>4</v>
      </c>
      <c r="R20" s="12">
        <v>2</v>
      </c>
      <c r="S20" s="12">
        <v>1</v>
      </c>
      <c r="T20" s="12">
        <v>1</v>
      </c>
      <c r="U20" s="25"/>
      <c r="V20" s="8"/>
      <c r="W20" s="26" t="s">
        <v>42</v>
      </c>
      <c r="X20" s="37">
        <v>0.75862068965517238</v>
      </c>
      <c r="Y20" s="37">
        <v>0.6206896551724137</v>
      </c>
      <c r="Z20" s="37">
        <v>0.58620689655172409</v>
      </c>
      <c r="AA20" s="37">
        <v>0.62068965517241381</v>
      </c>
      <c r="AB20" s="37"/>
    </row>
    <row r="21" spans="1:28" s="28" customFormat="1" x14ac:dyDescent="0.2">
      <c r="A21" s="22" t="s">
        <v>49</v>
      </c>
      <c r="B21" s="23"/>
      <c r="C21" s="23" t="s">
        <v>51</v>
      </c>
      <c r="D21" s="24" t="s">
        <v>18</v>
      </c>
      <c r="E21" s="24" t="s">
        <v>19</v>
      </c>
      <c r="F21" s="24" t="s">
        <v>20</v>
      </c>
      <c r="G21" s="24" t="s">
        <v>21</v>
      </c>
      <c r="H21" s="24" t="s">
        <v>22</v>
      </c>
      <c r="I21" s="24" t="s">
        <v>23</v>
      </c>
      <c r="J21" s="24" t="s">
        <v>24</v>
      </c>
      <c r="K21" s="24" t="s">
        <v>24</v>
      </c>
      <c r="L21" s="24" t="s">
        <v>25</v>
      </c>
      <c r="M21" s="24" t="s">
        <v>26</v>
      </c>
      <c r="N21" s="24"/>
      <c r="O21" s="24" t="s">
        <v>27</v>
      </c>
      <c r="P21" s="12">
        <v>1</v>
      </c>
      <c r="Q21" s="12">
        <v>1</v>
      </c>
      <c r="R21" s="12">
        <v>4</v>
      </c>
      <c r="S21" s="12">
        <v>2</v>
      </c>
      <c r="T21" s="12">
        <v>2</v>
      </c>
      <c r="U21" s="25"/>
      <c r="V21" s="8"/>
      <c r="AB21" s="27"/>
    </row>
    <row r="22" spans="1:28" s="28" customFormat="1" x14ac:dyDescent="0.2">
      <c r="A22" s="22" t="s">
        <v>49</v>
      </c>
      <c r="B22" s="38"/>
      <c r="C22" s="23" t="s">
        <v>51</v>
      </c>
      <c r="D22" s="39" t="s">
        <v>18</v>
      </c>
      <c r="E22" s="39" t="s">
        <v>19</v>
      </c>
      <c r="F22" s="39" t="s">
        <v>20</v>
      </c>
      <c r="G22" s="39" t="s">
        <v>21</v>
      </c>
      <c r="H22" s="39" t="s">
        <v>22</v>
      </c>
      <c r="I22" s="39" t="s">
        <v>23</v>
      </c>
      <c r="J22" s="39" t="s">
        <v>24</v>
      </c>
      <c r="K22" s="39" t="s">
        <v>24</v>
      </c>
      <c r="L22" s="39" t="s">
        <v>25</v>
      </c>
      <c r="M22" s="39" t="s">
        <v>26</v>
      </c>
      <c r="N22" s="39"/>
      <c r="O22" s="39" t="s">
        <v>27</v>
      </c>
      <c r="P22" s="13">
        <v>2</v>
      </c>
      <c r="Q22" s="13">
        <v>1</v>
      </c>
      <c r="R22" s="13">
        <v>3</v>
      </c>
      <c r="S22" s="13">
        <v>5</v>
      </c>
      <c r="T22" s="13">
        <v>1</v>
      </c>
      <c r="U22" s="25"/>
      <c r="V22" s="8"/>
      <c r="AB22" s="27"/>
    </row>
    <row r="23" spans="1:28" s="28" customFormat="1" ht="15" x14ac:dyDescent="0.2">
      <c r="A23" s="22" t="s">
        <v>49</v>
      </c>
      <c r="B23" s="23"/>
      <c r="C23" s="23" t="s">
        <v>51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14">
        <v>2</v>
      </c>
      <c r="Q23" s="14">
        <v>1</v>
      </c>
      <c r="R23" s="14">
        <v>5</v>
      </c>
      <c r="S23" s="14">
        <v>1</v>
      </c>
      <c r="T23" s="14">
        <v>5</v>
      </c>
      <c r="U23" s="25"/>
      <c r="V23" s="8"/>
      <c r="AB23" s="27"/>
    </row>
    <row r="24" spans="1:28" s="28" customFormat="1" ht="15" x14ac:dyDescent="0.2">
      <c r="A24" s="22" t="s">
        <v>49</v>
      </c>
      <c r="B24" s="23"/>
      <c r="C24" s="23" t="s">
        <v>51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14">
        <v>4</v>
      </c>
      <c r="Q24" s="14">
        <v>3</v>
      </c>
      <c r="R24" s="14">
        <v>5</v>
      </c>
      <c r="S24" s="14">
        <v>4</v>
      </c>
      <c r="T24" s="14">
        <v>3</v>
      </c>
      <c r="U24" s="25"/>
      <c r="W24" s="28" t="s">
        <v>43</v>
      </c>
    </row>
    <row r="25" spans="1:28" ht="15" x14ac:dyDescent="0.2">
      <c r="A25" s="20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 s="19"/>
      <c r="R25"/>
      <c r="S25"/>
      <c r="T25"/>
      <c r="U25" s="3"/>
      <c r="W25" s="18" t="s">
        <v>44</v>
      </c>
      <c r="X25" s="18" t="s">
        <v>45</v>
      </c>
      <c r="Y25" s="18" t="s">
        <v>46</v>
      </c>
    </row>
    <row r="26" spans="1:28" ht="15" x14ac:dyDescent="0.2">
      <c r="A26" s="20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 s="19"/>
      <c r="R26"/>
      <c r="S26"/>
      <c r="T26"/>
      <c r="U26" s="3"/>
      <c r="W26" s="2" t="s">
        <v>35</v>
      </c>
      <c r="X26" s="2" t="s">
        <v>58</v>
      </c>
      <c r="Y26" s="2">
        <v>13</v>
      </c>
    </row>
    <row r="27" spans="1:28" ht="15" x14ac:dyDescent="0.2">
      <c r="A27" s="20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 s="3"/>
      <c r="W27" s="2" t="s">
        <v>35</v>
      </c>
      <c r="X27" s="2" t="s">
        <v>59</v>
      </c>
      <c r="Y27" s="2">
        <v>29</v>
      </c>
    </row>
    <row r="28" spans="1:28" ht="15" x14ac:dyDescent="0.2">
      <c r="A28" s="20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 s="3"/>
      <c r="W28" s="2" t="s">
        <v>35</v>
      </c>
      <c r="X28" s="2" t="s">
        <v>60</v>
      </c>
      <c r="Y28" s="2">
        <v>3</v>
      </c>
    </row>
    <row r="29" spans="1:28" ht="15" x14ac:dyDescent="0.2">
      <c r="A29" s="20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 s="3"/>
      <c r="W29" s="2" t="s">
        <v>35</v>
      </c>
      <c r="X29" s="2" t="s">
        <v>61</v>
      </c>
      <c r="Y29" s="2">
        <v>22</v>
      </c>
    </row>
    <row r="30" spans="1:28" ht="15" x14ac:dyDescent="0.2">
      <c r="A30" s="2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 s="3"/>
      <c r="W30" s="2" t="s">
        <v>35</v>
      </c>
      <c r="X30" s="2" t="s">
        <v>62</v>
      </c>
      <c r="Y30" s="2">
        <v>22</v>
      </c>
    </row>
    <row r="31" spans="1:28" ht="15" x14ac:dyDescent="0.2">
      <c r="A31" s="20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 s="3"/>
      <c r="W31" s="2" t="s">
        <v>36</v>
      </c>
      <c r="X31" s="2" t="s">
        <v>58</v>
      </c>
      <c r="Y31" s="2">
        <v>30</v>
      </c>
    </row>
    <row r="32" spans="1:28" ht="15" x14ac:dyDescent="0.2">
      <c r="A32" s="20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 s="3"/>
      <c r="W32" s="2" t="s">
        <v>36</v>
      </c>
      <c r="X32" s="2" t="s">
        <v>59</v>
      </c>
      <c r="Y32" s="2">
        <v>14</v>
      </c>
    </row>
    <row r="33" spans="1:25" ht="15" x14ac:dyDescent="0.2">
      <c r="A33" s="20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 s="3"/>
      <c r="W33" s="2" t="s">
        <v>36</v>
      </c>
      <c r="X33" s="2" t="s">
        <v>60</v>
      </c>
      <c r="Y33" s="2">
        <v>26</v>
      </c>
    </row>
    <row r="34" spans="1:25" ht="15" x14ac:dyDescent="0.2">
      <c r="A34" s="20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 s="3"/>
      <c r="W34" s="2" t="s">
        <v>36</v>
      </c>
      <c r="X34" s="2" t="s">
        <v>61</v>
      </c>
      <c r="Y34" s="2">
        <v>26</v>
      </c>
    </row>
    <row r="35" spans="1:25" ht="15" x14ac:dyDescent="0.2">
      <c r="A35" s="20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 s="3"/>
      <c r="W35" s="2" t="s">
        <v>36</v>
      </c>
      <c r="X35" s="2" t="s">
        <v>62</v>
      </c>
      <c r="Y35" s="2">
        <v>26</v>
      </c>
    </row>
    <row r="36" spans="1:25" ht="15" x14ac:dyDescent="0.2">
      <c r="A36" s="20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 s="3"/>
      <c r="W36" s="41" t="s">
        <v>37</v>
      </c>
      <c r="X36" s="41" t="s">
        <v>58</v>
      </c>
      <c r="Y36" s="41">
        <v>17</v>
      </c>
    </row>
    <row r="37" spans="1:25" ht="15" x14ac:dyDescent="0.2">
      <c r="A37" s="20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 s="3"/>
      <c r="W37" s="41" t="s">
        <v>37</v>
      </c>
      <c r="X37" s="41" t="s">
        <v>59</v>
      </c>
      <c r="Y37" s="41">
        <v>14</v>
      </c>
    </row>
    <row r="38" spans="1:25" ht="15" x14ac:dyDescent="0.2">
      <c r="A38" s="20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 s="3"/>
      <c r="W38" s="41" t="s">
        <v>37</v>
      </c>
      <c r="X38" s="41" t="s">
        <v>60</v>
      </c>
      <c r="Y38" s="41">
        <v>26</v>
      </c>
    </row>
    <row r="39" spans="1:25" ht="15" x14ac:dyDescent="0.2">
      <c r="A39" s="20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 s="3"/>
      <c r="W39" s="41" t="s">
        <v>37</v>
      </c>
      <c r="X39" s="41" t="s">
        <v>61</v>
      </c>
      <c r="Y39" s="41">
        <v>17</v>
      </c>
    </row>
    <row r="40" spans="1:25" ht="15" x14ac:dyDescent="0.2">
      <c r="A40" s="2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 s="3"/>
      <c r="W40" s="41" t="s">
        <v>37</v>
      </c>
      <c r="X40" s="41" t="s">
        <v>62</v>
      </c>
      <c r="Y40" s="41">
        <v>17</v>
      </c>
    </row>
    <row r="41" spans="1:25" ht="15" x14ac:dyDescent="0.2">
      <c r="A41" s="20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 s="3"/>
      <c r="W41" s="41" t="s">
        <v>38</v>
      </c>
      <c r="X41" s="41" t="s">
        <v>58</v>
      </c>
      <c r="Y41" s="41">
        <v>17</v>
      </c>
    </row>
    <row r="42" spans="1:25" ht="15" x14ac:dyDescent="0.2">
      <c r="A42" s="20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 s="3"/>
      <c r="W42" s="41" t="s">
        <v>38</v>
      </c>
      <c r="X42" s="41" t="s">
        <v>59</v>
      </c>
      <c r="Y42" s="41">
        <v>19</v>
      </c>
    </row>
    <row r="43" spans="1:25" ht="15" x14ac:dyDescent="0.2">
      <c r="A43" s="20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 s="3"/>
      <c r="W43" s="41" t="s">
        <v>38</v>
      </c>
      <c r="X43" s="41" t="s">
        <v>60</v>
      </c>
      <c r="Y43" s="41">
        <v>13</v>
      </c>
    </row>
    <row r="44" spans="1:25" ht="15" x14ac:dyDescent="0.2">
      <c r="A44" s="20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 s="3"/>
      <c r="W44" s="41" t="s">
        <v>38</v>
      </c>
      <c r="X44" s="41" t="s">
        <v>61</v>
      </c>
      <c r="Y44" s="41">
        <v>17</v>
      </c>
    </row>
    <row r="45" spans="1:25" ht="15" x14ac:dyDescent="0.2">
      <c r="A45" s="20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 s="3"/>
      <c r="W45" s="41" t="s">
        <v>38</v>
      </c>
      <c r="X45" s="41" t="s">
        <v>62</v>
      </c>
      <c r="Y45" s="41">
        <v>17</v>
      </c>
    </row>
    <row r="46" spans="1:25" ht="15" x14ac:dyDescent="0.2">
      <c r="A46" s="20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 s="3"/>
      <c r="W46" s="2" t="s">
        <v>39</v>
      </c>
      <c r="X46" s="2" t="s">
        <v>58</v>
      </c>
      <c r="Y46" s="2">
        <v>22</v>
      </c>
    </row>
    <row r="47" spans="1:25" ht="15" x14ac:dyDescent="0.2">
      <c r="A47" s="20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 s="3"/>
      <c r="W47" s="2" t="s">
        <v>39</v>
      </c>
      <c r="X47" s="2" t="s">
        <v>59</v>
      </c>
      <c r="Y47" s="2">
        <v>24</v>
      </c>
    </row>
    <row r="48" spans="1:25" ht="15" x14ac:dyDescent="0.2">
      <c r="A48" s="20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 s="3"/>
      <c r="W48" s="2" t="s">
        <v>39</v>
      </c>
      <c r="X48" s="2" t="s">
        <v>60</v>
      </c>
      <c r="Y48" s="2">
        <v>2</v>
      </c>
    </row>
    <row r="49" spans="1:25" ht="15" x14ac:dyDescent="0.2">
      <c r="A49" s="20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 s="3"/>
      <c r="W49" s="2" t="s">
        <v>39</v>
      </c>
      <c r="X49" s="2" t="s">
        <v>61</v>
      </c>
      <c r="Y49" s="2">
        <v>17</v>
      </c>
    </row>
    <row r="50" spans="1:25" ht="15" x14ac:dyDescent="0.2">
      <c r="A50" s="2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 s="3"/>
      <c r="W50" s="2" t="s">
        <v>39</v>
      </c>
      <c r="X50" s="2" t="s">
        <v>62</v>
      </c>
      <c r="Y50" s="2">
        <v>17</v>
      </c>
    </row>
    <row r="51" spans="1:25" ht="15" x14ac:dyDescent="0.2">
      <c r="A51" s="20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 s="3"/>
    </row>
    <row r="52" spans="1:25" ht="15" x14ac:dyDescent="0.2">
      <c r="A52" s="20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 s="3"/>
    </row>
    <row r="53" spans="1:25" ht="15" x14ac:dyDescent="0.2">
      <c r="A53" s="20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 s="3"/>
    </row>
    <row r="54" spans="1:25" ht="15" x14ac:dyDescent="0.2">
      <c r="A54" s="20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 s="3"/>
    </row>
    <row r="55" spans="1:25" ht="15" x14ac:dyDescent="0.2">
      <c r="A55" s="20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 s="3"/>
    </row>
    <row r="56" spans="1:25" ht="15" x14ac:dyDescent="0.2">
      <c r="A56" s="20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 s="3"/>
    </row>
    <row r="57" spans="1:25" ht="15" x14ac:dyDescent="0.2">
      <c r="A57" s="20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 s="3"/>
    </row>
    <row r="58" spans="1:25" ht="15" x14ac:dyDescent="0.2">
      <c r="A58" s="2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 s="3"/>
    </row>
    <row r="59" spans="1:25" ht="15" x14ac:dyDescent="0.2">
      <c r="A59" s="20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 s="3"/>
    </row>
    <row r="60" spans="1:25" ht="15" x14ac:dyDescent="0.2">
      <c r="A60" s="2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 s="3"/>
    </row>
    <row r="61" spans="1:25" ht="15" x14ac:dyDescent="0.2">
      <c r="A61" s="20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 s="3"/>
    </row>
    <row r="62" spans="1:25" ht="15" x14ac:dyDescent="0.2">
      <c r="A62" s="20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 s="3"/>
    </row>
    <row r="63" spans="1:25" ht="15" x14ac:dyDescent="0.2">
      <c r="A63" s="20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 s="3"/>
    </row>
    <row r="64" spans="1:25" ht="15" x14ac:dyDescent="0.2">
      <c r="A64" s="20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 s="3"/>
    </row>
    <row r="65" spans="1:21" ht="15" x14ac:dyDescent="0.2">
      <c r="A65" s="20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 s="3"/>
    </row>
    <row r="66" spans="1:21" ht="15" x14ac:dyDescent="0.2">
      <c r="A66" s="20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 s="3"/>
    </row>
    <row r="67" spans="1:21" ht="15" x14ac:dyDescent="0.2">
      <c r="A67" s="20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 s="3"/>
    </row>
    <row r="68" spans="1:21" ht="15" x14ac:dyDescent="0.2">
      <c r="A68" s="20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 s="3"/>
    </row>
    <row r="69" spans="1:21" ht="15" x14ac:dyDescent="0.2">
      <c r="A69" s="20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 s="3"/>
    </row>
    <row r="70" spans="1:21" ht="15" x14ac:dyDescent="0.2">
      <c r="A70" s="2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 s="3"/>
    </row>
    <row r="71" spans="1:21" ht="15" x14ac:dyDescent="0.2">
      <c r="A71" s="20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 s="3"/>
    </row>
    <row r="72" spans="1:21" ht="15" x14ac:dyDescent="0.2">
      <c r="A72" s="20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 s="3"/>
    </row>
    <row r="73" spans="1:21" ht="15" x14ac:dyDescent="0.2">
      <c r="A73" s="20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 s="3"/>
    </row>
    <row r="74" spans="1:21" ht="15" x14ac:dyDescent="0.2">
      <c r="A74" s="20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 s="3"/>
    </row>
    <row r="75" spans="1:21" ht="15" x14ac:dyDescent="0.2">
      <c r="A75" s="20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 s="3"/>
    </row>
    <row r="76" spans="1:21" ht="15" x14ac:dyDescent="0.2">
      <c r="A76" s="20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 s="3"/>
    </row>
    <row r="77" spans="1:21" ht="15" x14ac:dyDescent="0.2">
      <c r="A77" s="20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 s="3"/>
    </row>
    <row r="78" spans="1:21" ht="15" x14ac:dyDescent="0.2">
      <c r="A78" s="20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 s="3"/>
    </row>
    <row r="79" spans="1:21" ht="15" x14ac:dyDescent="0.2">
      <c r="A79" s="20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 s="3"/>
    </row>
    <row r="80" spans="1:21" ht="15" x14ac:dyDescent="0.2">
      <c r="A80" s="2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 s="3"/>
    </row>
    <row r="81" spans="1:21" ht="15" x14ac:dyDescent="0.2">
      <c r="A81" s="20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 s="3"/>
    </row>
    <row r="82" spans="1:21" ht="15" x14ac:dyDescent="0.2">
      <c r="A82" s="20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 s="3"/>
    </row>
    <row r="83" spans="1:21" ht="15" x14ac:dyDescent="0.2">
      <c r="A83" s="20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 s="3"/>
    </row>
    <row r="84" spans="1:21" ht="15" x14ac:dyDescent="0.2">
      <c r="A84" s="20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 s="3"/>
    </row>
    <row r="85" spans="1:21" ht="15" x14ac:dyDescent="0.2">
      <c r="A85" s="20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 s="3"/>
    </row>
    <row r="86" spans="1:21" ht="15" x14ac:dyDescent="0.2">
      <c r="A86" s="20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 s="3"/>
    </row>
    <row r="87" spans="1:21" ht="15" x14ac:dyDescent="0.2">
      <c r="A87" s="20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 s="3"/>
    </row>
    <row r="88" spans="1:21" ht="15" x14ac:dyDescent="0.2">
      <c r="A88" s="20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 s="3"/>
    </row>
    <row r="89" spans="1:21" ht="15" x14ac:dyDescent="0.2">
      <c r="A89" s="20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 s="3"/>
    </row>
    <row r="90" spans="1:21" ht="15" x14ac:dyDescent="0.2">
      <c r="A90" s="2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 s="3"/>
    </row>
    <row r="91" spans="1:21" customFormat="1" ht="15" x14ac:dyDescent="0.2">
      <c r="A91" s="20"/>
    </row>
    <row r="92" spans="1:21" customFormat="1" ht="15" x14ac:dyDescent="0.2">
      <c r="A92" s="20"/>
    </row>
    <row r="93" spans="1:21" customFormat="1" ht="15" x14ac:dyDescent="0.2">
      <c r="A93" s="20"/>
    </row>
    <row r="94" spans="1:21" customFormat="1" ht="15" x14ac:dyDescent="0.2">
      <c r="A94" s="20"/>
    </row>
    <row r="95" spans="1:21" customFormat="1" ht="15" x14ac:dyDescent="0.2">
      <c r="A95" s="20"/>
    </row>
    <row r="96" spans="1:21" customFormat="1" ht="15" x14ac:dyDescent="0.2">
      <c r="A96" s="20"/>
    </row>
    <row r="97" spans="1:1" customFormat="1" ht="15" x14ac:dyDescent="0.2">
      <c r="A97" s="20"/>
    </row>
    <row r="98" spans="1:1" customFormat="1" ht="15" x14ac:dyDescent="0.2">
      <c r="A98" s="20"/>
    </row>
    <row r="99" spans="1:1" customFormat="1" ht="15" x14ac:dyDescent="0.2">
      <c r="A99" s="20"/>
    </row>
    <row r="100" spans="1:1" customFormat="1" ht="15" x14ac:dyDescent="0.2">
      <c r="A100" s="20"/>
    </row>
    <row r="101" spans="1:1" customFormat="1" ht="15" x14ac:dyDescent="0.2">
      <c r="A101" s="20"/>
    </row>
    <row r="102" spans="1:1" customFormat="1" ht="15" x14ac:dyDescent="0.2">
      <c r="A102" s="20"/>
    </row>
    <row r="103" spans="1:1" customFormat="1" ht="15" x14ac:dyDescent="0.2">
      <c r="A103" s="20"/>
    </row>
    <row r="104" spans="1:1" customFormat="1" ht="15" x14ac:dyDescent="0.2">
      <c r="A104" s="20"/>
    </row>
    <row r="105" spans="1:1" customFormat="1" ht="15" x14ac:dyDescent="0.2">
      <c r="A105" s="20"/>
    </row>
    <row r="106" spans="1:1" customFormat="1" ht="15" x14ac:dyDescent="0.2">
      <c r="A106" s="20"/>
    </row>
    <row r="107" spans="1:1" customFormat="1" ht="15" x14ac:dyDescent="0.2">
      <c r="A107" s="20"/>
    </row>
    <row r="108" spans="1:1" customFormat="1" ht="15" x14ac:dyDescent="0.2">
      <c r="A108" s="20"/>
    </row>
    <row r="109" spans="1:1" customFormat="1" ht="15" x14ac:dyDescent="0.2">
      <c r="A109" s="20"/>
    </row>
    <row r="110" spans="1:1" customFormat="1" ht="15" x14ac:dyDescent="0.2">
      <c r="A110" s="20"/>
    </row>
    <row r="111" spans="1:1" customFormat="1" ht="15" x14ac:dyDescent="0.2">
      <c r="A111" s="20"/>
    </row>
    <row r="112" spans="1:1" customFormat="1" ht="15" x14ac:dyDescent="0.2">
      <c r="A112" s="20"/>
    </row>
    <row r="113" spans="1:1" customFormat="1" ht="15" x14ac:dyDescent="0.2">
      <c r="A113" s="20"/>
    </row>
    <row r="114" spans="1:1" customFormat="1" ht="15" x14ac:dyDescent="0.2">
      <c r="A114" s="20"/>
    </row>
    <row r="115" spans="1:1" customFormat="1" ht="15" x14ac:dyDescent="0.2">
      <c r="A115" s="20"/>
    </row>
    <row r="116" spans="1:1" customFormat="1" ht="15" x14ac:dyDescent="0.2">
      <c r="A116" s="20"/>
    </row>
    <row r="117" spans="1:1" customFormat="1" ht="15" x14ac:dyDescent="0.2">
      <c r="A117" s="20"/>
    </row>
    <row r="118" spans="1:1" customFormat="1" ht="15" x14ac:dyDescent="0.2">
      <c r="A118" s="20"/>
    </row>
    <row r="119" spans="1:1" customFormat="1" ht="15" x14ac:dyDescent="0.2">
      <c r="A119" s="20"/>
    </row>
    <row r="120" spans="1:1" customFormat="1" ht="15" x14ac:dyDescent="0.2">
      <c r="A120" s="20"/>
    </row>
    <row r="121" spans="1:1" customFormat="1" ht="15" x14ac:dyDescent="0.2">
      <c r="A121" s="20"/>
    </row>
    <row r="122" spans="1:1" customFormat="1" ht="15" x14ac:dyDescent="0.2">
      <c r="A122" s="20"/>
    </row>
    <row r="123" spans="1:1" customFormat="1" ht="15" x14ac:dyDescent="0.2">
      <c r="A123" s="20"/>
    </row>
    <row r="124" spans="1:1" customFormat="1" ht="15" x14ac:dyDescent="0.2">
      <c r="A124" s="20"/>
    </row>
    <row r="125" spans="1:1" customFormat="1" ht="15" x14ac:dyDescent="0.2">
      <c r="A125" s="20"/>
    </row>
    <row r="126" spans="1:1" customFormat="1" ht="15" x14ac:dyDescent="0.2">
      <c r="A126" s="20"/>
    </row>
    <row r="127" spans="1:1" customFormat="1" ht="15" x14ac:dyDescent="0.2">
      <c r="A127" s="20"/>
    </row>
    <row r="128" spans="1:1" customFormat="1" ht="15" x14ac:dyDescent="0.2">
      <c r="A128" s="20"/>
    </row>
    <row r="129" spans="1:1" customFormat="1" ht="15" x14ac:dyDescent="0.2">
      <c r="A129" s="20"/>
    </row>
    <row r="130" spans="1:1" customFormat="1" ht="15" x14ac:dyDescent="0.2">
      <c r="A130" s="20"/>
    </row>
    <row r="131" spans="1:1" customFormat="1" ht="15" x14ac:dyDescent="0.2">
      <c r="A131" s="20"/>
    </row>
    <row r="132" spans="1:1" customFormat="1" ht="15" x14ac:dyDescent="0.2">
      <c r="A132" s="20"/>
    </row>
  </sheetData>
  <autoFilter ref="C1:T125">
    <sortState ref="C2:S132">
      <sortCondition ref="C1:C125"/>
    </sortState>
  </autoFilter>
  <sortState ref="C2:Q25">
    <sortCondition ref="C1"/>
  </sortState>
  <mergeCells count="1">
    <mergeCell ref="V9:AA9"/>
  </mergeCells>
  <pageMargins left="0.511811024" right="0.511811024" top="0.78740157499999996" bottom="0.78740157499999996" header="0.31496062000000002" footer="0.31496062000000002"/>
  <pageSetup paperSize="9" scale="95"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E71FADA816A24D963909EB5D8E185C" ma:contentTypeVersion="2" ma:contentTypeDescription="Crie um novo documento." ma:contentTypeScope="" ma:versionID="b98dd84585200b949f8a300e0d37cd36">
  <xsd:schema xmlns:xsd="http://www.w3.org/2001/XMLSchema" xmlns:xs="http://www.w3.org/2001/XMLSchema" xmlns:p="http://schemas.microsoft.com/office/2006/metadata/properties" xmlns:ns2="282741d0-459f-47cb-a83b-8a3ce7b8b551" targetNamespace="http://schemas.microsoft.com/office/2006/metadata/properties" ma:root="true" ma:fieldsID="b9fabd3f44531de57db18fb774de0e53" ns2:_="">
    <xsd:import namespace="282741d0-459f-47cb-a83b-8a3ce7b8b5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2741d0-459f-47cb-a83b-8a3ce7b8b5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AEE4C6-A13F-47BE-971B-62384E03208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179593-8CF8-417D-B3D7-5AC1726297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7B5A40-AACD-4F10-92A7-480B6CADAA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2741d0-459f-47cb-a83b-8a3ce7b8b5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Model-CE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</dc:creator>
  <cp:keywords/>
  <dc:description/>
  <cp:lastModifiedBy>Usuário do Microsoft Office</cp:lastModifiedBy>
  <cp:revision/>
  <dcterms:created xsi:type="dcterms:W3CDTF">2013-09-19T18:17:11Z</dcterms:created>
  <dcterms:modified xsi:type="dcterms:W3CDTF">2018-01-16T17:20:09Z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0x0101008DE71FADA816A24D963909EB5D8E185C</vt:lpwstr>
  </property>
</Properties>
</file>