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edicao/Desktop/"/>
    </mc:Choice>
  </mc:AlternateContent>
  <bookViews>
    <workbookView xWindow="5600" yWindow="1960" windowWidth="24560" windowHeight="21240"/>
  </bookViews>
  <sheets>
    <sheet name="Model-PC" sheetId="3" r:id="rId1"/>
  </sheets>
  <definedNames>
    <definedName name="_xlnm._FilterDatabase" localSheetId="0" hidden="1">'Model-PC'!$A$1:$Q$125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3" l="1"/>
  <c r="U12" i="3"/>
  <c r="V12" i="3"/>
  <c r="W12" i="3"/>
  <c r="X12" i="3"/>
  <c r="U13" i="3"/>
  <c r="V13" i="3"/>
  <c r="W13" i="3"/>
  <c r="X13" i="3"/>
  <c r="U14" i="3"/>
  <c r="V14" i="3"/>
  <c r="W14" i="3"/>
  <c r="X14" i="3"/>
  <c r="U15" i="3"/>
  <c r="V15" i="3"/>
  <c r="W15" i="3"/>
  <c r="X15" i="3"/>
  <c r="V11" i="3"/>
  <c r="W11" i="3"/>
  <c r="X11" i="3"/>
  <c r="U11" i="3"/>
  <c r="U16" i="3"/>
  <c r="V16" i="3"/>
  <c r="W16" i="3"/>
  <c r="X16" i="3"/>
  <c r="X2" i="3"/>
  <c r="V2" i="3"/>
  <c r="W3" i="3"/>
  <c r="U3" i="3"/>
  <c r="W2" i="3"/>
  <c r="X6" i="3"/>
  <c r="V6" i="3"/>
  <c r="X5" i="3"/>
  <c r="V5" i="3"/>
  <c r="X4" i="3"/>
  <c r="V4" i="3"/>
  <c r="X3" i="3"/>
  <c r="V3" i="3"/>
  <c r="W6" i="3"/>
  <c r="U6" i="3"/>
  <c r="W5" i="3"/>
  <c r="U5" i="3"/>
  <c r="W4" i="3"/>
  <c r="U4" i="3"/>
  <c r="U7" i="3"/>
  <c r="X7" i="3"/>
  <c r="W7" i="3"/>
  <c r="V7" i="3"/>
</calcChain>
</file>

<file path=xl/sharedStrings.xml><?xml version="1.0" encoding="utf-8"?>
<sst xmlns="http://schemas.openxmlformats.org/spreadsheetml/2006/main" count="347" uniqueCount="79">
  <si>
    <t>NOME DO ALUNO</t>
  </si>
  <si>
    <t>PROGRAMA</t>
  </si>
  <si>
    <t>SEMESTRE/
TRIMESTRE</t>
  </si>
  <si>
    <t>CURSO</t>
  </si>
  <si>
    <t>DISCIPLINA</t>
  </si>
  <si>
    <t>PERÍODO (realização da disciplina no currículo)</t>
  </si>
  <si>
    <t>TURMA</t>
  </si>
  <si>
    <t>PROFESSOR 
DA DISCIPLINA</t>
  </si>
  <si>
    <t>AVALIADOR</t>
  </si>
  <si>
    <t>MOMENTO 
DA AVALIAÇÃO</t>
  </si>
  <si>
    <t>INSTRUMENTO UTILIZADO NA AVALIAÇÃO</t>
  </si>
  <si>
    <t>DETALHAMENTO</t>
  </si>
  <si>
    <t>AMBIENTE DE COLETA DE DADOS</t>
  </si>
  <si>
    <t>CONCEITO 2.1</t>
  </si>
  <si>
    <t>CONCEITO 2.2</t>
  </si>
  <si>
    <t>CONCEITO 2.3</t>
  </si>
  <si>
    <t>CONCEITO 2.4</t>
  </si>
  <si>
    <t>Nº CONCEITO</t>
  </si>
  <si>
    <t>CONCEITO</t>
  </si>
  <si>
    <t>1.1 Problema</t>
  </si>
  <si>
    <t>1.2 Causas</t>
  </si>
  <si>
    <t>1.3 Solução</t>
  </si>
  <si>
    <t>1.4 Crítica à Solução</t>
  </si>
  <si>
    <t>Almir Dirceu</t>
  </si>
  <si>
    <t>Graduação</t>
  </si>
  <si>
    <t>2017-1</t>
  </si>
  <si>
    <t>Administração</t>
  </si>
  <si>
    <t>Resolução Eficaz de Problemas</t>
  </si>
  <si>
    <t>6º trimestre</t>
  </si>
  <si>
    <t>6ADM</t>
  </si>
  <si>
    <t>Guilherme Silveira Martins</t>
  </si>
  <si>
    <t>Final</t>
  </si>
  <si>
    <t>Bancas intermediárias</t>
  </si>
  <si>
    <t>Planilha</t>
  </si>
  <si>
    <t>Inadequado</t>
  </si>
  <si>
    <t>Beatriz Duque</t>
  </si>
  <si>
    <t>Insatisfatório</t>
  </si>
  <si>
    <t>Carlos Aponiaro</t>
  </si>
  <si>
    <t>Domínio Básico</t>
  </si>
  <si>
    <t>Daiane Levi</t>
  </si>
  <si>
    <t>Domínio Esperado</t>
  </si>
  <si>
    <t>Eduardo Strebush</t>
  </si>
  <si>
    <t>Avançado</t>
  </si>
  <si>
    <t>Fabíola dos Santos</t>
  </si>
  <si>
    <t>Nº total</t>
  </si>
  <si>
    <t>Gabriel Medeiros</t>
  </si>
  <si>
    <t>Humberto Franco</t>
  </si>
  <si>
    <t>DADOS EM PERCENTUAIS</t>
  </si>
  <si>
    <t>Ilma Marcote</t>
  </si>
  <si>
    <t>Problema</t>
  </si>
  <si>
    <t>Causas</t>
  </si>
  <si>
    <t>Solução</t>
  </si>
  <si>
    <t>Crítica à Solução</t>
  </si>
  <si>
    <t>Joaquim Barbério</t>
  </si>
  <si>
    <t>1-Inadequado</t>
  </si>
  <si>
    <t>Kátia Flávia</t>
  </si>
  <si>
    <t>2-Insatisfatório</t>
  </si>
  <si>
    <t>Lucimar Arapeira</t>
  </si>
  <si>
    <t>3-Domínio Básico</t>
  </si>
  <si>
    <t>Mônica Lima</t>
  </si>
  <si>
    <t>4-Domínio Esperado</t>
  </si>
  <si>
    <t>Nadir Oscambée</t>
  </si>
  <si>
    <t>5-Avançado</t>
  </si>
  <si>
    <t>Odair Pacheco</t>
  </si>
  <si>
    <t>Total</t>
  </si>
  <si>
    <t>Pedro Guerra</t>
  </si>
  <si>
    <t>Rosângela Torres</t>
  </si>
  <si>
    <t>Triciane Ferreira</t>
  </si>
  <si>
    <t>ABAIXO DO BÁSICO</t>
  </si>
  <si>
    <t>Úrsula Correia</t>
  </si>
  <si>
    <t>ACIMA DO BÁSICO</t>
  </si>
  <si>
    <t>Vladimir Kramink</t>
  </si>
  <si>
    <t>Xillown Gürmersth</t>
  </si>
  <si>
    <t>Yesley Barros</t>
  </si>
  <si>
    <t>Zacarias Pereira</t>
  </si>
  <si>
    <t>DADOS DASHBOARD</t>
  </si>
  <si>
    <t>Conceito</t>
  </si>
  <si>
    <t>Definidor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</si>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</sst>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indexed="8"/>
      <name val="Verdana"/>
      <family val="2"/>
    </font>
    <font>
      <b/>
      <sz val="10"/>
      <color theme="1"/>
      <name val="Arial Narrow"/>
      <family val="2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969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86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0" borderId="0" xfId="0" applyFont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1" fillId="4" borderId="1" xfId="85" applyFont="1" applyFill="1" applyBorder="1"/>
    <xf numFmtId="0" fontId="11" fillId="0" borderId="0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8" fillId="0" borderId="6" xfId="1" applyFont="1" applyBorder="1" applyAlignment="1" applyProtection="1">
      <alignment horizontal="center" vertical="center" wrapText="1"/>
    </xf>
    <xf numFmtId="0" fontId="7" fillId="4" borderId="7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</xf>
    <xf numFmtId="0" fontId="0" fillId="0" borderId="6" xfId="0" applyBorder="1"/>
    <xf numFmtId="0" fontId="8" fillId="0" borderId="6" xfId="1" applyFont="1" applyFill="1" applyBorder="1" applyAlignment="1" applyProtection="1">
      <alignment horizontal="center" vertical="center" wrapText="1"/>
    </xf>
    <xf numFmtId="1" fontId="11" fillId="4" borderId="1" xfId="85" applyNumberFormat="1" applyFont="1" applyFill="1" applyBorder="1"/>
    <xf numFmtId="1" fontId="11" fillId="4" borderId="3" xfId="85" applyNumberFormat="1" applyFont="1" applyFill="1" applyBorder="1"/>
    <xf numFmtId="1" fontId="11" fillId="4" borderId="9" xfId="85" applyNumberFormat="1" applyFont="1" applyFill="1" applyBorder="1"/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1" fillId="4" borderId="9" xfId="0" applyFont="1" applyFill="1" applyBorder="1"/>
    <xf numFmtId="0" fontId="11" fillId="4" borderId="3" xfId="0" applyFont="1" applyFill="1" applyBorder="1"/>
    <xf numFmtId="0" fontId="5" fillId="0" borderId="0" xfId="0" applyFont="1"/>
  </cellXfs>
  <cellStyles count="86">
    <cellStyle name="Hiperlink" xfId="81" builtinId="8" hidden="1"/>
    <cellStyle name="Hiperlink" xfId="73" builtinId="8" hidden="1"/>
    <cellStyle name="Hiperlink" xfId="69" builtinId="8" hidden="1"/>
    <cellStyle name="Hiperlink" xfId="79" builtinId="8" hidden="1"/>
    <cellStyle name="Hiperlink" xfId="67" builtinId="8" hidden="1"/>
    <cellStyle name="Hiperlink" xfId="71" builtinId="8" hidden="1"/>
    <cellStyle name="Hiperlink" xfId="75" builtinId="8" hidden="1"/>
    <cellStyle name="Hiperlink" xfId="65" builtinId="8" hidden="1"/>
    <cellStyle name="Hiperlink" xfId="77" builtinId="8" hidden="1"/>
    <cellStyle name="Hiperlink" xfId="83" builtinId="8" hidden="1"/>
    <cellStyle name="Hiperlink" xfId="23" builtinId="8" hidden="1"/>
    <cellStyle name="Hiperlink" xfId="25" builtinId="8" hidden="1"/>
    <cellStyle name="Hiperlink" xfId="33" builtinId="8" hidden="1"/>
    <cellStyle name="Hiperlink" xfId="37" builtinId="8" hidden="1"/>
    <cellStyle name="Hiperlink" xfId="41" builtinId="8" hidden="1"/>
    <cellStyle name="Hiperlink" xfId="47" builtinId="8" hidden="1"/>
    <cellStyle name="Hiperlink" xfId="53" builtinId="8" hidden="1"/>
    <cellStyle name="Hiperlink" xfId="55" builtinId="8" hidden="1"/>
    <cellStyle name="Hiperlink" xfId="59" builtinId="8" hidden="1"/>
    <cellStyle name="Hiperlink" xfId="51" builtinId="8" hidden="1"/>
    <cellStyle name="Hiperlink" xfId="43" builtinId="8" hidden="1"/>
    <cellStyle name="Hiperlink" xfId="35" builtinId="8" hidden="1"/>
    <cellStyle name="Hiperlink" xfId="61" builtinId="8" hidden="1"/>
    <cellStyle name="Hiperlink" xfId="49" builtinId="8" hidden="1"/>
    <cellStyle name="Hiperlink" xfId="29" builtinId="8" hidden="1"/>
    <cellStyle name="Hiperlink" xfId="39" builtinId="8" hidden="1"/>
    <cellStyle name="Hiperlink" xfId="27" builtinId="8" hidden="1"/>
    <cellStyle name="Hiperlink" xfId="57" builtinId="8" hidden="1"/>
    <cellStyle name="Hiperlink" xfId="45" builtinId="8" hidden="1"/>
    <cellStyle name="Hiperlink" xfId="31" builtinId="8" hidden="1"/>
    <cellStyle name="Hiperlink" xfId="3" builtinId="8" hidden="1"/>
    <cellStyle name="Hiperlink" xfId="5" builtinId="8" hidden="1"/>
    <cellStyle name="Hiperlink" xfId="7" builtinId="8" hidden="1"/>
    <cellStyle name="Hiperlink" xfId="21" builtinId="8" hidden="1"/>
    <cellStyle name="Hiperlink" xfId="11" builtinId="8" hidden="1"/>
    <cellStyle name="Hiperlink" xfId="15" builtinId="8" hidden="1"/>
    <cellStyle name="Hiperlink" xfId="19" builtinId="8" hidden="1"/>
    <cellStyle name="Hiperlink" xfId="9" builtinId="8" hidden="1"/>
    <cellStyle name="Hiperlink" xfId="17" builtinId="8" hidden="1"/>
    <cellStyle name="Hiperlink" xfId="13" builtinId="8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52" builtinId="9" hidden="1"/>
    <cellStyle name="Hiperlink Visitado" xfId="62" builtinId="9" hidden="1"/>
    <cellStyle name="Hiperlink Visitado" xfId="66" builtinId="9" hidden="1"/>
    <cellStyle name="Hiperlink Visitado" xfId="72" builtinId="9" hidden="1"/>
    <cellStyle name="Hiperlink Visitado" xfId="76" builtinId="9" hidden="1"/>
    <cellStyle name="Hiperlink Visitado" xfId="74" builtinId="9" hidden="1"/>
    <cellStyle name="Hiperlink Visitado" xfId="58" builtinId="9" hidden="1"/>
    <cellStyle name="Hiperlink Visitado" xfId="54" builtinId="9" hidden="1"/>
    <cellStyle name="Hiperlink Visitado" xfId="50" builtinId="9" hidden="1"/>
    <cellStyle name="Hiperlink Visitado" xfId="56" builtinId="9" hidden="1"/>
    <cellStyle name="Hiperlink Visitado" xfId="68" builtinId="9" hidden="1"/>
    <cellStyle name="Hiperlink Visitado" xfId="34" builtinId="9" hidden="1"/>
    <cellStyle name="Hiperlink Visitado" xfId="26" builtinId="9" hidden="1"/>
    <cellStyle name="Hiperlink Visitado" xfId="10" builtinId="9" hidden="1"/>
    <cellStyle name="Hiperlink Visitado" xfId="6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4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78" builtinId="9" hidden="1"/>
    <cellStyle name="Hiperlink Visitado" xfId="70" builtinId="9" hidden="1"/>
    <cellStyle name="Hiperlink Visitado" xfId="60" builtinId="9" hidden="1"/>
    <cellStyle name="Hiperlink Visitado" xfId="40" builtinId="9" hidden="1"/>
    <cellStyle name="Hiperlink Visitado" xfId="36" builtinId="9" hidden="1"/>
    <cellStyle name="Hiperlink Visitado" xfId="12" builtinId="9" hidden="1"/>
    <cellStyle name="Hiperlink Visitado" xfId="14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44" builtinId="9" hidden="1"/>
    <cellStyle name="Hiperlink Visitado" xfId="46" builtinId="9" hidden="1"/>
    <cellStyle name="Hiperlink Visitado" xfId="42" builtinId="9" hidden="1"/>
    <cellStyle name="Hiperlink Visitado" xfId="38" builtinId="9" hidden="1"/>
    <cellStyle name="Normal" xfId="0" builtinId="0"/>
    <cellStyle name="Normal 2" xfId="1"/>
    <cellStyle name="Normal 2 2" xfId="2"/>
    <cellStyle name="Normal 3" xfId="63"/>
    <cellStyle name="Percent 2" xfId="64"/>
    <cellStyle name="Porcentagem" xfId="85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dosDashboard" displayName="DadosDashboard" ref="T25:V45" totalsRowShown="0" headerRowDxfId="4" dataDxfId="3">
  <autoFilter ref="T25:V45"/>
  <tableColumns count="3">
    <tableColumn id="1" name="Conceito" dataDxfId="2"/>
    <tableColumn id="2" name="Definidor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Y132"/>
  <sheetViews>
    <sheetView showGridLines="0" tabSelected="1" zoomScalePageLayoutView="125" workbookViewId="0">
      <selection activeCell="W34" sqref="W34"/>
    </sheetView>
  </sheetViews>
  <sheetFormatPr baseColWidth="10" defaultColWidth="8.83203125" defaultRowHeight="14" x14ac:dyDescent="0.15"/>
  <cols>
    <col min="1" max="1" width="50.6640625" style="2" bestFit="1" customWidth="1"/>
    <col min="2" max="2" width="11.6640625" style="2" hidden="1" customWidth="1"/>
    <col min="3" max="3" width="11.5" style="2" hidden="1" customWidth="1"/>
    <col min="4" max="4" width="23.6640625" style="2" hidden="1" customWidth="1"/>
    <col min="5" max="5" width="27.5" style="2" hidden="1" customWidth="1"/>
    <col min="6" max="6" width="21.83203125" style="2" hidden="1" customWidth="1"/>
    <col min="7" max="7" width="7.5" style="2" hidden="1" customWidth="1"/>
    <col min="8" max="9" width="29.1640625" style="2" hidden="1" customWidth="1"/>
    <col min="10" max="10" width="25.5" style="2" hidden="1" customWidth="1"/>
    <col min="11" max="11" width="28.5" style="2" hidden="1" customWidth="1"/>
    <col min="12" max="12" width="16.33203125" style="2" hidden="1" customWidth="1"/>
    <col min="13" max="13" width="24.5" style="2" hidden="1" customWidth="1"/>
    <col min="14" max="16" width="10.33203125" style="2" customWidth="1"/>
    <col min="17" max="17" width="10.33203125" style="2" bestFit="1" customWidth="1"/>
    <col min="18" max="19" width="8.83203125" style="2"/>
    <col min="20" max="20" width="15.6640625" style="2" bestFit="1" customWidth="1"/>
    <col min="21" max="21" width="12.1640625" style="2" customWidth="1"/>
    <col min="22" max="22" width="10.83203125" style="2" customWidth="1"/>
    <col min="23" max="23" width="11.33203125" style="2" customWidth="1"/>
    <col min="24" max="24" width="17" style="2" customWidth="1"/>
    <col min="25" max="16384" width="8.83203125" style="2"/>
  </cols>
  <sheetData>
    <row r="1" spans="1:25" ht="28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"/>
      <c r="S1" s="4" t="s">
        <v>17</v>
      </c>
      <c r="T1" s="4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6"/>
    </row>
    <row r="2" spans="1:25" s="3" customFormat="1" x14ac:dyDescent="0.15">
      <c r="A2" s="16" t="s">
        <v>23</v>
      </c>
      <c r="B2" s="17" t="s">
        <v>24</v>
      </c>
      <c r="C2" s="17" t="s">
        <v>25</v>
      </c>
      <c r="D2" s="17" t="s">
        <v>26</v>
      </c>
      <c r="E2" s="17" t="s">
        <v>27</v>
      </c>
      <c r="F2" s="17" t="s">
        <v>28</v>
      </c>
      <c r="G2" s="17" t="s">
        <v>29</v>
      </c>
      <c r="H2" s="17" t="s">
        <v>30</v>
      </c>
      <c r="I2" s="17" t="s">
        <v>30</v>
      </c>
      <c r="J2" s="17" t="s">
        <v>31</v>
      </c>
      <c r="K2" s="17" t="s">
        <v>32</v>
      </c>
      <c r="L2" s="17"/>
      <c r="M2" s="17" t="s">
        <v>33</v>
      </c>
      <c r="N2" s="18">
        <v>2</v>
      </c>
      <c r="O2" s="18">
        <v>1</v>
      </c>
      <c r="P2" s="18">
        <v>3</v>
      </c>
      <c r="Q2" s="18">
        <v>3</v>
      </c>
      <c r="S2" s="7">
        <v>1</v>
      </c>
      <c r="T2" s="8" t="s">
        <v>34</v>
      </c>
      <c r="U2" s="8">
        <f>COUNTIF(N$2:N$132,$S2)</f>
        <v>4</v>
      </c>
      <c r="V2" s="8">
        <f t="shared" ref="V2:X2" si="0">COUNTIF(O$2:O$132,$S2)</f>
        <v>5</v>
      </c>
      <c r="W2" s="8">
        <f t="shared" si="0"/>
        <v>4</v>
      </c>
      <c r="X2" s="8">
        <f t="shared" si="0"/>
        <v>7</v>
      </c>
      <c r="Y2" s="9"/>
    </row>
    <row r="3" spans="1:25" x14ac:dyDescent="0.15">
      <c r="A3" s="16" t="s">
        <v>35</v>
      </c>
      <c r="B3" s="17" t="s">
        <v>24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30</v>
      </c>
      <c r="J3" s="17" t="s">
        <v>31</v>
      </c>
      <c r="K3" s="17" t="s">
        <v>32</v>
      </c>
      <c r="L3" s="17"/>
      <c r="M3" s="17" t="s">
        <v>33</v>
      </c>
      <c r="N3" s="18">
        <v>1</v>
      </c>
      <c r="O3" s="18">
        <v>3</v>
      </c>
      <c r="P3" s="18">
        <v>2</v>
      </c>
      <c r="Q3" s="18">
        <v>1</v>
      </c>
      <c r="R3" s="3"/>
      <c r="S3" s="7">
        <v>2</v>
      </c>
      <c r="T3" s="8" t="s">
        <v>36</v>
      </c>
      <c r="U3" s="8">
        <f t="shared" ref="U3:U6" si="1">COUNTIF(N$2:N$132,$S3)</f>
        <v>5</v>
      </c>
      <c r="V3" s="8">
        <f t="shared" ref="V3:V6" si="2">COUNTIF(O$2:O$132,$S3)</f>
        <v>3</v>
      </c>
      <c r="W3" s="8">
        <f t="shared" ref="W3:W6" si="3">COUNTIF(P$2:P$132,$S3)</f>
        <v>5</v>
      </c>
      <c r="X3" s="8">
        <f t="shared" ref="X3:X6" si="4">COUNTIF(Q$2:Q$132,$S3)</f>
        <v>4</v>
      </c>
      <c r="Y3" s="6"/>
    </row>
    <row r="4" spans="1:25" x14ac:dyDescent="0.15">
      <c r="A4" s="16" t="s">
        <v>37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30</v>
      </c>
      <c r="J4" s="17" t="s">
        <v>31</v>
      </c>
      <c r="K4" s="17" t="s">
        <v>32</v>
      </c>
      <c r="L4" s="17"/>
      <c r="M4" s="17" t="s">
        <v>33</v>
      </c>
      <c r="N4" s="18">
        <v>3</v>
      </c>
      <c r="O4" s="18">
        <v>4</v>
      </c>
      <c r="P4" s="18">
        <v>2</v>
      </c>
      <c r="Q4" s="18">
        <v>4</v>
      </c>
      <c r="R4" s="3"/>
      <c r="S4" s="7">
        <v>3</v>
      </c>
      <c r="T4" s="8" t="s">
        <v>38</v>
      </c>
      <c r="U4" s="8">
        <f t="shared" si="1"/>
        <v>5</v>
      </c>
      <c r="V4" s="8">
        <f t="shared" si="2"/>
        <v>5</v>
      </c>
      <c r="W4" s="8">
        <f t="shared" si="3"/>
        <v>4</v>
      </c>
      <c r="X4" s="8">
        <f t="shared" si="4"/>
        <v>4</v>
      </c>
      <c r="Y4" s="6"/>
    </row>
    <row r="5" spans="1:25" x14ac:dyDescent="0.15">
      <c r="A5" s="16" t="s">
        <v>39</v>
      </c>
      <c r="B5" s="17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7" t="s">
        <v>29</v>
      </c>
      <c r="H5" s="17" t="s">
        <v>30</v>
      </c>
      <c r="I5" s="17" t="s">
        <v>30</v>
      </c>
      <c r="J5" s="17" t="s">
        <v>31</v>
      </c>
      <c r="K5" s="17" t="s">
        <v>32</v>
      </c>
      <c r="L5" s="17"/>
      <c r="M5" s="17" t="s">
        <v>33</v>
      </c>
      <c r="N5" s="18">
        <v>2</v>
      </c>
      <c r="O5" s="18">
        <v>5</v>
      </c>
      <c r="P5" s="18">
        <v>4</v>
      </c>
      <c r="Q5" s="18">
        <v>3</v>
      </c>
      <c r="R5" s="3"/>
      <c r="S5" s="7">
        <v>4</v>
      </c>
      <c r="T5" s="8" t="s">
        <v>40</v>
      </c>
      <c r="U5" s="8">
        <f t="shared" si="1"/>
        <v>5</v>
      </c>
      <c r="V5" s="8">
        <f t="shared" si="2"/>
        <v>4</v>
      </c>
      <c r="W5" s="8">
        <f t="shared" si="3"/>
        <v>3</v>
      </c>
      <c r="X5" s="8">
        <f t="shared" si="4"/>
        <v>4</v>
      </c>
      <c r="Y5" s="6"/>
    </row>
    <row r="6" spans="1:25" x14ac:dyDescent="0.15">
      <c r="A6" s="16" t="s">
        <v>41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7" t="s">
        <v>30</v>
      </c>
      <c r="J6" s="17" t="s">
        <v>31</v>
      </c>
      <c r="K6" s="17" t="s">
        <v>32</v>
      </c>
      <c r="L6" s="17"/>
      <c r="M6" s="17" t="s">
        <v>33</v>
      </c>
      <c r="N6" s="18">
        <v>4</v>
      </c>
      <c r="O6" s="18">
        <v>2</v>
      </c>
      <c r="P6" s="18">
        <v>5</v>
      </c>
      <c r="Q6" s="18">
        <v>2</v>
      </c>
      <c r="R6" s="3"/>
      <c r="S6" s="7">
        <v>5</v>
      </c>
      <c r="T6" s="8" t="s">
        <v>42</v>
      </c>
      <c r="U6" s="8">
        <f t="shared" si="1"/>
        <v>4</v>
      </c>
      <c r="V6" s="8">
        <f t="shared" si="2"/>
        <v>6</v>
      </c>
      <c r="W6" s="8">
        <f t="shared" si="3"/>
        <v>5</v>
      </c>
      <c r="X6" s="8">
        <f t="shared" si="4"/>
        <v>4</v>
      </c>
      <c r="Y6" s="6"/>
    </row>
    <row r="7" spans="1:25" x14ac:dyDescent="0.15">
      <c r="A7" s="16" t="s">
        <v>43</v>
      </c>
      <c r="B7" s="17" t="s">
        <v>24</v>
      </c>
      <c r="C7" s="17" t="s">
        <v>25</v>
      </c>
      <c r="D7" s="17" t="s">
        <v>26</v>
      </c>
      <c r="E7" s="17" t="s">
        <v>27</v>
      </c>
      <c r="F7" s="17" t="s">
        <v>28</v>
      </c>
      <c r="G7" s="17" t="s">
        <v>29</v>
      </c>
      <c r="H7" s="17" t="s">
        <v>30</v>
      </c>
      <c r="I7" s="17" t="s">
        <v>30</v>
      </c>
      <c r="J7" s="17" t="s">
        <v>31</v>
      </c>
      <c r="K7" s="17" t="s">
        <v>32</v>
      </c>
      <c r="L7" s="17"/>
      <c r="M7" s="17" t="s">
        <v>33</v>
      </c>
      <c r="N7" s="18">
        <v>5</v>
      </c>
      <c r="O7" s="18">
        <v>4</v>
      </c>
      <c r="P7" s="18">
        <v>1</v>
      </c>
      <c r="Q7" s="18">
        <v>1</v>
      </c>
      <c r="R7" s="3"/>
      <c r="S7" s="10"/>
      <c r="T7" s="8" t="s">
        <v>44</v>
      </c>
      <c r="U7" s="8">
        <f>SUM(U2:U6)</f>
        <v>23</v>
      </c>
      <c r="V7" s="8">
        <f>SUM(V2:V6)</f>
        <v>23</v>
      </c>
      <c r="W7" s="8">
        <f>SUM(W2:W6)</f>
        <v>21</v>
      </c>
      <c r="X7" s="8">
        <f>SUM(X2:X6)</f>
        <v>23</v>
      </c>
      <c r="Y7" s="6"/>
    </row>
    <row r="8" spans="1:25" x14ac:dyDescent="0.15">
      <c r="A8" s="16" t="s">
        <v>45</v>
      </c>
      <c r="B8" s="17" t="s">
        <v>24</v>
      </c>
      <c r="C8" s="17" t="s">
        <v>25</v>
      </c>
      <c r="D8" s="17" t="s">
        <v>26</v>
      </c>
      <c r="E8" s="17" t="s">
        <v>27</v>
      </c>
      <c r="F8" s="17" t="s">
        <v>28</v>
      </c>
      <c r="G8" s="17" t="s">
        <v>29</v>
      </c>
      <c r="H8" s="17" t="s">
        <v>30</v>
      </c>
      <c r="I8" s="17" t="s">
        <v>30</v>
      </c>
      <c r="J8" s="17" t="s">
        <v>31</v>
      </c>
      <c r="K8" s="17" t="s">
        <v>32</v>
      </c>
      <c r="L8" s="17"/>
      <c r="M8" s="17" t="s">
        <v>33</v>
      </c>
      <c r="N8" s="18">
        <v>2</v>
      </c>
      <c r="O8" s="18">
        <v>3</v>
      </c>
      <c r="P8" s="18">
        <v>2</v>
      </c>
      <c r="Q8" s="18">
        <v>1</v>
      </c>
      <c r="R8" s="3"/>
      <c r="S8" s="11"/>
      <c r="T8" s="6"/>
      <c r="U8" s="6"/>
      <c r="V8" s="6"/>
      <c r="W8" s="6"/>
      <c r="X8" s="6"/>
      <c r="Y8" s="6"/>
    </row>
    <row r="9" spans="1:25" x14ac:dyDescent="0.15">
      <c r="A9" s="16" t="s">
        <v>46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30</v>
      </c>
      <c r="J9" s="17" t="s">
        <v>31</v>
      </c>
      <c r="K9" s="17" t="s">
        <v>32</v>
      </c>
      <c r="L9" s="17"/>
      <c r="M9" s="17" t="s">
        <v>33</v>
      </c>
      <c r="N9" s="18">
        <v>1</v>
      </c>
      <c r="O9" s="18">
        <v>5</v>
      </c>
      <c r="P9" s="18">
        <v>5</v>
      </c>
      <c r="Q9" s="18">
        <v>2</v>
      </c>
      <c r="R9" s="3"/>
      <c r="S9" s="27" t="s">
        <v>47</v>
      </c>
      <c r="T9" s="28"/>
      <c r="U9" s="28"/>
      <c r="V9" s="28"/>
      <c r="W9" s="28"/>
      <c r="X9" s="29"/>
      <c r="Y9" s="6"/>
    </row>
    <row r="10" spans="1:25" ht="26" x14ac:dyDescent="0.15">
      <c r="A10" s="16" t="s">
        <v>48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30</v>
      </c>
      <c r="J10" s="17" t="s">
        <v>31</v>
      </c>
      <c r="K10" s="17" t="s">
        <v>32</v>
      </c>
      <c r="L10" s="17"/>
      <c r="M10" s="17" t="s">
        <v>33</v>
      </c>
      <c r="N10" s="18">
        <v>2</v>
      </c>
      <c r="O10" s="18">
        <v>1</v>
      </c>
      <c r="P10" s="18">
        <v>4</v>
      </c>
      <c r="Q10" s="18">
        <v>1</v>
      </c>
      <c r="R10" s="3"/>
      <c r="S10" s="4" t="s">
        <v>17</v>
      </c>
      <c r="T10" s="30" t="s">
        <v>18</v>
      </c>
      <c r="U10" s="31" t="s">
        <v>49</v>
      </c>
      <c r="V10" s="31" t="s">
        <v>50</v>
      </c>
      <c r="W10" s="31" t="s">
        <v>51</v>
      </c>
      <c r="X10" s="32" t="s">
        <v>52</v>
      </c>
      <c r="Y10" s="6"/>
    </row>
    <row r="11" spans="1:25" x14ac:dyDescent="0.15">
      <c r="A11" s="16" t="s">
        <v>53</v>
      </c>
      <c r="B11" s="17" t="s">
        <v>24</v>
      </c>
      <c r="C11" s="17" t="s">
        <v>25</v>
      </c>
      <c r="D11" s="17" t="s">
        <v>26</v>
      </c>
      <c r="E11" s="17" t="s">
        <v>27</v>
      </c>
      <c r="F11" s="17" t="s">
        <v>28</v>
      </c>
      <c r="G11" s="17" t="s">
        <v>29</v>
      </c>
      <c r="H11" s="17" t="s">
        <v>30</v>
      </c>
      <c r="I11" s="17" t="s">
        <v>30</v>
      </c>
      <c r="J11" s="17" t="s">
        <v>31</v>
      </c>
      <c r="K11" s="17" t="s">
        <v>32</v>
      </c>
      <c r="L11" s="17"/>
      <c r="M11" s="17" t="s">
        <v>33</v>
      </c>
      <c r="N11" s="18">
        <v>5</v>
      </c>
      <c r="O11" s="18">
        <v>5</v>
      </c>
      <c r="P11" s="18">
        <v>3</v>
      </c>
      <c r="Q11" s="18">
        <v>1</v>
      </c>
      <c r="R11" s="3"/>
      <c r="S11" s="7">
        <v>1</v>
      </c>
      <c r="T11" s="33" t="s">
        <v>54</v>
      </c>
      <c r="U11" s="26">
        <f>(U2/U$7)*100</f>
        <v>17.391304347826086</v>
      </c>
      <c r="V11" s="26">
        <f t="shared" ref="V11:X11" si="5">(V2/V$7)*100</f>
        <v>21.739130434782609</v>
      </c>
      <c r="W11" s="26">
        <f t="shared" si="5"/>
        <v>19.047619047619047</v>
      </c>
      <c r="X11" s="26">
        <f t="shared" si="5"/>
        <v>30.434782608695656</v>
      </c>
      <c r="Y11" s="6"/>
    </row>
    <row r="12" spans="1:25" x14ac:dyDescent="0.15">
      <c r="A12" s="16" t="s">
        <v>55</v>
      </c>
      <c r="B12" s="17" t="s">
        <v>24</v>
      </c>
      <c r="C12" s="17" t="s">
        <v>25</v>
      </c>
      <c r="D12" s="17" t="s">
        <v>26</v>
      </c>
      <c r="E12" s="17" t="s">
        <v>27</v>
      </c>
      <c r="F12" s="17" t="s">
        <v>28</v>
      </c>
      <c r="G12" s="17" t="s">
        <v>29</v>
      </c>
      <c r="H12" s="17" t="s">
        <v>30</v>
      </c>
      <c r="I12" s="17" t="s">
        <v>30</v>
      </c>
      <c r="J12" s="17" t="s">
        <v>31</v>
      </c>
      <c r="K12" s="17" t="s">
        <v>32</v>
      </c>
      <c r="L12" s="17"/>
      <c r="M12" s="17" t="s">
        <v>33</v>
      </c>
      <c r="N12" s="18">
        <v>3</v>
      </c>
      <c r="O12" s="18">
        <v>1</v>
      </c>
      <c r="P12" s="18">
        <v>1</v>
      </c>
      <c r="Q12" s="18">
        <v>4</v>
      </c>
      <c r="R12" s="3"/>
      <c r="S12" s="7">
        <v>2</v>
      </c>
      <c r="T12" s="33" t="s">
        <v>56</v>
      </c>
      <c r="U12" s="26">
        <f t="shared" ref="U12:X12" si="6">(U3/U$7)*100</f>
        <v>21.739130434782609</v>
      </c>
      <c r="V12" s="26">
        <f t="shared" si="6"/>
        <v>13.043478260869565</v>
      </c>
      <c r="W12" s="26">
        <f t="shared" si="6"/>
        <v>23.809523809523807</v>
      </c>
      <c r="X12" s="26">
        <f t="shared" si="6"/>
        <v>17.391304347826086</v>
      </c>
      <c r="Y12" s="6"/>
    </row>
    <row r="13" spans="1:25" x14ac:dyDescent="0.15">
      <c r="A13" s="16" t="s">
        <v>57</v>
      </c>
      <c r="B13" s="17" t="s">
        <v>24</v>
      </c>
      <c r="C13" s="17" t="s">
        <v>25</v>
      </c>
      <c r="D13" s="17" t="s">
        <v>26</v>
      </c>
      <c r="E13" s="17" t="s">
        <v>27</v>
      </c>
      <c r="F13" s="17" t="s">
        <v>28</v>
      </c>
      <c r="G13" s="17" t="s">
        <v>29</v>
      </c>
      <c r="H13" s="17" t="s">
        <v>30</v>
      </c>
      <c r="I13" s="17" t="s">
        <v>30</v>
      </c>
      <c r="J13" s="17" t="s">
        <v>31</v>
      </c>
      <c r="K13" s="17" t="s">
        <v>32</v>
      </c>
      <c r="L13" s="17"/>
      <c r="M13" s="17" t="s">
        <v>33</v>
      </c>
      <c r="N13" s="18">
        <v>4</v>
      </c>
      <c r="O13" s="18">
        <v>5</v>
      </c>
      <c r="P13" s="18">
        <v>2</v>
      </c>
      <c r="Q13" s="18">
        <v>1</v>
      </c>
      <c r="R13" s="3"/>
      <c r="S13" s="7">
        <v>3</v>
      </c>
      <c r="T13" s="33" t="s">
        <v>58</v>
      </c>
      <c r="U13" s="26">
        <f t="shared" ref="U13:X13" si="7">(U4/U$7)*100</f>
        <v>21.739130434782609</v>
      </c>
      <c r="V13" s="26">
        <f t="shared" si="7"/>
        <v>21.739130434782609</v>
      </c>
      <c r="W13" s="26">
        <f t="shared" si="7"/>
        <v>19.047619047619047</v>
      </c>
      <c r="X13" s="26">
        <f t="shared" si="7"/>
        <v>17.391304347826086</v>
      </c>
      <c r="Y13" s="6"/>
    </row>
    <row r="14" spans="1:25" x14ac:dyDescent="0.15">
      <c r="A14" s="16" t="s">
        <v>59</v>
      </c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30</v>
      </c>
      <c r="J14" s="17" t="s">
        <v>31</v>
      </c>
      <c r="K14" s="17" t="s">
        <v>32</v>
      </c>
      <c r="L14" s="17"/>
      <c r="M14" s="17" t="s">
        <v>33</v>
      </c>
      <c r="N14" s="18">
        <v>4</v>
      </c>
      <c r="O14" s="18">
        <v>4</v>
      </c>
      <c r="P14" s="18">
        <v>3</v>
      </c>
      <c r="Q14" s="18">
        <v>4</v>
      </c>
      <c r="R14" s="3"/>
      <c r="S14" s="7">
        <v>4</v>
      </c>
      <c r="T14" s="33" t="s">
        <v>60</v>
      </c>
      <c r="U14" s="26">
        <f t="shared" ref="U14:X14" si="8">(U5/U$7)*100</f>
        <v>21.739130434782609</v>
      </c>
      <c r="V14" s="26">
        <f t="shared" si="8"/>
        <v>17.391304347826086</v>
      </c>
      <c r="W14" s="26">
        <f t="shared" si="8"/>
        <v>14.285714285714285</v>
      </c>
      <c r="X14" s="26">
        <f t="shared" si="8"/>
        <v>17.391304347826086</v>
      </c>
      <c r="Y14" s="6"/>
    </row>
    <row r="15" spans="1:25" x14ac:dyDescent="0.15">
      <c r="A15" s="16" t="s">
        <v>61</v>
      </c>
      <c r="B15" s="17" t="s">
        <v>24</v>
      </c>
      <c r="C15" s="17" t="s">
        <v>25</v>
      </c>
      <c r="D15" s="17" t="s">
        <v>26</v>
      </c>
      <c r="E15" s="17" t="s">
        <v>27</v>
      </c>
      <c r="F15" s="17" t="s">
        <v>28</v>
      </c>
      <c r="G15" s="17" t="s">
        <v>29</v>
      </c>
      <c r="H15" s="17" t="s">
        <v>30</v>
      </c>
      <c r="I15" s="17" t="s">
        <v>30</v>
      </c>
      <c r="J15" s="17" t="s">
        <v>31</v>
      </c>
      <c r="K15" s="17" t="s">
        <v>32</v>
      </c>
      <c r="L15" s="17"/>
      <c r="M15" s="17" t="s">
        <v>33</v>
      </c>
      <c r="N15" s="18">
        <v>4</v>
      </c>
      <c r="O15" s="18">
        <v>5</v>
      </c>
      <c r="P15" s="18">
        <v>5</v>
      </c>
      <c r="Q15" s="18">
        <v>5</v>
      </c>
      <c r="R15" s="3"/>
      <c r="S15" s="7">
        <v>5</v>
      </c>
      <c r="T15" s="33" t="s">
        <v>62</v>
      </c>
      <c r="U15" s="26">
        <f t="shared" ref="U15:X15" si="9">(U6/U$7)*100</f>
        <v>17.391304347826086</v>
      </c>
      <c r="V15" s="26">
        <f t="shared" si="9"/>
        <v>26.086956521739129</v>
      </c>
      <c r="W15" s="26">
        <f t="shared" si="9"/>
        <v>23.809523809523807</v>
      </c>
      <c r="X15" s="26">
        <f t="shared" si="9"/>
        <v>17.391304347826086</v>
      </c>
      <c r="Y15" s="6"/>
    </row>
    <row r="16" spans="1:25" x14ac:dyDescent="0.15">
      <c r="A16" s="16" t="s">
        <v>63</v>
      </c>
      <c r="B16" s="17" t="s">
        <v>24</v>
      </c>
      <c r="C16" s="17" t="s">
        <v>25</v>
      </c>
      <c r="D16" s="17" t="s">
        <v>26</v>
      </c>
      <c r="E16" s="17" t="s">
        <v>27</v>
      </c>
      <c r="F16" s="17" t="s">
        <v>28</v>
      </c>
      <c r="G16" s="17" t="s">
        <v>29</v>
      </c>
      <c r="H16" s="17" t="s">
        <v>30</v>
      </c>
      <c r="I16" s="17" t="s">
        <v>30</v>
      </c>
      <c r="J16" s="17" t="s">
        <v>31</v>
      </c>
      <c r="K16" s="17" t="s">
        <v>32</v>
      </c>
      <c r="L16" s="17"/>
      <c r="M16" s="17" t="s">
        <v>33</v>
      </c>
      <c r="N16" s="18">
        <v>4</v>
      </c>
      <c r="O16" s="18">
        <v>1</v>
      </c>
      <c r="P16" s="18">
        <v>6</v>
      </c>
      <c r="Q16" s="18">
        <v>5</v>
      </c>
      <c r="R16" s="3"/>
      <c r="S16" s="10"/>
      <c r="T16" s="34" t="s">
        <v>64</v>
      </c>
      <c r="U16" s="25">
        <f>SUM(U11:U15)</f>
        <v>100</v>
      </c>
      <c r="V16" s="25">
        <f t="shared" ref="V16:X16" si="10">SUM(V11:V15)</f>
        <v>100</v>
      </c>
      <c r="W16" s="25">
        <f t="shared" si="10"/>
        <v>99.999999999999986</v>
      </c>
      <c r="X16" s="24">
        <f t="shared" si="10"/>
        <v>100</v>
      </c>
      <c r="Y16" s="6"/>
    </row>
    <row r="17" spans="1:25" x14ac:dyDescent="0.15">
      <c r="A17" s="16" t="s">
        <v>65</v>
      </c>
      <c r="B17" s="17" t="s">
        <v>24</v>
      </c>
      <c r="C17" s="17" t="s">
        <v>25</v>
      </c>
      <c r="D17" s="17" t="s">
        <v>26</v>
      </c>
      <c r="E17" s="17" t="s">
        <v>27</v>
      </c>
      <c r="F17" s="17" t="s">
        <v>28</v>
      </c>
      <c r="G17" s="17" t="s">
        <v>29</v>
      </c>
      <c r="H17" s="17" t="s">
        <v>30</v>
      </c>
      <c r="I17" s="17" t="s">
        <v>30</v>
      </c>
      <c r="J17" s="17" t="s">
        <v>31</v>
      </c>
      <c r="K17" s="17" t="s">
        <v>32</v>
      </c>
      <c r="L17" s="17"/>
      <c r="M17" s="17" t="s">
        <v>33</v>
      </c>
      <c r="N17" s="18">
        <v>2</v>
      </c>
      <c r="O17" s="18">
        <v>2</v>
      </c>
      <c r="P17" s="18"/>
      <c r="Q17" s="18">
        <v>3</v>
      </c>
      <c r="R17" s="3"/>
      <c r="Y17" s="6"/>
    </row>
    <row r="18" spans="1:25" x14ac:dyDescent="0.15">
      <c r="A18" s="16" t="s">
        <v>66</v>
      </c>
      <c r="B18" s="17" t="s">
        <v>24</v>
      </c>
      <c r="C18" s="17" t="s">
        <v>25</v>
      </c>
      <c r="D18" s="17" t="s">
        <v>26</v>
      </c>
      <c r="E18" s="17" t="s">
        <v>27</v>
      </c>
      <c r="F18" s="17" t="s">
        <v>28</v>
      </c>
      <c r="G18" s="17" t="s">
        <v>29</v>
      </c>
      <c r="H18" s="17" t="s">
        <v>30</v>
      </c>
      <c r="I18" s="17" t="s">
        <v>30</v>
      </c>
      <c r="J18" s="17" t="s">
        <v>31</v>
      </c>
      <c r="K18" s="17" t="s">
        <v>32</v>
      </c>
      <c r="L18" s="17"/>
      <c r="M18" s="17" t="s">
        <v>33</v>
      </c>
      <c r="N18" s="18">
        <v>3</v>
      </c>
      <c r="O18" s="18">
        <v>3</v>
      </c>
      <c r="P18" s="18">
        <v>4</v>
      </c>
      <c r="Q18" s="18">
        <v>2</v>
      </c>
      <c r="R18" s="3"/>
      <c r="T18" s="4" t="s">
        <v>18</v>
      </c>
      <c r="U18" s="5" t="s">
        <v>19</v>
      </c>
      <c r="V18" s="5" t="s">
        <v>20</v>
      </c>
      <c r="W18" s="5" t="s">
        <v>21</v>
      </c>
      <c r="X18" s="5" t="s">
        <v>22</v>
      </c>
      <c r="Y18" s="6"/>
    </row>
    <row r="19" spans="1:25" x14ac:dyDescent="0.15">
      <c r="A19" s="16" t="s">
        <v>67</v>
      </c>
      <c r="B19" s="17" t="s">
        <v>24</v>
      </c>
      <c r="C19" s="17" t="s">
        <v>25</v>
      </c>
      <c r="D19" s="17" t="s">
        <v>26</v>
      </c>
      <c r="E19" s="17" t="s">
        <v>27</v>
      </c>
      <c r="F19" s="17" t="s">
        <v>28</v>
      </c>
      <c r="G19" s="17" t="s">
        <v>29</v>
      </c>
      <c r="H19" s="17" t="s">
        <v>30</v>
      </c>
      <c r="I19" s="17" t="s">
        <v>30</v>
      </c>
      <c r="J19" s="17" t="s">
        <v>31</v>
      </c>
      <c r="K19" s="17" t="s">
        <v>32</v>
      </c>
      <c r="L19" s="17"/>
      <c r="M19" s="17" t="s">
        <v>33</v>
      </c>
      <c r="N19" s="18">
        <v>1</v>
      </c>
      <c r="O19" s="18">
        <v>3</v>
      </c>
      <c r="P19" s="18">
        <v>5</v>
      </c>
      <c r="Q19" s="18">
        <v>5</v>
      </c>
      <c r="R19" s="3"/>
      <c r="S19" s="13"/>
      <c r="T19" s="8" t="s">
        <v>68</v>
      </c>
      <c r="U19" s="12">
        <v>0</v>
      </c>
      <c r="V19" s="12">
        <v>6.8965517241379309E-2</v>
      </c>
      <c r="W19" s="12">
        <v>6.8965517241379309E-2</v>
      </c>
      <c r="X19" s="12">
        <v>0.10344827586206896</v>
      </c>
      <c r="Y19" s="6"/>
    </row>
    <row r="20" spans="1:25" x14ac:dyDescent="0.15">
      <c r="A20" s="16" t="s">
        <v>69</v>
      </c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28</v>
      </c>
      <c r="G20" s="17" t="s">
        <v>29</v>
      </c>
      <c r="H20" s="17" t="s">
        <v>30</v>
      </c>
      <c r="I20" s="17" t="s">
        <v>30</v>
      </c>
      <c r="J20" s="17" t="s">
        <v>31</v>
      </c>
      <c r="K20" s="17" t="s">
        <v>32</v>
      </c>
      <c r="L20" s="17"/>
      <c r="M20" s="17" t="s">
        <v>33</v>
      </c>
      <c r="N20" s="18">
        <v>3</v>
      </c>
      <c r="O20" s="18">
        <v>3</v>
      </c>
      <c r="P20" s="18">
        <v>1</v>
      </c>
      <c r="Q20" s="18">
        <v>1</v>
      </c>
      <c r="R20" s="3"/>
      <c r="S20" s="11"/>
      <c r="T20" s="8" t="s">
        <v>70</v>
      </c>
      <c r="U20" s="12">
        <v>0.75862068965517238</v>
      </c>
      <c r="V20" s="12">
        <v>0.6206896551724137</v>
      </c>
      <c r="W20" s="12">
        <v>0.58620689655172409</v>
      </c>
      <c r="X20" s="12">
        <v>0.62068965517241381</v>
      </c>
      <c r="Y20" s="6"/>
    </row>
    <row r="21" spans="1:25" x14ac:dyDescent="0.15">
      <c r="A21" s="16" t="s">
        <v>71</v>
      </c>
      <c r="B21" s="17" t="s">
        <v>24</v>
      </c>
      <c r="C21" s="17" t="s">
        <v>25</v>
      </c>
      <c r="D21" s="17" t="s">
        <v>26</v>
      </c>
      <c r="E21" s="17" t="s">
        <v>27</v>
      </c>
      <c r="F21" s="17" t="s">
        <v>28</v>
      </c>
      <c r="G21" s="17" t="s">
        <v>29</v>
      </c>
      <c r="H21" s="17" t="s">
        <v>30</v>
      </c>
      <c r="I21" s="17" t="s">
        <v>30</v>
      </c>
      <c r="J21" s="17" t="s">
        <v>31</v>
      </c>
      <c r="K21" s="17" t="s">
        <v>32</v>
      </c>
      <c r="L21" s="17"/>
      <c r="M21" s="17" t="s">
        <v>33</v>
      </c>
      <c r="N21" s="18">
        <v>5</v>
      </c>
      <c r="O21" s="18">
        <v>4</v>
      </c>
      <c r="P21" s="18">
        <v>5</v>
      </c>
      <c r="Q21" s="18">
        <v>2</v>
      </c>
      <c r="R21" s="3"/>
      <c r="S21" s="11"/>
      <c r="Y21" s="6"/>
    </row>
    <row r="22" spans="1:25" x14ac:dyDescent="0.15">
      <c r="A22" s="19" t="s">
        <v>72</v>
      </c>
      <c r="B22" s="20" t="s">
        <v>24</v>
      </c>
      <c r="C22" s="20" t="s">
        <v>25</v>
      </c>
      <c r="D22" s="20" t="s">
        <v>26</v>
      </c>
      <c r="E22" s="20" t="s">
        <v>27</v>
      </c>
      <c r="F22" s="20" t="s">
        <v>28</v>
      </c>
      <c r="G22" s="20" t="s">
        <v>29</v>
      </c>
      <c r="H22" s="20" t="s">
        <v>30</v>
      </c>
      <c r="I22" s="20" t="s">
        <v>30</v>
      </c>
      <c r="J22" s="20" t="s">
        <v>31</v>
      </c>
      <c r="K22" s="20" t="s">
        <v>32</v>
      </c>
      <c r="L22" s="20"/>
      <c r="M22" s="20" t="s">
        <v>33</v>
      </c>
      <c r="N22" s="21">
        <v>1</v>
      </c>
      <c r="O22" s="21">
        <v>5</v>
      </c>
      <c r="P22" s="21">
        <v>2</v>
      </c>
      <c r="Q22" s="21">
        <v>3</v>
      </c>
      <c r="R22" s="3"/>
      <c r="S22" s="11"/>
      <c r="Y22" s="6"/>
    </row>
    <row r="23" spans="1:25" ht="15" x14ac:dyDescent="0.2">
      <c r="A23" s="16" t="s">
        <v>73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>
        <v>5</v>
      </c>
      <c r="O23" s="23">
        <v>1</v>
      </c>
      <c r="P23" s="23">
        <v>3</v>
      </c>
      <c r="Q23" s="23">
        <v>5</v>
      </c>
      <c r="R23" s="3"/>
      <c r="S23" s="11"/>
      <c r="Y23" s="6"/>
    </row>
    <row r="24" spans="1:25" ht="15" x14ac:dyDescent="0.2">
      <c r="A24" s="16" t="s">
        <v>74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>
        <v>3</v>
      </c>
      <c r="O24" s="23">
        <v>2</v>
      </c>
      <c r="P24" s="23">
        <v>1</v>
      </c>
      <c r="Q24" s="23">
        <v>4</v>
      </c>
      <c r="R24" s="3"/>
      <c r="T24" s="2" t="s">
        <v>75</v>
      </c>
    </row>
    <row r="25" spans="1:25" ht="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3"/>
      <c r="T25" s="35" t="s">
        <v>76</v>
      </c>
      <c r="U25" s="35" t="s">
        <v>77</v>
      </c>
      <c r="V25" s="35" t="s">
        <v>78</v>
      </c>
    </row>
    <row r="26" spans="1:25" ht="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3"/>
      <c r="T26" s="2" t="s">
        <v>54</v>
      </c>
      <c r="U26" s="2" t="s">
        <v>49</v>
      </c>
      <c r="V26" s="2">
        <v>17</v>
      </c>
    </row>
    <row r="27" spans="1:25" ht="1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3"/>
      <c r="T27" s="2" t="s">
        <v>54</v>
      </c>
      <c r="U27" s="2" t="s">
        <v>50</v>
      </c>
      <c r="V27" s="2">
        <v>22</v>
      </c>
    </row>
    <row r="28" spans="1:25" ht="1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3"/>
      <c r="T28" s="2" t="s">
        <v>54</v>
      </c>
      <c r="U28" s="2" t="s">
        <v>51</v>
      </c>
      <c r="V28" s="2">
        <v>19</v>
      </c>
    </row>
    <row r="29" spans="1:25" ht="1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3"/>
      <c r="T29" s="2" t="s">
        <v>54</v>
      </c>
      <c r="U29" s="2" t="s">
        <v>52</v>
      </c>
      <c r="V29" s="2">
        <v>30</v>
      </c>
    </row>
    <row r="30" spans="1:25" ht="1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3"/>
      <c r="T30" s="2" t="s">
        <v>56</v>
      </c>
      <c r="U30" s="2" t="s">
        <v>49</v>
      </c>
      <c r="V30" s="2">
        <v>22</v>
      </c>
    </row>
    <row r="31" spans="1:25" ht="1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3"/>
      <c r="T31" s="2" t="s">
        <v>56</v>
      </c>
      <c r="U31" s="2" t="s">
        <v>50</v>
      </c>
      <c r="V31" s="2">
        <v>13</v>
      </c>
    </row>
    <row r="32" spans="1:25" ht="1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3"/>
      <c r="T32" s="2" t="s">
        <v>56</v>
      </c>
      <c r="U32" s="2" t="s">
        <v>51</v>
      </c>
      <c r="V32" s="2">
        <v>24</v>
      </c>
    </row>
    <row r="33" spans="1:22" ht="1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 s="3"/>
      <c r="T33" s="2" t="s">
        <v>56</v>
      </c>
      <c r="U33" s="2" t="s">
        <v>52</v>
      </c>
      <c r="V33" s="2">
        <v>17</v>
      </c>
    </row>
    <row r="34" spans="1:22" ht="1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 s="3"/>
      <c r="T34" s="2" t="s">
        <v>58</v>
      </c>
      <c r="U34" s="2" t="s">
        <v>49</v>
      </c>
      <c r="V34" s="2">
        <v>22</v>
      </c>
    </row>
    <row r="35" spans="1:22" ht="1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 s="3"/>
      <c r="T35" s="2" t="s">
        <v>58</v>
      </c>
      <c r="U35" s="2" t="s">
        <v>50</v>
      </c>
      <c r="V35" s="2">
        <v>22</v>
      </c>
    </row>
    <row r="36" spans="1:22" ht="1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 s="3"/>
      <c r="T36" s="2" t="s">
        <v>58</v>
      </c>
      <c r="U36" s="2" t="s">
        <v>51</v>
      </c>
      <c r="V36" s="2">
        <v>19</v>
      </c>
    </row>
    <row r="37" spans="1:22" ht="1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3"/>
      <c r="T37" s="2" t="s">
        <v>58</v>
      </c>
      <c r="U37" s="2" t="s">
        <v>52</v>
      </c>
      <c r="V37" s="2">
        <v>18</v>
      </c>
    </row>
    <row r="38" spans="1:22" ht="1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 s="3"/>
      <c r="T38" s="2" t="s">
        <v>60</v>
      </c>
      <c r="U38" s="2" t="s">
        <v>49</v>
      </c>
      <c r="V38" s="2">
        <v>22</v>
      </c>
    </row>
    <row r="39" spans="1:22" ht="1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 s="3"/>
      <c r="T39" s="2" t="s">
        <v>60</v>
      </c>
      <c r="U39" s="2" t="s">
        <v>50</v>
      </c>
      <c r="V39" s="2">
        <v>17</v>
      </c>
    </row>
    <row r="40" spans="1:22" ht="1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s="3"/>
      <c r="T40" s="2" t="s">
        <v>60</v>
      </c>
      <c r="U40" s="2" t="s">
        <v>51</v>
      </c>
      <c r="V40" s="2">
        <v>14</v>
      </c>
    </row>
    <row r="41" spans="1:22" ht="1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 s="3"/>
      <c r="T41" s="2" t="s">
        <v>60</v>
      </c>
      <c r="U41" s="2" t="s">
        <v>52</v>
      </c>
      <c r="V41" s="2">
        <v>17</v>
      </c>
    </row>
    <row r="42" spans="1:22" ht="1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 s="3"/>
      <c r="T42" s="2" t="s">
        <v>62</v>
      </c>
      <c r="U42" s="2" t="s">
        <v>49</v>
      </c>
      <c r="V42" s="2">
        <v>17</v>
      </c>
    </row>
    <row r="43" spans="1:22" ht="1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 s="3"/>
      <c r="T43" s="2" t="s">
        <v>62</v>
      </c>
      <c r="U43" s="2" t="s">
        <v>50</v>
      </c>
      <c r="V43" s="2">
        <v>26</v>
      </c>
    </row>
    <row r="44" spans="1:22" ht="1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 s="3"/>
      <c r="T44" s="2" t="s">
        <v>62</v>
      </c>
      <c r="U44" s="2" t="s">
        <v>51</v>
      </c>
      <c r="V44" s="2">
        <v>24</v>
      </c>
    </row>
    <row r="45" spans="1:22" ht="1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 s="3"/>
      <c r="T45" s="2" t="s">
        <v>62</v>
      </c>
      <c r="U45" s="2" t="s">
        <v>52</v>
      </c>
      <c r="V45" s="2">
        <v>18</v>
      </c>
    </row>
    <row r="46" spans="1:22" ht="1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3"/>
    </row>
    <row r="47" spans="1:22" ht="1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3"/>
    </row>
    <row r="48" spans="1:22" ht="1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3"/>
    </row>
    <row r="49" spans="1:18" ht="1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 s="3"/>
    </row>
    <row r="50" spans="1:18" ht="15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 s="3"/>
    </row>
    <row r="51" spans="1:18" ht="15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3"/>
    </row>
    <row r="52" spans="1:18" ht="15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3"/>
    </row>
    <row r="53" spans="1:18" ht="15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3"/>
    </row>
    <row r="54" spans="1:18" ht="15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3"/>
    </row>
    <row r="55" spans="1:18" ht="15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3"/>
    </row>
    <row r="56" spans="1:18" ht="15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 s="3"/>
    </row>
    <row r="57" spans="1:18" ht="15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 s="3"/>
    </row>
    <row r="58" spans="1:18" ht="15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 s="3"/>
    </row>
    <row r="59" spans="1:18" ht="15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 s="3"/>
    </row>
    <row r="60" spans="1:18" ht="15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 s="3"/>
    </row>
    <row r="61" spans="1:18" ht="15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 s="3"/>
    </row>
    <row r="62" spans="1:18" ht="15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 s="3"/>
    </row>
    <row r="63" spans="1:18" ht="15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 s="3"/>
    </row>
    <row r="64" spans="1:18" ht="15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 s="3"/>
    </row>
    <row r="65" spans="1:18" ht="15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 s="3"/>
    </row>
    <row r="66" spans="1:18" ht="15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 s="3"/>
    </row>
    <row r="67" spans="1:18" ht="15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 s="3"/>
    </row>
    <row r="68" spans="1:18" ht="15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 s="3"/>
    </row>
    <row r="69" spans="1:18" ht="15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 s="3"/>
    </row>
    <row r="70" spans="1:18" ht="1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 s="3"/>
    </row>
    <row r="71" spans="1:18" ht="1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 s="3"/>
    </row>
    <row r="72" spans="1:18" ht="1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 s="3"/>
    </row>
    <row r="73" spans="1:18" ht="1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 s="3"/>
    </row>
    <row r="74" spans="1:18" ht="1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 s="3"/>
    </row>
    <row r="75" spans="1:18" ht="1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 s="3"/>
    </row>
    <row r="76" spans="1:18" ht="1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 s="3"/>
    </row>
    <row r="77" spans="1:18" ht="1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 s="3"/>
    </row>
    <row r="78" spans="1:18" ht="1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 s="3"/>
    </row>
    <row r="79" spans="1:18" ht="1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 s="3"/>
    </row>
    <row r="80" spans="1:18" ht="1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 s="3"/>
    </row>
    <row r="81" spans="1:18" ht="1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 s="3"/>
    </row>
    <row r="82" spans="1:18" ht="1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 s="3"/>
    </row>
    <row r="83" spans="1:18" ht="1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 s="3"/>
    </row>
    <row r="84" spans="1:18" ht="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 s="3"/>
    </row>
    <row r="85" spans="1:18" ht="1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 s="3"/>
    </row>
    <row r="86" spans="1:18" ht="1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 s="3"/>
    </row>
    <row r="87" spans="1:18" ht="1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 s="3"/>
    </row>
    <row r="88" spans="1:18" ht="1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 s="3"/>
    </row>
    <row r="89" spans="1:18" ht="1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 s="3"/>
    </row>
    <row r="90" spans="1:18" ht="1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 s="3"/>
    </row>
    <row r="91" spans="1:18" customFormat="1" ht="15" x14ac:dyDescent="0.2"/>
    <row r="92" spans="1:18" customFormat="1" ht="15" x14ac:dyDescent="0.2"/>
    <row r="93" spans="1:18" customFormat="1" ht="15" x14ac:dyDescent="0.2"/>
    <row r="94" spans="1:18" customFormat="1" ht="15" x14ac:dyDescent="0.2"/>
    <row r="95" spans="1:18" customFormat="1" ht="15" x14ac:dyDescent="0.2"/>
    <row r="96" spans="1:18" customFormat="1" ht="15" x14ac:dyDescent="0.2"/>
    <row r="97" customFormat="1" ht="15" x14ac:dyDescent="0.2"/>
    <row r="98" customFormat="1" ht="15" x14ac:dyDescent="0.2"/>
    <row r="99" customFormat="1" ht="15" x14ac:dyDescent="0.2"/>
    <row r="100" customFormat="1" ht="15" x14ac:dyDescent="0.2"/>
    <row r="101" customFormat="1" ht="15" x14ac:dyDescent="0.2"/>
    <row r="102" customFormat="1" ht="15" x14ac:dyDescent="0.2"/>
    <row r="103" customFormat="1" ht="15" x14ac:dyDescent="0.2"/>
    <row r="104" customFormat="1" ht="15" x14ac:dyDescent="0.2"/>
    <row r="105" customFormat="1" ht="15" x14ac:dyDescent="0.2"/>
    <row r="106" customFormat="1" ht="15" x14ac:dyDescent="0.2"/>
    <row r="107" customFormat="1" ht="15" x14ac:dyDescent="0.2"/>
    <row r="108" customFormat="1" ht="15" x14ac:dyDescent="0.2"/>
    <row r="109" customFormat="1" ht="15" x14ac:dyDescent="0.2"/>
    <row r="110" customFormat="1" ht="15" x14ac:dyDescent="0.2"/>
    <row r="111" customFormat="1" ht="15" x14ac:dyDescent="0.2"/>
    <row r="112" customFormat="1" ht="15" x14ac:dyDescent="0.2"/>
    <row r="113" customFormat="1" ht="15" x14ac:dyDescent="0.2"/>
    <row r="114" customFormat="1" ht="15" x14ac:dyDescent="0.2"/>
    <row r="115" customFormat="1" ht="15" x14ac:dyDescent="0.2"/>
    <row r="116" customFormat="1" ht="15" x14ac:dyDescent="0.2"/>
    <row r="117" customFormat="1" ht="15" x14ac:dyDescent="0.2"/>
    <row r="118" customFormat="1" ht="15" x14ac:dyDescent="0.2"/>
    <row r="119" customFormat="1" ht="15" x14ac:dyDescent="0.2"/>
    <row r="120" customFormat="1" ht="15" x14ac:dyDescent="0.2"/>
    <row r="121" customFormat="1" ht="15" x14ac:dyDescent="0.2"/>
    <row r="122" customFormat="1" ht="15" x14ac:dyDescent="0.2"/>
    <row r="123" customFormat="1" ht="15" x14ac:dyDescent="0.2"/>
    <row r="124" customFormat="1" ht="15" x14ac:dyDescent="0.2"/>
    <row r="125" customFormat="1" ht="15" x14ac:dyDescent="0.2"/>
    <row r="126" customFormat="1" ht="15" x14ac:dyDescent="0.2"/>
    <row r="127" customFormat="1" ht="15" x14ac:dyDescent="0.2"/>
    <row r="128" customFormat="1" ht="15" x14ac:dyDescent="0.2"/>
    <row r="129" customFormat="1" ht="15" x14ac:dyDescent="0.2"/>
    <row r="130" customFormat="1" ht="15" x14ac:dyDescent="0.2"/>
    <row r="131" customFormat="1" ht="15" x14ac:dyDescent="0.2"/>
    <row r="132" customFormat="1" ht="15" x14ac:dyDescent="0.2"/>
  </sheetData>
  <autoFilter ref="A1:Q125">
    <sortState ref="A2:Q132">
      <sortCondition ref="A1:A125"/>
    </sortState>
  </autoFilter>
  <sortState ref="A2:O25">
    <sortCondition ref="A1"/>
  </sortState>
  <mergeCells count="1">
    <mergeCell ref="S9:X9"/>
  </mergeCells>
  <pageMargins left="0.511811024" right="0.511811024" top="0.78740157499999996" bottom="0.78740157499999996" header="0.31496062000000002" footer="0.31496062000000002"/>
  <pageSetup paperSize="9" scale="95"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71FADA816A24D963909EB5D8E185C" ma:contentTypeVersion="2" ma:contentTypeDescription="Crie um novo documento." ma:contentTypeScope="" ma:versionID="b98dd84585200b949f8a300e0d37cd36">
  <xsd:schema xmlns:xsd="http://www.w3.org/2001/XMLSchema" xmlns:xs="http://www.w3.org/2001/XMLSchema" xmlns:p="http://schemas.microsoft.com/office/2006/metadata/properties" xmlns:ns2="282741d0-459f-47cb-a83b-8a3ce7b8b551" targetNamespace="http://schemas.microsoft.com/office/2006/metadata/properties" ma:root="true" ma:fieldsID="b9fabd3f44531de57db18fb774de0e53" ns2:_="">
    <xsd:import namespace="282741d0-459f-47cb-a83b-8a3ce7b8b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41d0-459f-47cb-a83b-8a3ce7b8b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EE4C6-A13F-47BE-971B-62384E032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179593-8CF8-417D-B3D7-5AC172629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7B5A40-AACD-4F10-92A7-480B6CADA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41d0-459f-47cb-a83b-8a3ce7b8b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Model-PC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cp:keywords/>
  <dc:description/>
  <cp:lastModifiedBy>Usuário do Microsoft Office</cp:lastModifiedBy>
  <cp:revision/>
  <dcterms:created xsi:type="dcterms:W3CDTF">2013-09-19T18:17:11Z</dcterms:created>
  <dcterms:modified xsi:type="dcterms:W3CDTF">2018-01-16T13:16:12Z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0x0101008DE71FADA816A24D963909EB5D8E185C</vt:lpwstr>
  </property>
</Properties>
</file>