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8030" yWindow="450" windowWidth="25350" windowHeight="14190" tabRatio="711"/>
  </bookViews>
  <sheets>
    <sheet name="Umpires" sheetId="1" r:id="rId1"/>
    <sheet name="Umpire Coaches" sheetId="6" r:id="rId2"/>
    <sheet name="MO" sheetId="8" r:id="rId3"/>
    <sheet name="UM Indoor" sheetId="12" r:id="rId4"/>
    <sheet name="International" sheetId="7" r:id="rId5"/>
    <sheet name="Youth International" sheetId="9" r:id="rId6"/>
    <sheet name="In 2017" sheetId="10" r:id="rId7"/>
    <sheet name=" Out 2017" sheetId="11" r:id="rId8"/>
    <sheet name="In 2016" sheetId="4" r:id="rId9"/>
    <sheet name=" Out 2016" sheetId="5" r:id="rId10"/>
    <sheet name="In 2015" sheetId="2" r:id="rId11"/>
    <sheet name=" Out 2015" sheetId="3" r:id="rId12"/>
  </sheets>
  <definedNames>
    <definedName name="_xlnm._FilterDatabase" localSheetId="11" hidden="1">' Out 2015'!$A$1:$J$1</definedName>
    <definedName name="_xlnm._FilterDatabase" localSheetId="9" hidden="1">' Out 2016'!$A$1:$M$1</definedName>
    <definedName name="_xlnm._FilterDatabase" localSheetId="7" hidden="1">' Out 2017'!$A$1:$M$1</definedName>
    <definedName name="_xlnm._FilterDatabase" localSheetId="4" hidden="1">International!$A$1:$K$1</definedName>
    <definedName name="_xlnm._FilterDatabase" localSheetId="2" hidden="1">MO!$A$1:$J$21</definedName>
    <definedName name="_xlnm._FilterDatabase" localSheetId="1" hidden="1">'Umpire Coaches'!$A$1:$J$21</definedName>
    <definedName name="_xlnm._FilterDatabase" localSheetId="0" hidden="1">Umpires!$A$1:$L$3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1" l="1"/>
  <c r="J30" i="10" l="1"/>
  <c r="J18" i="10" l="1"/>
  <c r="J19" i="10"/>
  <c r="J20" i="10"/>
  <c r="J21" i="10"/>
  <c r="J22" i="10"/>
  <c r="J23" i="10"/>
  <c r="J24" i="10"/>
  <c r="J25" i="10"/>
  <c r="J26" i="10"/>
  <c r="J27" i="10"/>
  <c r="J28" i="10"/>
  <c r="J29" i="10"/>
  <c r="H31" i="12" l="1"/>
  <c r="H20" i="12"/>
  <c r="H24" i="12"/>
  <c r="H2" i="12"/>
  <c r="H12" i="12"/>
  <c r="H15" i="12"/>
  <c r="H25" i="12"/>
  <c r="H8" i="12"/>
  <c r="H29" i="12"/>
  <c r="H9" i="12"/>
  <c r="H28" i="12"/>
  <c r="H13" i="12"/>
  <c r="H23" i="12"/>
  <c r="H3" i="12"/>
  <c r="H27" i="12"/>
  <c r="H10" i="12"/>
  <c r="H11" i="12"/>
  <c r="H21" i="12"/>
  <c r="H5" i="12"/>
  <c r="H17" i="12"/>
  <c r="H18" i="12"/>
  <c r="H16" i="12"/>
  <c r="H19" i="12"/>
  <c r="H4" i="12"/>
  <c r="H14" i="12"/>
  <c r="H26" i="12"/>
  <c r="H7" i="12"/>
  <c r="H6" i="12"/>
  <c r="H22" i="12"/>
  <c r="H30" i="12"/>
  <c r="F25" i="2"/>
  <c r="J13" i="11"/>
  <c r="J12" i="11"/>
  <c r="J11" i="11"/>
  <c r="J10" i="11"/>
  <c r="J9" i="11"/>
  <c r="J8" i="11"/>
  <c r="J7" i="11"/>
  <c r="J5" i="11"/>
  <c r="J17" i="10"/>
  <c r="J16" i="10"/>
  <c r="J4" i="11"/>
  <c r="J6" i="8"/>
  <c r="J5" i="8"/>
  <c r="J16" i="8"/>
  <c r="J11" i="8"/>
  <c r="J8" i="10"/>
  <c r="J9" i="10"/>
  <c r="J10" i="10"/>
  <c r="J11" i="10"/>
  <c r="J12" i="10"/>
  <c r="J13" i="10"/>
  <c r="J14" i="10"/>
  <c r="J15" i="10"/>
  <c r="J3" i="11"/>
  <c r="J4" i="10"/>
  <c r="J5" i="10"/>
  <c r="J6" i="10"/>
  <c r="J7" i="10"/>
  <c r="J3" i="10"/>
  <c r="J2" i="11"/>
  <c r="J2" i="10"/>
  <c r="I23" i="7"/>
  <c r="I31" i="7"/>
  <c r="I17" i="7"/>
  <c r="J16" i="5"/>
  <c r="J34" i="5"/>
  <c r="J12" i="8"/>
  <c r="J10" i="8"/>
  <c r="J40" i="5"/>
  <c r="F9" i="2"/>
  <c r="F23" i="2"/>
  <c r="J27" i="4"/>
  <c r="J14" i="4"/>
  <c r="J16" i="4"/>
  <c r="J40" i="4"/>
  <c r="J39" i="4"/>
  <c r="J19" i="4"/>
  <c r="J23" i="4"/>
  <c r="J12" i="4"/>
  <c r="J45" i="4"/>
  <c r="J18" i="4"/>
  <c r="J38" i="4"/>
  <c r="J20" i="4"/>
  <c r="J48" i="4"/>
  <c r="J15" i="4"/>
  <c r="J2" i="4"/>
  <c r="J29" i="4"/>
  <c r="J9" i="4"/>
  <c r="J35" i="5"/>
  <c r="J39" i="5"/>
  <c r="J36" i="5"/>
  <c r="J37" i="5"/>
  <c r="J30" i="5"/>
  <c r="J31" i="5"/>
  <c r="J32" i="5"/>
  <c r="J29" i="5"/>
  <c r="J7" i="5"/>
  <c r="J8" i="5"/>
  <c r="J2" i="5"/>
  <c r="J9" i="5"/>
  <c r="J10" i="5"/>
  <c r="J11" i="5"/>
  <c r="J12" i="5"/>
  <c r="J13" i="5"/>
  <c r="J14" i="5"/>
  <c r="J15" i="5"/>
  <c r="J18" i="5"/>
  <c r="J19" i="5"/>
  <c r="J20" i="5"/>
  <c r="J21" i="5"/>
  <c r="J22" i="5"/>
  <c r="J23" i="5"/>
  <c r="J24" i="5"/>
  <c r="J26" i="5"/>
  <c r="J28" i="5"/>
  <c r="J3" i="5"/>
  <c r="J38" i="5"/>
  <c r="J31" i="4"/>
  <c r="J35" i="4"/>
  <c r="J44" i="4"/>
  <c r="J6" i="4"/>
  <c r="J37" i="4"/>
  <c r="J34" i="4"/>
  <c r="J17" i="4"/>
  <c r="J7" i="4"/>
  <c r="J25" i="4"/>
  <c r="J21" i="4"/>
  <c r="F4" i="2"/>
  <c r="F27" i="2"/>
  <c r="F5" i="2"/>
  <c r="F2" i="2"/>
  <c r="J2" i="1"/>
  <c r="F3" i="2"/>
  <c r="J7" i="8"/>
  <c r="J13" i="4"/>
  <c r="J24" i="4"/>
  <c r="J32" i="4"/>
  <c r="J46" i="4"/>
  <c r="J36" i="4"/>
  <c r="J47" i="4"/>
  <c r="J42" i="4"/>
  <c r="J8" i="4"/>
  <c r="J33" i="5"/>
  <c r="J6" i="5"/>
  <c r="J43" i="4"/>
  <c r="J10" i="4"/>
  <c r="J41" i="4"/>
  <c r="J30" i="4"/>
  <c r="J5" i="4"/>
  <c r="J28" i="4"/>
  <c r="J33" i="4"/>
  <c r="J11" i="4"/>
  <c r="J3" i="4"/>
  <c r="J22" i="4"/>
  <c r="J26" i="4"/>
  <c r="J4" i="4"/>
  <c r="J25" i="5"/>
  <c r="J15" i="8"/>
  <c r="J19" i="8"/>
  <c r="J21" i="8"/>
  <c r="J20" i="8"/>
  <c r="J18" i="8"/>
  <c r="J17" i="8"/>
  <c r="J14" i="8"/>
  <c r="J13" i="8"/>
  <c r="J9" i="8"/>
  <c r="J8" i="8"/>
  <c r="J4" i="8"/>
  <c r="J3" i="8"/>
  <c r="J2" i="8"/>
  <c r="I29" i="7"/>
  <c r="I30" i="7"/>
  <c r="I28" i="7"/>
  <c r="I15" i="7"/>
  <c r="I34" i="7"/>
  <c r="I16" i="7"/>
  <c r="I3" i="7"/>
  <c r="I4" i="7"/>
  <c r="I5" i="7"/>
  <c r="I6" i="7"/>
  <c r="I7" i="7"/>
  <c r="I8" i="7"/>
  <c r="I9" i="7"/>
  <c r="I10" i="7"/>
  <c r="I11" i="7"/>
  <c r="I12" i="7"/>
  <c r="I13" i="7"/>
  <c r="I14" i="7"/>
  <c r="I2" i="7"/>
  <c r="J27" i="5"/>
  <c r="J17" i="5"/>
  <c r="J5" i="5"/>
  <c r="J4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F26" i="2"/>
  <c r="F28" i="2"/>
  <c r="F29" i="2"/>
  <c r="F30" i="2"/>
  <c r="F31" i="2"/>
  <c r="F32" i="2"/>
  <c r="F10" i="2"/>
  <c r="F20" i="2"/>
  <c r="F11" i="2"/>
  <c r="F17" i="2"/>
  <c r="F7" i="2"/>
  <c r="F16" i="2"/>
  <c r="F18" i="2"/>
  <c r="F24" i="2"/>
  <c r="F21" i="2"/>
  <c r="F13" i="2"/>
  <c r="F22" i="2"/>
  <c r="F19" i="2"/>
  <c r="F6" i="2"/>
  <c r="F8" i="2"/>
  <c r="F12" i="2"/>
  <c r="F14" i="2"/>
  <c r="F15" i="2"/>
  <c r="J3" i="1"/>
</calcChain>
</file>

<file path=xl/sharedStrings.xml><?xml version="1.0" encoding="utf-8"?>
<sst xmlns="http://schemas.openxmlformats.org/spreadsheetml/2006/main" count="1994" uniqueCount="1079">
  <si>
    <t>ID</t>
  </si>
  <si>
    <t>Name</t>
  </si>
  <si>
    <t>First</t>
  </si>
  <si>
    <t>City</t>
  </si>
  <si>
    <t>E-mail</t>
  </si>
  <si>
    <t>Mobile</t>
  </si>
  <si>
    <t>Club</t>
  </si>
  <si>
    <t>Lang</t>
  </si>
  <si>
    <t>Birth</t>
  </si>
  <si>
    <t>Age</t>
  </si>
  <si>
    <t>Radio Axiwi</t>
  </si>
  <si>
    <t>Radio Kenwood</t>
  </si>
  <si>
    <t>Ixelles</t>
  </si>
  <si>
    <t>OMBRAGE</t>
  </si>
  <si>
    <t>FR</t>
  </si>
  <si>
    <t>Nivelles</t>
  </si>
  <si>
    <t>WOLVENDAEL</t>
  </si>
  <si>
    <t>Amzel</t>
  </si>
  <si>
    <t>Alex</t>
  </si>
  <si>
    <t>Waterloo</t>
  </si>
  <si>
    <t>WELLINGTON</t>
  </si>
  <si>
    <t>Beckx</t>
  </si>
  <si>
    <t>Stéphan</t>
  </si>
  <si>
    <t>Wierde</t>
  </si>
  <si>
    <t>stephan.beckx@live.be</t>
  </si>
  <si>
    <t>HOEGAARDEN</t>
  </si>
  <si>
    <t>Bellemans</t>
  </si>
  <si>
    <t>Thalia</t>
  </si>
  <si>
    <t>Tervuren</t>
  </si>
  <si>
    <t>thaliabellemans@hotmail.com</t>
  </si>
  <si>
    <t>0499/42 96 56</t>
  </si>
  <si>
    <t>LEUVEN</t>
  </si>
  <si>
    <t>Benhaiem</t>
  </si>
  <si>
    <t>Noé</t>
  </si>
  <si>
    <t>Evere</t>
  </si>
  <si>
    <t>noe.benhaiem@yahoo.fr</t>
  </si>
  <si>
    <t>0489/333 231</t>
  </si>
  <si>
    <t>WHITE STAR</t>
  </si>
  <si>
    <t>Bigare</t>
  </si>
  <si>
    <t>Thibault</t>
  </si>
  <si>
    <t>Mechelen</t>
  </si>
  <si>
    <t>thibaultbigare@hotmail.com</t>
  </si>
  <si>
    <t>0494/600 031</t>
  </si>
  <si>
    <t>Block</t>
  </si>
  <si>
    <t>Philippe</t>
  </si>
  <si>
    <t>Lasne</t>
  </si>
  <si>
    <t>philippe.block@belgacom.net</t>
  </si>
  <si>
    <t>0475/467 420</t>
  </si>
  <si>
    <t>WATERLOO-DUCKS</t>
  </si>
  <si>
    <t>Bonamis</t>
  </si>
  <si>
    <t>Florent</t>
  </si>
  <si>
    <t>Koekelberg</t>
  </si>
  <si>
    <t>florent@bonamis.be</t>
  </si>
  <si>
    <t>0475/219 945</t>
  </si>
  <si>
    <t>IXELLES</t>
  </si>
  <si>
    <t>Boom</t>
  </si>
  <si>
    <t>Marc</t>
  </si>
  <si>
    <t>Schilde</t>
  </si>
  <si>
    <t>NL</t>
  </si>
  <si>
    <t>Bourg</t>
  </si>
  <si>
    <t>Michaël</t>
  </si>
  <si>
    <t>michaelbourg@gmail.com</t>
  </si>
  <si>
    <t>0474/605 122</t>
  </si>
  <si>
    <t>Boutte</t>
  </si>
  <si>
    <t>Bruxelles</t>
  </si>
  <si>
    <t>LANGEVELD</t>
  </si>
  <si>
    <t>Germain</t>
  </si>
  <si>
    <t>germain.boutte@hotmail.com</t>
  </si>
  <si>
    <t>0477/727 454</t>
  </si>
  <si>
    <t>RASANTE</t>
  </si>
  <si>
    <t xml:space="preserve">Bribosia </t>
  </si>
  <si>
    <t>Benjamin</t>
  </si>
  <si>
    <t>Duisburg</t>
  </si>
  <si>
    <t>benjamin.bribosia@gmail.com</t>
  </si>
  <si>
    <t>0473/25 84 99</t>
  </si>
  <si>
    <t>LEOPOLD</t>
  </si>
  <si>
    <t>Bruggink</t>
  </si>
  <si>
    <t>Diederik</t>
  </si>
  <si>
    <t>Overijse</t>
  </si>
  <si>
    <t>dpbruggink@hotmail.com</t>
  </si>
  <si>
    <t>0486/671 515</t>
  </si>
  <si>
    <t>ISCA</t>
  </si>
  <si>
    <t>Buijs</t>
  </si>
  <si>
    <t>Rens</t>
  </si>
  <si>
    <t xml:space="preserve">Brasschaat </t>
  </si>
  <si>
    <t>rens_buijs@hotmail.com</t>
  </si>
  <si>
    <t>0492/05 72 68</t>
  </si>
  <si>
    <t>DRAGONS</t>
  </si>
  <si>
    <t>Buwalda</t>
  </si>
  <si>
    <t>Gijs</t>
  </si>
  <si>
    <t>gijs.buwalda@telenet.be</t>
  </si>
  <si>
    <t>0477/62.14.74</t>
  </si>
  <si>
    <t>BRAXGATA</t>
  </si>
  <si>
    <t>Calewaert</t>
  </si>
  <si>
    <t>Michel</t>
  </si>
  <si>
    <t>Sint-Niklaas</t>
  </si>
  <si>
    <t>0475/45.53.35</t>
  </si>
  <si>
    <t>TEMSE</t>
  </si>
  <si>
    <t>Camps</t>
  </si>
  <si>
    <t>Cédric</t>
  </si>
  <si>
    <t>Limelette</t>
  </si>
  <si>
    <t>cedric.camps@b2b-it.be</t>
  </si>
  <si>
    <t>0477/491 906</t>
  </si>
  <si>
    <t>LARA</t>
  </si>
  <si>
    <t>GILLES</t>
  </si>
  <si>
    <t>Laarne</t>
  </si>
  <si>
    <t>gilles.castelein@gmail.com</t>
  </si>
  <si>
    <t>0494 30 89 38</t>
  </si>
  <si>
    <t>INDIANA</t>
  </si>
  <si>
    <t>Jules</t>
  </si>
  <si>
    <t>Antwerpen</t>
  </si>
  <si>
    <t>VICTORY</t>
  </si>
  <si>
    <t xml:space="preserve">Charlier </t>
  </si>
  <si>
    <t>Anthony</t>
  </si>
  <si>
    <t>steph-carine01@hotmail.com</t>
  </si>
  <si>
    <t>0471/47 44 16</t>
  </si>
  <si>
    <t>DARING</t>
  </si>
  <si>
    <t>Cirillo</t>
  </si>
  <si>
    <t>François</t>
  </si>
  <si>
    <t>NAMUR</t>
  </si>
  <si>
    <t xml:space="preserve">Clarisse </t>
  </si>
  <si>
    <t>Dorian</t>
  </si>
  <si>
    <t>Dilbeek</t>
  </si>
  <si>
    <t>clarissedorian@gmail.com</t>
  </si>
  <si>
    <t>0473/20 97 45</t>
  </si>
  <si>
    <t>BAUDOUIN</t>
  </si>
  <si>
    <t>Cogels</t>
  </si>
  <si>
    <t>Loïc</t>
  </si>
  <si>
    <t>Edegem</t>
  </si>
  <si>
    <t>loiccogelshockey@hotmail.com</t>
  </si>
  <si>
    <t>0472/578 177</t>
  </si>
  <si>
    <t>ANTWERP</t>
  </si>
  <si>
    <t>Colemonts</t>
  </si>
  <si>
    <t>Antoine</t>
  </si>
  <si>
    <t>Sint-pieters-Leeuw</t>
  </si>
  <si>
    <t>antoine.colemonts@gmail.com</t>
  </si>
  <si>
    <t>AMICALE ANDERLECHT</t>
  </si>
  <si>
    <t>Colman</t>
  </si>
  <si>
    <t>Simon</t>
  </si>
  <si>
    <t>Compère</t>
  </si>
  <si>
    <t>Pierre</t>
  </si>
  <si>
    <t>Uccle</t>
  </si>
  <si>
    <t>Copin</t>
  </si>
  <si>
    <t>Coppens D'Eeckenbrugge</t>
  </si>
  <si>
    <t>Olivia</t>
  </si>
  <si>
    <t>Limal</t>
  </si>
  <si>
    <t>olivia.coppensdeec@gmail.com</t>
  </si>
  <si>
    <t>0495/41 39 73</t>
  </si>
  <si>
    <t>LA RASANTE</t>
  </si>
  <si>
    <t>Coppers</t>
  </si>
  <si>
    <t>Nathan</t>
  </si>
  <si>
    <t>Terhagen</t>
  </si>
  <si>
    <t>nathan.coppers@hotmail.com</t>
  </si>
  <si>
    <t>0471/70.92.34</t>
  </si>
  <si>
    <t>Coppieters</t>
  </si>
  <si>
    <t>Benoit</t>
  </si>
  <si>
    <t>Grimbergen</t>
  </si>
  <si>
    <t>BENOIT.COPPIETERS@hockey.BE</t>
  </si>
  <si>
    <t>0495/245 525</t>
  </si>
  <si>
    <t>MERODE</t>
  </si>
  <si>
    <t>Patrick</t>
  </si>
  <si>
    <t>Beauvechain</t>
  </si>
  <si>
    <t>GREEN-DEVILS</t>
  </si>
  <si>
    <t>Aida</t>
  </si>
  <si>
    <t>Rhode-Saint-Genese</t>
  </si>
  <si>
    <t>aida.cosijn@gmail.com</t>
  </si>
  <si>
    <t>0471/35 48 07</t>
  </si>
  <si>
    <t>Croese</t>
  </si>
  <si>
    <t>Tommy</t>
  </si>
  <si>
    <t>Croquey</t>
  </si>
  <si>
    <t>Xavier</t>
  </si>
  <si>
    <t>Hasselt</t>
  </si>
  <si>
    <t>xavier.croquey@outlook.com</t>
  </si>
  <si>
    <t>0475/50 22 96</t>
  </si>
  <si>
    <t>HASSELT</t>
  </si>
  <si>
    <t xml:space="preserve">Cuypers </t>
  </si>
  <si>
    <t>Pauline</t>
  </si>
  <si>
    <t>Wilrijk</t>
  </si>
  <si>
    <t>pauline.cuypers@telenet.be</t>
  </si>
  <si>
    <t>049774 46 30</t>
  </si>
  <si>
    <t>MECHELSE</t>
  </si>
  <si>
    <t>Dagnelie</t>
  </si>
  <si>
    <t>Thomas</t>
  </si>
  <si>
    <t>t.dagnelie@live.be</t>
  </si>
  <si>
    <t>PINGOUIN</t>
  </si>
  <si>
    <t>Dascotte</t>
  </si>
  <si>
    <t>Romain</t>
  </si>
  <si>
    <t>rdascotte@gmail.com</t>
  </si>
  <si>
    <t>De Cleer</t>
  </si>
  <si>
    <t>Dominique</t>
  </si>
  <si>
    <t>Noduwez</t>
  </si>
  <si>
    <t>d.decleer@scarlet.be</t>
  </si>
  <si>
    <t>0475/773 460</t>
  </si>
  <si>
    <t>De Clercq</t>
  </si>
  <si>
    <t>Louis</t>
  </si>
  <si>
    <t>Rhode-Saint-Genèse</t>
  </si>
  <si>
    <t>louis.declercq@outlook.com</t>
  </si>
  <si>
    <t>De Coster</t>
  </si>
  <si>
    <t>0476/397 838</t>
  </si>
  <si>
    <t>De Knoop</t>
  </si>
  <si>
    <t>Lillois-Witterzée</t>
  </si>
  <si>
    <t>pat.deknoop@skynet.be</t>
  </si>
  <si>
    <t>0474/680 011</t>
  </si>
  <si>
    <t>De Kunst</t>
  </si>
  <si>
    <t>patrick.de.kunst@telenet.be</t>
  </si>
  <si>
    <t>0479/956 969</t>
  </si>
  <si>
    <t>Maxime</t>
  </si>
  <si>
    <t>de Vlam</t>
  </si>
  <si>
    <t>Henri</t>
  </si>
  <si>
    <t>henridevlam@gmail.com</t>
  </si>
  <si>
    <t>0478/69 28 59</t>
  </si>
  <si>
    <t>De Winter</t>
  </si>
  <si>
    <t>Joris</t>
  </si>
  <si>
    <t>joris@dixit.cc</t>
  </si>
  <si>
    <t>0475/878 916</t>
  </si>
  <si>
    <t>BEERSCHOT</t>
  </si>
  <si>
    <t>UCCLE SPORT</t>
  </si>
  <si>
    <t>Decroupette</t>
  </si>
  <si>
    <t>Nossegem</t>
  </si>
  <si>
    <t>marc.decroupette@bepartena.be</t>
  </si>
  <si>
    <t>0474/442 863</t>
  </si>
  <si>
    <t>Delforge</t>
  </si>
  <si>
    <t>Laurine</t>
  </si>
  <si>
    <t>Sint-Pieters-Woluwe</t>
  </si>
  <si>
    <t>laurine_delforge@msn.com</t>
  </si>
  <si>
    <t>0472/326 617</t>
  </si>
  <si>
    <t>Delfosse</t>
  </si>
  <si>
    <t>Paul</t>
  </si>
  <si>
    <t>Schaerbeek</t>
  </si>
  <si>
    <t>Demarteau</t>
  </si>
  <si>
    <t>Alain</t>
  </si>
  <si>
    <t>Braine-l'alleud</t>
  </si>
  <si>
    <t>alain.demarteau@me.com</t>
  </si>
  <si>
    <t>0476/55 41 94</t>
  </si>
  <si>
    <t>Demerdziev</t>
  </si>
  <si>
    <t>Marko</t>
  </si>
  <si>
    <t>Forest</t>
  </si>
  <si>
    <t>demerdzievmarko@hotmail.fr</t>
  </si>
  <si>
    <t>0494/90 51 82</t>
  </si>
  <si>
    <t>Deneumostier</t>
  </si>
  <si>
    <t>Frederic</t>
  </si>
  <si>
    <t>Court-Saint-Etienne</t>
  </si>
  <si>
    <t>freddeneu@gmail.com</t>
  </si>
  <si>
    <t>0477/498 218</t>
  </si>
  <si>
    <t>PARC</t>
  </si>
  <si>
    <t>Denié</t>
  </si>
  <si>
    <t xml:space="preserve">Nicolas </t>
  </si>
  <si>
    <t>nicodenie16@gmail.com</t>
  </si>
  <si>
    <t>0478/41 19 88</t>
  </si>
  <si>
    <t>Denis</t>
  </si>
  <si>
    <t>Eric</t>
  </si>
  <si>
    <t>Woluwe-Saint-Pierre</t>
  </si>
  <si>
    <t>maxime.denis@hotmail.com</t>
  </si>
  <si>
    <t>0475/564 144</t>
  </si>
  <si>
    <t>Edouard</t>
  </si>
  <si>
    <t xml:space="preserve">Deschouwer </t>
  </si>
  <si>
    <t>Sébastien</t>
  </si>
  <si>
    <t>Wezembeek-oppem</t>
  </si>
  <si>
    <t>ARGOS</t>
  </si>
  <si>
    <t>Michael</t>
  </si>
  <si>
    <t>Etterbeek</t>
  </si>
  <si>
    <t>Quentin</t>
  </si>
  <si>
    <t>Woluwe-Saint-Lambert</t>
  </si>
  <si>
    <t>BUHC</t>
  </si>
  <si>
    <t>Devillé</t>
  </si>
  <si>
    <t>Christophe</t>
  </si>
  <si>
    <t>Brasschaat</t>
  </si>
  <si>
    <t>deville.christophe@telenet.be</t>
  </si>
  <si>
    <t>0472/699 127</t>
  </si>
  <si>
    <t>HERAKLES</t>
  </si>
  <si>
    <t>Dilley</t>
  </si>
  <si>
    <t>Nelson</t>
  </si>
  <si>
    <t>stephaniedepauw@dilley.be</t>
  </si>
  <si>
    <t>0471/359 192</t>
  </si>
  <si>
    <t>Dockier</t>
  </si>
  <si>
    <t>Didier</t>
  </si>
  <si>
    <t>Keerbergen</t>
  </si>
  <si>
    <t>DidierDockier@telenet.be</t>
  </si>
  <si>
    <t>0496/944 581</t>
  </si>
  <si>
    <t>Dooms</t>
  </si>
  <si>
    <t>Laurent</t>
  </si>
  <si>
    <t>Beersel</t>
  </si>
  <si>
    <t>laurentdooms@gmail.com</t>
  </si>
  <si>
    <t>0475/494 741</t>
  </si>
  <si>
    <t>Du Bois</t>
  </si>
  <si>
    <t>Arnaud</t>
  </si>
  <si>
    <t>Plancenoit</t>
  </si>
  <si>
    <t>arnaud52@hotmail.com</t>
  </si>
  <si>
    <t>0478/806 077</t>
  </si>
  <si>
    <t>Du Bois D'Aische</t>
  </si>
  <si>
    <t>0478/454 771</t>
  </si>
  <si>
    <t>Dujardin</t>
  </si>
  <si>
    <t>Bram</t>
  </si>
  <si>
    <t>Wezemaal</t>
  </si>
  <si>
    <t>bram.dujardin@icloud.com</t>
  </si>
  <si>
    <t xml:space="preserve">0491/59 87 85 </t>
  </si>
  <si>
    <t>Dumon</t>
  </si>
  <si>
    <t>Chapelle-lez-Herlaimont</t>
  </si>
  <si>
    <t>Duterme</t>
  </si>
  <si>
    <t>Braine-l'Alleud</t>
  </si>
  <si>
    <t>sebastien.duterme@skynet.be</t>
  </si>
  <si>
    <t>0475/277 639</t>
  </si>
  <si>
    <t>Dutrieux</t>
  </si>
  <si>
    <t>Wezembeek-Oppem</t>
  </si>
  <si>
    <t>Sint-lambrechts-woluwe</t>
  </si>
  <si>
    <t>Michael.dutrieux@me.com</t>
  </si>
  <si>
    <t>0472/920 322</t>
  </si>
  <si>
    <t>Sophie</t>
  </si>
  <si>
    <t>sophie.dutrieux@icloud.com</t>
  </si>
  <si>
    <t>0474/32 16 64</t>
  </si>
  <si>
    <t xml:space="preserve">Eeckhout </t>
  </si>
  <si>
    <t>Auderghem</t>
  </si>
  <si>
    <t>louis.eeckhout13@gmail.com</t>
  </si>
  <si>
    <t>0478/03 94 11</t>
  </si>
  <si>
    <t>Florentz</t>
  </si>
  <si>
    <t>alexflorentz@gmail.com</t>
  </si>
  <si>
    <t>0485/188 714</t>
  </si>
  <si>
    <t>Forton</t>
  </si>
  <si>
    <t>Jérôme</t>
  </si>
  <si>
    <t>Fouarge</t>
  </si>
  <si>
    <t>Olivier</t>
  </si>
  <si>
    <t>Garin</t>
  </si>
  <si>
    <t>Antheit</t>
  </si>
  <si>
    <t>pierre.garin@uclouvain.be</t>
  </si>
  <si>
    <t>0495/272 307</t>
  </si>
  <si>
    <t>Generet</t>
  </si>
  <si>
    <t>Baptiste</t>
  </si>
  <si>
    <t>Woluwé-Saint-Lambert</t>
  </si>
  <si>
    <t>baptiste124@live.be</t>
  </si>
  <si>
    <t>0479/73 25 03</t>
  </si>
  <si>
    <t>Geruzet</t>
  </si>
  <si>
    <t>POLO</t>
  </si>
  <si>
    <t>Gilleman</t>
  </si>
  <si>
    <t>Renaix</t>
  </si>
  <si>
    <t>HERMES</t>
  </si>
  <si>
    <t xml:space="preserve">Gilleman </t>
  </si>
  <si>
    <t>Jeanne</t>
  </si>
  <si>
    <t>Ronse</t>
  </si>
  <si>
    <t>jeannegilleman@hotmail.com</t>
  </si>
  <si>
    <t>0496/21 22 14</t>
  </si>
  <si>
    <t>Gilson</t>
  </si>
  <si>
    <t>Laken</t>
  </si>
  <si>
    <t>Godefroid</t>
  </si>
  <si>
    <t>Nicolas</t>
  </si>
  <si>
    <t>Haine</t>
  </si>
  <si>
    <t>Florian</t>
  </si>
  <si>
    <t>Alsemberg</t>
  </si>
  <si>
    <t>haine.florian@hotmail.com</t>
  </si>
  <si>
    <t>0477/356 337</t>
  </si>
  <si>
    <t>Hardy</t>
  </si>
  <si>
    <t>Corentin</t>
  </si>
  <si>
    <t>julie.degossely@skynet.be</t>
  </si>
  <si>
    <t>0492/828 734</t>
  </si>
  <si>
    <t>Hennes</t>
  </si>
  <si>
    <t>Chistopher</t>
  </si>
  <si>
    <t>Ottignies</t>
  </si>
  <si>
    <t>christopher.hennes@hotmail.com</t>
  </si>
  <si>
    <t>0477/54 01 90</t>
  </si>
  <si>
    <t>Timothy</t>
  </si>
  <si>
    <t>hennes.tim@gmail.com</t>
  </si>
  <si>
    <t>0478/494 622</t>
  </si>
  <si>
    <t>Hermans</t>
  </si>
  <si>
    <t>Virginie</t>
  </si>
  <si>
    <t>Kraainem</t>
  </si>
  <si>
    <t>virgihermans@hotmail.com</t>
  </si>
  <si>
    <t>0477/601 551</t>
  </si>
  <si>
    <t>Zoé</t>
  </si>
  <si>
    <t>zoe@e-hermans.be</t>
  </si>
  <si>
    <t>0472/947 240</t>
  </si>
  <si>
    <t>Thierry</t>
  </si>
  <si>
    <t>Houppe</t>
  </si>
  <si>
    <t>mxm.consult@gmail.com</t>
  </si>
  <si>
    <t>0479/09 90 95</t>
  </si>
  <si>
    <t>Groot-Bijgaarden</t>
  </si>
  <si>
    <t>Huyghe</t>
  </si>
  <si>
    <t>David</t>
  </si>
  <si>
    <t>david@beltima.be</t>
  </si>
  <si>
    <t>0477/608 967</t>
  </si>
  <si>
    <t>Mortsel</t>
  </si>
  <si>
    <t>Jacquier</t>
  </si>
  <si>
    <t>lambert.jacquier@hotmail.fr</t>
  </si>
  <si>
    <t>Schaarbeek</t>
  </si>
  <si>
    <t>OREE</t>
  </si>
  <si>
    <t>Janssens</t>
  </si>
  <si>
    <t>Gaëtan</t>
  </si>
  <si>
    <t>Waarloos</t>
  </si>
  <si>
    <t>gaetan.janssens@sji.be</t>
  </si>
  <si>
    <t>0468/24 06 00</t>
  </si>
  <si>
    <t>Kontich</t>
  </si>
  <si>
    <t>patrick1janssens@gmail.com</t>
  </si>
  <si>
    <t>0475/83 44 91</t>
  </si>
  <si>
    <t>Jooris</t>
  </si>
  <si>
    <t>Matheï</t>
  </si>
  <si>
    <t>matheijo@hotmail.com;mischajo@skynet.be</t>
  </si>
  <si>
    <t>0476/919 283</t>
  </si>
  <si>
    <t>Joukes</t>
  </si>
  <si>
    <t>Alexis</t>
  </si>
  <si>
    <t>alexis.joukes@scarlet.be</t>
  </si>
  <si>
    <t>0475/73 16 00</t>
  </si>
  <si>
    <t xml:space="preserve">Kalis </t>
  </si>
  <si>
    <t>Jean-Bastin</t>
  </si>
  <si>
    <t>Woluwé-Saint-Pierre</t>
  </si>
  <si>
    <t>jbkalis@hotmail.com</t>
  </si>
  <si>
    <t>0477/96 96 12</t>
  </si>
  <si>
    <t>Kerckx</t>
  </si>
  <si>
    <t>Yannick</t>
  </si>
  <si>
    <t>yakerckx@hotmail.com</t>
  </si>
  <si>
    <t>0484/422 960</t>
  </si>
  <si>
    <t>Kies</t>
  </si>
  <si>
    <t>Eliott</t>
  </si>
  <si>
    <t>Hoeilaart</t>
  </si>
  <si>
    <t>kies.eliott@gmail.com</t>
  </si>
  <si>
    <t>0489/ 51 43 47</t>
  </si>
  <si>
    <t>Larcier</t>
  </si>
  <si>
    <t>Heverlee</t>
  </si>
  <si>
    <t>Loic.larcier@hotmail.com</t>
  </si>
  <si>
    <t>0471/549 673</t>
  </si>
  <si>
    <t>Renaud</t>
  </si>
  <si>
    <t>renaud.larcier@gmail.com</t>
  </si>
  <si>
    <t>0475/60 01 48</t>
  </si>
  <si>
    <t>Launois</t>
  </si>
  <si>
    <t>thierry.launois@telenet.be</t>
  </si>
  <si>
    <t>0477/557 281</t>
  </si>
  <si>
    <t>Lechien</t>
  </si>
  <si>
    <t>La Louvière</t>
  </si>
  <si>
    <t>xaveroxavero@hotmail.com</t>
  </si>
  <si>
    <t>0497/44 36 58</t>
  </si>
  <si>
    <t>LA LOUVIERE</t>
  </si>
  <si>
    <t>Lefèvre</t>
  </si>
  <si>
    <t>Glimes</t>
  </si>
  <si>
    <t>christophe.lefevre71@gmail.com</t>
  </si>
  <si>
    <t>0472/533 098</t>
  </si>
  <si>
    <t>Lemer</t>
  </si>
  <si>
    <t>Robin</t>
  </si>
  <si>
    <t>steurbauti@hotmail.com</t>
  </si>
  <si>
    <t>0477/31 49 47</t>
  </si>
  <si>
    <t>Lemmens</t>
  </si>
  <si>
    <t>Alexandre</t>
  </si>
  <si>
    <t>alexandre_lemmens@hotmail.com</t>
  </si>
  <si>
    <t>0485/985 457</t>
  </si>
  <si>
    <t>Léonard</t>
  </si>
  <si>
    <t>Kevin</t>
  </si>
  <si>
    <t>Molenbeek Saint Jean</t>
  </si>
  <si>
    <t>leonard.kevin.87@gmail.com</t>
  </si>
  <si>
    <t>0471/93 51 01</t>
  </si>
  <si>
    <t>LOUVAIN-LA-NEUVE</t>
  </si>
  <si>
    <t>Letellier</t>
  </si>
  <si>
    <t>philippe.letellier@unilever.com</t>
  </si>
  <si>
    <t>0498/586 588</t>
  </si>
  <si>
    <t>Jonathan</t>
  </si>
  <si>
    <t>LINKEBEEK</t>
  </si>
  <si>
    <t>Lo Giudice</t>
  </si>
  <si>
    <t>Valentin</t>
  </si>
  <si>
    <t>logiudicevalentin@gmail.com</t>
  </si>
  <si>
    <t>0477/96 65 60</t>
  </si>
  <si>
    <t>Loos</t>
  </si>
  <si>
    <t>Vincent</t>
  </si>
  <si>
    <t>vincentgemmata@hotmail.com</t>
  </si>
  <si>
    <t>0478/918 648</t>
  </si>
  <si>
    <t>Charlotte</t>
  </si>
  <si>
    <t>charlottemaes9@hotmail.com</t>
  </si>
  <si>
    <t>0492/453 085</t>
  </si>
  <si>
    <t>Mahieu</t>
  </si>
  <si>
    <t>Alexandra</t>
  </si>
  <si>
    <t>alexandra.mahieu@gmail.com</t>
  </si>
  <si>
    <t>0477/587 905</t>
  </si>
  <si>
    <t>Marchant</t>
  </si>
  <si>
    <t>nicomique@hotmail.com</t>
  </si>
  <si>
    <t>0479/019 706</t>
  </si>
  <si>
    <t>Martin</t>
  </si>
  <si>
    <t>Robert</t>
  </si>
  <si>
    <t>Bressoux</t>
  </si>
  <si>
    <t>robert.martin@bull.be</t>
  </si>
  <si>
    <t>0475/940 102</t>
  </si>
  <si>
    <t>OLD CLUB</t>
  </si>
  <si>
    <t>Martin-Schmets</t>
  </si>
  <si>
    <t>Céline</t>
  </si>
  <si>
    <t>Liernu</t>
  </si>
  <si>
    <t>celine_ms@hotmail.com</t>
  </si>
  <si>
    <t>0499/394 947</t>
  </si>
  <si>
    <t>Meese</t>
  </si>
  <si>
    <t>Serge</t>
  </si>
  <si>
    <t>serge.meese@mail.com</t>
  </si>
  <si>
    <t>0475/282 565</t>
  </si>
  <si>
    <t>Tournai</t>
  </si>
  <si>
    <t>TOURNAI</t>
  </si>
  <si>
    <t>Michielsen</t>
  </si>
  <si>
    <t>Maïté</t>
  </si>
  <si>
    <t>maite.michielsen@hotmail.com</t>
  </si>
  <si>
    <t>0492/67.11.69</t>
  </si>
  <si>
    <t>Sebastien</t>
  </si>
  <si>
    <t>sebamigoreng@hotmail.com</t>
  </si>
  <si>
    <t>0479/902 721</t>
  </si>
  <si>
    <t>Michotte</t>
  </si>
  <si>
    <t>vmichotte@skynet.be</t>
  </si>
  <si>
    <t>0475/544 320</t>
  </si>
  <si>
    <t>Missal</t>
  </si>
  <si>
    <t>Noémie</t>
  </si>
  <si>
    <t>noemie.missal@icloud.com</t>
  </si>
  <si>
    <t>0476/68 43 46</t>
  </si>
  <si>
    <t>Moncourrier</t>
  </si>
  <si>
    <t>Amaury</t>
  </si>
  <si>
    <t>Monette</t>
  </si>
  <si>
    <t>Pironchamps</t>
  </si>
  <si>
    <t>monettefrancois0@gmail.com</t>
  </si>
  <si>
    <t>0471/84 53 96</t>
  </si>
  <si>
    <t>Boris</t>
  </si>
  <si>
    <t>griet@mullendorff.com;olvc.boris.mullendorff@gmail.com</t>
  </si>
  <si>
    <t>0475/52 27 55</t>
  </si>
  <si>
    <t>Watermael-Boitsfort</t>
  </si>
  <si>
    <t>Muschs</t>
  </si>
  <si>
    <t>Clémentine</t>
  </si>
  <si>
    <t>Couture-saint-germain</t>
  </si>
  <si>
    <t>clemmuschs@hotmail.com</t>
  </si>
  <si>
    <t>0471/08 45 17</t>
  </si>
  <si>
    <t>Bierges</t>
  </si>
  <si>
    <t>Nyssen</t>
  </si>
  <si>
    <t>Oliver</t>
  </si>
  <si>
    <t>Kapellen (Antw.)</t>
  </si>
  <si>
    <t>onyssen90@gmail.com</t>
  </si>
  <si>
    <t>0476/617 565</t>
  </si>
  <si>
    <t>Pacco</t>
  </si>
  <si>
    <t>Yvan</t>
  </si>
  <si>
    <t>yvan.pacco@skynet.be</t>
  </si>
  <si>
    <t>0477/371 779</t>
  </si>
  <si>
    <t>Peron</t>
  </si>
  <si>
    <t>peron.alexandre.leo22@gmail.com</t>
  </si>
  <si>
    <t>0486/39 05 30</t>
  </si>
  <si>
    <t>Philippart</t>
  </si>
  <si>
    <t xml:space="preserve">Ceroux-Mousty </t>
  </si>
  <si>
    <t>nicolasphilippart.44@gmail.com</t>
  </si>
  <si>
    <t>0479/460.448</t>
  </si>
  <si>
    <t>Picard</t>
  </si>
  <si>
    <t>Elodie</t>
  </si>
  <si>
    <t>elodie.picard@hotmail.com</t>
  </si>
  <si>
    <t>0476/074 240</t>
  </si>
  <si>
    <t>nicop.hockey@gmail.com</t>
  </si>
  <si>
    <t>0479/756 185</t>
  </si>
  <si>
    <t>Pokorny</t>
  </si>
  <si>
    <t>Frederick</t>
  </si>
  <si>
    <t>Rivière</t>
  </si>
  <si>
    <t>fpok66@gmail.com</t>
  </si>
  <si>
    <t>0475/771 904</t>
  </si>
  <si>
    <t>Pontus</t>
  </si>
  <si>
    <t>Spa</t>
  </si>
  <si>
    <t>pontuschristophe@gmail.com</t>
  </si>
  <si>
    <t>0494/267 704</t>
  </si>
  <si>
    <t>Meise</t>
  </si>
  <si>
    <t>michael_pontus@hotmail.com</t>
  </si>
  <si>
    <t>0472/367 212</t>
  </si>
  <si>
    <t>Pues</t>
  </si>
  <si>
    <t>Raquet</t>
  </si>
  <si>
    <t>maximeraquet@gmail.com</t>
  </si>
  <si>
    <t>0474/488 720</t>
  </si>
  <si>
    <t>Reinhard</t>
  </si>
  <si>
    <t>Arthur</t>
  </si>
  <si>
    <t>0479/921 208</t>
  </si>
  <si>
    <t>Remacle</t>
  </si>
  <si>
    <t>Renders</t>
  </si>
  <si>
    <t>Léopold</t>
  </si>
  <si>
    <t>leopoldrenders@gmail.com</t>
  </si>
  <si>
    <t>0470/19 46 51</t>
  </si>
  <si>
    <t>Riga</t>
  </si>
  <si>
    <t>Berchem-Sainte-Agathe</t>
  </si>
  <si>
    <t>riga.serge@skynet.be</t>
  </si>
  <si>
    <t>0479/972 659</t>
  </si>
  <si>
    <t>Robeyns</t>
  </si>
  <si>
    <t>Henri-Axel</t>
  </si>
  <si>
    <t>axelrobeyns@hotmail.com</t>
  </si>
  <si>
    <t>0495/528 070</t>
  </si>
  <si>
    <t>RACING</t>
  </si>
  <si>
    <t>Roty</t>
  </si>
  <si>
    <t>Jean-Robert</t>
  </si>
  <si>
    <t>Ukkel</t>
  </si>
  <si>
    <t>jrroty@skynet.be</t>
  </si>
  <si>
    <t>0491/337 177</t>
  </si>
  <si>
    <t>Schröder</t>
  </si>
  <si>
    <t>Erwan</t>
  </si>
  <si>
    <t>Saint-Sauveur</t>
  </si>
  <si>
    <t>erwan.schroder@gmail.com</t>
  </si>
  <si>
    <t>0471/01 10 98</t>
  </si>
  <si>
    <t>Scopelitis</t>
  </si>
  <si>
    <t>scopelitism@gmail.com</t>
  </si>
  <si>
    <t>0477/252 539</t>
  </si>
  <si>
    <t>Sergeant</t>
  </si>
  <si>
    <t>Magali</t>
  </si>
  <si>
    <t>Malèves-Sainte-Marie-Wastines</t>
  </si>
  <si>
    <t>magalisergeant@hotmail.com</t>
  </si>
  <si>
    <t>0477/399 295</t>
  </si>
  <si>
    <t>Corbais</t>
  </si>
  <si>
    <t>oliviersimon1406@hotmail.com</t>
  </si>
  <si>
    <t>Simons</t>
  </si>
  <si>
    <t>Hove</t>
  </si>
  <si>
    <t>maitesimons@hotmail.com</t>
  </si>
  <si>
    <t>0477/73 72 44</t>
  </si>
  <si>
    <t>patrick.simons@be.issworld.com</t>
  </si>
  <si>
    <t>0470/170 748</t>
  </si>
  <si>
    <t>Smet</t>
  </si>
  <si>
    <t>Brian</t>
  </si>
  <si>
    <t>Kortenberg</t>
  </si>
  <si>
    <t>brian.smet@hotmail.fr</t>
  </si>
  <si>
    <t>0476/818 658</t>
  </si>
  <si>
    <t>Somers</t>
  </si>
  <si>
    <t>Jean-Paul</t>
  </si>
  <si>
    <t>jean-paul.somers@pb-media.eu</t>
  </si>
  <si>
    <t>0475/957 011</t>
  </si>
  <si>
    <t>Soupart</t>
  </si>
  <si>
    <t>Stappaerts</t>
  </si>
  <si>
    <t>Jean-Francois</t>
  </si>
  <si>
    <t xml:space="preserve">jfstappaerts@skynet.be </t>
  </si>
  <si>
    <t>0486/707 010</t>
  </si>
  <si>
    <t>Stenier</t>
  </si>
  <si>
    <t>nath-ste@hotmail.com</t>
  </si>
  <si>
    <t>0477/938 741</t>
  </si>
  <si>
    <t>Tinant</t>
  </si>
  <si>
    <t>Raphael</t>
  </si>
  <si>
    <t>RAPHAEL.TINANT@GMAIL.COM</t>
  </si>
  <si>
    <t>0477/786 855</t>
  </si>
  <si>
    <t>Uyttenhove</t>
  </si>
  <si>
    <t>Gregory</t>
  </si>
  <si>
    <t>greguyttenhove@hotmail.com</t>
  </si>
  <si>
    <t>0486/721 748</t>
  </si>
  <si>
    <t>Van Besien</t>
  </si>
  <si>
    <t>Pierre-Philippe</t>
  </si>
  <si>
    <t>Rixensart</t>
  </si>
  <si>
    <t>p.vanbesien@skynet.be</t>
  </si>
  <si>
    <t>0479/991 894</t>
  </si>
  <si>
    <t>Van Bladel</t>
  </si>
  <si>
    <t>Maximilien</t>
  </si>
  <si>
    <t>Sterrebeek</t>
  </si>
  <si>
    <t>maximilienvanbladel@gmail.com</t>
  </si>
  <si>
    <t>0472/73 78 27</t>
  </si>
  <si>
    <t>Van Caubergh</t>
  </si>
  <si>
    <t>Genval</t>
  </si>
  <si>
    <t>lvanco@hotmail.com</t>
  </si>
  <si>
    <t>0475/47 61 52</t>
  </si>
  <si>
    <t>Van Den Bosch</t>
  </si>
  <si>
    <t>Anne</t>
  </si>
  <si>
    <t>Kasterlee</t>
  </si>
  <si>
    <t>anne_v.d.b@hotmail.com</t>
  </si>
  <si>
    <t>0476/415 474</t>
  </si>
  <si>
    <t>Van Dyck</t>
  </si>
  <si>
    <t>Stijn</t>
  </si>
  <si>
    <t xml:space="preserve">stijn.van.dyck.schelle@gmail.com </t>
  </si>
  <si>
    <t>0491/73.59.33</t>
  </si>
  <si>
    <t>Van Elegem</t>
  </si>
  <si>
    <t>Geoffroy</t>
  </si>
  <si>
    <t xml:space="preserve">geovanelegem@hotmail.com </t>
  </si>
  <si>
    <t>0477/190 029</t>
  </si>
  <si>
    <t>Van Goethem</t>
  </si>
  <si>
    <t>Clément</t>
  </si>
  <si>
    <t>clement.vangoethem@gmail.com</t>
  </si>
  <si>
    <t>0493/02 77 91</t>
  </si>
  <si>
    <t>Van Hoorebeke</t>
  </si>
  <si>
    <t>philippe.vanhoorebeke2@gmail.com</t>
  </si>
  <si>
    <t>0473/870 204</t>
  </si>
  <si>
    <t>Van Lidth De Jeude</t>
  </si>
  <si>
    <t>Lionel</t>
  </si>
  <si>
    <t>lio_678@yahoo.com</t>
  </si>
  <si>
    <t>0477/798 974</t>
  </si>
  <si>
    <t xml:space="preserve">Van Liempt </t>
  </si>
  <si>
    <t>Jean</t>
  </si>
  <si>
    <t>van Oosterzee</t>
  </si>
  <si>
    <t> kevinvanoosterzee@skynet.be</t>
  </si>
  <si>
    <t>0498/67 67 47</t>
  </si>
  <si>
    <t>Van Thiel</t>
  </si>
  <si>
    <t>Thibaut</t>
  </si>
  <si>
    <t>Reet</t>
  </si>
  <si>
    <t>thibautvanthiel@hotmail.com</t>
  </si>
  <si>
    <t>0476/35.73.50</t>
  </si>
  <si>
    <t>Van Treeck</t>
  </si>
  <si>
    <t>Rémy</t>
  </si>
  <si>
    <t>remy.vantreeck@hotmail.com</t>
  </si>
  <si>
    <t>0470/07 22 91</t>
  </si>
  <si>
    <t>Van Twembeke</t>
  </si>
  <si>
    <t>Longueville</t>
  </si>
  <si>
    <t>Vandeleur</t>
  </si>
  <si>
    <t>Caroline</t>
  </si>
  <si>
    <t>Strombeek-Bever</t>
  </si>
  <si>
    <t>carolinevandeleur@hotmail.com</t>
  </si>
  <si>
    <t>0494/184 679</t>
  </si>
  <si>
    <t>Vanderborght</t>
  </si>
  <si>
    <t>Lucien</t>
  </si>
  <si>
    <t>lucienvdb187@gmail.com</t>
  </si>
  <si>
    <t>0474/63 36 91 (mam)</t>
  </si>
  <si>
    <t>Vanhuynegem</t>
  </si>
  <si>
    <t>Zaventem</t>
  </si>
  <si>
    <t>geoffroy.vanhuynegem@gmail.com</t>
  </si>
  <si>
    <t>0475/21 69 03</t>
  </si>
  <si>
    <t>Vanneste</t>
  </si>
  <si>
    <t>Schoten</t>
  </si>
  <si>
    <t>vanneste.yannick@gmail.com</t>
  </si>
  <si>
    <t>0489/15 90 79</t>
  </si>
  <si>
    <t>Vekemans</t>
  </si>
  <si>
    <t>christophe.vekemans@hotmail.com</t>
  </si>
  <si>
    <t>Vermeiren</t>
  </si>
  <si>
    <t>0497/119 698</t>
  </si>
  <si>
    <t>Verpaele</t>
  </si>
  <si>
    <t>jf@verpaele.be</t>
  </si>
  <si>
    <t>0479/136 655</t>
  </si>
  <si>
    <t>Versluys</t>
  </si>
  <si>
    <t>Winksele</t>
  </si>
  <si>
    <t>jonathanversluys@outlook.com</t>
  </si>
  <si>
    <t>0468/11 44 00</t>
  </si>
  <si>
    <t>Hugo</t>
  </si>
  <si>
    <t>Ganshoren</t>
  </si>
  <si>
    <t>hugo.veulemans@gmail.com</t>
  </si>
  <si>
    <t>0499/30 77 10</t>
  </si>
  <si>
    <t>Sint-Genesius-Rode</t>
  </si>
  <si>
    <t>Voet</t>
  </si>
  <si>
    <t>Waasmunster</t>
  </si>
  <si>
    <t>xavier.voet@telenet.be</t>
  </si>
  <si>
    <t>Walsh</t>
  </si>
  <si>
    <t>e_a_Walsh_97@hotmail.com</t>
  </si>
  <si>
    <t>0499/94 76 36</t>
  </si>
  <si>
    <t>EN</t>
  </si>
  <si>
    <t>Harold</t>
  </si>
  <si>
    <t>Wengler</t>
  </si>
  <si>
    <t>olivier@owengler.net</t>
  </si>
  <si>
    <t>0485/54 50 15</t>
  </si>
  <si>
    <t>Wijnhoven</t>
  </si>
  <si>
    <t>Joyce</t>
  </si>
  <si>
    <t>Aische-en-refail</t>
  </si>
  <si>
    <t>JOYCE.WIJNHOVEN@SKYNET.BE</t>
  </si>
  <si>
    <t>0479/179 433</t>
  </si>
  <si>
    <t>Wirix</t>
  </si>
  <si>
    <t>Florence</t>
  </si>
  <si>
    <t>florencewirix@hotmail.com</t>
  </si>
  <si>
    <t>0499/20 80 68</t>
  </si>
  <si>
    <t>Jean-Pierre</t>
  </si>
  <si>
    <t>Zembsch-Schreve</t>
  </si>
  <si>
    <t>Christian</t>
  </si>
  <si>
    <t>christian.zembsch@gmail.com</t>
  </si>
  <si>
    <t>0479/382 319</t>
  </si>
  <si>
    <t>Zimmer</t>
  </si>
  <si>
    <t>Linkebeek</t>
  </si>
  <si>
    <t>zimmer.arnaud@outlook.com</t>
  </si>
  <si>
    <t>0494/503 800</t>
  </si>
  <si>
    <t>Level</t>
  </si>
  <si>
    <t>Youth</t>
  </si>
  <si>
    <t>Michel@cmsconsult.be</t>
  </si>
  <si>
    <t>Senior</t>
  </si>
  <si>
    <t>PARC-AUDERGHEM</t>
  </si>
  <si>
    <t>0485/192 670</t>
  </si>
  <si>
    <t>Melouani</t>
  </si>
  <si>
    <t>Abdou</t>
  </si>
  <si>
    <t>amelouani1965@skynet.be</t>
  </si>
  <si>
    <t>0478/741 598</t>
  </si>
  <si>
    <t>14-15/11/2015 + ?</t>
  </si>
  <si>
    <t>Outdoor</t>
  </si>
  <si>
    <t>Indoor</t>
  </si>
  <si>
    <t>YES</t>
  </si>
  <si>
    <t>NO</t>
  </si>
  <si>
    <t>UM</t>
  </si>
  <si>
    <t>Judges</t>
  </si>
  <si>
    <t>Retired</t>
  </si>
  <si>
    <t>Date</t>
  </si>
  <si>
    <t>Yannickvermeiren@hotmail.com</t>
  </si>
  <si>
    <t>Birthdate</t>
  </si>
  <si>
    <t>adubois@hotmail.co.uk</t>
  </si>
  <si>
    <t>Wadu</t>
  </si>
  <si>
    <t>CASTELEIN</t>
  </si>
  <si>
    <t>Leuven</t>
  </si>
  <si>
    <t>Léo</t>
  </si>
  <si>
    <t>Braxgata</t>
  </si>
  <si>
    <t>Vossem</t>
  </si>
  <si>
    <t>Rasante</t>
  </si>
  <si>
    <t>Parc</t>
  </si>
  <si>
    <t xml:space="preserve">COSIJN </t>
  </si>
  <si>
    <t>Remark</t>
  </si>
  <si>
    <t>Capelle</t>
  </si>
  <si>
    <t>Jean-Christophe</t>
  </si>
  <si>
    <t>capelle.jeanchristophe@gmail.com</t>
  </si>
  <si>
    <t>0478/401 407</t>
  </si>
  <si>
    <t>Plus le temps</t>
  </si>
  <si>
    <t>Pissart</t>
  </si>
  <si>
    <t>quentinpissart@hotmail.com</t>
  </si>
  <si>
    <t>0473/453 359</t>
  </si>
  <si>
    <t>ANDERLECHT</t>
  </si>
  <si>
    <t>Bouche</t>
  </si>
  <si>
    <t>Francis</t>
  </si>
  <si>
    <t>francis.bouche@outlook.be</t>
  </si>
  <si>
    <t>0475/426 956</t>
  </si>
  <si>
    <t>Parti en Espagne</t>
  </si>
  <si>
    <t>Tanguy</t>
  </si>
  <si>
    <t>tanguyzimmer@hotmail.com</t>
  </si>
  <si>
    <t>0478/447 234</t>
  </si>
  <si>
    <t>De Cock</t>
  </si>
  <si>
    <t>Amaury.decock@gmail.com</t>
  </si>
  <si>
    <t>0486/468 652</t>
  </si>
  <si>
    <t>Jean-Guy</t>
  </si>
  <si>
    <t>dumon_jg@hotmail.com</t>
  </si>
  <si>
    <t>0495/547 706</t>
  </si>
  <si>
    <t>Radié par le OC</t>
  </si>
  <si>
    <t>Matthieu</t>
  </si>
  <si>
    <t>Montignies-sur-Sambre</t>
  </si>
  <si>
    <t>matgils@hotmail.com</t>
  </si>
  <si>
    <t>0473/712 780</t>
  </si>
  <si>
    <t>Plus actif sur hockeyumpire</t>
  </si>
  <si>
    <t>Muylaert</t>
  </si>
  <si>
    <t>Jeremy</t>
  </si>
  <si>
    <t>Ophain-Bois-Seigneur-Isaac</t>
  </si>
  <si>
    <t>jeremymuylaert@gmail.com</t>
  </si>
  <si>
    <t>0476/494 576</t>
  </si>
  <si>
    <t>0474/86 39 22</t>
  </si>
  <si>
    <t>Namur</t>
  </si>
  <si>
    <t>0471/44.73.21</t>
  </si>
  <si>
    <t>0471/33 83 07</t>
  </si>
  <si>
    <t>Gantoise</t>
  </si>
  <si>
    <t>Uccle Sport</t>
  </si>
  <si>
    <t>Ombrage</t>
  </si>
  <si>
    <t>Hermès</t>
  </si>
  <si>
    <t>patrick</t>
  </si>
  <si>
    <t>Hoeilart</t>
  </si>
  <si>
    <t xml:space="preserve">Lambert </t>
  </si>
  <si>
    <t>0495/20 54 02</t>
  </si>
  <si>
    <t>VIVIDER D'OIE</t>
  </si>
  <si>
    <t>La Loivière</t>
  </si>
  <si>
    <t>White Star</t>
  </si>
  <si>
    <t xml:space="preserve">Michielsen </t>
  </si>
  <si>
    <t xml:space="preserve">Müllendorff </t>
  </si>
  <si>
    <t>0497/42 96 68</t>
  </si>
  <si>
    <t>Sint-Stevens-Woluwé</t>
  </si>
  <si>
    <t>Dragons</t>
  </si>
  <si>
    <t xml:space="preserve">Veulemans </t>
  </si>
  <si>
    <t>Lara</t>
  </si>
  <si>
    <t>Bekaert</t>
  </si>
  <si>
    <t>Henry</t>
  </si>
  <si>
    <t>Marke (Kortrijk)</t>
  </si>
  <si>
    <t>dbi.bekaert@gmail.com</t>
  </si>
  <si>
    <t>0473/342 913</t>
  </si>
  <si>
    <t>N'est plus actif sur le site des arbitres</t>
  </si>
  <si>
    <t>Jeremy.bourg@live.be</t>
  </si>
  <si>
    <t>0476/056 319</t>
  </si>
  <si>
    <t>Ne s'est plus mis dispo depuis 2 ans</t>
  </si>
  <si>
    <t>Famille + Joueur dim matin</t>
  </si>
  <si>
    <t>Charlier</t>
  </si>
  <si>
    <t>Pierre-Claude</t>
  </si>
  <si>
    <t>bxlpcc@hotmail.com</t>
  </si>
  <si>
    <t>0475/354 158</t>
  </si>
  <si>
    <t>Décédé</t>
  </si>
  <si>
    <t>Clause</t>
  </si>
  <si>
    <t>vincent.clause@skynet.be</t>
  </si>
  <si>
    <t>0473/372075</t>
  </si>
  <si>
    <t>Clercq</t>
  </si>
  <si>
    <t>Rudy</t>
  </si>
  <si>
    <t>Neder-Over-Heembeek</t>
  </si>
  <si>
    <t>rudy.clercq@gmail.com</t>
  </si>
  <si>
    <t>0474/956 896</t>
  </si>
  <si>
    <t>PRIMEROSE</t>
  </si>
  <si>
    <t>Collart</t>
  </si>
  <si>
    <t>Knokke</t>
  </si>
  <si>
    <t>michel.collart@skynet.be</t>
  </si>
  <si>
    <t>0475/744 857</t>
  </si>
  <si>
    <t>Courtois</t>
  </si>
  <si>
    <t>Aurelien</t>
  </si>
  <si>
    <t>aureliencourtois@icloud.com</t>
  </si>
  <si>
    <t>0474/537 369</t>
  </si>
  <si>
    <t>De Bellefroid</t>
  </si>
  <si>
    <t>Bonlez</t>
  </si>
  <si>
    <t>0473/285 240</t>
  </si>
  <si>
    <t>odecoster@base.be</t>
  </si>
  <si>
    <t>Delforge.alain@skynet.be</t>
  </si>
  <si>
    <t>0475/620 950</t>
  </si>
  <si>
    <t>Delwiche</t>
  </si>
  <si>
    <t>kevindelwiche88@hotmail.com</t>
  </si>
  <si>
    <t>0474/302 634</t>
  </si>
  <si>
    <t>Depasse</t>
  </si>
  <si>
    <t>Maité</t>
  </si>
  <si>
    <t>maite.depasse@skynet.be</t>
  </si>
  <si>
    <t>0474/208 245</t>
  </si>
  <si>
    <t>Dupont</t>
  </si>
  <si>
    <t>Guido</t>
  </si>
  <si>
    <t>dupontguido@hotmail.com</t>
  </si>
  <si>
    <t>0479/850 209</t>
  </si>
  <si>
    <t>Arrete</t>
  </si>
  <si>
    <t>marc.duterme@skynet.be</t>
  </si>
  <si>
    <t>0477/456 676</t>
  </si>
  <si>
    <t>Faucon</t>
  </si>
  <si>
    <t>lfaucon@gmail.com</t>
  </si>
  <si>
    <t>0472/581 920</t>
  </si>
  <si>
    <t>Faveyts</t>
  </si>
  <si>
    <t>faveyts@hotmail.com</t>
  </si>
  <si>
    <t>0479/784 601</t>
  </si>
  <si>
    <t>Fourcroy</t>
  </si>
  <si>
    <t>afourcroy@hotmail.com</t>
  </si>
  <si>
    <t>0475/239 152</t>
  </si>
  <si>
    <t>Huysmans</t>
  </si>
  <si>
    <t>edouardhuysmans@gmail.com</t>
  </si>
  <si>
    <t>0474/746 716</t>
  </si>
  <si>
    <t>Lambaux</t>
  </si>
  <si>
    <t>pierre@lambaux.be</t>
  </si>
  <si>
    <t>0475/419745</t>
  </si>
  <si>
    <t>Lequint</t>
  </si>
  <si>
    <t>Luc</t>
  </si>
  <si>
    <t>llequint@gmail.com</t>
  </si>
  <si>
    <t>0478/237 012</t>
  </si>
  <si>
    <t>Leroy</t>
  </si>
  <si>
    <t>Jules.charles.leroy@gmail.com</t>
  </si>
  <si>
    <t>0477/293 799</t>
  </si>
  <si>
    <t>Lins</t>
  </si>
  <si>
    <t>Laurence</t>
  </si>
  <si>
    <t>Thorembais-Saint-Trond</t>
  </si>
  <si>
    <t>l.lins@ulg.ac.be</t>
  </si>
  <si>
    <t>0484/498 720</t>
  </si>
  <si>
    <t>Boulot</t>
  </si>
  <si>
    <t>Maeyens</t>
  </si>
  <si>
    <t>Bornem</t>
  </si>
  <si>
    <t>Olivier.maeyens@notaris.be</t>
  </si>
  <si>
    <t>0477/317 336</t>
  </si>
  <si>
    <t>Meurice</t>
  </si>
  <si>
    <t>François-Victor</t>
  </si>
  <si>
    <t>Louvain-la-Neuve</t>
  </si>
  <si>
    <t>fvmeurice@hotmail.com</t>
  </si>
  <si>
    <t>0475/522 033</t>
  </si>
  <si>
    <t>Abroad</t>
  </si>
  <si>
    <t>qmoncourrier@hotmail.com</t>
  </si>
  <si>
    <t>0473/771 778</t>
  </si>
  <si>
    <t>Monseu-Peeters</t>
  </si>
  <si>
    <t>Claire</t>
  </si>
  <si>
    <t>peetersclaire@skynet.be</t>
  </si>
  <si>
    <t>0496/177 912</t>
  </si>
  <si>
    <t>Piqeur</t>
  </si>
  <si>
    <t>bram_862@yahoo.co.uk</t>
  </si>
  <si>
    <t>0476/253 893</t>
  </si>
  <si>
    <t>ORANJE</t>
  </si>
  <si>
    <t>Pype</t>
  </si>
  <si>
    <t>Kortrijk</t>
  </si>
  <si>
    <t>pype_henri@hotmail.com</t>
  </si>
  <si>
    <t>0483/452 339</t>
  </si>
  <si>
    <t>ST-GEORGES</t>
  </si>
  <si>
    <t>Rolland</t>
  </si>
  <si>
    <t>Balâtre</t>
  </si>
  <si>
    <t>yannick_rolland@hotmail.com</t>
  </si>
  <si>
    <t>0473/530 373</t>
  </si>
  <si>
    <t>Romers</t>
  </si>
  <si>
    <t>eric.romers@gmail.com</t>
  </si>
  <si>
    <t>0475/657 988</t>
  </si>
  <si>
    <t>Sempoux</t>
  </si>
  <si>
    <t>Lionelsempoux@yahoo.fr</t>
  </si>
  <si>
    <t>0476/939 631</t>
  </si>
  <si>
    <t>Pas le temps avec le travail</t>
  </si>
  <si>
    <t>Slegers</t>
  </si>
  <si>
    <t>renaud_slg@hotmail.com</t>
  </si>
  <si>
    <t>0479/210 237</t>
  </si>
  <si>
    <t>Ne siffle plus</t>
  </si>
  <si>
    <t>Tilkin</t>
  </si>
  <si>
    <t>Gérald</t>
  </si>
  <si>
    <t>Anderlecht</t>
  </si>
  <si>
    <t>Tilkin_g@hotmail.com</t>
  </si>
  <si>
    <t>0477/978 987</t>
  </si>
  <si>
    <t>Van Hyfte</t>
  </si>
  <si>
    <t>Sint-Martens-Latem</t>
  </si>
  <si>
    <t>louis_vh100@hotmail.com</t>
  </si>
  <si>
    <t>0472/265 060</t>
  </si>
  <si>
    <t>Vanhecke</t>
  </si>
  <si>
    <t>Havré</t>
  </si>
  <si>
    <t>vanheckevince@hotmail.com</t>
  </si>
  <si>
    <t>0497/402 904</t>
  </si>
  <si>
    <t>Verbeke</t>
  </si>
  <si>
    <t>Jean-Erik</t>
  </si>
  <si>
    <t>jeanerikv@gmail.com</t>
  </si>
  <si>
    <t>0473/967 271</t>
  </si>
  <si>
    <t>Zeegers-Jourdain</t>
  </si>
  <si>
    <t>zeegerskevin@gmail.com</t>
  </si>
  <si>
    <t>0473/351 710</t>
  </si>
  <si>
    <t>Mathei</t>
  </si>
  <si>
    <t xml:space="preserve">Viniss </t>
  </si>
  <si>
    <t xml:space="preserve">Wouters </t>
  </si>
  <si>
    <t xml:space="preserve">Maes </t>
  </si>
  <si>
    <t>Martinez</t>
  </si>
  <si>
    <t>Veronica</t>
  </si>
  <si>
    <t xml:space="preserve">Musin </t>
  </si>
  <si>
    <t>Beert</t>
  </si>
  <si>
    <t>Gent</t>
  </si>
  <si>
    <t>vincentbeert@hotmail.com</t>
  </si>
  <si>
    <t>0478/344 177</t>
  </si>
  <si>
    <t>LEOPARD</t>
  </si>
  <si>
    <t>Collin</t>
  </si>
  <si>
    <t>Laeken</t>
  </si>
  <si>
    <t>pepebar69@hotmail.com</t>
  </si>
  <si>
    <t>0496/511 759</t>
  </si>
  <si>
    <t>Herve</t>
  </si>
  <si>
    <t>Jambes (Namur)</t>
  </si>
  <si>
    <t>rvcopin@outlook.com</t>
  </si>
  <si>
    <t>0483/029 992</t>
  </si>
  <si>
    <t>USA</t>
  </si>
  <si>
    <t>jean-pierre.de.clercq@hottingergroupfin.com</t>
  </si>
  <si>
    <t>De Wolf</t>
  </si>
  <si>
    <t>Loenhout</t>
  </si>
  <si>
    <t>Robin.deWolf@boma.be</t>
  </si>
  <si>
    <t>0475/501 613</t>
  </si>
  <si>
    <t>Deffontaine</t>
  </si>
  <si>
    <t>maxdef@hotmail.com</t>
  </si>
  <si>
    <t>0497/996 362</t>
  </si>
  <si>
    <t>Dolphin</t>
  </si>
  <si>
    <t>geoffroy.dolphin@gmail.com</t>
  </si>
  <si>
    <t>Meere</t>
  </si>
  <si>
    <t>o.meere@gmail.com</t>
  </si>
  <si>
    <t>0476/606 273</t>
  </si>
  <si>
    <t>Van Ussel</t>
  </si>
  <si>
    <t>Halle (Kempen)</t>
  </si>
  <si>
    <t>jorisvanussel@gmail.com</t>
  </si>
  <si>
    <t>0472/203 518</t>
  </si>
  <si>
    <t>Sint-Denijs</t>
  </si>
  <si>
    <t>haroldverbeke@hotmail.com</t>
  </si>
  <si>
    <t>056/45 76 96</t>
  </si>
  <si>
    <t xml:space="preserve">Veys </t>
  </si>
  <si>
    <t xml:space="preserve">Stéphane </t>
  </si>
  <si>
    <t>st.veys@gmail.com</t>
  </si>
  <si>
    <t>0474/868 540</t>
  </si>
  <si>
    <t>Wolter</t>
  </si>
  <si>
    <t>benwolter@yahoo.fr</t>
  </si>
  <si>
    <t>0478/227 438</t>
  </si>
  <si>
    <t>cedric.de.bellefroid@gmail.com</t>
  </si>
  <si>
    <t>Plus le temps (cfr email)</t>
  </si>
  <si>
    <t>pierre.gilleman@outlook.be</t>
  </si>
  <si>
    <t>Jamais dispo</t>
  </si>
  <si>
    <t>0474/310 793</t>
  </si>
  <si>
    <t>target.goalies@gmail.com</t>
  </si>
  <si>
    <t>DS</t>
  </si>
  <si>
    <t>0472/67 30 29</t>
  </si>
  <si>
    <t>0496/840 033</t>
  </si>
  <si>
    <t>0496/212 214</t>
  </si>
  <si>
    <t>Maes (Chaz)</t>
  </si>
  <si>
    <t>0475/731 600</t>
  </si>
  <si>
    <t>0494/494 934</t>
  </si>
  <si>
    <t>0475/476 152</t>
  </si>
  <si>
    <t>0468/337 764</t>
  </si>
  <si>
    <t>compi73@icloud.com; compi73@hotmail.com</t>
  </si>
  <si>
    <t>Indoor4Fun</t>
  </si>
  <si>
    <t>D'haese</t>
  </si>
  <si>
    <t>Godrie</t>
  </si>
  <si>
    <t>Peene</t>
  </si>
  <si>
    <t>Anton</t>
  </si>
  <si>
    <t>Bassine</t>
  </si>
  <si>
    <t>Cuvelliez</t>
  </si>
  <si>
    <t>de Bellefroid</t>
  </si>
  <si>
    <t>Steurbaut</t>
  </si>
  <si>
    <t>Gauvain</t>
  </si>
  <si>
    <t>Hua</t>
  </si>
  <si>
    <t>Kavin</t>
  </si>
  <si>
    <t>Jabe</t>
  </si>
  <si>
    <t>Charles</t>
  </si>
  <si>
    <t>maxime.dhaese@gmail.com</t>
  </si>
  <si>
    <t>maxime.dolphin@gmail.com</t>
  </si>
  <si>
    <t>arthur.nivelles@gmail.com</t>
  </si>
  <si>
    <t>leo.godrie@hotmail.com</t>
  </si>
  <si>
    <t>anton.peene@live.be</t>
  </si>
  <si>
    <t>nicolasbassine@gmail.com</t>
  </si>
  <si>
    <t>nathan.cuvelliez@gmail.com</t>
  </si>
  <si>
    <t>gauvain.steurbaut@gmail.com</t>
  </si>
  <si>
    <t>quentin.dagnelie@gmail.com</t>
  </si>
  <si>
    <t>huakavin2000@gmail.com</t>
  </si>
  <si>
    <t>charles.jabe@hotmail.be</t>
  </si>
  <si>
    <t>0479/66 76 12</t>
  </si>
  <si>
    <t>0471/49 10 39</t>
  </si>
  <si>
    <t>0491/36 36 49</t>
  </si>
  <si>
    <t>0493/61 14 41</t>
  </si>
  <si>
    <t>0474/02 69 60</t>
  </si>
  <si>
    <t>0478/36 10 82</t>
  </si>
  <si>
    <t>0493/63 11 44</t>
  </si>
  <si>
    <t>0473/28 52 40</t>
  </si>
  <si>
    <t>0472/25 01 78</t>
  </si>
  <si>
    <t>0494/24 91 36</t>
  </si>
  <si>
    <t>0478/45 19 64</t>
  </si>
  <si>
    <t>0496/87 64 18</t>
  </si>
  <si>
    <t>Indiana</t>
  </si>
  <si>
    <t>Hoegaarden</t>
  </si>
  <si>
    <t>Deinze</t>
  </si>
  <si>
    <t>Tienen</t>
  </si>
  <si>
    <t>Woluwé Saint Lambert</t>
  </si>
  <si>
    <t>Rhode Saint Genèse</t>
  </si>
  <si>
    <t>zwijnaarde</t>
  </si>
  <si>
    <t xml:space="preserve">Gilbert </t>
  </si>
  <si>
    <t>Léa</t>
  </si>
  <si>
    <t>leagilbert7@gmail.com</t>
  </si>
  <si>
    <t>0476/42 64 41</t>
  </si>
  <si>
    <t>Arrêt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</si>
</sst>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"/>
    <numFmt numFmtId="165" formatCode="yy"/>
    <numFmt numFmtId="166" formatCode="d/mm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165" fontId="3" fillId="5" borderId="0" xfId="0" applyNumberFormat="1" applyFont="1" applyFill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" fontId="0" fillId="0" borderId="0" xfId="0" applyNumberFormat="1" applyFill="1" applyAlignment="1">
      <alignment horizontal="center"/>
    </xf>
    <xf numFmtId="14" fontId="5" fillId="4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6" borderId="0" xfId="0" applyFill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3" fillId="5" borderId="0" xfId="0" applyFont="1" applyFill="1" applyAlignment="1">
      <alignment horizontal="left" vertic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6" fillId="0" borderId="0" xfId="0" applyFont="1"/>
    <xf numFmtId="47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14" fontId="0" fillId="0" borderId="0" xfId="0" applyNumberFormat="1"/>
    <xf numFmtId="0" fontId="2" fillId="7" borderId="0" xfId="0" applyFont="1" applyFill="1" applyAlignment="1">
      <alignment horizontal="center"/>
    </xf>
    <xf numFmtId="0" fontId="7" fillId="0" borderId="0" xfId="1" applyFill="1" applyAlignment="1">
      <alignment horizontal="center"/>
    </xf>
    <xf numFmtId="0" fontId="7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5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7" fillId="0" borderId="0" xfId="1" applyAlignment="1">
      <alignment horizontal="center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top"/>
    </xf>
    <xf numFmtId="0" fontId="0" fillId="0" borderId="0" xfId="0" applyAlignment="1"/>
    <xf numFmtId="14" fontId="1" fillId="0" borderId="0" xfId="0" applyNumberFormat="1" applyFont="1" applyAlignment="1">
      <alignment horizontal="center" vertic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1" applyFont="1" applyBorder="1" applyAlignment="1" applyProtection="1">
      <alignment horizontal="center" vertical="center"/>
    </xf>
    <xf numFmtId="0" fontId="5" fillId="0" borderId="0" xfId="1" applyFont="1" applyAlignment="1">
      <alignment horizontal="center"/>
    </xf>
    <xf numFmtId="0" fontId="2" fillId="7" borderId="0" xfId="0" applyFont="1" applyFill="1" applyAlignment="1">
      <alignment horizontal="center" vertical="top"/>
    </xf>
    <xf numFmtId="0" fontId="7" fillId="0" borderId="0" xfId="1"/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5" fillId="0" borderId="0" xfId="1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5" fillId="0" borderId="0" xfId="1" applyFont="1" applyFill="1" applyAlignment="1">
      <alignment horizontal="center" vertical="center"/>
    </xf>
    <xf numFmtId="14" fontId="0" fillId="0" borderId="0" xfId="0" quotePrefix="1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4" fontId="0" fillId="0" borderId="0" xfId="0" quotePrefix="1" applyNumberFormat="1" applyFont="1" applyFill="1" applyAlignment="1">
      <alignment horizontal="center" vertical="center"/>
    </xf>
    <xf numFmtId="0" fontId="7" fillId="0" borderId="0" xfId="1" applyFill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3">
    <cellStyle name="Followed Hyperlink" xfId="34" builtinId="9" hidden="1"/>
    <cellStyle name="Followed Hyperlink" xfId="27" builtinId="9" hidden="1"/>
    <cellStyle name="Followed Hyperlink" xfId="19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7" builtinId="9" hidden="1"/>
    <cellStyle name="Followed Hyperlink" xfId="5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12" builtinId="9" hidden="1"/>
    <cellStyle name="Followed Hyperlink" xfId="10" builtinId="9" hidden="1"/>
    <cellStyle name="Followed Hyperlink" xfId="8" builtinId="9" hidden="1"/>
    <cellStyle name="Followed Hyperlink" xfId="15" builtinId="9" hidden="1"/>
    <cellStyle name="Followed Hyperlink" xfId="23" builtinId="9" hidden="1"/>
    <cellStyle name="Followed Hyperlink" xfId="31" builtinId="9" hidden="1"/>
    <cellStyle name="Followed Hyperlink" xfId="33" builtinId="9" hidden="1"/>
    <cellStyle name="Followed Hyperlink" xfId="47" builtinId="9" hidden="1"/>
    <cellStyle name="Followed Hyperlink" xfId="45" builtinId="9" hidden="1"/>
    <cellStyle name="Followed Hyperlink" xfId="41" builtinId="9" hidden="1"/>
    <cellStyle name="Followed Hyperlink" xfId="39" builtinId="9" hidden="1"/>
    <cellStyle name="Followed Hyperlink" xfId="37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9" builtinId="9" hidden="1"/>
    <cellStyle name="Followed Hyperlink" xfId="30" builtinId="9" hidden="1"/>
    <cellStyle name="Followed Hyperlink" xfId="32" builtinId="9" hidden="1"/>
    <cellStyle name="Followed Hyperlink" xfId="28" builtinId="9" hidden="1"/>
    <cellStyle name="Followed Hyperlink" xfId="22" builtinId="9" hidden="1"/>
    <cellStyle name="Followed Hyperlink" xfId="17" builtinId="9" hidden="1"/>
    <cellStyle name="Followed Hyperlink" xfId="35" builtinId="9" hidden="1"/>
    <cellStyle name="Followed Hyperlink" xfId="43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1" builtinId="9" hidden="1"/>
    <cellStyle name="Followed Hyperlink" xfId="49" builtinId="9" hidden="1"/>
    <cellStyle name="Followed Hyperlink" xfId="46" builtinId="9" hidden="1"/>
    <cellStyle name="Followed Hyperlink" xfId="40" builtinId="9" hidden="1"/>
    <cellStyle name="Followed Hyperlink" xfId="42" builtinId="9" hidden="1"/>
    <cellStyle name="Followed Hyperlink" xfId="38" builtinId="9" hidden="1"/>
    <cellStyle name="Followed Hyperlink" xfId="36" builtinId="9" hidden="1"/>
    <cellStyle name="Hyperlink" xfId="1" builtinId="8"/>
    <cellStyle name="Normal" xfId="0" builtinId="0"/>
  </cellStyles>
  <dxfs count="2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cedric.de.bellefroid@gmail.com" TargetMode="External"/><Relationship Id="rId1" Type="http://schemas.openxmlformats.org/officeDocument/2006/relationships/hyperlink" Target="mailto:lfaucon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geoffroy.dolphin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pok66@gmail.com" TargetMode="External"/><Relationship Id="rId2" Type="http://schemas.openxmlformats.org/officeDocument/2006/relationships/hyperlink" Target="mailto:Michel@cmsconsult.be" TargetMode="External"/><Relationship Id="rId1" Type="http://schemas.openxmlformats.org/officeDocument/2006/relationships/hyperlink" Target="mailto:nicomique@hotmail.com" TargetMode="External"/><Relationship Id="rId5" Type="http://schemas.openxmlformats.org/officeDocument/2006/relationships/hyperlink" Target="mailto:nath-ste@hotmail.com" TargetMode="External"/><Relationship Id="rId4" Type="http://schemas.openxmlformats.org/officeDocument/2006/relationships/hyperlink" Target="mailto:freddeneu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oiccogelshockey@hotmail.com" TargetMode="External"/><Relationship Id="rId2" Type="http://schemas.openxmlformats.org/officeDocument/2006/relationships/hyperlink" Target="mailto:patrick.de.kunst@telenet.be" TargetMode="External"/><Relationship Id="rId1" Type="http://schemas.openxmlformats.org/officeDocument/2006/relationships/hyperlink" Target="mailto:dpbruggink@hotmail.com" TargetMode="External"/><Relationship Id="rId5" Type="http://schemas.openxmlformats.org/officeDocument/2006/relationships/hyperlink" Target="mailto:alexis.joukes@scarlet.be" TargetMode="External"/><Relationship Id="rId4" Type="http://schemas.openxmlformats.org/officeDocument/2006/relationships/hyperlink" Target="mailto:deville.christophe@telenet.b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onathanversluys@outlook.com" TargetMode="External"/><Relationship Id="rId3" Type="http://schemas.openxmlformats.org/officeDocument/2006/relationships/hyperlink" Target="mailto:pierre.gilleman@outlook.be" TargetMode="External"/><Relationship Id="rId7" Type="http://schemas.openxmlformats.org/officeDocument/2006/relationships/hyperlink" Target="mailto:jeannegilleman@hotmail.com" TargetMode="External"/><Relationship Id="rId2" Type="http://schemas.openxmlformats.org/officeDocument/2006/relationships/hyperlink" Target="mailto:rdascotte@gmail.com" TargetMode="External"/><Relationship Id="rId1" Type="http://schemas.openxmlformats.org/officeDocument/2006/relationships/hyperlink" Target="mailto:haine.florian@hotmail.com" TargetMode="External"/><Relationship Id="rId6" Type="http://schemas.openxmlformats.org/officeDocument/2006/relationships/hyperlink" Target="mailto:lvanco@hotmail.com" TargetMode="External"/><Relationship Id="rId5" Type="http://schemas.openxmlformats.org/officeDocument/2006/relationships/hyperlink" Target="mailto:scopelitism@gmail.com" TargetMode="External"/><Relationship Id="rId4" Type="http://schemas.openxmlformats.org/officeDocument/2006/relationships/hyperlink" Target="mailto:target.goalies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eville.christophe@telenet.b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atheijo@hotmail.com;mischajo@skynet.b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onathanversluys@outlook.com" TargetMode="External"/><Relationship Id="rId13" Type="http://schemas.openxmlformats.org/officeDocument/2006/relationships/hyperlink" Target="mailto:charles.jabe@hotmail.be" TargetMode="External"/><Relationship Id="rId18" Type="http://schemas.openxmlformats.org/officeDocument/2006/relationships/hyperlink" Target="mailto:anton.peene@live.be" TargetMode="External"/><Relationship Id="rId3" Type="http://schemas.openxmlformats.org/officeDocument/2006/relationships/hyperlink" Target="mailto:e_a_Walsh_97@hotmail.com" TargetMode="External"/><Relationship Id="rId21" Type="http://schemas.openxmlformats.org/officeDocument/2006/relationships/hyperlink" Target="mailto:leagilbert7@gmail.com" TargetMode="External"/><Relationship Id="rId7" Type="http://schemas.openxmlformats.org/officeDocument/2006/relationships/hyperlink" Target="mailto:jbkalis@hotmail.com" TargetMode="External"/><Relationship Id="rId12" Type="http://schemas.openxmlformats.org/officeDocument/2006/relationships/hyperlink" Target="mailto:huakavin2000@gmail.com" TargetMode="External"/><Relationship Id="rId17" Type="http://schemas.openxmlformats.org/officeDocument/2006/relationships/hyperlink" Target="mailto:leo.godrie@hotmail.com" TargetMode="External"/><Relationship Id="rId2" Type="http://schemas.openxmlformats.org/officeDocument/2006/relationships/hyperlink" Target="mailto:gilles.castelein@gmail.com" TargetMode="External"/><Relationship Id="rId16" Type="http://schemas.openxmlformats.org/officeDocument/2006/relationships/hyperlink" Target="mailto:arthur.nivelles@gmail.com" TargetMode="External"/><Relationship Id="rId20" Type="http://schemas.openxmlformats.org/officeDocument/2006/relationships/hyperlink" Target="mailto:nathan.cuvelliez@gmail.com" TargetMode="External"/><Relationship Id="rId1" Type="http://schemas.openxmlformats.org/officeDocument/2006/relationships/hyperlink" Target="mailto:nicodenie16@gmail.com" TargetMode="External"/><Relationship Id="rId6" Type="http://schemas.openxmlformats.org/officeDocument/2006/relationships/hyperlink" Target="mailto:benjamin.bribosia@gmail.com" TargetMode="External"/><Relationship Id="rId11" Type="http://schemas.openxmlformats.org/officeDocument/2006/relationships/hyperlink" Target="mailto:quentin.dagnelie@gmail.com" TargetMode="External"/><Relationship Id="rId5" Type="http://schemas.openxmlformats.org/officeDocument/2006/relationships/hyperlink" Target="mailto:alain.demarteau@me.com" TargetMode="External"/><Relationship Id="rId15" Type="http://schemas.openxmlformats.org/officeDocument/2006/relationships/hyperlink" Target="mailto:maxime.dolphin@gmail.com" TargetMode="External"/><Relationship Id="rId10" Type="http://schemas.openxmlformats.org/officeDocument/2006/relationships/hyperlink" Target="mailto:gauvain.steurbaut@gmail.com" TargetMode="External"/><Relationship Id="rId19" Type="http://schemas.openxmlformats.org/officeDocument/2006/relationships/hyperlink" Target="mailto:nicolasbassine@gmail.com" TargetMode="External"/><Relationship Id="rId4" Type="http://schemas.openxmlformats.org/officeDocument/2006/relationships/hyperlink" Target="mailto:renaud.larcier@gmail.com" TargetMode="External"/><Relationship Id="rId9" Type="http://schemas.openxmlformats.org/officeDocument/2006/relationships/hyperlink" Target="mailto:cedric.de.bellefroid@gmail.com" TargetMode="External"/><Relationship Id="rId14" Type="http://schemas.openxmlformats.org/officeDocument/2006/relationships/hyperlink" Target="mailto:maxime.dhaese@gmail.com" TargetMode="External"/><Relationship Id="rId22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griet@mullendorff.com;olvc.boris.mullendorff@gmail.com" TargetMode="External"/><Relationship Id="rId1" Type="http://schemas.openxmlformats.org/officeDocument/2006/relationships/hyperlink" Target="mailto:stijn.van.dyck.schelle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1.42578125" defaultRowHeight="15" x14ac:dyDescent="0.25"/>
  <cols>
    <col min="1" max="1" width="10.42578125" style="1" bestFit="1" customWidth="1"/>
    <col min="2" max="2" width="21.7109375" bestFit="1" customWidth="1"/>
    <col min="3" max="3" width="15.42578125" bestFit="1" customWidth="1"/>
    <col min="4" max="4" width="27.42578125" style="2" bestFit="1" customWidth="1"/>
    <col min="5" max="5" width="49.7109375" style="1" bestFit="1" customWidth="1"/>
    <col min="6" max="6" width="15.28515625" style="2" bestFit="1" customWidth="1"/>
    <col min="7" max="7" width="23.7109375" style="2" bestFit="1" customWidth="1"/>
    <col min="9" max="9" width="10.7109375" style="14" bestFit="1" customWidth="1"/>
    <col min="10" max="10" width="9.42578125" style="15" bestFit="1" customWidth="1"/>
    <col min="11" max="11" width="14.42578125" style="53" customWidth="1"/>
    <col min="12" max="12" width="13.42578125" style="1" customWidth="1"/>
  </cols>
  <sheetData>
    <row r="1" spans="1:14" ht="14.45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  <c r="J1" s="17" t="s">
        <v>9</v>
      </c>
      <c r="K1" s="51" t="s">
        <v>10</v>
      </c>
      <c r="L1" s="16" t="s">
        <v>11</v>
      </c>
      <c r="M1" s="16"/>
      <c r="N1" s="16"/>
    </row>
    <row r="2" spans="1:14" ht="14.45" x14ac:dyDescent="0.3">
      <c r="A2" s="6">
        <v>65738</v>
      </c>
      <c r="B2" s="7" t="s">
        <v>49</v>
      </c>
      <c r="C2" s="7" t="s">
        <v>50</v>
      </c>
      <c r="D2" s="8" t="s">
        <v>51</v>
      </c>
      <c r="E2" s="25" t="s">
        <v>52</v>
      </c>
      <c r="F2" s="8" t="s">
        <v>53</v>
      </c>
      <c r="G2" s="8" t="s">
        <v>54</v>
      </c>
      <c r="H2" s="8" t="s">
        <v>14</v>
      </c>
      <c r="I2" s="20">
        <v>27664</v>
      </c>
      <c r="J2" s="15">
        <f t="shared" ref="J2" ca="1" si="0">TODAY()-I2</f>
        <v>15469</v>
      </c>
      <c r="K2" s="1">
        <v>1</v>
      </c>
      <c r="L2" s="1">
        <v>1</v>
      </c>
    </row>
    <row r="3" spans="1:14" x14ac:dyDescent="0.25">
      <c r="A3" s="11">
        <v>94509</v>
      </c>
      <c r="B3" s="12" t="s">
        <v>602</v>
      </c>
      <c r="C3" s="12" t="s">
        <v>603</v>
      </c>
      <c r="D3" s="13" t="s">
        <v>450</v>
      </c>
      <c r="E3" s="13" t="s">
        <v>604</v>
      </c>
      <c r="F3" s="13" t="s">
        <v>605</v>
      </c>
      <c r="G3" s="13" t="s">
        <v>37</v>
      </c>
      <c r="H3" s="13" t="s">
        <v>14</v>
      </c>
      <c r="I3" s="23">
        <v>20420</v>
      </c>
      <c r="J3" s="15">
        <f t="shared" ref="J3" ca="1" si="1">TODAY()-I3</f>
        <v>22713</v>
      </c>
      <c r="K3" s="1"/>
      <c r="L3" s="1">
        <v>1</v>
      </c>
    </row>
  </sheetData>
  <autoFilter ref="A1:L3">
    <sortState ref="A2:L265">
      <sortCondition ref="B1:B252"/>
    </sortState>
  </autoFilter>
  <sortState ref="A2:L264">
    <sortCondition ref="B2:B264"/>
    <sortCondition ref="C2:C264"/>
  </sortState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40"/>
  <sheetViews>
    <sheetView workbookViewId="0">
      <pane ySplit="1" topLeftCell="A2" activePane="bottomLeft" state="frozen"/>
      <selection pane="bottomLeft" activeCell="E16" sqref="E16"/>
    </sheetView>
  </sheetViews>
  <sheetFormatPr defaultColWidth="8.7109375" defaultRowHeight="15" x14ac:dyDescent="0.25"/>
  <cols>
    <col min="1" max="1" width="10.42578125" style="1" bestFit="1" customWidth="1"/>
    <col min="2" max="2" width="14.42578125" bestFit="1" customWidth="1"/>
    <col min="3" max="3" width="13.42578125" bestFit="1" customWidth="1"/>
    <col min="4" max="4" width="20.7109375" bestFit="1" customWidth="1"/>
    <col min="5" max="5" width="35.42578125" style="1" customWidth="1"/>
    <col min="6" max="6" width="14.28515625" style="2" customWidth="1"/>
    <col min="7" max="7" width="22.42578125" style="2" customWidth="1"/>
    <col min="8" max="8" width="7.28515625" style="2" bestFit="1" customWidth="1"/>
    <col min="9" max="9" width="10.7109375" style="46" bestFit="1" customWidth="1"/>
    <col min="11" max="11" width="8.7109375" style="28"/>
  </cols>
  <sheetData>
    <row r="1" spans="1:17" s="4" customFormat="1" ht="14.4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1" t="s">
        <v>758</v>
      </c>
      <c r="J1" s="4" t="s">
        <v>9</v>
      </c>
      <c r="K1" s="39" t="s">
        <v>769</v>
      </c>
    </row>
    <row r="2" spans="1:17" s="7" customFormat="1" ht="14.45" x14ac:dyDescent="0.3">
      <c r="A2" s="1">
        <v>80981</v>
      </c>
      <c r="B2" t="s">
        <v>826</v>
      </c>
      <c r="C2" t="s">
        <v>827</v>
      </c>
      <c r="D2" t="s">
        <v>828</v>
      </c>
      <c r="E2" s="1" t="s">
        <v>829</v>
      </c>
      <c r="F2" s="2" t="s">
        <v>830</v>
      </c>
      <c r="G2" s="2" t="s">
        <v>37</v>
      </c>
      <c r="H2" s="2" t="s">
        <v>14</v>
      </c>
      <c r="I2" s="46">
        <v>33843</v>
      </c>
      <c r="J2" s="38">
        <f t="shared" ref="J2:J40" ca="1" si="0">TODAY()-I2</f>
        <v>9290</v>
      </c>
      <c r="K2" s="28" t="s">
        <v>831</v>
      </c>
      <c r="L2"/>
      <c r="M2"/>
      <c r="N2" s="6"/>
      <c r="O2" s="6"/>
    </row>
    <row r="3" spans="1:17" s="7" customFormat="1" ht="14.45" x14ac:dyDescent="0.3">
      <c r="A3" s="6">
        <v>67712</v>
      </c>
      <c r="B3" s="7" t="s">
        <v>59</v>
      </c>
      <c r="C3" s="7" t="s">
        <v>800</v>
      </c>
      <c r="D3" s="8" t="s">
        <v>303</v>
      </c>
      <c r="E3" s="6" t="s">
        <v>832</v>
      </c>
      <c r="F3" s="8" t="s">
        <v>833</v>
      </c>
      <c r="G3" s="8" t="s">
        <v>382</v>
      </c>
      <c r="H3" s="8" t="s">
        <v>14</v>
      </c>
      <c r="I3" s="20">
        <v>32733</v>
      </c>
      <c r="J3" s="38">
        <f t="shared" ca="1" si="0"/>
        <v>10400</v>
      </c>
      <c r="K3" s="28" t="s">
        <v>834</v>
      </c>
      <c r="L3"/>
      <c r="M3"/>
      <c r="N3" s="6"/>
      <c r="O3" s="6"/>
    </row>
    <row r="4" spans="1:17" x14ac:dyDescent="0.25">
      <c r="A4" s="6">
        <v>92440</v>
      </c>
      <c r="B4" s="7" t="s">
        <v>98</v>
      </c>
      <c r="C4" s="7" t="s">
        <v>99</v>
      </c>
      <c r="D4" s="8" t="s">
        <v>100</v>
      </c>
      <c r="E4" s="6" t="s">
        <v>101</v>
      </c>
      <c r="F4" s="8" t="s">
        <v>102</v>
      </c>
      <c r="G4" s="8" t="s">
        <v>103</v>
      </c>
      <c r="H4" s="8" t="s">
        <v>14</v>
      </c>
      <c r="I4" s="20">
        <v>28755</v>
      </c>
      <c r="J4" s="21">
        <f t="shared" ca="1" si="0"/>
        <v>14378</v>
      </c>
      <c r="K4" s="27" t="s">
        <v>835</v>
      </c>
      <c r="L4" s="6"/>
      <c r="M4" s="6"/>
    </row>
    <row r="5" spans="1:17" x14ac:dyDescent="0.25">
      <c r="A5" s="6">
        <v>88692</v>
      </c>
      <c r="B5" s="7" t="s">
        <v>836</v>
      </c>
      <c r="C5" s="7" t="s">
        <v>837</v>
      </c>
      <c r="D5" s="8" t="s">
        <v>228</v>
      </c>
      <c r="E5" s="6" t="s">
        <v>838</v>
      </c>
      <c r="F5" s="8" t="s">
        <v>839</v>
      </c>
      <c r="G5" s="8" t="s">
        <v>65</v>
      </c>
      <c r="H5" s="8" t="s">
        <v>14</v>
      </c>
      <c r="I5" s="20">
        <v>21756</v>
      </c>
      <c r="J5" s="21">
        <f t="shared" ca="1" si="0"/>
        <v>21377</v>
      </c>
      <c r="K5" s="27" t="s">
        <v>840</v>
      </c>
      <c r="L5" s="6"/>
      <c r="M5" s="6"/>
    </row>
    <row r="6" spans="1:17" ht="14.45" x14ac:dyDescent="0.3">
      <c r="B6" s="7" t="s">
        <v>841</v>
      </c>
      <c r="C6" s="7" t="s">
        <v>456</v>
      </c>
      <c r="D6" s="8" t="s">
        <v>15</v>
      </c>
      <c r="E6" s="6" t="s">
        <v>842</v>
      </c>
      <c r="F6" s="8" t="s">
        <v>843</v>
      </c>
      <c r="G6" s="8" t="s">
        <v>184</v>
      </c>
      <c r="I6" s="14"/>
      <c r="J6" s="38">
        <f t="shared" ca="1" si="0"/>
        <v>43133</v>
      </c>
      <c r="L6" s="1"/>
      <c r="M6" s="1"/>
    </row>
    <row r="7" spans="1:17" s="7" customFormat="1" ht="14.45" x14ac:dyDescent="0.3">
      <c r="A7" s="1">
        <v>74445</v>
      </c>
      <c r="B7" t="s">
        <v>844</v>
      </c>
      <c r="C7" t="s">
        <v>845</v>
      </c>
      <c r="D7" t="s">
        <v>846</v>
      </c>
      <c r="E7" s="1" t="s">
        <v>847</v>
      </c>
      <c r="F7" s="2" t="s">
        <v>848</v>
      </c>
      <c r="G7" s="2" t="s">
        <v>849</v>
      </c>
      <c r="H7" s="2" t="s">
        <v>14</v>
      </c>
      <c r="I7" s="46">
        <v>26876</v>
      </c>
      <c r="J7" s="38">
        <f t="shared" ca="1" si="0"/>
        <v>16257</v>
      </c>
      <c r="K7" s="28" t="s">
        <v>831</v>
      </c>
      <c r="L7"/>
      <c r="M7"/>
    </row>
    <row r="8" spans="1:17" ht="14.45" x14ac:dyDescent="0.3">
      <c r="A8" s="1">
        <v>83498</v>
      </c>
      <c r="B8" t="s">
        <v>850</v>
      </c>
      <c r="C8" t="s">
        <v>94</v>
      </c>
      <c r="D8" t="s">
        <v>851</v>
      </c>
      <c r="E8" s="1" t="s">
        <v>852</v>
      </c>
      <c r="F8" s="2" t="s">
        <v>853</v>
      </c>
      <c r="G8" s="2" t="s">
        <v>31</v>
      </c>
      <c r="H8" s="2" t="s">
        <v>14</v>
      </c>
      <c r="I8" s="46">
        <v>21033</v>
      </c>
      <c r="J8" s="38">
        <f t="shared" ca="1" si="0"/>
        <v>22100</v>
      </c>
      <c r="K8" s="28" t="s">
        <v>831</v>
      </c>
      <c r="N8" s="1"/>
      <c r="O8" s="1"/>
      <c r="P8" s="1"/>
      <c r="Q8" s="7"/>
    </row>
    <row r="9" spans="1:17" ht="14.45" x14ac:dyDescent="0.3">
      <c r="A9" s="1">
        <v>64438</v>
      </c>
      <c r="B9" t="s">
        <v>854</v>
      </c>
      <c r="C9" t="s">
        <v>855</v>
      </c>
      <c r="D9" t="s">
        <v>299</v>
      </c>
      <c r="E9" s="1" t="s">
        <v>856</v>
      </c>
      <c r="F9" s="2" t="s">
        <v>857</v>
      </c>
      <c r="G9" s="2" t="s">
        <v>48</v>
      </c>
      <c r="H9" s="2" t="s">
        <v>14</v>
      </c>
      <c r="I9" s="46">
        <v>32583</v>
      </c>
      <c r="J9" s="38">
        <f t="shared" ca="1" si="0"/>
        <v>10550</v>
      </c>
      <c r="K9" s="28" t="s">
        <v>831</v>
      </c>
      <c r="N9" s="1"/>
      <c r="O9" s="1"/>
    </row>
    <row r="10" spans="1:17" x14ac:dyDescent="0.25">
      <c r="A10" s="1">
        <v>92314</v>
      </c>
      <c r="B10" t="s">
        <v>858</v>
      </c>
      <c r="C10" t="s">
        <v>99</v>
      </c>
      <c r="D10" t="s">
        <v>859</v>
      </c>
      <c r="E10" s="69" t="s">
        <v>1014</v>
      </c>
      <c r="F10" s="2" t="s">
        <v>860</v>
      </c>
      <c r="G10" s="2" t="s">
        <v>742</v>
      </c>
      <c r="H10" s="2" t="s">
        <v>14</v>
      </c>
      <c r="I10" s="46">
        <v>34190</v>
      </c>
      <c r="J10" s="38">
        <f t="shared" ca="1" si="0"/>
        <v>8943</v>
      </c>
      <c r="K10" s="28" t="s">
        <v>834</v>
      </c>
    </row>
    <row r="11" spans="1:17" ht="14.45" x14ac:dyDescent="0.3">
      <c r="A11" s="1">
        <v>63294</v>
      </c>
      <c r="B11" t="s">
        <v>197</v>
      </c>
      <c r="C11" t="s">
        <v>320</v>
      </c>
      <c r="D11" t="s">
        <v>251</v>
      </c>
      <c r="E11" s="1" t="s">
        <v>861</v>
      </c>
      <c r="F11" s="2" t="s">
        <v>198</v>
      </c>
      <c r="G11" s="2" t="s">
        <v>215</v>
      </c>
      <c r="H11" s="2" t="s">
        <v>14</v>
      </c>
      <c r="I11" s="46">
        <v>24776</v>
      </c>
      <c r="J11" s="38">
        <f t="shared" ca="1" si="0"/>
        <v>18357</v>
      </c>
      <c r="K11" s="28" t="s">
        <v>831</v>
      </c>
    </row>
    <row r="12" spans="1:17" ht="14.45" x14ac:dyDescent="0.3">
      <c r="A12" s="1">
        <v>65507</v>
      </c>
      <c r="B12" t="s">
        <v>221</v>
      </c>
      <c r="C12" t="s">
        <v>230</v>
      </c>
      <c r="D12" t="s">
        <v>251</v>
      </c>
      <c r="E12" s="1" t="s">
        <v>862</v>
      </c>
      <c r="F12" s="2" t="s">
        <v>863</v>
      </c>
      <c r="G12" s="2" t="s">
        <v>131</v>
      </c>
      <c r="H12" s="2" t="s">
        <v>14</v>
      </c>
      <c r="I12" s="46">
        <v>20131</v>
      </c>
      <c r="J12" s="38">
        <f t="shared" ca="1" si="0"/>
        <v>23002</v>
      </c>
      <c r="K12" s="28" t="s">
        <v>831</v>
      </c>
    </row>
    <row r="13" spans="1:17" ht="14.45" x14ac:dyDescent="0.3">
      <c r="A13" s="1">
        <v>73373</v>
      </c>
      <c r="B13" t="s">
        <v>864</v>
      </c>
      <c r="C13" t="s">
        <v>441</v>
      </c>
      <c r="D13" t="s">
        <v>355</v>
      </c>
      <c r="E13" s="1" t="s">
        <v>865</v>
      </c>
      <c r="F13" s="2" t="s">
        <v>866</v>
      </c>
      <c r="G13" s="2" t="s">
        <v>103</v>
      </c>
      <c r="H13" s="2" t="s">
        <v>14</v>
      </c>
      <c r="I13" s="46">
        <v>32556</v>
      </c>
      <c r="J13" s="38">
        <f t="shared" ca="1" si="0"/>
        <v>10577</v>
      </c>
      <c r="K13" s="28" t="s">
        <v>831</v>
      </c>
    </row>
    <row r="14" spans="1:17" x14ac:dyDescent="0.25">
      <c r="A14" s="1">
        <v>81638</v>
      </c>
      <c r="B14" t="s">
        <v>867</v>
      </c>
      <c r="C14" t="s">
        <v>868</v>
      </c>
      <c r="D14" t="s">
        <v>563</v>
      </c>
      <c r="E14" s="1" t="s">
        <v>869</v>
      </c>
      <c r="F14" s="2" t="s">
        <v>870</v>
      </c>
      <c r="G14" s="2" t="s">
        <v>778</v>
      </c>
      <c r="H14" s="2" t="s">
        <v>14</v>
      </c>
      <c r="I14" s="46">
        <v>22672</v>
      </c>
      <c r="J14" s="38">
        <f t="shared" ca="1" si="0"/>
        <v>20461</v>
      </c>
      <c r="K14" s="28" t="s">
        <v>831</v>
      </c>
    </row>
    <row r="15" spans="1:17" ht="14.45" x14ac:dyDescent="0.3">
      <c r="A15" s="1">
        <v>112528</v>
      </c>
      <c r="B15" t="s">
        <v>289</v>
      </c>
      <c r="C15" t="s">
        <v>285</v>
      </c>
      <c r="D15" t="s">
        <v>12</v>
      </c>
      <c r="E15" s="1" t="s">
        <v>759</v>
      </c>
      <c r="F15" s="2" t="s">
        <v>290</v>
      </c>
      <c r="G15" s="2" t="s">
        <v>75</v>
      </c>
      <c r="H15" s="2" t="s">
        <v>14</v>
      </c>
      <c r="I15" s="46">
        <v>33245</v>
      </c>
      <c r="J15" s="38">
        <f t="shared" ca="1" si="0"/>
        <v>9888</v>
      </c>
      <c r="K15" s="28" t="s">
        <v>831</v>
      </c>
    </row>
    <row r="16" spans="1:17" ht="14.45" x14ac:dyDescent="0.3">
      <c r="A16" s="1">
        <v>80896</v>
      </c>
      <c r="B16" t="s">
        <v>871</v>
      </c>
      <c r="C16" t="s">
        <v>872</v>
      </c>
      <c r="D16" s="2" t="s">
        <v>378</v>
      </c>
      <c r="E16" s="1" t="s">
        <v>873</v>
      </c>
      <c r="F16" s="2" t="s">
        <v>874</v>
      </c>
      <c r="G16" s="2" t="s">
        <v>111</v>
      </c>
      <c r="H16" s="2" t="s">
        <v>58</v>
      </c>
      <c r="I16" s="14">
        <v>19140</v>
      </c>
      <c r="J16" s="15">
        <f t="shared" ca="1" si="0"/>
        <v>23993</v>
      </c>
      <c r="K16" s="28" t="s">
        <v>875</v>
      </c>
    </row>
    <row r="17" spans="1:12" ht="14.45" x14ac:dyDescent="0.3">
      <c r="A17" s="1">
        <v>66270</v>
      </c>
      <c r="B17" t="s">
        <v>298</v>
      </c>
      <c r="C17" t="s">
        <v>56</v>
      </c>
      <c r="D17" s="2" t="s">
        <v>141</v>
      </c>
      <c r="E17" s="1" t="s">
        <v>876</v>
      </c>
      <c r="F17" s="2" t="s">
        <v>877</v>
      </c>
      <c r="G17" s="2" t="s">
        <v>184</v>
      </c>
      <c r="H17" s="2" t="s">
        <v>14</v>
      </c>
      <c r="I17" s="14">
        <v>18190</v>
      </c>
      <c r="J17" s="15">
        <f t="shared" ca="1" si="0"/>
        <v>24943</v>
      </c>
    </row>
    <row r="18" spans="1:12" ht="14.45" x14ac:dyDescent="0.3">
      <c r="A18" s="1">
        <v>89722</v>
      </c>
      <c r="B18" t="s">
        <v>878</v>
      </c>
      <c r="C18" t="s">
        <v>280</v>
      </c>
      <c r="D18" t="s">
        <v>805</v>
      </c>
      <c r="E18" s="49" t="s">
        <v>879</v>
      </c>
      <c r="F18" s="2" t="s">
        <v>880</v>
      </c>
      <c r="G18" s="2" t="s">
        <v>119</v>
      </c>
      <c r="H18" s="2" t="s">
        <v>14</v>
      </c>
      <c r="I18" s="46">
        <v>25042</v>
      </c>
      <c r="J18" s="38">
        <f t="shared" ca="1" si="0"/>
        <v>18091</v>
      </c>
      <c r="K18" s="28" t="s">
        <v>831</v>
      </c>
    </row>
    <row r="19" spans="1:12" ht="14.45" x14ac:dyDescent="0.3">
      <c r="A19" s="1">
        <v>96145</v>
      </c>
      <c r="B19" t="s">
        <v>881</v>
      </c>
      <c r="C19" t="s">
        <v>375</v>
      </c>
      <c r="D19" t="s">
        <v>262</v>
      </c>
      <c r="E19" s="1" t="s">
        <v>882</v>
      </c>
      <c r="F19" s="2" t="s">
        <v>883</v>
      </c>
      <c r="G19" s="2" t="s">
        <v>116</v>
      </c>
      <c r="H19" s="2" t="s">
        <v>14</v>
      </c>
      <c r="I19" s="46">
        <v>30287</v>
      </c>
      <c r="J19" s="38">
        <f t="shared" ca="1" si="0"/>
        <v>12846</v>
      </c>
      <c r="K19" s="28" t="s">
        <v>831</v>
      </c>
    </row>
    <row r="20" spans="1:12" ht="14.45" x14ac:dyDescent="0.3">
      <c r="A20" s="1">
        <v>88548</v>
      </c>
      <c r="B20" t="s">
        <v>884</v>
      </c>
      <c r="C20" t="s">
        <v>555</v>
      </c>
      <c r="D20" t="s">
        <v>19</v>
      </c>
      <c r="E20" s="1" t="s">
        <v>885</v>
      </c>
      <c r="F20" s="2" t="s">
        <v>886</v>
      </c>
      <c r="G20" s="2" t="s">
        <v>48</v>
      </c>
      <c r="H20" s="2" t="s">
        <v>14</v>
      </c>
      <c r="I20" s="46">
        <v>34031</v>
      </c>
      <c r="J20" s="38">
        <f t="shared" ca="1" si="0"/>
        <v>9102</v>
      </c>
      <c r="K20" s="28" t="s">
        <v>831</v>
      </c>
    </row>
    <row r="21" spans="1:12" ht="14.45" x14ac:dyDescent="0.3">
      <c r="A21" s="1">
        <v>90342</v>
      </c>
      <c r="B21" t="s">
        <v>887</v>
      </c>
      <c r="C21" t="s">
        <v>254</v>
      </c>
      <c r="D21" t="s">
        <v>708</v>
      </c>
      <c r="E21" s="1" t="s">
        <v>888</v>
      </c>
      <c r="F21" s="2" t="s">
        <v>889</v>
      </c>
      <c r="G21" s="2" t="s">
        <v>48</v>
      </c>
      <c r="H21" s="2" t="s">
        <v>14</v>
      </c>
      <c r="I21" s="46">
        <v>33176</v>
      </c>
      <c r="J21" s="38">
        <f t="shared" ca="1" si="0"/>
        <v>9957</v>
      </c>
      <c r="K21" s="28" t="s">
        <v>831</v>
      </c>
    </row>
    <row r="22" spans="1:12" ht="14.45" x14ac:dyDescent="0.3">
      <c r="A22" s="1">
        <v>96594</v>
      </c>
      <c r="B22" t="s">
        <v>890</v>
      </c>
      <c r="C22" t="s">
        <v>140</v>
      </c>
      <c r="D22" t="s">
        <v>629</v>
      </c>
      <c r="E22" s="1" t="s">
        <v>891</v>
      </c>
      <c r="F22" s="2" t="s">
        <v>892</v>
      </c>
      <c r="G22" s="2" t="s">
        <v>382</v>
      </c>
      <c r="H22" s="2" t="s">
        <v>14</v>
      </c>
      <c r="I22" s="46">
        <v>22069</v>
      </c>
      <c r="J22" s="38">
        <f t="shared" ca="1" si="0"/>
        <v>21064</v>
      </c>
      <c r="K22" s="28" t="s">
        <v>831</v>
      </c>
    </row>
    <row r="23" spans="1:12" ht="14.45" x14ac:dyDescent="0.3">
      <c r="A23" s="1">
        <v>91238</v>
      </c>
      <c r="B23" t="s">
        <v>893</v>
      </c>
      <c r="C23" t="s">
        <v>894</v>
      </c>
      <c r="D23" t="s">
        <v>262</v>
      </c>
      <c r="E23" s="1" t="s">
        <v>895</v>
      </c>
      <c r="F23" s="2" t="s">
        <v>896</v>
      </c>
      <c r="G23" s="2" t="s">
        <v>69</v>
      </c>
      <c r="H23" s="2" t="s">
        <v>14</v>
      </c>
      <c r="I23" s="46">
        <v>17942</v>
      </c>
      <c r="J23" s="38">
        <f t="shared" ca="1" si="0"/>
        <v>25191</v>
      </c>
      <c r="K23" s="28" t="s">
        <v>831</v>
      </c>
    </row>
    <row r="24" spans="1:12" ht="14.45" x14ac:dyDescent="0.3">
      <c r="A24" s="1">
        <v>89168</v>
      </c>
      <c r="B24" t="s">
        <v>897</v>
      </c>
      <c r="C24" t="s">
        <v>109</v>
      </c>
      <c r="D24" t="s">
        <v>484</v>
      </c>
      <c r="E24" s="1" t="s">
        <v>898</v>
      </c>
      <c r="F24" s="2" t="s">
        <v>899</v>
      </c>
      <c r="G24" s="2" t="s">
        <v>485</v>
      </c>
      <c r="H24" s="2" t="s">
        <v>14</v>
      </c>
      <c r="I24" s="46">
        <v>33816</v>
      </c>
      <c r="J24" s="38">
        <f t="shared" ca="1" si="0"/>
        <v>9317</v>
      </c>
      <c r="K24" s="28" t="s">
        <v>831</v>
      </c>
    </row>
    <row r="25" spans="1:12" ht="14.45" x14ac:dyDescent="0.3">
      <c r="A25" s="25">
        <v>87672</v>
      </c>
      <c r="B25" s="35" t="s">
        <v>900</v>
      </c>
      <c r="C25" s="35" t="s">
        <v>901</v>
      </c>
      <c r="D25" s="36" t="s">
        <v>902</v>
      </c>
      <c r="E25" s="25" t="s">
        <v>903</v>
      </c>
      <c r="F25" s="36" t="s">
        <v>904</v>
      </c>
      <c r="G25" s="36" t="s">
        <v>103</v>
      </c>
      <c r="H25" s="36" t="s">
        <v>14</v>
      </c>
      <c r="I25" s="37">
        <v>24476</v>
      </c>
      <c r="J25" s="38">
        <f t="shared" ca="1" si="0"/>
        <v>18657</v>
      </c>
      <c r="K25" s="28" t="s">
        <v>905</v>
      </c>
      <c r="L25" s="1"/>
    </row>
    <row r="26" spans="1:12" ht="14.45" x14ac:dyDescent="0.3">
      <c r="A26" s="1">
        <v>72110</v>
      </c>
      <c r="B26" t="s">
        <v>906</v>
      </c>
      <c r="C26" t="s">
        <v>320</v>
      </c>
      <c r="D26" t="s">
        <v>907</v>
      </c>
      <c r="E26" s="1" t="s">
        <v>908</v>
      </c>
      <c r="F26" s="2" t="s">
        <v>909</v>
      </c>
      <c r="G26" s="2" t="s">
        <v>97</v>
      </c>
      <c r="H26" s="2" t="s">
        <v>58</v>
      </c>
      <c r="I26" s="46">
        <v>26004</v>
      </c>
      <c r="J26" s="38">
        <f t="shared" ca="1" si="0"/>
        <v>17129</v>
      </c>
      <c r="K26" s="28" t="s">
        <v>831</v>
      </c>
    </row>
    <row r="27" spans="1:12" x14ac:dyDescent="0.25">
      <c r="A27" s="6">
        <v>78589</v>
      </c>
      <c r="B27" s="7" t="s">
        <v>910</v>
      </c>
      <c r="C27" s="7" t="s">
        <v>911</v>
      </c>
      <c r="D27" s="8" t="s">
        <v>912</v>
      </c>
      <c r="E27" s="6" t="s">
        <v>913</v>
      </c>
      <c r="F27" s="8" t="s">
        <v>914</v>
      </c>
      <c r="G27" s="8" t="s">
        <v>445</v>
      </c>
      <c r="H27" s="8" t="s">
        <v>14</v>
      </c>
      <c r="I27" s="20">
        <v>30551</v>
      </c>
      <c r="J27" s="21">
        <f t="shared" ca="1" si="0"/>
        <v>12582</v>
      </c>
      <c r="K27" s="27" t="s">
        <v>915</v>
      </c>
      <c r="L27" s="1"/>
    </row>
    <row r="28" spans="1:12" ht="14.45" x14ac:dyDescent="0.3">
      <c r="A28" s="1">
        <v>64021</v>
      </c>
      <c r="B28" t="s">
        <v>500</v>
      </c>
      <c r="C28" t="s">
        <v>261</v>
      </c>
      <c r="D28" t="s">
        <v>299</v>
      </c>
      <c r="E28" s="1" t="s">
        <v>916</v>
      </c>
      <c r="F28" s="2" t="s">
        <v>917</v>
      </c>
      <c r="G28" s="2" t="s">
        <v>216</v>
      </c>
      <c r="H28" s="2" t="s">
        <v>14</v>
      </c>
      <c r="I28" s="46">
        <v>32889</v>
      </c>
      <c r="J28" s="38">
        <f t="shared" ca="1" si="0"/>
        <v>10244</v>
      </c>
      <c r="K28" s="28" t="s">
        <v>831</v>
      </c>
    </row>
    <row r="29" spans="1:12" ht="14.45" x14ac:dyDescent="0.3">
      <c r="A29" s="1">
        <v>65453</v>
      </c>
      <c r="B29" t="s">
        <v>918</v>
      </c>
      <c r="C29" t="s">
        <v>919</v>
      </c>
      <c r="D29" t="s">
        <v>12</v>
      </c>
      <c r="E29" s="1" t="s">
        <v>920</v>
      </c>
      <c r="F29" s="2" t="s">
        <v>921</v>
      </c>
      <c r="G29" s="2" t="s">
        <v>263</v>
      </c>
      <c r="H29" s="2" t="s">
        <v>14</v>
      </c>
      <c r="I29" s="46">
        <v>15569</v>
      </c>
      <c r="J29" s="38">
        <f t="shared" ca="1" si="0"/>
        <v>27564</v>
      </c>
      <c r="K29" s="28" t="s">
        <v>831</v>
      </c>
    </row>
    <row r="30" spans="1:12" ht="14.45" x14ac:dyDescent="0.3">
      <c r="A30" s="1">
        <v>74023</v>
      </c>
      <c r="B30" t="s">
        <v>922</v>
      </c>
      <c r="C30" t="s">
        <v>292</v>
      </c>
      <c r="D30" t="s">
        <v>410</v>
      </c>
      <c r="E30" s="1" t="s">
        <v>923</v>
      </c>
      <c r="F30" s="2" t="s">
        <v>924</v>
      </c>
      <c r="G30" s="2" t="s">
        <v>925</v>
      </c>
      <c r="H30" s="2" t="s">
        <v>58</v>
      </c>
      <c r="I30" s="46">
        <v>34401</v>
      </c>
      <c r="J30" s="38">
        <f t="shared" ca="1" si="0"/>
        <v>8732</v>
      </c>
      <c r="K30" s="28" t="s">
        <v>831</v>
      </c>
    </row>
    <row r="31" spans="1:12" ht="14.45" x14ac:dyDescent="0.3">
      <c r="A31" s="1">
        <v>99560</v>
      </c>
      <c r="B31" t="s">
        <v>926</v>
      </c>
      <c r="C31" t="s">
        <v>208</v>
      </c>
      <c r="D31" t="s">
        <v>927</v>
      </c>
      <c r="E31" s="1" t="s">
        <v>928</v>
      </c>
      <c r="F31" s="2" t="s">
        <v>929</v>
      </c>
      <c r="G31" s="2" t="s">
        <v>930</v>
      </c>
      <c r="H31" s="2" t="s">
        <v>58</v>
      </c>
      <c r="I31" s="46">
        <v>34229</v>
      </c>
      <c r="J31" s="38">
        <f t="shared" ca="1" si="0"/>
        <v>8904</v>
      </c>
      <c r="K31" s="28" t="s">
        <v>831</v>
      </c>
    </row>
    <row r="32" spans="1:12" x14ac:dyDescent="0.25">
      <c r="A32" s="1">
        <v>90795</v>
      </c>
      <c r="B32" t="s">
        <v>931</v>
      </c>
      <c r="C32" t="s">
        <v>405</v>
      </c>
      <c r="D32" t="s">
        <v>932</v>
      </c>
      <c r="E32" s="1" t="s">
        <v>933</v>
      </c>
      <c r="F32" s="2" t="s">
        <v>934</v>
      </c>
      <c r="G32" s="2" t="s">
        <v>849</v>
      </c>
      <c r="H32" s="2" t="s">
        <v>14</v>
      </c>
      <c r="I32" s="46">
        <v>28403</v>
      </c>
      <c r="J32" s="38">
        <f t="shared" ca="1" si="0"/>
        <v>14730</v>
      </c>
      <c r="K32" s="28" t="s">
        <v>831</v>
      </c>
    </row>
    <row r="33" spans="1:13" ht="14.45" x14ac:dyDescent="0.3">
      <c r="A33" s="1">
        <v>95607</v>
      </c>
      <c r="B33" t="s">
        <v>935</v>
      </c>
      <c r="C33" t="s">
        <v>250</v>
      </c>
      <c r="D33" s="1" t="s">
        <v>355</v>
      </c>
      <c r="E33" s="1" t="s">
        <v>936</v>
      </c>
      <c r="F33" s="1" t="s">
        <v>937</v>
      </c>
      <c r="G33" s="1" t="s">
        <v>445</v>
      </c>
      <c r="H33" s="1" t="s">
        <v>14</v>
      </c>
      <c r="I33" s="46">
        <v>22983</v>
      </c>
      <c r="J33" s="38">
        <f t="shared" ca="1" si="0"/>
        <v>20150</v>
      </c>
      <c r="K33" s="28" t="s">
        <v>905</v>
      </c>
      <c r="L33" s="6"/>
      <c r="M33" s="6"/>
    </row>
    <row r="34" spans="1:13" ht="14.45" x14ac:dyDescent="0.3">
      <c r="A34" s="1">
        <v>87994</v>
      </c>
      <c r="B34" t="s">
        <v>938</v>
      </c>
      <c r="C34" t="s">
        <v>657</v>
      </c>
      <c r="D34" s="2" t="s">
        <v>311</v>
      </c>
      <c r="E34" s="25" t="s">
        <v>939</v>
      </c>
      <c r="F34" s="2" t="s">
        <v>940</v>
      </c>
      <c r="G34" s="2" t="s">
        <v>382</v>
      </c>
      <c r="H34" s="2" t="s">
        <v>14</v>
      </c>
      <c r="I34" s="14">
        <v>29700</v>
      </c>
      <c r="J34" s="15">
        <f t="shared" ca="1" si="0"/>
        <v>13433</v>
      </c>
      <c r="K34" s="28" t="s">
        <v>941</v>
      </c>
    </row>
    <row r="35" spans="1:13" ht="14.45" x14ac:dyDescent="0.3">
      <c r="A35" s="1">
        <v>98260</v>
      </c>
      <c r="B35" t="s">
        <v>942</v>
      </c>
      <c r="C35" t="s">
        <v>417</v>
      </c>
      <c r="D35" s="2" t="s">
        <v>228</v>
      </c>
      <c r="E35" s="1" t="s">
        <v>943</v>
      </c>
      <c r="F35" s="2" t="s">
        <v>944</v>
      </c>
      <c r="G35" s="2" t="s">
        <v>37</v>
      </c>
      <c r="H35" s="2" t="s">
        <v>14</v>
      </c>
      <c r="I35" s="14">
        <v>33128</v>
      </c>
      <c r="J35" s="38">
        <f t="shared" ca="1" si="0"/>
        <v>10005</v>
      </c>
      <c r="K35" s="28" t="s">
        <v>945</v>
      </c>
    </row>
    <row r="36" spans="1:13" x14ac:dyDescent="0.25">
      <c r="A36" s="1">
        <v>66875</v>
      </c>
      <c r="B36" t="s">
        <v>946</v>
      </c>
      <c r="C36" t="s">
        <v>947</v>
      </c>
      <c r="D36" t="s">
        <v>948</v>
      </c>
      <c r="E36" s="1" t="s">
        <v>949</v>
      </c>
      <c r="F36" s="2" t="s">
        <v>950</v>
      </c>
      <c r="G36" s="2" t="s">
        <v>778</v>
      </c>
      <c r="H36" s="2" t="s">
        <v>14</v>
      </c>
      <c r="I36" s="46">
        <v>30810</v>
      </c>
      <c r="J36" s="38">
        <f t="shared" ca="1" si="0"/>
        <v>12323</v>
      </c>
      <c r="K36" s="28" t="s">
        <v>831</v>
      </c>
    </row>
    <row r="37" spans="1:13" ht="14.45" x14ac:dyDescent="0.3">
      <c r="A37" s="1">
        <v>78305</v>
      </c>
      <c r="B37" t="s">
        <v>951</v>
      </c>
      <c r="C37" t="s">
        <v>194</v>
      </c>
      <c r="D37" t="s">
        <v>952</v>
      </c>
      <c r="E37" s="1" t="s">
        <v>953</v>
      </c>
      <c r="F37" s="2" t="s">
        <v>954</v>
      </c>
      <c r="G37" s="2" t="s">
        <v>108</v>
      </c>
      <c r="H37" s="2" t="s">
        <v>58</v>
      </c>
      <c r="I37" s="46">
        <v>34142</v>
      </c>
      <c r="J37" s="38">
        <f t="shared" ca="1" si="0"/>
        <v>8991</v>
      </c>
      <c r="K37" s="28" t="s">
        <v>831</v>
      </c>
    </row>
    <row r="38" spans="1:13" x14ac:dyDescent="0.25">
      <c r="A38" s="1">
        <v>85631</v>
      </c>
      <c r="B38" t="s">
        <v>955</v>
      </c>
      <c r="C38" t="s">
        <v>456</v>
      </c>
      <c r="D38" s="2" t="s">
        <v>956</v>
      </c>
      <c r="E38" s="1" t="s">
        <v>957</v>
      </c>
      <c r="F38" s="2" t="s">
        <v>958</v>
      </c>
      <c r="G38" s="2" t="s">
        <v>427</v>
      </c>
      <c r="H38" s="2" t="s">
        <v>14</v>
      </c>
      <c r="I38" s="14">
        <v>26935</v>
      </c>
      <c r="J38" s="15">
        <f t="shared" ca="1" si="0"/>
        <v>16198</v>
      </c>
      <c r="K38" s="53"/>
      <c r="M38" s="1"/>
    </row>
    <row r="39" spans="1:13" ht="14.45" x14ac:dyDescent="0.3">
      <c r="A39" s="1">
        <v>65279</v>
      </c>
      <c r="B39" t="s">
        <v>959</v>
      </c>
      <c r="C39" t="s">
        <v>960</v>
      </c>
      <c r="D39" t="s">
        <v>710</v>
      </c>
      <c r="E39" s="1" t="s">
        <v>961</v>
      </c>
      <c r="F39" s="2" t="s">
        <v>962</v>
      </c>
      <c r="G39" s="2" t="s">
        <v>742</v>
      </c>
      <c r="H39" s="2" t="s">
        <v>14</v>
      </c>
      <c r="I39" s="46">
        <v>32727</v>
      </c>
      <c r="J39" s="38">
        <f t="shared" ca="1" si="0"/>
        <v>10406</v>
      </c>
      <c r="K39" s="28" t="s">
        <v>831</v>
      </c>
    </row>
    <row r="40" spans="1:13" ht="14.45" x14ac:dyDescent="0.3">
      <c r="A40" s="6">
        <v>82895</v>
      </c>
      <c r="B40" s="7" t="s">
        <v>963</v>
      </c>
      <c r="C40" s="7" t="s">
        <v>441</v>
      </c>
      <c r="D40" s="8" t="s">
        <v>141</v>
      </c>
      <c r="E40" s="6" t="s">
        <v>964</v>
      </c>
      <c r="F40" s="8" t="s">
        <v>965</v>
      </c>
      <c r="G40" s="8" t="s">
        <v>75</v>
      </c>
      <c r="H40" s="8" t="s">
        <v>14</v>
      </c>
      <c r="I40" s="20">
        <v>29949</v>
      </c>
      <c r="J40" s="21">
        <f t="shared" ca="1" si="0"/>
        <v>13184</v>
      </c>
      <c r="K40" s="28" t="s">
        <v>941</v>
      </c>
    </row>
  </sheetData>
  <autoFilter ref="A1:M1">
    <sortState ref="A2:M40">
      <sortCondition ref="B1"/>
    </sortState>
  </autoFilter>
  <conditionalFormatting sqref="K6:L6">
    <cfRule type="cellIs" priority="17" stopIfTrue="1" operator="equal">
      <formula>""</formula>
    </cfRule>
    <cfRule type="cellIs" dxfId="10" priority="18" stopIfTrue="1" operator="lessThan">
      <formula>90</formula>
    </cfRule>
  </conditionalFormatting>
  <conditionalFormatting sqref="L7">
    <cfRule type="cellIs" priority="15" stopIfTrue="1" operator="equal">
      <formula>""</formula>
    </cfRule>
    <cfRule type="cellIs" dxfId="9" priority="16" stopIfTrue="1" operator="lessThan">
      <formula>90</formula>
    </cfRule>
  </conditionalFormatting>
  <conditionalFormatting sqref="M9:N9">
    <cfRule type="cellIs" priority="13" stopIfTrue="1" operator="equal">
      <formula>""</formula>
    </cfRule>
    <cfRule type="cellIs" dxfId="8" priority="14" stopIfTrue="1" operator="lessThan">
      <formula>90</formula>
    </cfRule>
  </conditionalFormatting>
  <conditionalFormatting sqref="M2:N2">
    <cfRule type="cellIs" priority="9" stopIfTrue="1" operator="equal">
      <formula>""</formula>
    </cfRule>
    <cfRule type="cellIs" dxfId="7" priority="10" stopIfTrue="1" operator="lessThan">
      <formula>90</formula>
    </cfRule>
  </conditionalFormatting>
  <conditionalFormatting sqref="M3:N3">
    <cfRule type="cellIs" priority="5" stopIfTrue="1" operator="equal">
      <formula>""</formula>
    </cfRule>
    <cfRule type="cellIs" dxfId="6" priority="6" stopIfTrue="1" operator="lessThan">
      <formula>90</formula>
    </cfRule>
  </conditionalFormatting>
  <conditionalFormatting sqref="K7">
    <cfRule type="cellIs" priority="3" stopIfTrue="1" operator="equal">
      <formula>""</formula>
    </cfRule>
    <cfRule type="cellIs" dxfId="5" priority="4" stopIfTrue="1" operator="lessThan">
      <formula>90</formula>
    </cfRule>
  </conditionalFormatting>
  <conditionalFormatting sqref="N8:O8">
    <cfRule type="cellIs" priority="1" stopIfTrue="1" operator="equal">
      <formula>""</formula>
    </cfRule>
    <cfRule type="cellIs" dxfId="4" priority="2" stopIfTrue="1" operator="lessThan">
      <formula>90</formula>
    </cfRule>
  </conditionalFormatting>
  <hyperlinks>
    <hyperlink ref="E18" r:id="rId1"/>
    <hyperlink ref="E10" r:id="rId2" display="mailto:cedric.de.bellefroid@gmail.com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2"/>
  <sheetViews>
    <sheetView workbookViewId="0">
      <pane ySplit="1" topLeftCell="A14" activePane="bottomLeft" state="frozen"/>
      <selection pane="bottomLeft" activeCell="F31" sqref="F31"/>
    </sheetView>
  </sheetViews>
  <sheetFormatPr defaultColWidth="8.7109375" defaultRowHeight="15" x14ac:dyDescent="0.25"/>
  <cols>
    <col min="1" max="1" width="10.42578125" style="1" bestFit="1" customWidth="1"/>
    <col min="2" max="2" width="15.42578125" customWidth="1"/>
    <col min="3" max="3" width="11" bestFit="1" customWidth="1"/>
    <col min="4" max="4" width="12.7109375" bestFit="1" customWidth="1"/>
    <col min="5" max="5" width="24.28515625" bestFit="1" customWidth="1"/>
  </cols>
  <sheetData>
    <row r="1" spans="1:6" s="4" customFormat="1" ht="14.45" x14ac:dyDescent="0.3">
      <c r="A1" s="4" t="s">
        <v>0</v>
      </c>
      <c r="B1" s="4" t="s">
        <v>1</v>
      </c>
      <c r="C1" s="4" t="s">
        <v>2</v>
      </c>
    </row>
    <row r="2" spans="1:6" s="7" customFormat="1" ht="14.45" x14ac:dyDescent="0.3">
      <c r="A2" s="5">
        <v>97106</v>
      </c>
      <c r="B2" t="s">
        <v>17</v>
      </c>
      <c r="C2" t="s">
        <v>18</v>
      </c>
      <c r="D2" s="7" t="e">
        <f>VLOOKUP(A2,Umpires!A:G,7,0)</f>
        <v>#N/A</v>
      </c>
      <c r="E2" s="7" t="e">
        <f>VLOOKUP(A2,Umpires!A:H,5,0)</f>
        <v>#N/A</v>
      </c>
      <c r="F2" s="15" t="e">
        <f>VLOOKUP(A2,Umpires!A:J,10,0)</f>
        <v>#N/A</v>
      </c>
    </row>
    <row r="3" spans="1:6" s="7" customFormat="1" ht="14.45" x14ac:dyDescent="0.3">
      <c r="A3" s="5">
        <v>100214</v>
      </c>
      <c r="B3" t="s">
        <v>55</v>
      </c>
      <c r="C3" t="s">
        <v>56</v>
      </c>
      <c r="D3" s="7" t="e">
        <f>VLOOKUP(A3,Umpires!A:G,7,0)</f>
        <v>#N/A</v>
      </c>
      <c r="E3" s="7" t="e">
        <f>VLOOKUP(A3,Umpires!A:H,5,0)</f>
        <v>#N/A</v>
      </c>
      <c r="F3" s="15" t="e">
        <f>VLOOKUP(A3,Umpires!A:J,10,0)</f>
        <v>#N/A</v>
      </c>
    </row>
    <row r="4" spans="1:6" x14ac:dyDescent="0.25">
      <c r="A4" s="5">
        <v>115221</v>
      </c>
      <c r="B4" t="s">
        <v>117</v>
      </c>
      <c r="C4" t="s">
        <v>118</v>
      </c>
      <c r="D4" s="7" t="e">
        <f>VLOOKUP(A4,Umpires!A:G,7,0)</f>
        <v>#N/A</v>
      </c>
      <c r="E4" s="7" t="e">
        <f>VLOOKUP(A4,Umpires!A:H,5,0)</f>
        <v>#N/A</v>
      </c>
      <c r="F4" s="15" t="e">
        <f>VLOOKUP(A4,Umpires!A:J,10,0)</f>
        <v>#N/A</v>
      </c>
    </row>
    <row r="5" spans="1:6" x14ac:dyDescent="0.25">
      <c r="A5" s="5">
        <v>96537</v>
      </c>
      <c r="B5" s="7" t="s">
        <v>139</v>
      </c>
      <c r="C5" s="7" t="s">
        <v>140</v>
      </c>
      <c r="D5" s="7" t="e">
        <f>VLOOKUP(A5,Umpires!A:G,7,0)</f>
        <v>#N/A</v>
      </c>
      <c r="E5" s="7" t="e">
        <f>VLOOKUP(A5,Umpires!A:H,5,0)</f>
        <v>#N/A</v>
      </c>
      <c r="F5" s="15" t="e">
        <f>VLOOKUP(A5,Umpires!A:J,10,0)</f>
        <v>#N/A</v>
      </c>
    </row>
    <row r="6" spans="1:6" ht="14.45" x14ac:dyDescent="0.3">
      <c r="A6" s="5">
        <v>67335</v>
      </c>
      <c r="B6" t="s">
        <v>167</v>
      </c>
      <c r="C6" t="s">
        <v>168</v>
      </c>
      <c r="D6" s="7" t="e">
        <f>VLOOKUP(A6,Umpires!A:G,7,0)</f>
        <v>#N/A</v>
      </c>
      <c r="E6" s="7" t="e">
        <f>VLOOKUP(A6,Umpires!A:H,5,0)</f>
        <v>#N/A</v>
      </c>
      <c r="F6" s="15" t="e">
        <f>VLOOKUP(A6,Umpires!A:J,10,0)</f>
        <v>#N/A</v>
      </c>
    </row>
    <row r="7" spans="1:6" ht="14.45" x14ac:dyDescent="0.3">
      <c r="A7" s="5">
        <v>81580</v>
      </c>
      <c r="B7" t="s">
        <v>185</v>
      </c>
      <c r="C7" t="s">
        <v>186</v>
      </c>
      <c r="D7" s="7" t="e">
        <f>VLOOKUP(A7,Umpires!A:G,7,0)</f>
        <v>#N/A</v>
      </c>
      <c r="E7" s="7" t="e">
        <f>VLOOKUP(A7,Umpires!A:H,5,0)</f>
        <v>#N/A</v>
      </c>
      <c r="F7" s="15" t="e">
        <f>VLOOKUP(A7,Umpires!A:J,10,0)</f>
        <v>#N/A</v>
      </c>
    </row>
    <row r="8" spans="1:6" ht="14.45" x14ac:dyDescent="0.3">
      <c r="A8" s="5">
        <v>96612</v>
      </c>
      <c r="B8" t="s">
        <v>787</v>
      </c>
      <c r="C8" t="s">
        <v>501</v>
      </c>
      <c r="D8" s="7" t="e">
        <f>VLOOKUP(A8,Umpires!A:G,7,0)</f>
        <v>#N/A</v>
      </c>
      <c r="E8" s="7" t="e">
        <f>VLOOKUP(A8,Umpires!A:H,5,0)</f>
        <v>#N/A</v>
      </c>
      <c r="F8" s="15" t="e">
        <f>VLOOKUP(A8,Umpires!A:J,10,0)</f>
        <v>#N/A</v>
      </c>
    </row>
    <row r="9" spans="1:6" ht="14.45" x14ac:dyDescent="0.3">
      <c r="A9" s="1">
        <v>85811</v>
      </c>
      <c r="B9" t="s">
        <v>226</v>
      </c>
      <c r="C9" t="s">
        <v>227</v>
      </c>
      <c r="D9" s="7" t="e">
        <f>VLOOKUP(A9,Umpires!A:G,7,0)</f>
        <v>#N/A</v>
      </c>
      <c r="E9" s="7" t="e">
        <f>VLOOKUP(A9,Umpires!A:H,5,0)</f>
        <v>#N/A</v>
      </c>
      <c r="F9" s="15" t="e">
        <f>VLOOKUP(A9,Umpires!A:J,10,0)</f>
        <v>#N/A</v>
      </c>
    </row>
    <row r="10" spans="1:6" x14ac:dyDescent="0.25">
      <c r="A10" s="5">
        <v>85333</v>
      </c>
      <c r="B10" t="s">
        <v>255</v>
      </c>
      <c r="C10" t="s">
        <v>256</v>
      </c>
      <c r="D10" s="7" t="e">
        <f>VLOOKUP(A10,Umpires!A:G,7,0)</f>
        <v>#N/A</v>
      </c>
      <c r="E10" s="7" t="e">
        <f>VLOOKUP(A10,Umpires!A:H,5,0)</f>
        <v>#N/A</v>
      </c>
      <c r="F10" s="15" t="e">
        <f>VLOOKUP(A10,Umpires!A:J,10,0)</f>
        <v>#N/A</v>
      </c>
    </row>
    <row r="11" spans="1:6" x14ac:dyDescent="0.25">
      <c r="A11" s="5">
        <v>64102</v>
      </c>
      <c r="B11" t="s">
        <v>317</v>
      </c>
      <c r="C11" t="s">
        <v>318</v>
      </c>
      <c r="D11" s="7" t="e">
        <f>VLOOKUP(A11,Umpires!A:G,7,0)</f>
        <v>#N/A</v>
      </c>
      <c r="E11" s="7" t="e">
        <f>VLOOKUP(A11,Umpires!A:H,5,0)</f>
        <v>#N/A</v>
      </c>
      <c r="F11" s="15" t="e">
        <f>VLOOKUP(A11,Umpires!A:J,10,0)</f>
        <v>#N/A</v>
      </c>
    </row>
    <row r="12" spans="1:6" ht="14.45" x14ac:dyDescent="0.3">
      <c r="A12" s="5">
        <v>67331</v>
      </c>
      <c r="B12" s="7" t="s">
        <v>319</v>
      </c>
      <c r="C12" s="7" t="s">
        <v>320</v>
      </c>
      <c r="D12" s="7" t="e">
        <f>VLOOKUP(A12,Umpires!A:G,7,0)</f>
        <v>#N/A</v>
      </c>
      <c r="E12" s="7" t="e">
        <f>VLOOKUP(A12,Umpires!A:H,5,0)</f>
        <v>#N/A</v>
      </c>
      <c r="F12" s="15" t="e">
        <f>VLOOKUP(A12,Umpires!A:J,10,0)</f>
        <v>#N/A</v>
      </c>
    </row>
    <row r="13" spans="1:6" ht="14.45" x14ac:dyDescent="0.3">
      <c r="A13" s="1">
        <v>68897</v>
      </c>
      <c r="B13" t="s">
        <v>330</v>
      </c>
      <c r="C13" t="s">
        <v>140</v>
      </c>
      <c r="D13" s="7" t="e">
        <f>VLOOKUP(A13,Umpires!A:G,7,0)</f>
        <v>#N/A</v>
      </c>
      <c r="E13" s="7" t="e">
        <f>VLOOKUP(A13,Umpires!A:H,5,0)</f>
        <v>#N/A</v>
      </c>
      <c r="F13" s="15" t="e">
        <f>VLOOKUP(A13,Umpires!A:J,10,0)</f>
        <v>#N/A</v>
      </c>
    </row>
    <row r="14" spans="1:6" ht="14.45" x14ac:dyDescent="0.3">
      <c r="A14" s="5">
        <v>71464</v>
      </c>
      <c r="B14" t="s">
        <v>342</v>
      </c>
      <c r="C14" t="s">
        <v>343</v>
      </c>
      <c r="D14" s="7" t="e">
        <f>VLOOKUP(A14,Umpires!A:G,7,0)</f>
        <v>#N/A</v>
      </c>
      <c r="E14" s="7" t="e">
        <f>VLOOKUP(A14,Umpires!A:H,5,0)</f>
        <v>#N/A</v>
      </c>
      <c r="F14" s="15" t="e">
        <f>VLOOKUP(A14,Umpires!A:J,10,0)</f>
        <v>#N/A</v>
      </c>
    </row>
    <row r="15" spans="1:6" ht="14.45" x14ac:dyDescent="0.3">
      <c r="A15" s="5">
        <v>68199</v>
      </c>
      <c r="B15" t="s">
        <v>391</v>
      </c>
      <c r="C15" t="s">
        <v>966</v>
      </c>
      <c r="D15" s="7" t="e">
        <f>VLOOKUP(A15,Umpires!A:G,7,0)</f>
        <v>#N/A</v>
      </c>
      <c r="E15" s="7" t="e">
        <f>VLOOKUP(A15,Umpires!A:H,5,0)</f>
        <v>#N/A</v>
      </c>
      <c r="F15" s="15" t="e">
        <f>VLOOKUP(A15,Umpires!A:J,10,0)</f>
        <v>#N/A</v>
      </c>
    </row>
    <row r="16" spans="1:6" ht="14.45" x14ac:dyDescent="0.3">
      <c r="A16" s="5">
        <v>100135</v>
      </c>
      <c r="B16" t="s">
        <v>395</v>
      </c>
      <c r="C16" t="s">
        <v>396</v>
      </c>
      <c r="D16" s="7" t="e">
        <f>VLOOKUP(A16,Umpires!A:G,7,0)</f>
        <v>#N/A</v>
      </c>
      <c r="E16" s="7" t="e">
        <f>VLOOKUP(A16,Umpires!A:H,5,0)</f>
        <v>#N/A</v>
      </c>
      <c r="F16" s="15" t="e">
        <f>VLOOKUP(A16,Umpires!A:J,10,0)</f>
        <v>#N/A</v>
      </c>
    </row>
    <row r="17" spans="1:6" ht="14.45" x14ac:dyDescent="0.3">
      <c r="A17" s="5">
        <v>100015</v>
      </c>
      <c r="B17" t="s">
        <v>550</v>
      </c>
      <c r="C17" t="s">
        <v>150</v>
      </c>
      <c r="D17" s="7" t="e">
        <f>VLOOKUP(A17,Umpires!A:G,7,0)</f>
        <v>#N/A</v>
      </c>
      <c r="E17" s="7" t="e">
        <f>VLOOKUP(A17,Umpires!A:H,5,0)</f>
        <v>#N/A</v>
      </c>
      <c r="F17" s="15" t="e">
        <f>VLOOKUP(A17,Umpires!A:J,10,0)</f>
        <v>#N/A</v>
      </c>
    </row>
    <row r="18" spans="1:6" ht="14.45" x14ac:dyDescent="0.3">
      <c r="A18" s="5">
        <v>68348</v>
      </c>
      <c r="B18" t="s">
        <v>557</v>
      </c>
      <c r="C18" t="s">
        <v>230</v>
      </c>
      <c r="D18" s="7" t="e">
        <f>VLOOKUP(A18,Umpires!A:G,7,0)</f>
        <v>#N/A</v>
      </c>
      <c r="E18" s="7" t="e">
        <f>VLOOKUP(A18,Umpires!A:H,5,0)</f>
        <v>#N/A</v>
      </c>
      <c r="F18" s="15" t="e">
        <f>VLOOKUP(A18,Umpires!A:J,10,0)</f>
        <v>#N/A</v>
      </c>
    </row>
    <row r="19" spans="1:6" ht="14.45" x14ac:dyDescent="0.3">
      <c r="A19" s="5">
        <v>65458</v>
      </c>
      <c r="B19" t="s">
        <v>606</v>
      </c>
      <c r="C19" t="s">
        <v>285</v>
      </c>
      <c r="D19" s="7" t="e">
        <f>VLOOKUP(A19,Umpires!A:G,7,0)</f>
        <v>#N/A</v>
      </c>
      <c r="E19" s="7" t="e">
        <f>VLOOKUP(A19,Umpires!A:H,5,0)</f>
        <v>#N/A</v>
      </c>
      <c r="F19" s="15" t="e">
        <f>VLOOKUP(A19,Umpires!A:J,10,0)</f>
        <v>#N/A</v>
      </c>
    </row>
    <row r="20" spans="1:6" ht="14.45" x14ac:dyDescent="0.3">
      <c r="A20" s="5">
        <v>73670</v>
      </c>
      <c r="B20" t="s">
        <v>660</v>
      </c>
      <c r="C20" t="s">
        <v>661</v>
      </c>
      <c r="D20" s="7" t="e">
        <f>VLOOKUP(A20,Umpires!A:G,7,0)</f>
        <v>#N/A</v>
      </c>
      <c r="E20" s="7" t="e">
        <f>VLOOKUP(A20,Umpires!A:H,5,0)</f>
        <v>#N/A</v>
      </c>
      <c r="F20" s="15" t="e">
        <f>VLOOKUP(A20,Umpires!A:J,10,0)</f>
        <v>#N/A</v>
      </c>
    </row>
    <row r="21" spans="1:6" ht="14.45" x14ac:dyDescent="0.3">
      <c r="A21" s="24">
        <v>101828</v>
      </c>
      <c r="B21" t="s">
        <v>674</v>
      </c>
      <c r="C21" t="s">
        <v>194</v>
      </c>
      <c r="D21" s="7" t="e">
        <f>VLOOKUP(A21,Umpires!A:G,7,0)</f>
        <v>#N/A</v>
      </c>
      <c r="E21" s="7" t="e">
        <f>VLOOKUP(A21,Umpires!A:H,5,0)</f>
        <v>#N/A</v>
      </c>
      <c r="F21" s="15" t="e">
        <f>VLOOKUP(A21,Umpires!A:J,10,0)</f>
        <v>#N/A</v>
      </c>
    </row>
    <row r="22" spans="1:6" ht="14.45" x14ac:dyDescent="0.3">
      <c r="A22" s="5">
        <v>83511</v>
      </c>
      <c r="B22" t="s">
        <v>681</v>
      </c>
      <c r="C22" t="s">
        <v>682</v>
      </c>
      <c r="D22" s="7" t="e">
        <f>VLOOKUP(A22,Umpires!A:G,7,0)</f>
        <v>#N/A</v>
      </c>
      <c r="E22" s="7" t="e">
        <f>VLOOKUP(A22,Umpires!A:H,5,0)</f>
        <v>#N/A</v>
      </c>
      <c r="F22" s="15" t="e">
        <f>VLOOKUP(A22,Umpires!A:J,10,0)</f>
        <v>#N/A</v>
      </c>
    </row>
    <row r="23" spans="1:6" ht="14.45" x14ac:dyDescent="0.3">
      <c r="A23" s="5">
        <v>83341</v>
      </c>
      <c r="B23" t="s">
        <v>693</v>
      </c>
      <c r="C23" t="s">
        <v>265</v>
      </c>
      <c r="D23" s="7" t="e">
        <f>VLOOKUP(A23,Umpires!A:G,7,0)</f>
        <v>#N/A</v>
      </c>
      <c r="E23" s="7" t="e">
        <f>VLOOKUP(A23,Umpires!A:H,5,0)</f>
        <v>#N/A</v>
      </c>
      <c r="F23" s="15" t="e">
        <f>VLOOKUP(A23,Umpires!A:J,10,0)</f>
        <v>#N/A</v>
      </c>
    </row>
    <row r="24" spans="1:6" ht="14.45" x14ac:dyDescent="0.3">
      <c r="A24" s="1">
        <v>71347</v>
      </c>
      <c r="B24" t="s">
        <v>967</v>
      </c>
      <c r="C24" t="s">
        <v>343</v>
      </c>
      <c r="D24" s="7" t="e">
        <f>VLOOKUP(A24,Umpires!A:G,7,0)</f>
        <v>#N/A</v>
      </c>
      <c r="E24" s="7" t="e">
        <f>VLOOKUP(A24,Umpires!A:H,5,0)</f>
        <v>#N/A</v>
      </c>
      <c r="F24" s="15" t="e">
        <f>VLOOKUP(A24,Umpires!A:J,10,0)</f>
        <v>#N/A</v>
      </c>
    </row>
    <row r="25" spans="1:6" ht="14.45" x14ac:dyDescent="0.3">
      <c r="A25" s="5">
        <v>62902</v>
      </c>
      <c r="B25" t="s">
        <v>968</v>
      </c>
      <c r="C25" t="s">
        <v>261</v>
      </c>
      <c r="D25" s="7" t="e">
        <f>VLOOKUP(A25,Umpires!A:G,7,0)</f>
        <v>#N/A</v>
      </c>
      <c r="E25" s="7" t="e">
        <f>VLOOKUP(A25,Umpires!A:H,5,0)</f>
        <v>#N/A</v>
      </c>
      <c r="F25" s="15" t="e">
        <f>VLOOKUP(A25,Umpires!A:J,10,0)</f>
        <v>#N/A</v>
      </c>
    </row>
    <row r="26" spans="1:6" x14ac:dyDescent="0.25">
      <c r="A26" s="1">
        <v>108477</v>
      </c>
      <c r="B26" t="s">
        <v>264</v>
      </c>
      <c r="C26" t="s">
        <v>265</v>
      </c>
      <c r="D26" s="7" t="e">
        <f>VLOOKUP(A26,Umpires!A:G,7,0)</f>
        <v>#N/A</v>
      </c>
      <c r="E26" s="7" t="e">
        <f>VLOOKUP(A26,Umpires!A:H,5,0)</f>
        <v>#N/A</v>
      </c>
      <c r="F26" s="15" t="e">
        <f>VLOOKUP(A26,Umpires!A:J,10,0)</f>
        <v>#N/A</v>
      </c>
    </row>
    <row r="27" spans="1:6" ht="14.45" x14ac:dyDescent="0.3">
      <c r="A27" s="1">
        <v>95955</v>
      </c>
      <c r="B27" t="s">
        <v>137</v>
      </c>
      <c r="C27" t="s">
        <v>138</v>
      </c>
      <c r="D27" s="7" t="e">
        <f>VLOOKUP(A27,Umpires!A:G,7,0)</f>
        <v>#N/A</v>
      </c>
      <c r="E27" s="7" t="e">
        <f>VLOOKUP(A27,Umpires!A:H,5,0)</f>
        <v>#N/A</v>
      </c>
      <c r="F27" s="15" t="e">
        <f>VLOOKUP(A27,Umpires!A:J,10,0)</f>
        <v>#N/A</v>
      </c>
    </row>
    <row r="28" spans="1:6" ht="14.45" x14ac:dyDescent="0.3">
      <c r="A28" s="1">
        <v>82203</v>
      </c>
      <c r="B28" t="s">
        <v>969</v>
      </c>
      <c r="C28" t="s">
        <v>459</v>
      </c>
      <c r="D28" s="7" t="e">
        <f>VLOOKUP(A28,Umpires!A:G,7,0)</f>
        <v>#N/A</v>
      </c>
      <c r="E28" s="7" t="e">
        <f>VLOOKUP(A28,Umpires!A:H,5,0)</f>
        <v>#N/A</v>
      </c>
      <c r="F28" s="15" t="e">
        <f>VLOOKUP(A28,Umpires!A:J,10,0)</f>
        <v>#N/A</v>
      </c>
    </row>
    <row r="29" spans="1:6" ht="14.45" x14ac:dyDescent="0.3">
      <c r="A29" s="5">
        <v>103234</v>
      </c>
      <c r="B29" t="s">
        <v>249</v>
      </c>
      <c r="C29" t="s">
        <v>206</v>
      </c>
      <c r="D29" s="7" t="e">
        <f>VLOOKUP(A29,Umpires!A:G,7,0)</f>
        <v>#N/A</v>
      </c>
      <c r="E29" s="7" t="e">
        <f>VLOOKUP(A29,Umpires!A:H,5,0)</f>
        <v>#N/A</v>
      </c>
      <c r="F29" s="15" t="e">
        <f>VLOOKUP(A29,Umpires!A:J,10,0)</f>
        <v>#N/A</v>
      </c>
    </row>
    <row r="30" spans="1:6" x14ac:dyDescent="0.25">
      <c r="A30" s="1">
        <v>90622</v>
      </c>
      <c r="B30" t="s">
        <v>361</v>
      </c>
      <c r="C30" t="s">
        <v>366</v>
      </c>
      <c r="D30" s="7" t="e">
        <f>VLOOKUP(A30,Umpires!A:G,7,0)</f>
        <v>#N/A</v>
      </c>
      <c r="E30" s="7" t="e">
        <f>VLOOKUP(A30,Umpires!A:H,5,0)</f>
        <v>#N/A</v>
      </c>
      <c r="F30" s="15" t="e">
        <f>VLOOKUP(A30,Umpires!A:J,10,0)</f>
        <v>#N/A</v>
      </c>
    </row>
    <row r="31" spans="1:6" ht="14.45" x14ac:dyDescent="0.3">
      <c r="A31" s="5">
        <v>114117</v>
      </c>
      <c r="B31" t="s">
        <v>970</v>
      </c>
      <c r="C31" t="s">
        <v>971</v>
      </c>
      <c r="D31" s="7" t="e">
        <f>VLOOKUP(A31,Umpires!A:G,7,0)</f>
        <v>#N/A</v>
      </c>
      <c r="E31" s="7" t="e">
        <f>VLOOKUP(A31,Umpires!A:H,5,0)</f>
        <v>#N/A</v>
      </c>
      <c r="F31" s="15" t="e">
        <f>VLOOKUP(A31,Umpires!A:J,10,0)</f>
        <v>#N/A</v>
      </c>
    </row>
    <row r="32" spans="1:6" ht="14.45" x14ac:dyDescent="0.3">
      <c r="A32" s="1">
        <v>94783</v>
      </c>
      <c r="B32" t="s">
        <v>972</v>
      </c>
      <c r="C32" t="s">
        <v>138</v>
      </c>
      <c r="D32" s="7" t="e">
        <f>VLOOKUP(A32,Umpires!A:G,7,0)</f>
        <v>#N/A</v>
      </c>
      <c r="E32" s="7" t="e">
        <f>VLOOKUP(A32,Umpires!A:H,5,0)</f>
        <v>#N/A</v>
      </c>
      <c r="F32" s="15" t="e">
        <f>VLOOKUP(A32,Umpires!A:J,10,0)</f>
        <v>#N/A</v>
      </c>
    </row>
  </sheetData>
  <sortState ref="A2:C25">
    <sortCondition ref="B2:B2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pane ySplit="1" topLeftCell="A2" activePane="bottomLeft" state="frozen"/>
      <selection pane="bottomLeft" sqref="A1:J1"/>
    </sheetView>
  </sheetViews>
  <sheetFormatPr defaultColWidth="8.7109375" defaultRowHeight="15" x14ac:dyDescent="0.25"/>
  <cols>
    <col min="1" max="1" width="10.42578125" style="1" bestFit="1" customWidth="1"/>
    <col min="2" max="2" width="10.7109375" bestFit="1" customWidth="1"/>
    <col min="3" max="3" width="11" bestFit="1" customWidth="1"/>
    <col min="4" max="4" width="9.42578125" bestFit="1" customWidth="1"/>
    <col min="5" max="5" width="35.42578125" style="1" customWidth="1"/>
    <col min="6" max="6" width="14.28515625" style="2" customWidth="1"/>
    <col min="7" max="7" width="11.140625" style="2" bestFit="1" customWidth="1"/>
    <col min="8" max="8" width="7.28515625" style="2" bestFit="1" customWidth="1"/>
    <col min="9" max="9" width="10.7109375" bestFit="1" customWidth="1"/>
  </cols>
  <sheetData>
    <row r="1" spans="1:15" s="4" customFormat="1" ht="14.4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769</v>
      </c>
    </row>
    <row r="2" spans="1:15" s="7" customFormat="1" ht="14.45" x14ac:dyDescent="0.3">
      <c r="A2" s="6">
        <v>99745</v>
      </c>
      <c r="B2" s="7" t="s">
        <v>973</v>
      </c>
      <c r="C2" s="7" t="s">
        <v>456</v>
      </c>
      <c r="D2" s="8" t="s">
        <v>974</v>
      </c>
      <c r="E2" s="6" t="s">
        <v>975</v>
      </c>
      <c r="F2" s="8" t="s">
        <v>976</v>
      </c>
      <c r="G2" s="8" t="s">
        <v>977</v>
      </c>
      <c r="H2" s="8" t="s">
        <v>58</v>
      </c>
      <c r="I2" s="20"/>
      <c r="J2" s="21"/>
    </row>
    <row r="3" spans="1:15" ht="14.45" x14ac:dyDescent="0.3">
      <c r="A3" s="1">
        <v>75366</v>
      </c>
      <c r="B3" t="s">
        <v>978</v>
      </c>
      <c r="C3" t="s">
        <v>623</v>
      </c>
      <c r="D3" s="2" t="s">
        <v>979</v>
      </c>
      <c r="E3" s="1" t="s">
        <v>980</v>
      </c>
      <c r="F3" s="2" t="s">
        <v>981</v>
      </c>
      <c r="G3" s="2" t="s">
        <v>116</v>
      </c>
      <c r="H3" s="2" t="s">
        <v>14</v>
      </c>
    </row>
    <row r="4" spans="1:15" ht="14.45" x14ac:dyDescent="0.3">
      <c r="A4" s="1">
        <v>80308</v>
      </c>
      <c r="B4" t="s">
        <v>142</v>
      </c>
      <c r="C4" t="s">
        <v>982</v>
      </c>
      <c r="D4" s="2" t="s">
        <v>983</v>
      </c>
      <c r="E4" s="1" t="s">
        <v>984</v>
      </c>
      <c r="F4" s="2" t="s">
        <v>985</v>
      </c>
      <c r="G4" s="2" t="s">
        <v>119</v>
      </c>
      <c r="H4" s="2" t="s">
        <v>14</v>
      </c>
      <c r="I4" s="2" t="s">
        <v>986</v>
      </c>
      <c r="J4" s="1"/>
    </row>
    <row r="5" spans="1:15" ht="14.45" x14ac:dyDescent="0.3">
      <c r="A5" s="1">
        <v>70484</v>
      </c>
      <c r="B5" t="s">
        <v>193</v>
      </c>
      <c r="C5" t="s">
        <v>729</v>
      </c>
      <c r="D5" s="2" t="s">
        <v>859</v>
      </c>
      <c r="E5" s="1" t="s">
        <v>987</v>
      </c>
      <c r="F5" s="3">
        <v>352621268252</v>
      </c>
      <c r="G5" s="2" t="s">
        <v>103</v>
      </c>
      <c r="H5" s="2" t="s">
        <v>14</v>
      </c>
      <c r="J5" s="1"/>
      <c r="K5" s="1"/>
      <c r="L5" s="1"/>
    </row>
    <row r="6" spans="1:15" ht="14.45" x14ac:dyDescent="0.3">
      <c r="A6" s="1">
        <v>63046</v>
      </c>
      <c r="B6" t="s">
        <v>988</v>
      </c>
      <c r="C6" t="s">
        <v>433</v>
      </c>
      <c r="D6" s="2" t="s">
        <v>989</v>
      </c>
      <c r="E6" s="1" t="s">
        <v>990</v>
      </c>
      <c r="F6" s="2" t="s">
        <v>991</v>
      </c>
      <c r="G6" s="2" t="s">
        <v>87</v>
      </c>
      <c r="H6" s="2" t="s">
        <v>58</v>
      </c>
      <c r="K6" s="1"/>
      <c r="L6" s="1"/>
    </row>
    <row r="7" spans="1:15" s="7" customFormat="1" ht="14.45" x14ac:dyDescent="0.3">
      <c r="A7" s="1">
        <v>96892</v>
      </c>
      <c r="B7" t="s">
        <v>992</v>
      </c>
      <c r="C7" t="s">
        <v>206</v>
      </c>
      <c r="D7" s="2" t="s">
        <v>128</v>
      </c>
      <c r="E7" s="6" t="s">
        <v>993</v>
      </c>
      <c r="F7" s="2" t="s">
        <v>994</v>
      </c>
      <c r="G7" s="2" t="s">
        <v>215</v>
      </c>
      <c r="H7" s="2" t="s">
        <v>14</v>
      </c>
      <c r="I7" s="14"/>
      <c r="J7" s="15"/>
      <c r="K7" s="6"/>
      <c r="L7" s="6"/>
      <c r="M7" s="6"/>
    </row>
    <row r="8" spans="1:15" ht="14.45" x14ac:dyDescent="0.3">
      <c r="A8" s="6">
        <v>70668</v>
      </c>
      <c r="B8" s="7" t="s">
        <v>995</v>
      </c>
      <c r="C8" s="7" t="s">
        <v>646</v>
      </c>
      <c r="D8" s="8" t="s">
        <v>381</v>
      </c>
      <c r="E8" s="1" t="s">
        <v>996</v>
      </c>
      <c r="F8" s="8"/>
      <c r="G8" s="8" t="s">
        <v>13</v>
      </c>
      <c r="H8" s="8" t="s">
        <v>14</v>
      </c>
      <c r="I8" s="7"/>
      <c r="J8" s="6"/>
    </row>
    <row r="9" spans="1:15" ht="14.45" x14ac:dyDescent="0.3">
      <c r="A9" s="6">
        <v>99274</v>
      </c>
      <c r="B9" s="7" t="s">
        <v>997</v>
      </c>
      <c r="C9" s="7" t="s">
        <v>320</v>
      </c>
      <c r="D9" s="8" t="s">
        <v>236</v>
      </c>
      <c r="E9" s="6" t="s">
        <v>998</v>
      </c>
      <c r="F9" s="8" t="s">
        <v>999</v>
      </c>
      <c r="G9" s="8" t="s">
        <v>570</v>
      </c>
      <c r="H9" s="8" t="s">
        <v>14</v>
      </c>
      <c r="I9" s="7"/>
      <c r="J9" s="7"/>
      <c r="L9" s="1"/>
      <c r="M9" s="1"/>
      <c r="N9" s="1"/>
      <c r="O9" s="1"/>
    </row>
    <row r="10" spans="1:15" ht="14.45" x14ac:dyDescent="0.3">
      <c r="A10" s="1">
        <v>68007</v>
      </c>
      <c r="B10" t="s">
        <v>1000</v>
      </c>
      <c r="C10" t="s">
        <v>212</v>
      </c>
      <c r="D10" t="s">
        <v>1001</v>
      </c>
      <c r="E10" s="1" t="s">
        <v>1002</v>
      </c>
      <c r="F10" s="2" t="s">
        <v>1003</v>
      </c>
      <c r="G10" s="2" t="s">
        <v>131</v>
      </c>
      <c r="H10" s="2" t="s">
        <v>58</v>
      </c>
    </row>
    <row r="11" spans="1:15" ht="14.45" x14ac:dyDescent="0.3">
      <c r="A11" s="1">
        <v>85442</v>
      </c>
      <c r="B11" t="s">
        <v>959</v>
      </c>
      <c r="C11" t="s">
        <v>716</v>
      </c>
      <c r="D11" t="s">
        <v>1004</v>
      </c>
      <c r="E11" s="1" t="s">
        <v>1005</v>
      </c>
      <c r="F11" s="2" t="s">
        <v>1006</v>
      </c>
      <c r="G11" s="2" t="s">
        <v>930</v>
      </c>
      <c r="H11" s="2" t="s">
        <v>58</v>
      </c>
    </row>
    <row r="12" spans="1:15" x14ac:dyDescent="0.25">
      <c r="A12" s="1">
        <v>89124</v>
      </c>
      <c r="B12" t="s">
        <v>1007</v>
      </c>
      <c r="C12" t="s">
        <v>1008</v>
      </c>
      <c r="D12" t="s">
        <v>177</v>
      </c>
      <c r="E12" s="1" t="s">
        <v>1009</v>
      </c>
      <c r="F12" s="2" t="s">
        <v>1010</v>
      </c>
      <c r="G12" s="2" t="s">
        <v>215</v>
      </c>
      <c r="H12" s="8" t="s">
        <v>14</v>
      </c>
    </row>
    <row r="13" spans="1:15" s="7" customFormat="1" ht="14.45" x14ac:dyDescent="0.3">
      <c r="A13" s="1">
        <v>100486</v>
      </c>
      <c r="B13" t="s">
        <v>1011</v>
      </c>
      <c r="C13" t="s">
        <v>155</v>
      </c>
      <c r="D13" t="s">
        <v>509</v>
      </c>
      <c r="E13" s="1" t="s">
        <v>1012</v>
      </c>
      <c r="F13" s="2" t="s">
        <v>1013</v>
      </c>
      <c r="G13" s="2" t="s">
        <v>382</v>
      </c>
      <c r="H13" s="2" t="s">
        <v>14</v>
      </c>
      <c r="I13"/>
      <c r="J13"/>
      <c r="L13" s="6"/>
      <c r="M13" s="6"/>
      <c r="N13" s="6"/>
      <c r="O13" s="6"/>
    </row>
  </sheetData>
  <autoFilter ref="A1:J1">
    <sortState ref="A2:J13">
      <sortCondition ref="B1"/>
    </sortState>
  </autoFilter>
  <conditionalFormatting sqref="K6:L6">
    <cfRule type="cellIs" priority="7" stopIfTrue="1" operator="equal">
      <formula>""</formula>
    </cfRule>
    <cfRule type="cellIs" dxfId="3" priority="8" stopIfTrue="1" operator="lessThan">
      <formula>90</formula>
    </cfRule>
  </conditionalFormatting>
  <conditionalFormatting sqref="K7:L7">
    <cfRule type="cellIs" priority="5" stopIfTrue="1" operator="equal">
      <formula>""</formula>
    </cfRule>
    <cfRule type="cellIs" dxfId="2" priority="6" stopIfTrue="1" operator="lessThan">
      <formula>90</formula>
    </cfRule>
  </conditionalFormatting>
  <conditionalFormatting sqref="M9:N9">
    <cfRule type="cellIs" priority="3" stopIfTrue="1" operator="equal">
      <formula>""</formula>
    </cfRule>
    <cfRule type="cellIs" dxfId="1" priority="4" stopIfTrue="1" operator="lessThan">
      <formula>90</formula>
    </cfRule>
  </conditionalFormatting>
  <conditionalFormatting sqref="M13:N13">
    <cfRule type="cellIs" priority="1" stopIfTrue="1" operator="equal">
      <formula>""</formula>
    </cfRule>
    <cfRule type="cellIs" dxfId="0" priority="2" stopIfTrue="1" operator="lessThan">
      <formula>90</formula>
    </cfRule>
  </conditionalFormatting>
  <hyperlinks>
    <hyperlink ref="E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24" sqref="B24"/>
    </sheetView>
  </sheetViews>
  <sheetFormatPr defaultColWidth="8.7109375" defaultRowHeight="15" x14ac:dyDescent="0.25"/>
  <cols>
    <col min="1" max="1" width="7" bestFit="1" customWidth="1"/>
    <col min="2" max="2" width="16.42578125" bestFit="1" customWidth="1"/>
    <col min="3" max="3" width="14.28515625" bestFit="1" customWidth="1"/>
    <col min="4" max="4" width="27.42578125" bestFit="1" customWidth="1"/>
    <col min="5" max="5" width="45.7109375" bestFit="1" customWidth="1"/>
    <col min="6" max="6" width="18.42578125" style="60" bestFit="1" customWidth="1"/>
    <col min="7" max="7" width="18" style="1" bestFit="1" customWidth="1"/>
    <col min="8" max="8" width="8.7109375" style="1"/>
    <col min="9" max="9" width="10.42578125" bestFit="1" customWidth="1"/>
  </cols>
  <sheetData>
    <row r="1" spans="1:10" ht="14.45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68" t="s">
        <v>5</v>
      </c>
      <c r="G1" s="47" t="s">
        <v>6</v>
      </c>
      <c r="H1" s="47" t="s">
        <v>7</v>
      </c>
      <c r="I1" s="47" t="s">
        <v>8</v>
      </c>
      <c r="J1" s="47" t="s">
        <v>738</v>
      </c>
    </row>
    <row r="2" spans="1:10" x14ac:dyDescent="0.25">
      <c r="A2" s="6">
        <v>75307</v>
      </c>
      <c r="B2" s="7" t="s">
        <v>32</v>
      </c>
      <c r="C2" s="7" t="s">
        <v>33</v>
      </c>
      <c r="D2" s="8" t="s">
        <v>34</v>
      </c>
      <c r="E2" s="6" t="s">
        <v>35</v>
      </c>
      <c r="F2" s="8" t="s">
        <v>36</v>
      </c>
      <c r="G2" s="8" t="s">
        <v>37</v>
      </c>
      <c r="H2" s="8" t="s">
        <v>14</v>
      </c>
      <c r="I2" s="20">
        <v>30184</v>
      </c>
      <c r="J2" t="s">
        <v>739</v>
      </c>
    </row>
    <row r="3" spans="1:10" ht="14.45" x14ac:dyDescent="0.3">
      <c r="A3" s="6">
        <v>98882</v>
      </c>
      <c r="B3" s="7" t="s">
        <v>93</v>
      </c>
      <c r="C3" s="7" t="s">
        <v>94</v>
      </c>
      <c r="D3" s="8" t="s">
        <v>95</v>
      </c>
      <c r="E3" s="6" t="s">
        <v>740</v>
      </c>
      <c r="F3" s="8" t="s">
        <v>96</v>
      </c>
      <c r="G3" s="8" t="s">
        <v>97</v>
      </c>
      <c r="H3" s="8" t="s">
        <v>58</v>
      </c>
      <c r="I3" s="20">
        <v>21025</v>
      </c>
      <c r="J3" t="s">
        <v>741</v>
      </c>
    </row>
    <row r="4" spans="1:10" ht="14.45" x14ac:dyDescent="0.3">
      <c r="A4" s="6">
        <v>83117</v>
      </c>
      <c r="B4" s="7" t="s">
        <v>239</v>
      </c>
      <c r="C4" s="7" t="s">
        <v>240</v>
      </c>
      <c r="D4" s="8" t="s">
        <v>241</v>
      </c>
      <c r="E4" s="6" t="s">
        <v>242</v>
      </c>
      <c r="F4" s="8" t="s">
        <v>243</v>
      </c>
      <c r="G4" s="8" t="s">
        <v>742</v>
      </c>
      <c r="H4" s="8" t="s">
        <v>14</v>
      </c>
      <c r="I4" s="20">
        <v>26254</v>
      </c>
      <c r="J4" t="s">
        <v>741</v>
      </c>
    </row>
    <row r="5" spans="1:10" ht="14.45" x14ac:dyDescent="0.3">
      <c r="A5" s="6">
        <v>62075</v>
      </c>
      <c r="B5" s="7" t="s">
        <v>353</v>
      </c>
      <c r="C5" s="7" t="s">
        <v>358</v>
      </c>
      <c r="D5" s="8" t="s">
        <v>34</v>
      </c>
      <c r="E5" s="6" t="s">
        <v>359</v>
      </c>
      <c r="F5" s="8" t="s">
        <v>360</v>
      </c>
      <c r="G5" s="8" t="s">
        <v>69</v>
      </c>
      <c r="H5" s="8" t="s">
        <v>14</v>
      </c>
      <c r="I5" s="20">
        <v>31743</v>
      </c>
      <c r="J5" t="s">
        <v>739</v>
      </c>
    </row>
    <row r="6" spans="1:10" ht="14.45" x14ac:dyDescent="0.3">
      <c r="A6" s="6">
        <v>80009</v>
      </c>
      <c r="B6" s="7" t="s">
        <v>455</v>
      </c>
      <c r="C6" s="7" t="s">
        <v>456</v>
      </c>
      <c r="D6" s="8" t="s">
        <v>19</v>
      </c>
      <c r="E6" s="6" t="s">
        <v>457</v>
      </c>
      <c r="F6" s="8" t="s">
        <v>458</v>
      </c>
      <c r="G6" s="8" t="s">
        <v>269</v>
      </c>
      <c r="H6" s="8" t="s">
        <v>14</v>
      </c>
      <c r="I6" s="20">
        <v>25034</v>
      </c>
      <c r="J6" t="s">
        <v>741</v>
      </c>
    </row>
    <row r="7" spans="1:10" ht="14.45" x14ac:dyDescent="0.3">
      <c r="A7" s="6">
        <v>62968</v>
      </c>
      <c r="B7" s="7" t="s">
        <v>466</v>
      </c>
      <c r="C7" s="7" t="s">
        <v>343</v>
      </c>
      <c r="D7" s="8" t="s">
        <v>141</v>
      </c>
      <c r="E7" s="6" t="s">
        <v>467</v>
      </c>
      <c r="F7" s="8" t="s">
        <v>468</v>
      </c>
      <c r="G7" s="8" t="s">
        <v>75</v>
      </c>
      <c r="H7" s="8" t="s">
        <v>14</v>
      </c>
      <c r="I7" s="20">
        <v>30517</v>
      </c>
      <c r="J7" t="s">
        <v>739</v>
      </c>
    </row>
    <row r="8" spans="1:10" x14ac:dyDescent="0.25">
      <c r="A8" s="6">
        <v>76461</v>
      </c>
      <c r="B8" s="7" t="s">
        <v>538</v>
      </c>
      <c r="C8" s="7" t="s">
        <v>539</v>
      </c>
      <c r="D8" s="8" t="s">
        <v>540</v>
      </c>
      <c r="E8" s="6" t="s">
        <v>541</v>
      </c>
      <c r="F8" s="8" t="s">
        <v>542</v>
      </c>
      <c r="G8" s="8" t="s">
        <v>25</v>
      </c>
      <c r="H8" s="8" t="s">
        <v>14</v>
      </c>
      <c r="I8" s="20">
        <v>24423</v>
      </c>
      <c r="J8" t="s">
        <v>741</v>
      </c>
    </row>
    <row r="9" spans="1:10" ht="14.45" x14ac:dyDescent="0.3">
      <c r="A9" s="6">
        <v>65818</v>
      </c>
      <c r="B9" s="7" t="s">
        <v>543</v>
      </c>
      <c r="C9" s="7" t="s">
        <v>259</v>
      </c>
      <c r="D9" s="8" t="s">
        <v>547</v>
      </c>
      <c r="E9" s="6" t="s">
        <v>548</v>
      </c>
      <c r="F9" s="8" t="s">
        <v>549</v>
      </c>
      <c r="G9" s="8" t="s">
        <v>269</v>
      </c>
      <c r="H9" s="8" t="s">
        <v>14</v>
      </c>
      <c r="I9" s="20">
        <v>31968</v>
      </c>
      <c r="J9" t="s">
        <v>739</v>
      </c>
    </row>
    <row r="10" spans="1:10" ht="14.45" x14ac:dyDescent="0.3">
      <c r="A10" s="6">
        <v>115545</v>
      </c>
      <c r="B10" s="7" t="s">
        <v>562</v>
      </c>
      <c r="C10" s="7" t="s">
        <v>481</v>
      </c>
      <c r="D10" s="8" t="s">
        <v>563</v>
      </c>
      <c r="E10" s="6" t="s">
        <v>564</v>
      </c>
      <c r="F10" s="8" t="s">
        <v>565</v>
      </c>
      <c r="G10" s="8" t="s">
        <v>382</v>
      </c>
      <c r="H10" s="8" t="s">
        <v>14</v>
      </c>
      <c r="I10" s="20">
        <v>19125</v>
      </c>
      <c r="J10" t="s">
        <v>741</v>
      </c>
    </row>
    <row r="11" spans="1:10" x14ac:dyDescent="0.25">
      <c r="A11" s="6">
        <v>78497</v>
      </c>
      <c r="B11" s="7" t="s">
        <v>584</v>
      </c>
      <c r="C11" s="7" t="s">
        <v>585</v>
      </c>
      <c r="D11" s="8" t="s">
        <v>586</v>
      </c>
      <c r="E11" s="6" t="s">
        <v>587</v>
      </c>
      <c r="F11" s="8" t="s">
        <v>588</v>
      </c>
      <c r="G11" s="8" t="s">
        <v>445</v>
      </c>
      <c r="H11" s="8" t="s">
        <v>14</v>
      </c>
      <c r="I11" s="20">
        <v>33332</v>
      </c>
      <c r="J11" t="s">
        <v>739</v>
      </c>
    </row>
    <row r="12" spans="1:10" ht="14.45" x14ac:dyDescent="0.3">
      <c r="A12" s="6">
        <v>94509</v>
      </c>
      <c r="B12" s="7" t="s">
        <v>602</v>
      </c>
      <c r="C12" s="7" t="s">
        <v>603</v>
      </c>
      <c r="D12" s="8" t="s">
        <v>450</v>
      </c>
      <c r="E12" s="6" t="s">
        <v>604</v>
      </c>
      <c r="F12" s="8" t="s">
        <v>605</v>
      </c>
      <c r="G12" s="8" t="s">
        <v>37</v>
      </c>
      <c r="H12" s="8" t="s">
        <v>14</v>
      </c>
      <c r="I12" s="20">
        <v>20420</v>
      </c>
      <c r="J12" t="s">
        <v>741</v>
      </c>
    </row>
    <row r="13" spans="1:10" ht="14.45" x14ac:dyDescent="0.3">
      <c r="A13" s="6">
        <v>95753</v>
      </c>
      <c r="B13" s="7" t="s">
        <v>607</v>
      </c>
      <c r="C13" s="7" t="s">
        <v>608</v>
      </c>
      <c r="D13" s="8" t="s">
        <v>19</v>
      </c>
      <c r="E13" s="6" t="s">
        <v>609</v>
      </c>
      <c r="F13" s="8" t="s">
        <v>610</v>
      </c>
      <c r="G13" s="8" t="s">
        <v>215</v>
      </c>
      <c r="H13" s="8" t="s">
        <v>14</v>
      </c>
      <c r="I13" s="20">
        <v>21139</v>
      </c>
      <c r="J13" t="s">
        <v>741</v>
      </c>
    </row>
    <row r="14" spans="1:10" x14ac:dyDescent="0.25">
      <c r="A14" s="6">
        <v>91241</v>
      </c>
      <c r="B14" s="7" t="s">
        <v>611</v>
      </c>
      <c r="C14" s="7" t="s">
        <v>150</v>
      </c>
      <c r="D14" s="8" t="s">
        <v>195</v>
      </c>
      <c r="E14" s="6" t="s">
        <v>612</v>
      </c>
      <c r="F14" s="8" t="s">
        <v>613</v>
      </c>
      <c r="G14" s="8" t="s">
        <v>180</v>
      </c>
      <c r="H14" s="8" t="s">
        <v>14</v>
      </c>
      <c r="I14" s="20">
        <v>33344</v>
      </c>
      <c r="J14" t="s">
        <v>739</v>
      </c>
    </row>
    <row r="15" spans="1:10" ht="14.45" x14ac:dyDescent="0.3">
      <c r="A15" s="6">
        <v>69812</v>
      </c>
      <c r="B15" s="7" t="s">
        <v>622</v>
      </c>
      <c r="C15" s="7" t="s">
        <v>623</v>
      </c>
      <c r="D15" s="8" t="s">
        <v>624</v>
      </c>
      <c r="E15" s="6" t="s">
        <v>625</v>
      </c>
      <c r="F15" s="8" t="s">
        <v>626</v>
      </c>
      <c r="G15" s="8" t="s">
        <v>54</v>
      </c>
      <c r="H15" s="8" t="s">
        <v>14</v>
      </c>
      <c r="I15" s="20">
        <v>27922</v>
      </c>
      <c r="J15" t="s">
        <v>741</v>
      </c>
    </row>
    <row r="16" spans="1:10" ht="14.45" x14ac:dyDescent="0.3">
      <c r="A16" s="6">
        <v>66450</v>
      </c>
      <c r="B16" s="7" t="s">
        <v>645</v>
      </c>
      <c r="C16" s="7" t="s">
        <v>646</v>
      </c>
      <c r="D16" s="8" t="s">
        <v>624</v>
      </c>
      <c r="E16" s="6" t="s">
        <v>647</v>
      </c>
      <c r="F16" s="8" t="s">
        <v>648</v>
      </c>
      <c r="G16" s="8" t="s">
        <v>16</v>
      </c>
      <c r="H16" s="8" t="s">
        <v>14</v>
      </c>
      <c r="I16" s="20">
        <v>28851</v>
      </c>
      <c r="J16" t="s">
        <v>739</v>
      </c>
    </row>
    <row r="17" spans="1:10" ht="14.45" x14ac:dyDescent="0.3">
      <c r="A17" s="6">
        <v>62022</v>
      </c>
      <c r="B17" s="7" t="s">
        <v>697</v>
      </c>
      <c r="C17" s="7" t="s">
        <v>608</v>
      </c>
      <c r="D17" s="8" t="s">
        <v>509</v>
      </c>
      <c r="E17" s="6" t="s">
        <v>698</v>
      </c>
      <c r="F17" s="8" t="s">
        <v>699</v>
      </c>
      <c r="G17" s="8" t="s">
        <v>570</v>
      </c>
      <c r="H17" s="8" t="s">
        <v>14</v>
      </c>
      <c r="I17" s="20">
        <v>21081</v>
      </c>
      <c r="J17" t="s">
        <v>741</v>
      </c>
    </row>
    <row r="18" spans="1:10" ht="14.45" x14ac:dyDescent="0.3">
      <c r="A18" s="6">
        <v>85256</v>
      </c>
      <c r="B18" s="7" t="s">
        <v>709</v>
      </c>
      <c r="C18" s="7" t="s">
        <v>170</v>
      </c>
      <c r="D18" s="8" t="s">
        <v>710</v>
      </c>
      <c r="E18" s="6" t="s">
        <v>711</v>
      </c>
      <c r="F18" s="8" t="s">
        <v>743</v>
      </c>
      <c r="G18" s="8" t="s">
        <v>97</v>
      </c>
      <c r="H18" s="8" t="s">
        <v>58</v>
      </c>
      <c r="I18" s="20">
        <v>31076</v>
      </c>
      <c r="J18" t="s">
        <v>739</v>
      </c>
    </row>
    <row r="19" spans="1:10" ht="14.45" x14ac:dyDescent="0.3">
      <c r="A19" s="6">
        <v>80983</v>
      </c>
      <c r="B19" s="7" t="s">
        <v>730</v>
      </c>
      <c r="C19" s="7" t="s">
        <v>731</v>
      </c>
      <c r="D19" s="8" t="s">
        <v>708</v>
      </c>
      <c r="E19" s="6" t="s">
        <v>732</v>
      </c>
      <c r="F19" s="8" t="s">
        <v>733</v>
      </c>
      <c r="G19" s="8" t="s">
        <v>108</v>
      </c>
      <c r="H19" s="8" t="s">
        <v>14</v>
      </c>
      <c r="I19" s="20">
        <v>19012</v>
      </c>
      <c r="J19" t="s">
        <v>741</v>
      </c>
    </row>
    <row r="20" spans="1:10" ht="14.45" x14ac:dyDescent="0.3">
      <c r="A20" s="6">
        <v>90579</v>
      </c>
      <c r="B20" s="7" t="s">
        <v>734</v>
      </c>
      <c r="C20" s="7" t="s">
        <v>285</v>
      </c>
      <c r="D20" s="8" t="s">
        <v>735</v>
      </c>
      <c r="E20" s="6" t="s">
        <v>736</v>
      </c>
      <c r="F20" s="8" t="s">
        <v>737</v>
      </c>
      <c r="G20" s="8" t="s">
        <v>92</v>
      </c>
      <c r="H20" s="8" t="s">
        <v>14</v>
      </c>
      <c r="I20" s="20">
        <v>32089</v>
      </c>
      <c r="J20" t="s">
        <v>739</v>
      </c>
    </row>
    <row r="21" spans="1:10" ht="14.45" x14ac:dyDescent="0.3">
      <c r="A21" s="25">
        <v>87178</v>
      </c>
      <c r="B21" t="s">
        <v>614</v>
      </c>
      <c r="C21" t="s">
        <v>615</v>
      </c>
      <c r="D21" s="2" t="s">
        <v>19</v>
      </c>
      <c r="E21" s="65" t="s">
        <v>616</v>
      </c>
      <c r="F21" s="2" t="s">
        <v>617</v>
      </c>
      <c r="G21" s="8" t="s">
        <v>331</v>
      </c>
      <c r="H21" s="2" t="s">
        <v>14</v>
      </c>
      <c r="I21" s="14">
        <v>30175</v>
      </c>
      <c r="J21" t="s">
        <v>739</v>
      </c>
    </row>
    <row r="22" spans="1:10" ht="14.45" x14ac:dyDescent="0.3">
      <c r="A22" s="25">
        <v>80611</v>
      </c>
      <c r="B22" t="s">
        <v>374</v>
      </c>
      <c r="C22" t="s">
        <v>375</v>
      </c>
      <c r="D22" s="2" t="s">
        <v>373</v>
      </c>
      <c r="E22" s="1" t="s">
        <v>376</v>
      </c>
      <c r="F22" s="2" t="s">
        <v>377</v>
      </c>
      <c r="G22" s="8" t="s">
        <v>131</v>
      </c>
      <c r="H22" s="2" t="s">
        <v>58</v>
      </c>
      <c r="I22" s="14">
        <v>25108</v>
      </c>
      <c r="J22" t="s">
        <v>739</v>
      </c>
    </row>
    <row r="23" spans="1:10" ht="14.45" x14ac:dyDescent="0.3">
      <c r="A23" s="1">
        <v>75924</v>
      </c>
      <c r="B23" t="s">
        <v>493</v>
      </c>
      <c r="C23" t="s">
        <v>456</v>
      </c>
      <c r="D23" s="2" t="s">
        <v>164</v>
      </c>
      <c r="E23" s="65" t="s">
        <v>494</v>
      </c>
      <c r="F23" s="2" t="s">
        <v>495</v>
      </c>
      <c r="G23" s="8" t="s">
        <v>75</v>
      </c>
      <c r="H23" s="2" t="s">
        <v>14</v>
      </c>
      <c r="I23" s="14">
        <v>23551</v>
      </c>
      <c r="J23" t="s">
        <v>739</v>
      </c>
    </row>
  </sheetData>
  <autoFilter ref="A1:J21"/>
  <sortState ref="A2:J21">
    <sortCondition ref="B2:B21"/>
  </sortState>
  <hyperlinks>
    <hyperlink ref="E7" r:id="rId1"/>
    <hyperlink ref="E3" r:id="rId2"/>
    <hyperlink ref="E8" r:id="rId3"/>
    <hyperlink ref="E4" r:id="rId4"/>
    <hyperlink ref="E14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9"/>
  <sheetViews>
    <sheetView workbookViewId="0">
      <selection sqref="A1:J1"/>
    </sheetView>
  </sheetViews>
  <sheetFormatPr defaultColWidth="8.7109375" defaultRowHeight="15" x14ac:dyDescent="0.25"/>
  <cols>
    <col min="1" max="1" width="10.42578125" style="1" bestFit="1" customWidth="1"/>
    <col min="2" max="2" width="18" bestFit="1" customWidth="1"/>
    <col min="3" max="3" width="15.42578125" bestFit="1" customWidth="1"/>
    <col min="4" max="4" width="24.140625" style="2" customWidth="1"/>
    <col min="5" max="5" width="42.42578125" style="1" bestFit="1" customWidth="1"/>
    <col min="6" max="6" width="15.28515625" style="2" bestFit="1" customWidth="1"/>
    <col min="7" max="7" width="23.7109375" style="2" bestFit="1" customWidth="1"/>
    <col min="9" max="9" width="10.7109375" style="14" bestFit="1" customWidth="1"/>
    <col min="10" max="10" width="6.7109375" style="15" customWidth="1"/>
  </cols>
  <sheetData>
    <row r="1" spans="1:31" ht="14.45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  <c r="J1" s="18" t="s">
        <v>9</v>
      </c>
    </row>
    <row r="2" spans="1:31" ht="14.45" x14ac:dyDescent="0.3">
      <c r="A2" s="6">
        <v>92722</v>
      </c>
      <c r="B2" s="7" t="s">
        <v>76</v>
      </c>
      <c r="C2" s="7" t="s">
        <v>77</v>
      </c>
      <c r="D2" s="8" t="s">
        <v>78</v>
      </c>
      <c r="E2" s="48" t="s">
        <v>79</v>
      </c>
      <c r="F2" s="8" t="s">
        <v>80</v>
      </c>
      <c r="G2" s="8" t="s">
        <v>81</v>
      </c>
      <c r="H2" s="8" t="s">
        <v>58</v>
      </c>
      <c r="I2" s="20">
        <v>25133</v>
      </c>
      <c r="J2" s="21">
        <f t="shared" ref="J2:J21" ca="1" si="0">TODAY()-I2</f>
        <v>18000</v>
      </c>
      <c r="AE2" s="34"/>
    </row>
    <row r="3" spans="1:31" x14ac:dyDescent="0.25">
      <c r="A3" s="6">
        <v>63120</v>
      </c>
      <c r="B3" s="7" t="s">
        <v>126</v>
      </c>
      <c r="C3" s="7" t="s">
        <v>127</v>
      </c>
      <c r="D3" s="8" t="s">
        <v>57</v>
      </c>
      <c r="E3" s="48" t="s">
        <v>129</v>
      </c>
      <c r="F3" s="8" t="s">
        <v>130</v>
      </c>
      <c r="G3" s="8" t="s">
        <v>131</v>
      </c>
      <c r="H3" s="8" t="s">
        <v>58</v>
      </c>
      <c r="I3" s="20">
        <v>31344</v>
      </c>
      <c r="J3" s="21">
        <f t="shared" ca="1" si="0"/>
        <v>11789</v>
      </c>
      <c r="AE3" s="34"/>
    </row>
    <row r="4" spans="1:31" ht="14.45" x14ac:dyDescent="0.3">
      <c r="A4" s="6">
        <v>72127</v>
      </c>
      <c r="B4" s="7" t="s">
        <v>154</v>
      </c>
      <c r="C4" s="7" t="s">
        <v>155</v>
      </c>
      <c r="D4" s="8" t="s">
        <v>156</v>
      </c>
      <c r="E4" s="6" t="s">
        <v>157</v>
      </c>
      <c r="F4" s="8" t="s">
        <v>158</v>
      </c>
      <c r="G4" s="8" t="s">
        <v>159</v>
      </c>
      <c r="H4" s="8" t="s">
        <v>58</v>
      </c>
      <c r="I4" s="20">
        <v>26735</v>
      </c>
      <c r="J4" s="21">
        <f t="shared" ca="1" si="0"/>
        <v>16398</v>
      </c>
    </row>
    <row r="5" spans="1:31" ht="14.45" x14ac:dyDescent="0.3">
      <c r="A5" s="42">
        <v>67534</v>
      </c>
      <c r="B5" s="7" t="s">
        <v>188</v>
      </c>
      <c r="C5" s="7" t="s">
        <v>189</v>
      </c>
      <c r="D5" s="8" t="s">
        <v>190</v>
      </c>
      <c r="E5" s="25" t="s">
        <v>191</v>
      </c>
      <c r="F5" s="8" t="s">
        <v>192</v>
      </c>
      <c r="G5" s="8" t="s">
        <v>25</v>
      </c>
      <c r="H5" s="8" t="s">
        <v>58</v>
      </c>
      <c r="I5" s="20">
        <v>21556</v>
      </c>
      <c r="J5" s="31">
        <f t="shared" ca="1" si="0"/>
        <v>21577</v>
      </c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</row>
    <row r="6" spans="1:31" x14ac:dyDescent="0.25">
      <c r="A6" s="6">
        <v>96674</v>
      </c>
      <c r="B6" s="7" t="s">
        <v>199</v>
      </c>
      <c r="C6" s="7" t="s">
        <v>160</v>
      </c>
      <c r="D6" s="8" t="s">
        <v>200</v>
      </c>
      <c r="E6" s="25" t="s">
        <v>201</v>
      </c>
      <c r="F6" s="8" t="s">
        <v>202</v>
      </c>
      <c r="G6" s="8" t="s">
        <v>184</v>
      </c>
      <c r="H6" s="8" t="s">
        <v>14</v>
      </c>
      <c r="I6" s="20">
        <v>22208</v>
      </c>
      <c r="J6" s="15">
        <f t="shared" ca="1" si="0"/>
        <v>20925</v>
      </c>
    </row>
    <row r="7" spans="1:31" ht="14.45" x14ac:dyDescent="0.3">
      <c r="A7" s="59">
        <v>133386</v>
      </c>
      <c r="B7" s="55" t="s">
        <v>203</v>
      </c>
      <c r="C7" s="55" t="s">
        <v>160</v>
      </c>
      <c r="D7" s="45" t="s">
        <v>40</v>
      </c>
      <c r="E7" s="54" t="s">
        <v>204</v>
      </c>
      <c r="F7" s="50" t="s">
        <v>205</v>
      </c>
      <c r="G7" s="50" t="s">
        <v>180</v>
      </c>
      <c r="H7" s="45" t="s">
        <v>58</v>
      </c>
      <c r="I7" s="56">
        <v>25960</v>
      </c>
      <c r="J7" s="57">
        <f t="shared" ca="1" si="0"/>
        <v>17173</v>
      </c>
    </row>
    <row r="8" spans="1:31" ht="14.45" x14ac:dyDescent="0.3">
      <c r="A8" s="6">
        <v>75083</v>
      </c>
      <c r="B8" s="7" t="s">
        <v>211</v>
      </c>
      <c r="C8" s="7" t="s">
        <v>212</v>
      </c>
      <c r="D8" s="8" t="s">
        <v>19</v>
      </c>
      <c r="E8" s="6" t="s">
        <v>213</v>
      </c>
      <c r="F8" s="8" t="s">
        <v>214</v>
      </c>
      <c r="G8" s="8" t="s">
        <v>215</v>
      </c>
      <c r="H8" s="8" t="s">
        <v>58</v>
      </c>
      <c r="I8" s="20">
        <v>22778</v>
      </c>
      <c r="J8" s="21">
        <f t="shared" ca="1" si="0"/>
        <v>20355</v>
      </c>
    </row>
    <row r="9" spans="1:31" s="26" customFormat="1" ht="14.45" x14ac:dyDescent="0.3">
      <c r="A9" s="6">
        <v>92939</v>
      </c>
      <c r="B9" s="7" t="s">
        <v>217</v>
      </c>
      <c r="C9" s="7" t="s">
        <v>56</v>
      </c>
      <c r="D9" s="8" t="s">
        <v>218</v>
      </c>
      <c r="E9" s="6" t="s">
        <v>219</v>
      </c>
      <c r="F9" s="8" t="s">
        <v>220</v>
      </c>
      <c r="G9" s="8" t="s">
        <v>48</v>
      </c>
      <c r="H9" s="8" t="s">
        <v>14</v>
      </c>
      <c r="I9" s="20">
        <v>24944</v>
      </c>
      <c r="J9" s="21">
        <f t="shared" ca="1" si="0"/>
        <v>18189</v>
      </c>
      <c r="K9" s="52"/>
      <c r="L9" s="7"/>
      <c r="M9" s="22"/>
      <c r="N9" s="6"/>
      <c r="O9" s="6"/>
      <c r="P9" s="6"/>
      <c r="Q9"/>
      <c r="R9" s="10"/>
      <c r="S9" s="10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x14ac:dyDescent="0.25">
      <c r="A10" s="1">
        <v>108477</v>
      </c>
      <c r="B10" t="s">
        <v>264</v>
      </c>
      <c r="C10" t="s">
        <v>265</v>
      </c>
      <c r="D10" s="2" t="s">
        <v>266</v>
      </c>
      <c r="E10" s="54" t="s">
        <v>267</v>
      </c>
      <c r="F10" s="1" t="s">
        <v>268</v>
      </c>
      <c r="G10" s="2" t="s">
        <v>269</v>
      </c>
      <c r="H10" s="8" t="s">
        <v>58</v>
      </c>
      <c r="I10" s="14">
        <v>26561</v>
      </c>
      <c r="J10" s="15">
        <f t="shared" ca="1" si="0"/>
        <v>16572</v>
      </c>
    </row>
    <row r="11" spans="1:31" ht="14.45" x14ac:dyDescent="0.3">
      <c r="A11" s="42">
        <v>96236</v>
      </c>
      <c r="B11" s="44" t="s">
        <v>383</v>
      </c>
      <c r="C11" s="44" t="s">
        <v>160</v>
      </c>
      <c r="D11" s="40" t="s">
        <v>388</v>
      </c>
      <c r="E11" s="66" t="s">
        <v>389</v>
      </c>
      <c r="F11" s="42" t="s">
        <v>390</v>
      </c>
      <c r="G11" s="40" t="s">
        <v>92</v>
      </c>
      <c r="H11" s="40" t="s">
        <v>58</v>
      </c>
      <c r="I11" s="43">
        <v>24667</v>
      </c>
      <c r="J11" s="31">
        <f t="shared" ca="1" si="0"/>
        <v>18466</v>
      </c>
    </row>
    <row r="12" spans="1:31" ht="14.45" x14ac:dyDescent="0.3">
      <c r="A12" s="6">
        <v>100135</v>
      </c>
      <c r="B12" s="7" t="s">
        <v>395</v>
      </c>
      <c r="C12" s="7" t="s">
        <v>396</v>
      </c>
      <c r="D12" s="8" t="s">
        <v>128</v>
      </c>
      <c r="E12" s="48" t="s">
        <v>397</v>
      </c>
      <c r="F12" s="8" t="s">
        <v>398</v>
      </c>
      <c r="G12" s="8" t="s">
        <v>269</v>
      </c>
      <c r="H12" s="8" t="s">
        <v>58</v>
      </c>
      <c r="I12" s="20">
        <v>27246</v>
      </c>
      <c r="J12" s="21">
        <f t="shared" ca="1" si="0"/>
        <v>15887</v>
      </c>
    </row>
    <row r="13" spans="1:31" x14ac:dyDescent="0.25">
      <c r="A13" s="1">
        <v>70816</v>
      </c>
      <c r="B13" t="s">
        <v>428</v>
      </c>
      <c r="C13" t="s">
        <v>265</v>
      </c>
      <c r="D13" s="1" t="s">
        <v>429</v>
      </c>
      <c r="E13" s="1" t="s">
        <v>430</v>
      </c>
      <c r="F13" s="1" t="s">
        <v>431</v>
      </c>
      <c r="G13" s="1" t="s">
        <v>25</v>
      </c>
      <c r="H13" s="1" t="s">
        <v>14</v>
      </c>
      <c r="I13" s="30">
        <v>26133</v>
      </c>
      <c r="J13" s="31">
        <f t="shared" ca="1" si="0"/>
        <v>17000</v>
      </c>
    </row>
    <row r="14" spans="1:31" ht="14.45" x14ac:dyDescent="0.3">
      <c r="A14" s="1">
        <v>70820</v>
      </c>
      <c r="B14" t="s">
        <v>446</v>
      </c>
      <c r="C14" t="s">
        <v>44</v>
      </c>
      <c r="D14" s="1" t="s">
        <v>251</v>
      </c>
      <c r="E14" s="1" t="s">
        <v>447</v>
      </c>
      <c r="F14" s="1" t="s">
        <v>448</v>
      </c>
      <c r="G14" s="1" t="s">
        <v>48</v>
      </c>
      <c r="H14" s="1" t="s">
        <v>14</v>
      </c>
      <c r="I14" s="30">
        <v>21638</v>
      </c>
      <c r="J14" s="31">
        <f t="shared" ca="1" si="0"/>
        <v>21495</v>
      </c>
    </row>
    <row r="15" spans="1:31" ht="14.45" x14ac:dyDescent="0.3">
      <c r="A15" s="1">
        <v>65220</v>
      </c>
      <c r="B15" t="s">
        <v>744</v>
      </c>
      <c r="C15" t="s">
        <v>745</v>
      </c>
      <c r="D15" s="1" t="s">
        <v>341</v>
      </c>
      <c r="E15" s="1" t="s">
        <v>746</v>
      </c>
      <c r="F15" s="1" t="s">
        <v>747</v>
      </c>
      <c r="G15" s="1" t="s">
        <v>125</v>
      </c>
      <c r="H15" s="1" t="s">
        <v>14</v>
      </c>
      <c r="I15" s="30">
        <v>21770</v>
      </c>
      <c r="J15" s="31">
        <f t="shared" ca="1" si="0"/>
        <v>21363</v>
      </c>
    </row>
    <row r="16" spans="1:31" ht="14.45" x14ac:dyDescent="0.3">
      <c r="A16" s="1">
        <v>78018</v>
      </c>
      <c r="B16" t="s">
        <v>516</v>
      </c>
      <c r="C16" t="s">
        <v>517</v>
      </c>
      <c r="D16" s="2" t="s">
        <v>518</v>
      </c>
      <c r="E16" s="1" t="s">
        <v>519</v>
      </c>
      <c r="F16" s="2" t="s">
        <v>520</v>
      </c>
      <c r="G16" s="2" t="s">
        <v>269</v>
      </c>
      <c r="H16" s="2" t="s">
        <v>58</v>
      </c>
      <c r="I16" s="14">
        <v>33066</v>
      </c>
      <c r="J16" s="31">
        <f t="shared" ca="1" si="0"/>
        <v>10067</v>
      </c>
    </row>
    <row r="17" spans="1:31" s="58" customFormat="1" ht="14.45" x14ac:dyDescent="0.3">
      <c r="A17" s="1">
        <v>83032</v>
      </c>
      <c r="B17" t="s">
        <v>521</v>
      </c>
      <c r="C17" t="s">
        <v>522</v>
      </c>
      <c r="D17" s="1" t="s">
        <v>19</v>
      </c>
      <c r="E17" s="1" t="s">
        <v>523</v>
      </c>
      <c r="F17" s="1" t="s">
        <v>524</v>
      </c>
      <c r="G17" s="1" t="s">
        <v>244</v>
      </c>
      <c r="H17" s="1" t="s">
        <v>14</v>
      </c>
      <c r="I17" s="30">
        <v>17260</v>
      </c>
      <c r="J17" s="31">
        <f t="shared" ca="1" si="0"/>
        <v>25873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ht="14.45" x14ac:dyDescent="0.3">
      <c r="A18" s="1">
        <v>68430</v>
      </c>
      <c r="B18" t="s">
        <v>571</v>
      </c>
      <c r="C18" t="s">
        <v>572</v>
      </c>
      <c r="D18" s="1" t="s">
        <v>573</v>
      </c>
      <c r="E18" s="1" t="s">
        <v>574</v>
      </c>
      <c r="F18" s="1" t="s">
        <v>575</v>
      </c>
      <c r="G18" s="1" t="s">
        <v>136</v>
      </c>
      <c r="H18" s="1" t="s">
        <v>14</v>
      </c>
      <c r="I18" s="30">
        <v>18464</v>
      </c>
      <c r="J18" s="31">
        <f t="shared" ca="1" si="0"/>
        <v>24669</v>
      </c>
    </row>
    <row r="19" spans="1:31" ht="14.45" x14ac:dyDescent="0.3">
      <c r="A19" s="1">
        <v>77347</v>
      </c>
      <c r="B19" t="s">
        <v>653</v>
      </c>
      <c r="C19" t="s">
        <v>44</v>
      </c>
      <c r="D19" s="1" t="s">
        <v>573</v>
      </c>
      <c r="E19" s="1" t="s">
        <v>654</v>
      </c>
      <c r="F19" s="1" t="s">
        <v>655</v>
      </c>
      <c r="G19" s="1" t="s">
        <v>162</v>
      </c>
      <c r="H19" s="1" t="s">
        <v>14</v>
      </c>
      <c r="I19" s="30">
        <v>23115</v>
      </c>
      <c r="J19" s="31">
        <f t="shared" ca="1" si="0"/>
        <v>20018</v>
      </c>
    </row>
    <row r="20" spans="1:31" ht="14.45" x14ac:dyDescent="0.3">
      <c r="A20" s="1">
        <v>71538</v>
      </c>
      <c r="B20" t="s">
        <v>676</v>
      </c>
      <c r="C20" t="s">
        <v>677</v>
      </c>
      <c r="D20" s="1" t="s">
        <v>678</v>
      </c>
      <c r="E20" s="1" t="s">
        <v>679</v>
      </c>
      <c r="F20" s="1" t="s">
        <v>680</v>
      </c>
      <c r="G20" s="1" t="s">
        <v>136</v>
      </c>
      <c r="H20" s="1" t="s">
        <v>14</v>
      </c>
      <c r="I20" s="30">
        <v>22588</v>
      </c>
      <c r="J20" s="31">
        <f t="shared" ca="1" si="0"/>
        <v>20545</v>
      </c>
    </row>
    <row r="21" spans="1:31" ht="14.45" x14ac:dyDescent="0.3">
      <c r="A21" s="1">
        <v>76821</v>
      </c>
      <c r="B21" t="s">
        <v>720</v>
      </c>
      <c r="C21" t="s">
        <v>721</v>
      </c>
      <c r="D21" s="1" t="s">
        <v>722</v>
      </c>
      <c r="E21" s="1" t="s">
        <v>723</v>
      </c>
      <c r="F21" s="1" t="s">
        <v>724</v>
      </c>
      <c r="G21" s="1" t="s">
        <v>25</v>
      </c>
      <c r="H21" s="1" t="s">
        <v>58</v>
      </c>
      <c r="I21" s="30">
        <v>25280</v>
      </c>
      <c r="J21" s="31">
        <f t="shared" ca="1" si="0"/>
        <v>17853</v>
      </c>
    </row>
    <row r="79" spans="10:10" x14ac:dyDescent="0.25">
      <c r="J79" s="19" t="s">
        <v>748</v>
      </c>
    </row>
  </sheetData>
  <autoFilter ref="A1:J21"/>
  <sortState ref="A2:J21">
    <sortCondition ref="B2:B21"/>
  </sortState>
  <conditionalFormatting sqref="N9:O9">
    <cfRule type="cellIs" priority="1" stopIfTrue="1" operator="equal">
      <formula>""</formula>
    </cfRule>
    <cfRule type="cellIs" dxfId="25" priority="2" stopIfTrue="1" operator="lessThan">
      <formula>90</formula>
    </cfRule>
  </conditionalFormatting>
  <hyperlinks>
    <hyperlink ref="E2" r:id="rId1"/>
    <hyperlink ref="E7" r:id="rId2"/>
    <hyperlink ref="E3" r:id="rId3"/>
    <hyperlink ref="E10" r:id="rId4"/>
    <hyperlink ref="E12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7" workbookViewId="0">
      <selection activeCell="B13" sqref="B13:K13"/>
    </sheetView>
  </sheetViews>
  <sheetFormatPr defaultRowHeight="15" x14ac:dyDescent="0.25"/>
  <cols>
    <col min="1" max="1" width="7" bestFit="1" customWidth="1"/>
    <col min="2" max="2" width="13.7109375" bestFit="1" customWidth="1"/>
    <col min="3" max="3" width="10.85546875" bestFit="1" customWidth="1"/>
    <col min="4" max="4" width="30.140625" style="1" customWidth="1"/>
    <col min="5" max="5" width="39.5703125" bestFit="1" customWidth="1"/>
    <col min="6" max="6" width="13.28515625" style="1" bestFit="1" customWidth="1"/>
    <col min="7" max="7" width="10.5703125" bestFit="1" customWidth="1"/>
    <col min="8" max="8" width="4.28515625" bestFit="1" customWidth="1"/>
    <col min="9" max="9" width="4.140625" bestFit="1" customWidth="1"/>
    <col min="10" max="10" width="3.28515625" bestFit="1" customWidth="1"/>
    <col min="11" max="11" width="15.5703125" customWidth="1"/>
  </cols>
  <sheetData>
    <row r="1" spans="1:11" ht="14.45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7" t="s">
        <v>8</v>
      </c>
      <c r="H1" s="16" t="s">
        <v>9</v>
      </c>
      <c r="I1" s="17" t="s">
        <v>753</v>
      </c>
      <c r="J1" s="18" t="s">
        <v>1020</v>
      </c>
      <c r="K1" s="18" t="s">
        <v>1030</v>
      </c>
    </row>
    <row r="2" spans="1:11" ht="14.45" x14ac:dyDescent="0.3">
      <c r="A2" s="25">
        <v>92161</v>
      </c>
      <c r="B2" s="35" t="s">
        <v>43</v>
      </c>
      <c r="C2" s="35" t="s">
        <v>44</v>
      </c>
      <c r="D2" s="36" t="s">
        <v>45</v>
      </c>
      <c r="E2" s="25" t="s">
        <v>46</v>
      </c>
      <c r="F2" s="36" t="s">
        <v>47</v>
      </c>
      <c r="G2" s="37">
        <v>20272</v>
      </c>
      <c r="H2" s="38">
        <f t="shared" ref="H2:H31" ca="1" si="0">TODAY()-G2</f>
        <v>22861</v>
      </c>
      <c r="I2" s="74" t="s">
        <v>753</v>
      </c>
      <c r="J2" s="74"/>
    </row>
    <row r="3" spans="1:11" ht="14.45" x14ac:dyDescent="0.3">
      <c r="A3" s="6">
        <v>92722</v>
      </c>
      <c r="B3" s="7" t="s">
        <v>76</v>
      </c>
      <c r="C3" s="7" t="s">
        <v>77</v>
      </c>
      <c r="D3" s="8" t="s">
        <v>78</v>
      </c>
      <c r="E3" s="25" t="s">
        <v>79</v>
      </c>
      <c r="F3" s="8" t="s">
        <v>80</v>
      </c>
      <c r="G3" s="20">
        <v>25133</v>
      </c>
      <c r="H3" s="21">
        <f t="shared" ca="1" si="0"/>
        <v>18000</v>
      </c>
      <c r="I3" s="1"/>
      <c r="J3" s="1"/>
      <c r="K3">
        <v>1</v>
      </c>
    </row>
    <row r="4" spans="1:11" x14ac:dyDescent="0.25">
      <c r="A4" s="74">
        <v>63120</v>
      </c>
      <c r="B4" s="62" t="s">
        <v>126</v>
      </c>
      <c r="C4" s="62" t="s">
        <v>127</v>
      </c>
      <c r="D4" s="74" t="s">
        <v>128</v>
      </c>
      <c r="E4" s="74" t="s">
        <v>129</v>
      </c>
      <c r="F4" s="74" t="s">
        <v>130</v>
      </c>
      <c r="G4" s="78">
        <v>31344</v>
      </c>
      <c r="H4" s="38">
        <f t="shared" ca="1" si="0"/>
        <v>11789</v>
      </c>
      <c r="I4" s="74" t="s">
        <v>753</v>
      </c>
      <c r="J4" s="74" t="s">
        <v>1020</v>
      </c>
      <c r="K4">
        <v>1</v>
      </c>
    </row>
    <row r="5" spans="1:11" x14ac:dyDescent="0.25">
      <c r="A5" s="74">
        <v>96537</v>
      </c>
      <c r="B5" s="62" t="s">
        <v>139</v>
      </c>
      <c r="C5" s="62" t="s">
        <v>140</v>
      </c>
      <c r="D5" s="79" t="s">
        <v>141</v>
      </c>
      <c r="E5" s="74" t="s">
        <v>1029</v>
      </c>
      <c r="F5" s="79" t="s">
        <v>1026</v>
      </c>
      <c r="G5" s="80">
        <v>26812</v>
      </c>
      <c r="H5" s="38">
        <f t="shared" ca="1" si="0"/>
        <v>16321</v>
      </c>
      <c r="I5" s="74" t="s">
        <v>753</v>
      </c>
      <c r="J5" s="74" t="s">
        <v>1020</v>
      </c>
    </row>
    <row r="6" spans="1:11" ht="14.45" x14ac:dyDescent="0.3">
      <c r="A6" s="36">
        <v>69266</v>
      </c>
      <c r="B6" t="s">
        <v>181</v>
      </c>
      <c r="C6" t="s">
        <v>182</v>
      </c>
      <c r="D6" s="1" t="s">
        <v>15</v>
      </c>
      <c r="E6" s="1" t="s">
        <v>183</v>
      </c>
      <c r="F6" s="1" t="s">
        <v>1021</v>
      </c>
      <c r="G6" s="30">
        <v>34122</v>
      </c>
      <c r="H6" s="38">
        <f t="shared" ca="1" si="0"/>
        <v>9011</v>
      </c>
      <c r="I6" s="1" t="s">
        <v>753</v>
      </c>
    </row>
    <row r="7" spans="1:11" x14ac:dyDescent="0.25">
      <c r="A7" s="36">
        <v>81580</v>
      </c>
      <c r="B7" s="72" t="s">
        <v>185</v>
      </c>
      <c r="C7" s="72" t="s">
        <v>186</v>
      </c>
      <c r="D7" s="36" t="s">
        <v>424</v>
      </c>
      <c r="E7" s="77" t="s">
        <v>187</v>
      </c>
      <c r="F7" s="36" t="s">
        <v>1022</v>
      </c>
      <c r="G7" s="37">
        <v>33767</v>
      </c>
      <c r="H7" s="38">
        <f t="shared" ca="1" si="0"/>
        <v>9366</v>
      </c>
      <c r="I7" s="25" t="s">
        <v>753</v>
      </c>
      <c r="J7" s="73"/>
    </row>
    <row r="8" spans="1:11" ht="14.45" x14ac:dyDescent="0.3">
      <c r="A8" s="74">
        <v>67534</v>
      </c>
      <c r="B8" s="62" t="s">
        <v>188</v>
      </c>
      <c r="C8" s="62" t="s">
        <v>189</v>
      </c>
      <c r="D8" s="79" t="s">
        <v>190</v>
      </c>
      <c r="E8" s="74" t="s">
        <v>191</v>
      </c>
      <c r="F8" s="79" t="s">
        <v>192</v>
      </c>
      <c r="G8" s="80">
        <v>21556</v>
      </c>
      <c r="H8" s="38">
        <f t="shared" ca="1" si="0"/>
        <v>21577</v>
      </c>
      <c r="I8" s="74" t="s">
        <v>753</v>
      </c>
      <c r="J8" s="74" t="s">
        <v>1020</v>
      </c>
      <c r="K8">
        <v>1</v>
      </c>
    </row>
    <row r="9" spans="1:11" ht="14.45" x14ac:dyDescent="0.3">
      <c r="A9" s="74">
        <v>75083</v>
      </c>
      <c r="B9" s="62" t="s">
        <v>211</v>
      </c>
      <c r="C9" s="62" t="s">
        <v>212</v>
      </c>
      <c r="D9" s="79" t="s">
        <v>19</v>
      </c>
      <c r="E9" s="25" t="s">
        <v>213</v>
      </c>
      <c r="F9" s="79" t="s">
        <v>214</v>
      </c>
      <c r="G9" s="80">
        <v>22778</v>
      </c>
      <c r="H9" s="38">
        <f t="shared" ca="1" si="0"/>
        <v>20355</v>
      </c>
      <c r="I9" s="74" t="s">
        <v>753</v>
      </c>
      <c r="J9" s="74"/>
      <c r="K9">
        <v>1</v>
      </c>
    </row>
    <row r="10" spans="1:11" ht="14.45" x14ac:dyDescent="0.3">
      <c r="A10" s="74">
        <v>92939</v>
      </c>
      <c r="B10" s="62" t="s">
        <v>217</v>
      </c>
      <c r="C10" s="62" t="s">
        <v>56</v>
      </c>
      <c r="D10" s="79" t="s">
        <v>218</v>
      </c>
      <c r="E10" s="74" t="s">
        <v>219</v>
      </c>
      <c r="F10" s="79" t="s">
        <v>220</v>
      </c>
      <c r="G10" s="80">
        <v>24944</v>
      </c>
      <c r="H10" s="38">
        <f t="shared" ca="1" si="0"/>
        <v>18189</v>
      </c>
      <c r="I10" s="74" t="s">
        <v>753</v>
      </c>
      <c r="J10" s="74"/>
      <c r="K10">
        <v>1</v>
      </c>
    </row>
    <row r="11" spans="1:11" x14ac:dyDescent="0.25">
      <c r="A11" s="74">
        <v>108477</v>
      </c>
      <c r="B11" s="62" t="s">
        <v>264</v>
      </c>
      <c r="C11" s="62" t="s">
        <v>265</v>
      </c>
      <c r="D11" s="79" t="s">
        <v>266</v>
      </c>
      <c r="E11" s="79" t="s">
        <v>267</v>
      </c>
      <c r="F11" s="74" t="s">
        <v>268</v>
      </c>
      <c r="G11" s="80">
        <v>26561</v>
      </c>
      <c r="H11" s="38">
        <f t="shared" ca="1" si="0"/>
        <v>16572</v>
      </c>
      <c r="I11" s="74" t="s">
        <v>753</v>
      </c>
      <c r="J11" s="74" t="s">
        <v>1020</v>
      </c>
      <c r="K11">
        <v>1</v>
      </c>
    </row>
    <row r="12" spans="1:11" ht="14.45" x14ac:dyDescent="0.3">
      <c r="A12" s="25">
        <v>76647</v>
      </c>
      <c r="B12" s="35" t="s">
        <v>274</v>
      </c>
      <c r="C12" s="35" t="s">
        <v>275</v>
      </c>
      <c r="D12" s="36" t="s">
        <v>276</v>
      </c>
      <c r="E12" s="25" t="s">
        <v>277</v>
      </c>
      <c r="F12" s="36" t="s">
        <v>278</v>
      </c>
      <c r="G12" s="37">
        <v>20554</v>
      </c>
      <c r="H12" s="38">
        <f t="shared" ca="1" si="0"/>
        <v>22579</v>
      </c>
      <c r="I12" s="74" t="s">
        <v>753</v>
      </c>
      <c r="J12" s="74" t="s">
        <v>1020</v>
      </c>
      <c r="K12">
        <v>1</v>
      </c>
    </row>
    <row r="13" spans="1:11" ht="14.45" x14ac:dyDescent="0.3">
      <c r="A13" s="74">
        <v>111915</v>
      </c>
      <c r="B13" s="62" t="s">
        <v>321</v>
      </c>
      <c r="C13" s="62" t="s">
        <v>140</v>
      </c>
      <c r="D13" s="79" t="s">
        <v>322</v>
      </c>
      <c r="E13" s="25" t="s">
        <v>323</v>
      </c>
      <c r="F13" s="79" t="s">
        <v>324</v>
      </c>
      <c r="G13" s="80">
        <v>23581</v>
      </c>
      <c r="H13" s="38">
        <f t="shared" ca="1" si="0"/>
        <v>19552</v>
      </c>
      <c r="I13" s="74" t="s">
        <v>753</v>
      </c>
      <c r="J13" s="74"/>
      <c r="K13">
        <v>1</v>
      </c>
    </row>
    <row r="14" spans="1:11" ht="14.45" x14ac:dyDescent="0.3">
      <c r="A14" s="45">
        <v>94354</v>
      </c>
      <c r="B14" t="s">
        <v>332</v>
      </c>
      <c r="C14" t="s">
        <v>336</v>
      </c>
      <c r="D14" s="1" t="s">
        <v>337</v>
      </c>
      <c r="E14" s="67" t="s">
        <v>338</v>
      </c>
      <c r="F14" s="1" t="s">
        <v>1023</v>
      </c>
      <c r="G14" s="30">
        <v>32080</v>
      </c>
      <c r="H14" s="38">
        <f t="shared" ca="1" si="0"/>
        <v>11053</v>
      </c>
      <c r="I14" s="25" t="s">
        <v>753</v>
      </c>
    </row>
    <row r="15" spans="1:11" ht="14.45" x14ac:dyDescent="0.3">
      <c r="A15" s="25">
        <v>76144</v>
      </c>
      <c r="B15" s="35" t="s">
        <v>332</v>
      </c>
      <c r="C15" s="35" t="s">
        <v>140</v>
      </c>
      <c r="D15" s="36" t="s">
        <v>333</v>
      </c>
      <c r="E15" s="75" t="s">
        <v>1016</v>
      </c>
      <c r="F15" s="74" t="s">
        <v>1028</v>
      </c>
      <c r="G15" s="37">
        <v>21131</v>
      </c>
      <c r="H15" s="38">
        <f t="shared" ca="1" si="0"/>
        <v>22002</v>
      </c>
      <c r="I15" s="74" t="s">
        <v>753</v>
      </c>
      <c r="J15" s="74"/>
    </row>
    <row r="16" spans="1:11" ht="14.45" x14ac:dyDescent="0.3">
      <c r="A16" s="36">
        <v>66356</v>
      </c>
      <c r="B16" s="72" t="s">
        <v>344</v>
      </c>
      <c r="C16" s="72" t="s">
        <v>345</v>
      </c>
      <c r="D16" s="36" t="s">
        <v>346</v>
      </c>
      <c r="E16" s="83" t="s">
        <v>347</v>
      </c>
      <c r="F16" s="36" t="s">
        <v>348</v>
      </c>
      <c r="G16" s="37">
        <v>29386</v>
      </c>
      <c r="H16" s="38">
        <f t="shared" ca="1" si="0"/>
        <v>13747</v>
      </c>
      <c r="I16" s="25" t="s">
        <v>753</v>
      </c>
      <c r="J16" s="73"/>
    </row>
    <row r="17" spans="1:11" ht="14.45" x14ac:dyDescent="0.3">
      <c r="A17" s="74">
        <v>100135</v>
      </c>
      <c r="B17" s="72" t="s">
        <v>395</v>
      </c>
      <c r="C17" s="72" t="s">
        <v>396</v>
      </c>
      <c r="D17" s="79" t="s">
        <v>128</v>
      </c>
      <c r="E17" s="1" t="s">
        <v>397</v>
      </c>
      <c r="F17" s="79" t="s">
        <v>1025</v>
      </c>
      <c r="G17" s="80">
        <v>27246</v>
      </c>
      <c r="H17" s="38">
        <f t="shared" ca="1" si="0"/>
        <v>15887</v>
      </c>
      <c r="I17" s="25" t="s">
        <v>753</v>
      </c>
      <c r="J17" s="74"/>
    </row>
    <row r="18" spans="1:11" ht="14.45" x14ac:dyDescent="0.3">
      <c r="A18" s="74">
        <v>100424</v>
      </c>
      <c r="B18" s="62" t="s">
        <v>404</v>
      </c>
      <c r="C18" s="62" t="s">
        <v>405</v>
      </c>
      <c r="D18" s="79" t="s">
        <v>341</v>
      </c>
      <c r="E18" s="74" t="s">
        <v>406</v>
      </c>
      <c r="F18" s="79" t="s">
        <v>407</v>
      </c>
      <c r="G18" s="80">
        <v>28965</v>
      </c>
      <c r="H18" s="38">
        <f t="shared" ca="1" si="0"/>
        <v>14168</v>
      </c>
      <c r="I18" s="25" t="s">
        <v>753</v>
      </c>
      <c r="J18" s="74"/>
    </row>
    <row r="19" spans="1:11" ht="14.45" x14ac:dyDescent="0.3">
      <c r="A19" s="36">
        <v>82203</v>
      </c>
      <c r="B19" s="72" t="s">
        <v>1024</v>
      </c>
      <c r="C19" s="72" t="s">
        <v>459</v>
      </c>
      <c r="D19" s="36" t="s">
        <v>633</v>
      </c>
      <c r="E19" s="74" t="s">
        <v>460</v>
      </c>
      <c r="F19" s="74" t="s">
        <v>461</v>
      </c>
      <c r="G19" s="37">
        <v>30248</v>
      </c>
      <c r="H19" s="38">
        <f t="shared" ca="1" si="0"/>
        <v>12885</v>
      </c>
      <c r="I19" s="25" t="s">
        <v>753</v>
      </c>
      <c r="J19" s="25" t="s">
        <v>1020</v>
      </c>
      <c r="K19">
        <v>1</v>
      </c>
    </row>
    <row r="20" spans="1:11" ht="14.45" x14ac:dyDescent="0.3">
      <c r="A20" s="74">
        <v>83032</v>
      </c>
      <c r="B20" s="62" t="s">
        <v>521</v>
      </c>
      <c r="C20" s="62" t="s">
        <v>522</v>
      </c>
      <c r="D20" s="79" t="s">
        <v>19</v>
      </c>
      <c r="E20" s="74" t="s">
        <v>523</v>
      </c>
      <c r="F20" s="79" t="s">
        <v>524</v>
      </c>
      <c r="G20" s="80">
        <v>17260</v>
      </c>
      <c r="H20" s="38">
        <f t="shared" ca="1" si="0"/>
        <v>25873</v>
      </c>
      <c r="I20" s="74" t="s">
        <v>753</v>
      </c>
      <c r="J20" s="74" t="s">
        <v>1020</v>
      </c>
      <c r="K20">
        <v>1</v>
      </c>
    </row>
    <row r="21" spans="1:11" ht="14.45" x14ac:dyDescent="0.3">
      <c r="A21" s="74">
        <v>70422</v>
      </c>
      <c r="B21" s="62" t="s">
        <v>532</v>
      </c>
      <c r="C21" s="62" t="s">
        <v>343</v>
      </c>
      <c r="D21" s="79" t="s">
        <v>515</v>
      </c>
      <c r="E21" s="74" t="s">
        <v>536</v>
      </c>
      <c r="F21" s="79" t="s">
        <v>537</v>
      </c>
      <c r="G21" s="80">
        <v>26464</v>
      </c>
      <c r="H21" s="81">
        <f t="shared" ca="1" si="0"/>
        <v>16669</v>
      </c>
      <c r="I21" s="74" t="s">
        <v>753</v>
      </c>
      <c r="J21" s="74" t="s">
        <v>1020</v>
      </c>
      <c r="K21">
        <v>1</v>
      </c>
    </row>
    <row r="22" spans="1:11" ht="14.45" x14ac:dyDescent="0.3">
      <c r="A22" s="74">
        <v>98707</v>
      </c>
      <c r="B22" s="62" t="s">
        <v>554</v>
      </c>
      <c r="C22" s="62" t="s">
        <v>555</v>
      </c>
      <c r="D22" s="25" t="s">
        <v>509</v>
      </c>
      <c r="E22" s="75" t="s">
        <v>1019</v>
      </c>
      <c r="F22" s="74" t="s">
        <v>556</v>
      </c>
      <c r="G22" s="76">
        <v>33989</v>
      </c>
      <c r="H22" s="38">
        <f t="shared" ca="1" si="0"/>
        <v>9144</v>
      </c>
      <c r="I22" s="74" t="s">
        <v>753</v>
      </c>
      <c r="J22" s="74" t="s">
        <v>1020</v>
      </c>
    </row>
    <row r="23" spans="1:11" ht="14.45" x14ac:dyDescent="0.3">
      <c r="A23" s="74">
        <v>82712</v>
      </c>
      <c r="B23" s="62" t="s">
        <v>566</v>
      </c>
      <c r="C23" s="62" t="s">
        <v>567</v>
      </c>
      <c r="D23" s="79" t="s">
        <v>363</v>
      </c>
      <c r="E23" s="25" t="s">
        <v>568</v>
      </c>
      <c r="F23" s="79" t="s">
        <v>569</v>
      </c>
      <c r="G23" s="80">
        <v>24044</v>
      </c>
      <c r="H23" s="38">
        <f t="shared" ca="1" si="0"/>
        <v>19089</v>
      </c>
      <c r="I23" s="74" t="s">
        <v>753</v>
      </c>
      <c r="J23" s="74"/>
    </row>
    <row r="24" spans="1:11" ht="14.45" x14ac:dyDescent="0.3">
      <c r="A24" s="74">
        <v>68430</v>
      </c>
      <c r="B24" s="62" t="s">
        <v>571</v>
      </c>
      <c r="C24" s="62" t="s">
        <v>572</v>
      </c>
      <c r="D24" s="79" t="s">
        <v>573</v>
      </c>
      <c r="E24" s="74" t="s">
        <v>574</v>
      </c>
      <c r="F24" s="79" t="s">
        <v>575</v>
      </c>
      <c r="G24" s="80">
        <v>18464</v>
      </c>
      <c r="H24" s="38">
        <f t="shared" ca="1" si="0"/>
        <v>24669</v>
      </c>
      <c r="I24" s="74" t="s">
        <v>753</v>
      </c>
      <c r="J24" s="74" t="s">
        <v>1020</v>
      </c>
      <c r="K24">
        <v>1</v>
      </c>
    </row>
    <row r="25" spans="1:11" ht="14.45" x14ac:dyDescent="0.3">
      <c r="A25" s="74">
        <v>66728</v>
      </c>
      <c r="B25" s="62" t="s">
        <v>581</v>
      </c>
      <c r="C25" s="62" t="s">
        <v>56</v>
      </c>
      <c r="D25" s="79" t="s">
        <v>251</v>
      </c>
      <c r="E25" s="49" t="s">
        <v>582</v>
      </c>
      <c r="F25" s="79" t="s">
        <v>583</v>
      </c>
      <c r="G25" s="80">
        <v>21387</v>
      </c>
      <c r="H25" s="38">
        <f t="shared" ca="1" si="0"/>
        <v>21746</v>
      </c>
      <c r="I25" s="74" t="s">
        <v>753</v>
      </c>
      <c r="J25" s="74" t="s">
        <v>1020</v>
      </c>
    </row>
    <row r="26" spans="1:11" x14ac:dyDescent="0.25">
      <c r="A26" s="36">
        <v>78497</v>
      </c>
      <c r="B26" s="72" t="s">
        <v>584</v>
      </c>
      <c r="C26" s="72" t="s">
        <v>585</v>
      </c>
      <c r="D26" s="74" t="s">
        <v>586</v>
      </c>
      <c r="E26" s="74" t="s">
        <v>587</v>
      </c>
      <c r="F26" s="74" t="s">
        <v>588</v>
      </c>
      <c r="G26" s="37">
        <v>33332</v>
      </c>
      <c r="H26" s="38">
        <f t="shared" ca="1" si="0"/>
        <v>9801</v>
      </c>
      <c r="I26" s="25" t="s">
        <v>753</v>
      </c>
      <c r="J26" s="25" t="s">
        <v>1020</v>
      </c>
      <c r="K26">
        <v>1</v>
      </c>
    </row>
    <row r="27" spans="1:11" ht="14.45" x14ac:dyDescent="0.3">
      <c r="A27" s="74">
        <v>78156</v>
      </c>
      <c r="B27" s="62" t="s">
        <v>632</v>
      </c>
      <c r="C27" s="62" t="s">
        <v>280</v>
      </c>
      <c r="D27" s="79" t="s">
        <v>633</v>
      </c>
      <c r="E27" s="67" t="s">
        <v>634</v>
      </c>
      <c r="F27" s="79" t="s">
        <v>1027</v>
      </c>
      <c r="G27" s="82">
        <v>25103</v>
      </c>
      <c r="H27" s="38">
        <f t="shared" ca="1" si="0"/>
        <v>18030</v>
      </c>
      <c r="I27" s="74" t="s">
        <v>753</v>
      </c>
      <c r="J27" s="74"/>
      <c r="K27">
        <v>1</v>
      </c>
    </row>
    <row r="28" spans="1:11" ht="14.45" x14ac:dyDescent="0.3">
      <c r="A28" s="74">
        <v>77347</v>
      </c>
      <c r="B28" s="62" t="s">
        <v>653</v>
      </c>
      <c r="C28" s="62" t="s">
        <v>44</v>
      </c>
      <c r="D28" s="79" t="s">
        <v>573</v>
      </c>
      <c r="E28" s="25" t="s">
        <v>654</v>
      </c>
      <c r="F28" s="79" t="s">
        <v>655</v>
      </c>
      <c r="G28" s="80">
        <v>23115</v>
      </c>
      <c r="H28" s="38">
        <f t="shared" ca="1" si="0"/>
        <v>20018</v>
      </c>
      <c r="I28" s="74" t="s">
        <v>753</v>
      </c>
      <c r="J28" s="74" t="s">
        <v>1020</v>
      </c>
      <c r="K28">
        <v>1</v>
      </c>
    </row>
    <row r="29" spans="1:11" ht="14.45" x14ac:dyDescent="0.3">
      <c r="A29" s="74">
        <v>71538</v>
      </c>
      <c r="B29" s="62" t="s">
        <v>676</v>
      </c>
      <c r="C29" s="62" t="s">
        <v>677</v>
      </c>
      <c r="D29" s="79" t="s">
        <v>678</v>
      </c>
      <c r="E29" s="25" t="s">
        <v>679</v>
      </c>
      <c r="F29" s="79" t="s">
        <v>680</v>
      </c>
      <c r="G29" s="80">
        <v>22588</v>
      </c>
      <c r="H29" s="38">
        <f t="shared" ca="1" si="0"/>
        <v>20545</v>
      </c>
      <c r="I29" s="74" t="s">
        <v>753</v>
      </c>
      <c r="J29" s="74" t="s">
        <v>1020</v>
      </c>
      <c r="K29">
        <v>1</v>
      </c>
    </row>
    <row r="30" spans="1:11" ht="14.45" x14ac:dyDescent="0.3">
      <c r="A30" s="36">
        <v>83341</v>
      </c>
      <c r="B30" s="72" t="s">
        <v>693</v>
      </c>
      <c r="C30" s="72" t="s">
        <v>265</v>
      </c>
      <c r="D30" s="36" t="s">
        <v>40</v>
      </c>
      <c r="E30" s="1" t="s">
        <v>694</v>
      </c>
      <c r="F30" s="1" t="s">
        <v>1018</v>
      </c>
      <c r="G30" s="37">
        <v>35945</v>
      </c>
      <c r="H30" s="38">
        <f t="shared" ca="1" si="0"/>
        <v>7188</v>
      </c>
      <c r="I30" s="25" t="s">
        <v>753</v>
      </c>
      <c r="J30" s="73"/>
    </row>
    <row r="31" spans="1:11" ht="14.45" x14ac:dyDescent="0.3">
      <c r="A31" s="6">
        <v>73709</v>
      </c>
      <c r="B31" s="7" t="s">
        <v>700</v>
      </c>
      <c r="C31" s="7" t="s">
        <v>449</v>
      </c>
      <c r="D31" s="8" t="s">
        <v>701</v>
      </c>
      <c r="E31" s="6" t="s">
        <v>702</v>
      </c>
      <c r="F31" s="8" t="s">
        <v>703</v>
      </c>
      <c r="G31" s="20">
        <v>30981</v>
      </c>
      <c r="H31" s="38">
        <f t="shared" ca="1" si="0"/>
        <v>12152</v>
      </c>
      <c r="I31" s="25" t="s">
        <v>753</v>
      </c>
      <c r="K31">
        <v>1</v>
      </c>
    </row>
    <row r="32" spans="1:11" ht="14.45" x14ac:dyDescent="0.3">
      <c r="A32" s="1">
        <v>92194</v>
      </c>
      <c r="B32" t="s">
        <v>469</v>
      </c>
      <c r="C32" t="s">
        <v>470</v>
      </c>
      <c r="D32" s="2" t="s">
        <v>471</v>
      </c>
      <c r="E32" s="64" t="s">
        <v>472</v>
      </c>
      <c r="F32" s="1" t="s">
        <v>473</v>
      </c>
      <c r="G32" s="8" t="s">
        <v>474</v>
      </c>
      <c r="H32" s="2" t="s">
        <v>14</v>
      </c>
      <c r="I32" s="25" t="s">
        <v>753</v>
      </c>
      <c r="K32">
        <v>1</v>
      </c>
    </row>
  </sheetData>
  <sortState ref="A2:J30">
    <sortCondition ref="B2:B30"/>
  </sortState>
  <hyperlinks>
    <hyperlink ref="E16" r:id="rId1"/>
    <hyperlink ref="E7" r:id="rId2"/>
    <hyperlink ref="E15" r:id="rId3"/>
    <hyperlink ref="E22" r:id="rId4"/>
    <hyperlink ref="E25" r:id="rId5"/>
    <hyperlink ref="E27" r:id="rId6"/>
    <hyperlink ref="E14" r:id="rId7"/>
    <hyperlink ref="E31" r:id="rId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5" workbookViewId="0">
      <selection activeCell="B28" sqref="B28"/>
    </sheetView>
  </sheetViews>
  <sheetFormatPr defaultColWidth="8.7109375" defaultRowHeight="15" x14ac:dyDescent="0.25"/>
  <cols>
    <col min="1" max="1" width="8.42578125" bestFit="1" customWidth="1"/>
    <col min="2" max="2" width="16.42578125" bestFit="1" customWidth="1"/>
    <col min="3" max="3" width="12.7109375" bestFit="1" customWidth="1"/>
    <col min="4" max="4" width="27.42578125" bestFit="1" customWidth="1"/>
    <col min="5" max="5" width="28.42578125" bestFit="1" customWidth="1"/>
    <col min="6" max="7" width="12.28515625" bestFit="1" customWidth="1"/>
    <col min="8" max="8" width="10.42578125" bestFit="1" customWidth="1"/>
    <col min="9" max="9" width="10.42578125" style="32" bestFit="1" customWidth="1"/>
    <col min="12" max="12" width="10.42578125" bestFit="1" customWidth="1"/>
  </cols>
  <sheetData>
    <row r="1" spans="1:11" ht="14.45" x14ac:dyDescent="0.3">
      <c r="A1" s="16" t="s">
        <v>0</v>
      </c>
      <c r="B1" s="16" t="s">
        <v>1</v>
      </c>
      <c r="C1" s="16" t="s">
        <v>2</v>
      </c>
      <c r="D1" s="16" t="s">
        <v>3</v>
      </c>
      <c r="E1" s="29" t="s">
        <v>4</v>
      </c>
      <c r="F1" s="16" t="s">
        <v>5</v>
      </c>
      <c r="G1" s="16" t="s">
        <v>7</v>
      </c>
      <c r="H1" s="17" t="s">
        <v>8</v>
      </c>
      <c r="I1" s="18" t="s">
        <v>9</v>
      </c>
      <c r="J1" s="18" t="s">
        <v>749</v>
      </c>
      <c r="K1" s="18" t="s">
        <v>750</v>
      </c>
    </row>
    <row r="2" spans="1:11" ht="14.45" x14ac:dyDescent="0.3">
      <c r="A2" s="1">
        <v>69998</v>
      </c>
      <c r="B2" s="28" t="s">
        <v>221</v>
      </c>
      <c r="C2" s="28" t="s">
        <v>222</v>
      </c>
      <c r="D2" s="1" t="s">
        <v>223</v>
      </c>
      <c r="E2" s="1" t="s">
        <v>224</v>
      </c>
      <c r="F2" s="1" t="s">
        <v>225</v>
      </c>
      <c r="G2" s="1" t="s">
        <v>14</v>
      </c>
      <c r="H2" s="30">
        <v>33072</v>
      </c>
      <c r="I2" s="31">
        <f ca="1">TODAY()-H2</f>
        <v>10061</v>
      </c>
      <c r="J2" s="1" t="s">
        <v>751</v>
      </c>
      <c r="K2" s="1" t="s">
        <v>752</v>
      </c>
    </row>
    <row r="3" spans="1:11" ht="14.45" x14ac:dyDescent="0.3">
      <c r="A3" s="1">
        <v>92216</v>
      </c>
      <c r="B3" s="28" t="s">
        <v>279</v>
      </c>
      <c r="C3" s="28" t="s">
        <v>280</v>
      </c>
      <c r="D3" s="1" t="s">
        <v>281</v>
      </c>
      <c r="E3" s="1" t="s">
        <v>282</v>
      </c>
      <c r="F3" s="1" t="s">
        <v>283</v>
      </c>
      <c r="G3" s="1" t="s">
        <v>14</v>
      </c>
      <c r="H3" s="30">
        <v>30014</v>
      </c>
      <c r="I3" s="31">
        <f t="shared" ref="I3:I15" ca="1" si="0">TODAY()-H3</f>
        <v>13119</v>
      </c>
      <c r="J3" s="1" t="s">
        <v>752</v>
      </c>
      <c r="K3" s="1" t="s">
        <v>751</v>
      </c>
    </row>
    <row r="4" spans="1:11" ht="14.45" x14ac:dyDescent="0.3">
      <c r="A4" s="1">
        <v>72663</v>
      </c>
      <c r="B4" s="28" t="s">
        <v>302</v>
      </c>
      <c r="C4" s="28" t="s">
        <v>259</v>
      </c>
      <c r="D4" s="1" t="s">
        <v>304</v>
      </c>
      <c r="E4" s="1" t="s">
        <v>305</v>
      </c>
      <c r="F4" s="1" t="s">
        <v>306</v>
      </c>
      <c r="G4" s="1" t="s">
        <v>14</v>
      </c>
      <c r="H4" s="30">
        <v>33082</v>
      </c>
      <c r="I4" s="31">
        <f t="shared" ca="1" si="0"/>
        <v>10051</v>
      </c>
      <c r="J4" s="1" t="s">
        <v>751</v>
      </c>
      <c r="K4" s="1" t="s">
        <v>752</v>
      </c>
    </row>
    <row r="5" spans="1:11" x14ac:dyDescent="0.25">
      <c r="A5" s="1">
        <v>69093</v>
      </c>
      <c r="B5" s="28" t="s">
        <v>298</v>
      </c>
      <c r="C5" s="28" t="s">
        <v>256</v>
      </c>
      <c r="D5" s="1" t="s">
        <v>299</v>
      </c>
      <c r="E5" s="1" t="s">
        <v>300</v>
      </c>
      <c r="F5" s="1" t="s">
        <v>301</v>
      </c>
      <c r="G5" s="1" t="s">
        <v>14</v>
      </c>
      <c r="H5" s="30">
        <v>27420</v>
      </c>
      <c r="I5" s="31">
        <f t="shared" ca="1" si="0"/>
        <v>15713</v>
      </c>
      <c r="J5" s="1" t="s">
        <v>751</v>
      </c>
      <c r="K5" s="1" t="s">
        <v>752</v>
      </c>
    </row>
    <row r="6" spans="1:11" ht="14.45" x14ac:dyDescent="0.3">
      <c r="A6" s="1">
        <v>71892</v>
      </c>
      <c r="B6" s="28" t="s">
        <v>361</v>
      </c>
      <c r="C6" s="28" t="s">
        <v>362</v>
      </c>
      <c r="D6" s="1" t="s">
        <v>363</v>
      </c>
      <c r="E6" s="1" t="s">
        <v>364</v>
      </c>
      <c r="F6" s="1" t="s">
        <v>365</v>
      </c>
      <c r="G6" s="1" t="s">
        <v>58</v>
      </c>
      <c r="H6" s="30">
        <v>29887</v>
      </c>
      <c r="I6" s="31">
        <f t="shared" ca="1" si="0"/>
        <v>13246</v>
      </c>
      <c r="J6" s="1" t="s">
        <v>751</v>
      </c>
      <c r="K6" s="1" t="s">
        <v>752</v>
      </c>
    </row>
    <row r="7" spans="1:11" ht="14.45" x14ac:dyDescent="0.3">
      <c r="A7" s="1">
        <v>71871</v>
      </c>
      <c r="B7" s="28" t="s">
        <v>462</v>
      </c>
      <c r="C7" s="28" t="s">
        <v>463</v>
      </c>
      <c r="D7" s="1" t="s">
        <v>141</v>
      </c>
      <c r="E7" s="1" t="s">
        <v>464</v>
      </c>
      <c r="F7" s="1" t="s">
        <v>465</v>
      </c>
      <c r="G7" s="1" t="s">
        <v>14</v>
      </c>
      <c r="H7" s="30">
        <v>32775</v>
      </c>
      <c r="I7" s="31">
        <f t="shared" ca="1" si="0"/>
        <v>10358</v>
      </c>
      <c r="J7" s="1" t="s">
        <v>751</v>
      </c>
      <c r="K7" s="1" t="s">
        <v>752</v>
      </c>
    </row>
    <row r="8" spans="1:11" x14ac:dyDescent="0.25">
      <c r="A8" s="1">
        <v>92402</v>
      </c>
      <c r="B8" s="28" t="s">
        <v>475</v>
      </c>
      <c r="C8" s="28" t="s">
        <v>476</v>
      </c>
      <c r="D8" s="1" t="s">
        <v>477</v>
      </c>
      <c r="E8" s="1" t="s">
        <v>478</v>
      </c>
      <c r="F8" s="1" t="s">
        <v>479</v>
      </c>
      <c r="G8" s="1" t="s">
        <v>14</v>
      </c>
      <c r="H8" s="30">
        <v>31602</v>
      </c>
      <c r="I8" s="31">
        <f t="shared" ca="1" si="0"/>
        <v>11531</v>
      </c>
      <c r="J8" s="1" t="s">
        <v>751</v>
      </c>
      <c r="K8" s="1" t="s">
        <v>751</v>
      </c>
    </row>
    <row r="9" spans="1:11" ht="14.45" x14ac:dyDescent="0.3">
      <c r="A9" s="1">
        <v>90177</v>
      </c>
      <c r="B9" s="28" t="s">
        <v>486</v>
      </c>
      <c r="C9" s="28" t="s">
        <v>490</v>
      </c>
      <c r="D9" s="1" t="s">
        <v>110</v>
      </c>
      <c r="E9" s="1" t="s">
        <v>491</v>
      </c>
      <c r="F9" s="1" t="s">
        <v>492</v>
      </c>
      <c r="G9" s="1" t="s">
        <v>58</v>
      </c>
      <c r="H9" s="30">
        <v>31661</v>
      </c>
      <c r="I9" s="31">
        <f t="shared" ca="1" si="0"/>
        <v>11472</v>
      </c>
      <c r="J9" s="1" t="s">
        <v>751</v>
      </c>
      <c r="K9" s="1" t="s">
        <v>752</v>
      </c>
    </row>
    <row r="10" spans="1:11" ht="14.45" x14ac:dyDescent="0.3">
      <c r="A10" s="1">
        <v>90737</v>
      </c>
      <c r="B10" s="28" t="s">
        <v>532</v>
      </c>
      <c r="C10" s="28" t="s">
        <v>533</v>
      </c>
      <c r="D10" s="1" t="s">
        <v>515</v>
      </c>
      <c r="E10" s="1" t="s">
        <v>534</v>
      </c>
      <c r="F10" s="1" t="s">
        <v>535</v>
      </c>
      <c r="G10" s="1" t="s">
        <v>14</v>
      </c>
      <c r="H10" s="30">
        <v>35681</v>
      </c>
      <c r="I10" s="31">
        <f t="shared" ca="1" si="0"/>
        <v>7452</v>
      </c>
      <c r="J10" s="1" t="s">
        <v>752</v>
      </c>
      <c r="K10" s="1" t="s">
        <v>751</v>
      </c>
    </row>
    <row r="11" spans="1:11" ht="14.45" x14ac:dyDescent="0.3">
      <c r="A11" s="1">
        <v>65818</v>
      </c>
      <c r="B11" s="28" t="s">
        <v>543</v>
      </c>
      <c r="C11" s="28" t="s">
        <v>259</v>
      </c>
      <c r="D11" s="1" t="s">
        <v>547</v>
      </c>
      <c r="E11" s="1" t="s">
        <v>548</v>
      </c>
      <c r="F11" s="1" t="s">
        <v>549</v>
      </c>
      <c r="G11" s="1" t="s">
        <v>14</v>
      </c>
      <c r="H11" s="30">
        <v>31968</v>
      </c>
      <c r="I11" s="31">
        <f t="shared" ca="1" si="0"/>
        <v>11165</v>
      </c>
      <c r="J11" s="1" t="s">
        <v>751</v>
      </c>
      <c r="K11" s="1" t="s">
        <v>751</v>
      </c>
    </row>
    <row r="12" spans="1:11" x14ac:dyDescent="0.25">
      <c r="A12" s="1">
        <v>78497</v>
      </c>
      <c r="B12" s="28" t="s">
        <v>584</v>
      </c>
      <c r="C12" s="28" t="s">
        <v>585</v>
      </c>
      <c r="D12" s="1" t="s">
        <v>586</v>
      </c>
      <c r="E12" s="1" t="s">
        <v>587</v>
      </c>
      <c r="F12" s="1" t="s">
        <v>588</v>
      </c>
      <c r="G12" s="1" t="s">
        <v>14</v>
      </c>
      <c r="H12" s="30">
        <v>33332</v>
      </c>
      <c r="I12" s="31">
        <f t="shared" ca="1" si="0"/>
        <v>9801</v>
      </c>
      <c r="J12" s="1" t="s">
        <v>751</v>
      </c>
      <c r="K12" s="1" t="s">
        <v>751</v>
      </c>
    </row>
    <row r="13" spans="1:11" ht="14.45" x14ac:dyDescent="0.3">
      <c r="A13" s="1">
        <v>91241</v>
      </c>
      <c r="B13" s="28" t="s">
        <v>611</v>
      </c>
      <c r="C13" s="28" t="s">
        <v>150</v>
      </c>
      <c r="D13" s="1" t="s">
        <v>141</v>
      </c>
      <c r="E13" s="1" t="s">
        <v>612</v>
      </c>
      <c r="F13" s="1" t="s">
        <v>613</v>
      </c>
      <c r="G13" s="1" t="s">
        <v>14</v>
      </c>
      <c r="H13" s="30">
        <v>33344</v>
      </c>
      <c r="I13" s="31">
        <f t="shared" ca="1" si="0"/>
        <v>9789</v>
      </c>
      <c r="J13" s="1" t="s">
        <v>751</v>
      </c>
      <c r="K13" s="1" t="s">
        <v>751</v>
      </c>
    </row>
    <row r="14" spans="1:11" ht="14.45" x14ac:dyDescent="0.3">
      <c r="A14" s="1">
        <v>87384</v>
      </c>
      <c r="B14" s="28" t="s">
        <v>618</v>
      </c>
      <c r="C14" s="28" t="s">
        <v>619</v>
      </c>
      <c r="D14" s="1" t="s">
        <v>381</v>
      </c>
      <c r="E14" s="1" t="s">
        <v>620</v>
      </c>
      <c r="F14" s="1" t="s">
        <v>621</v>
      </c>
      <c r="G14" s="1" t="s">
        <v>14</v>
      </c>
      <c r="H14" s="30">
        <v>28596</v>
      </c>
      <c r="I14" s="31">
        <f t="shared" ca="1" si="0"/>
        <v>14537</v>
      </c>
      <c r="J14" s="1" t="s">
        <v>751</v>
      </c>
      <c r="K14" s="1" t="s">
        <v>751</v>
      </c>
    </row>
    <row r="15" spans="1:11" ht="14.45" x14ac:dyDescent="0.3">
      <c r="A15" s="1">
        <v>78775</v>
      </c>
      <c r="B15" s="28" t="s">
        <v>636</v>
      </c>
      <c r="C15" s="28" t="s">
        <v>637</v>
      </c>
      <c r="D15" s="1" t="s">
        <v>638</v>
      </c>
      <c r="E15" s="1" t="s">
        <v>639</v>
      </c>
      <c r="F15" s="1" t="s">
        <v>640</v>
      </c>
      <c r="G15" s="1" t="s">
        <v>58</v>
      </c>
      <c r="H15" s="30">
        <v>34161</v>
      </c>
      <c r="I15" s="31">
        <f t="shared" ca="1" si="0"/>
        <v>8972</v>
      </c>
      <c r="J15" s="1" t="s">
        <v>751</v>
      </c>
      <c r="K15" s="1" t="s">
        <v>752</v>
      </c>
    </row>
    <row r="16" spans="1:11" ht="14.45" x14ac:dyDescent="0.3">
      <c r="A16" s="1">
        <v>69785</v>
      </c>
      <c r="B16" s="28" t="s">
        <v>656</v>
      </c>
      <c r="C16" s="28" t="s">
        <v>657</v>
      </c>
      <c r="D16" s="1" t="s">
        <v>257</v>
      </c>
      <c r="E16" s="1" t="s">
        <v>658</v>
      </c>
      <c r="F16" s="1" t="s">
        <v>659</v>
      </c>
      <c r="G16" s="1" t="s">
        <v>14</v>
      </c>
      <c r="H16" s="30">
        <v>29408</v>
      </c>
      <c r="I16" s="31">
        <f ca="1">TODAY()-H16</f>
        <v>13725</v>
      </c>
      <c r="J16" s="1" t="s">
        <v>751</v>
      </c>
      <c r="K16" s="1" t="s">
        <v>751</v>
      </c>
    </row>
    <row r="17" spans="1:11" ht="14.45" x14ac:dyDescent="0.3">
      <c r="A17" s="6">
        <v>87841</v>
      </c>
      <c r="B17" s="7" t="s">
        <v>63</v>
      </c>
      <c r="C17" s="7" t="s">
        <v>66</v>
      </c>
      <c r="D17" s="8" t="s">
        <v>64</v>
      </c>
      <c r="E17" s="6" t="s">
        <v>67</v>
      </c>
      <c r="F17" s="8" t="s">
        <v>68</v>
      </c>
      <c r="G17" s="8" t="s">
        <v>14</v>
      </c>
      <c r="H17" s="20">
        <v>34550</v>
      </c>
      <c r="I17" s="21">
        <f t="shared" ref="I17" ca="1" si="1">TODAY()-H17</f>
        <v>8583</v>
      </c>
      <c r="J17" s="1" t="s">
        <v>751</v>
      </c>
      <c r="K17" s="1" t="s">
        <v>752</v>
      </c>
    </row>
    <row r="21" spans="1:11" ht="18" x14ac:dyDescent="0.35">
      <c r="A21" s="33" t="s">
        <v>753</v>
      </c>
    </row>
    <row r="23" spans="1:11" ht="14.45" x14ac:dyDescent="0.3">
      <c r="A23" s="6">
        <v>69812</v>
      </c>
      <c r="B23" s="7" t="s">
        <v>622</v>
      </c>
      <c r="C23" s="7" t="s">
        <v>623</v>
      </c>
      <c r="D23" s="8" t="s">
        <v>624</v>
      </c>
      <c r="E23" s="6" t="s">
        <v>625</v>
      </c>
      <c r="F23" s="8" t="s">
        <v>626</v>
      </c>
      <c r="G23" s="8" t="s">
        <v>14</v>
      </c>
      <c r="H23" s="20">
        <v>27922</v>
      </c>
      <c r="I23" s="21">
        <f t="shared" ref="I23" ca="1" si="2">TODAY()-H23</f>
        <v>15211</v>
      </c>
      <c r="J23" s="1" t="s">
        <v>751</v>
      </c>
      <c r="K23" s="31" t="s">
        <v>752</v>
      </c>
    </row>
    <row r="26" spans="1:11" ht="18" x14ac:dyDescent="0.35">
      <c r="A26" s="33" t="s">
        <v>754</v>
      </c>
    </row>
    <row r="28" spans="1:11" x14ac:dyDescent="0.25">
      <c r="A28" s="6">
        <v>63120</v>
      </c>
      <c r="B28" s="7" t="s">
        <v>126</v>
      </c>
      <c r="C28" s="7" t="s">
        <v>127</v>
      </c>
      <c r="D28" s="8" t="s">
        <v>57</v>
      </c>
      <c r="E28" s="6" t="s">
        <v>129</v>
      </c>
      <c r="F28" s="8" t="s">
        <v>130</v>
      </c>
      <c r="G28" s="8" t="s">
        <v>58</v>
      </c>
      <c r="H28" s="20">
        <v>31344</v>
      </c>
      <c r="I28" s="31">
        <f t="shared" ref="I28" ca="1" si="3">TODAY()-H28</f>
        <v>11789</v>
      </c>
      <c r="J28" s="1" t="s">
        <v>751</v>
      </c>
      <c r="K28" s="31" t="s">
        <v>752</v>
      </c>
    </row>
    <row r="29" spans="1:11" ht="14.45" x14ac:dyDescent="0.3">
      <c r="A29" s="6">
        <v>72127</v>
      </c>
      <c r="B29" s="7" t="s">
        <v>154</v>
      </c>
      <c r="C29" s="7" t="s">
        <v>155</v>
      </c>
      <c r="D29" s="8" t="s">
        <v>156</v>
      </c>
      <c r="E29" s="6" t="s">
        <v>157</v>
      </c>
      <c r="F29" s="8" t="s">
        <v>158</v>
      </c>
      <c r="G29" s="8" t="s">
        <v>58</v>
      </c>
      <c r="H29" s="20">
        <v>26735</v>
      </c>
      <c r="I29" s="31">
        <f t="shared" ref="I29" ca="1" si="4">TODAY()-H29</f>
        <v>16398</v>
      </c>
      <c r="J29" s="1" t="s">
        <v>751</v>
      </c>
      <c r="K29" s="31" t="s">
        <v>751</v>
      </c>
    </row>
    <row r="30" spans="1:11" ht="14.45" x14ac:dyDescent="0.3">
      <c r="A30" s="6">
        <v>71538</v>
      </c>
      <c r="B30" s="7" t="s">
        <v>676</v>
      </c>
      <c r="C30" s="7" t="s">
        <v>677</v>
      </c>
      <c r="D30" s="8" t="s">
        <v>678</v>
      </c>
      <c r="E30" s="6" t="s">
        <v>679</v>
      </c>
      <c r="F30" s="8" t="s">
        <v>680</v>
      </c>
      <c r="G30" s="8" t="s">
        <v>14</v>
      </c>
      <c r="H30" s="20">
        <v>22588</v>
      </c>
      <c r="I30" s="31">
        <f t="shared" ref="I30" ca="1" si="5">TODAY()-H30</f>
        <v>20545</v>
      </c>
      <c r="J30" s="1" t="s">
        <v>751</v>
      </c>
      <c r="K30" s="31" t="s">
        <v>752</v>
      </c>
    </row>
    <row r="31" spans="1:11" x14ac:dyDescent="0.25">
      <c r="A31" s="1">
        <v>108477</v>
      </c>
      <c r="B31" t="s">
        <v>264</v>
      </c>
      <c r="C31" t="s">
        <v>265</v>
      </c>
      <c r="D31" s="2" t="s">
        <v>266</v>
      </c>
      <c r="E31" s="54" t="s">
        <v>267</v>
      </c>
      <c r="F31" s="1" t="s">
        <v>268</v>
      </c>
      <c r="G31" s="8" t="s">
        <v>58</v>
      </c>
      <c r="H31" s="14">
        <v>26561</v>
      </c>
      <c r="I31" s="15">
        <f t="shared" ref="I31" ca="1" si="6">TODAY()-H31</f>
        <v>16572</v>
      </c>
      <c r="J31" s="1" t="s">
        <v>751</v>
      </c>
      <c r="K31" s="31" t="s">
        <v>752</v>
      </c>
    </row>
    <row r="33" spans="1:12" ht="18" x14ac:dyDescent="0.35">
      <c r="A33" s="33" t="s">
        <v>755</v>
      </c>
      <c r="L33" t="s">
        <v>756</v>
      </c>
    </row>
    <row r="34" spans="1:12" ht="14.45" x14ac:dyDescent="0.3">
      <c r="A34" s="1">
        <v>66450</v>
      </c>
      <c r="B34" s="28" t="s">
        <v>645</v>
      </c>
      <c r="C34" s="28" t="s">
        <v>646</v>
      </c>
      <c r="D34" s="1" t="s">
        <v>624</v>
      </c>
      <c r="E34" s="1" t="s">
        <v>647</v>
      </c>
      <c r="F34" s="1" t="s">
        <v>648</v>
      </c>
      <c r="G34" s="1" t="s">
        <v>14</v>
      </c>
      <c r="H34" s="30">
        <v>28851</v>
      </c>
      <c r="I34" s="31">
        <f ca="1">TODAY()-H34</f>
        <v>14282</v>
      </c>
      <c r="J34" s="1" t="s">
        <v>751</v>
      </c>
      <c r="K34" s="1" t="s">
        <v>752</v>
      </c>
      <c r="L34" s="46">
        <v>42611</v>
      </c>
    </row>
  </sheetData>
  <autoFilter ref="A1:K1"/>
  <conditionalFormatting sqref="J26:K30 J34:K34 J2:K18">
    <cfRule type="containsText" dxfId="24" priority="9" operator="containsText" text="YES">
      <formula>NOT(ISERROR(SEARCH("YES",J2)))</formula>
    </cfRule>
  </conditionalFormatting>
  <conditionalFormatting sqref="J34:K34 J2:K30">
    <cfRule type="containsText" dxfId="23" priority="8" operator="containsText" text="NO">
      <formula>NOT(ISERROR(SEARCH("NO",J2)))</formula>
    </cfRule>
  </conditionalFormatting>
  <conditionalFormatting sqref="J31">
    <cfRule type="containsText" dxfId="22" priority="5" operator="containsText" text="YES">
      <formula>NOT(ISERROR(SEARCH("YES",J31)))</formula>
    </cfRule>
  </conditionalFormatting>
  <conditionalFormatting sqref="J31">
    <cfRule type="containsText" dxfId="21" priority="4" operator="containsText" text="NO">
      <formula>NOT(ISERROR(SEARCH("NO",J31)))</formula>
    </cfRule>
  </conditionalFormatting>
  <conditionalFormatting sqref="K31">
    <cfRule type="containsText" dxfId="20" priority="3" operator="containsText" text="YES">
      <formula>NOT(ISERROR(SEARCH("YES",K31)))</formula>
    </cfRule>
  </conditionalFormatting>
  <conditionalFormatting sqref="K31">
    <cfRule type="containsText" dxfId="19" priority="2" operator="containsText" text="NO">
      <formula>NOT(ISERROR(SEARCH("NO",K31)))</formula>
    </cfRule>
  </conditionalFormatting>
  <conditionalFormatting sqref="J23:K23">
    <cfRule type="containsText" dxfId="18" priority="1" operator="containsText" text="YES">
      <formula>NOT(ISERROR(SEARCH("YES",J23)))</formula>
    </cfRule>
  </conditionalFormatting>
  <hyperlinks>
    <hyperlink ref="E3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5" sqref="A5:F5"/>
    </sheetView>
  </sheetViews>
  <sheetFormatPr defaultColWidth="8.7109375" defaultRowHeight="15" x14ac:dyDescent="0.25"/>
  <cols>
    <col min="1" max="2" width="12.140625" bestFit="1" customWidth="1"/>
    <col min="3" max="3" width="38.42578125" bestFit="1" customWidth="1"/>
    <col min="4" max="4" width="18.140625" bestFit="1" customWidth="1"/>
    <col min="5" max="5" width="38.42578125" bestFit="1" customWidth="1"/>
    <col min="6" max="6" width="12.140625" bestFit="1" customWidth="1"/>
  </cols>
  <sheetData>
    <row r="1" spans="1:6" ht="14.45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 x14ac:dyDescent="0.25">
      <c r="A2" s="6">
        <v>75307</v>
      </c>
      <c r="B2" s="7" t="s">
        <v>32</v>
      </c>
      <c r="C2" s="7" t="s">
        <v>33</v>
      </c>
      <c r="D2" s="8" t="s">
        <v>34</v>
      </c>
      <c r="E2" s="6" t="s">
        <v>35</v>
      </c>
      <c r="F2" s="8" t="s">
        <v>36</v>
      </c>
    </row>
    <row r="3" spans="1:6" ht="14.45" x14ac:dyDescent="0.3">
      <c r="A3" s="6">
        <v>78716</v>
      </c>
      <c r="B3" s="7" t="s">
        <v>38</v>
      </c>
      <c r="C3" s="7" t="s">
        <v>39</v>
      </c>
      <c r="D3" s="8" t="s">
        <v>40</v>
      </c>
      <c r="E3" s="6" t="s">
        <v>41</v>
      </c>
      <c r="F3" s="8" t="s">
        <v>42</v>
      </c>
    </row>
    <row r="4" spans="1:6" x14ac:dyDescent="0.25">
      <c r="A4" s="6">
        <v>91398</v>
      </c>
      <c r="B4" s="7" t="s">
        <v>59</v>
      </c>
      <c r="C4" s="7" t="s">
        <v>60</v>
      </c>
      <c r="D4" s="8" t="s">
        <v>12</v>
      </c>
      <c r="E4" s="6" t="s">
        <v>61</v>
      </c>
      <c r="F4" s="8" t="s">
        <v>62</v>
      </c>
    </row>
    <row r="5" spans="1:6" ht="14.45" x14ac:dyDescent="0.3">
      <c r="A5" s="1">
        <v>103234</v>
      </c>
      <c r="B5" t="s">
        <v>249</v>
      </c>
      <c r="C5" t="s">
        <v>206</v>
      </c>
      <c r="D5" s="2" t="s">
        <v>251</v>
      </c>
      <c r="E5" s="2" t="s">
        <v>252</v>
      </c>
      <c r="F5" s="1" t="s">
        <v>253</v>
      </c>
    </row>
    <row r="6" spans="1:6" ht="14.45" x14ac:dyDescent="0.3">
      <c r="A6" s="6">
        <v>92216</v>
      </c>
      <c r="B6" s="7" t="s">
        <v>279</v>
      </c>
      <c r="C6" s="7" t="s">
        <v>280</v>
      </c>
      <c r="D6" s="8" t="s">
        <v>281</v>
      </c>
      <c r="E6" s="6" t="s">
        <v>282</v>
      </c>
      <c r="F6" s="8" t="s">
        <v>283</v>
      </c>
    </row>
    <row r="7" spans="1:6" ht="14.45" x14ac:dyDescent="0.3">
      <c r="A7" s="1">
        <v>90535</v>
      </c>
      <c r="B7" t="s">
        <v>314</v>
      </c>
      <c r="C7" t="s">
        <v>18</v>
      </c>
      <c r="D7" s="2" t="s">
        <v>122</v>
      </c>
      <c r="E7" s="1" t="s">
        <v>315</v>
      </c>
      <c r="F7" s="2" t="s">
        <v>316</v>
      </c>
    </row>
    <row r="8" spans="1:6" ht="14.45" x14ac:dyDescent="0.3">
      <c r="A8" s="1">
        <v>93498</v>
      </c>
      <c r="B8" t="s">
        <v>349</v>
      </c>
      <c r="C8" t="s">
        <v>350</v>
      </c>
      <c r="D8" s="2" t="s">
        <v>311</v>
      </c>
      <c r="E8" s="1" t="s">
        <v>351</v>
      </c>
      <c r="F8" s="2" t="s">
        <v>352</v>
      </c>
    </row>
    <row r="9" spans="1:6" x14ac:dyDescent="0.25">
      <c r="A9" s="1">
        <v>90622</v>
      </c>
      <c r="B9" t="s">
        <v>361</v>
      </c>
      <c r="C9" t="s">
        <v>366</v>
      </c>
      <c r="D9" s="2" t="s">
        <v>141</v>
      </c>
      <c r="E9" s="2" t="s">
        <v>367</v>
      </c>
      <c r="F9" s="1" t="s">
        <v>368</v>
      </c>
    </row>
    <row r="10" spans="1:6" x14ac:dyDescent="0.25">
      <c r="A10" s="6">
        <v>68199</v>
      </c>
      <c r="B10" s="7" t="s">
        <v>391</v>
      </c>
      <c r="C10" s="7" t="s">
        <v>392</v>
      </c>
      <c r="D10" s="8" t="s">
        <v>161</v>
      </c>
      <c r="E10" s="48" t="s">
        <v>393</v>
      </c>
      <c r="F10" s="8" t="s">
        <v>394</v>
      </c>
    </row>
    <row r="11" spans="1:6" x14ac:dyDescent="0.25">
      <c r="A11" s="1">
        <v>63749</v>
      </c>
      <c r="B11" t="s">
        <v>413</v>
      </c>
      <c r="C11" t="s">
        <v>127</v>
      </c>
      <c r="D11" s="2" t="s">
        <v>414</v>
      </c>
      <c r="E11" s="1" t="s">
        <v>415</v>
      </c>
      <c r="F11" s="2" t="s">
        <v>416</v>
      </c>
    </row>
    <row r="12" spans="1:6" ht="14.45" x14ac:dyDescent="0.3">
      <c r="A12" s="1">
        <v>92054</v>
      </c>
      <c r="B12" t="s">
        <v>436</v>
      </c>
      <c r="C12" t="s">
        <v>437</v>
      </c>
      <c r="D12" s="2" t="s">
        <v>110</v>
      </c>
      <c r="E12" s="1" t="s">
        <v>438</v>
      </c>
      <c r="F12" s="2" t="s">
        <v>439</v>
      </c>
    </row>
    <row r="13" spans="1:6" ht="14.45" x14ac:dyDescent="0.3">
      <c r="A13" s="1">
        <v>89316</v>
      </c>
      <c r="B13" t="s">
        <v>543</v>
      </c>
      <c r="C13" t="s">
        <v>265</v>
      </c>
      <c r="D13" s="2" t="s">
        <v>544</v>
      </c>
      <c r="E13" s="1" t="s">
        <v>545</v>
      </c>
      <c r="F13" s="2" t="s">
        <v>546</v>
      </c>
    </row>
    <row r="14" spans="1:6" ht="14.45" x14ac:dyDescent="0.3">
      <c r="A14" s="6">
        <v>63269</v>
      </c>
      <c r="B14" s="7" t="s">
        <v>695</v>
      </c>
      <c r="C14" s="7" t="s">
        <v>405</v>
      </c>
      <c r="D14" s="8" t="s">
        <v>128</v>
      </c>
      <c r="E14" s="6" t="s">
        <v>757</v>
      </c>
      <c r="F14" s="8" t="s">
        <v>696</v>
      </c>
    </row>
    <row r="15" spans="1:6" ht="14.45" x14ac:dyDescent="0.3">
      <c r="A15" s="6">
        <v>83511</v>
      </c>
      <c r="B15" s="7" t="s">
        <v>681</v>
      </c>
      <c r="C15" s="7" t="s">
        <v>682</v>
      </c>
      <c r="D15" s="8" t="s">
        <v>228</v>
      </c>
      <c r="E15" s="6" t="s">
        <v>683</v>
      </c>
      <c r="F15" s="8" t="s">
        <v>684</v>
      </c>
    </row>
    <row r="16" spans="1:6" ht="14.45" x14ac:dyDescent="0.3">
      <c r="A16" s="6">
        <v>69585</v>
      </c>
      <c r="B16" s="7" t="s">
        <v>551</v>
      </c>
      <c r="C16" s="7" t="s">
        <v>206</v>
      </c>
      <c r="D16" s="8" t="s">
        <v>236</v>
      </c>
      <c r="E16" s="6" t="s">
        <v>552</v>
      </c>
      <c r="F16" s="8" t="s">
        <v>553</v>
      </c>
    </row>
    <row r="17" spans="1:6" ht="14.45" x14ac:dyDescent="0.3">
      <c r="A17" s="1">
        <v>69040</v>
      </c>
      <c r="B17" t="s">
        <v>597</v>
      </c>
      <c r="C17" t="s">
        <v>598</v>
      </c>
      <c r="D17" s="2" t="s">
        <v>599</v>
      </c>
      <c r="E17" s="1" t="s">
        <v>600</v>
      </c>
      <c r="F17" s="2" t="s">
        <v>601</v>
      </c>
    </row>
  </sheetData>
  <sortState ref="A1:C14">
    <sortCondition ref="A1:A14"/>
  </sortState>
  <hyperlinks>
    <hyperlink ref="E10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0"/>
  <sheetViews>
    <sheetView topLeftCell="A19" workbookViewId="0">
      <selection activeCell="A30" sqref="A30"/>
    </sheetView>
  </sheetViews>
  <sheetFormatPr defaultColWidth="8.7109375" defaultRowHeight="15" x14ac:dyDescent="0.25"/>
  <cols>
    <col min="1" max="1" width="7" bestFit="1" customWidth="1"/>
    <col min="2" max="2" width="14.42578125" bestFit="1" customWidth="1"/>
    <col min="3" max="3" width="10.28515625" bestFit="1" customWidth="1"/>
    <col min="4" max="4" width="20.140625" bestFit="1" customWidth="1"/>
    <col min="5" max="5" width="28.140625" bestFit="1" customWidth="1"/>
    <col min="6" max="6" width="13.140625" bestFit="1" customWidth="1"/>
    <col min="7" max="7" width="11.140625" bestFit="1" customWidth="1"/>
    <col min="8" max="8" width="5" bestFit="1" customWidth="1"/>
    <col min="9" max="9" width="10.42578125" bestFit="1" customWidth="1"/>
    <col min="10" max="10" width="4.140625" bestFit="1" customWidth="1"/>
  </cols>
  <sheetData>
    <row r="1" spans="1:10" ht="14.4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1" t="s">
        <v>758</v>
      </c>
      <c r="J1" s="4" t="s">
        <v>9</v>
      </c>
    </row>
    <row r="2" spans="1:10" x14ac:dyDescent="0.25">
      <c r="A2" s="6">
        <v>92440</v>
      </c>
      <c r="B2" s="7" t="s">
        <v>98</v>
      </c>
      <c r="C2" s="7" t="s">
        <v>99</v>
      </c>
      <c r="D2" s="8" t="s">
        <v>100</v>
      </c>
      <c r="E2" s="6" t="s">
        <v>101</v>
      </c>
      <c r="F2" s="8" t="s">
        <v>102</v>
      </c>
      <c r="G2" s="8" t="s">
        <v>103</v>
      </c>
      <c r="H2" s="8" t="s">
        <v>14</v>
      </c>
      <c r="I2" s="20">
        <v>28755</v>
      </c>
      <c r="J2" s="21">
        <f t="shared" ref="J2:J30" ca="1" si="0">TODAY()-I2</f>
        <v>14378</v>
      </c>
    </row>
    <row r="3" spans="1:10" ht="14.45" x14ac:dyDescent="0.3">
      <c r="A3" s="6">
        <v>112528</v>
      </c>
      <c r="B3" s="7" t="s">
        <v>289</v>
      </c>
      <c r="C3" s="7" t="s">
        <v>285</v>
      </c>
      <c r="D3" s="8" t="s">
        <v>12</v>
      </c>
      <c r="E3" s="6" t="s">
        <v>759</v>
      </c>
      <c r="F3" s="8" t="s">
        <v>290</v>
      </c>
      <c r="G3" s="8" t="s">
        <v>75</v>
      </c>
      <c r="H3" s="8" t="s">
        <v>14</v>
      </c>
      <c r="I3" s="20">
        <v>33245</v>
      </c>
      <c r="J3" s="38">
        <f t="shared" ca="1" si="0"/>
        <v>9888</v>
      </c>
    </row>
    <row r="4" spans="1:10" x14ac:dyDescent="0.25">
      <c r="A4" s="6">
        <v>65703</v>
      </c>
      <c r="B4" s="7" t="s">
        <v>670</v>
      </c>
      <c r="C4" s="7" t="s">
        <v>671</v>
      </c>
      <c r="D4" s="8" t="s">
        <v>327</v>
      </c>
      <c r="E4" s="6" t="s">
        <v>672</v>
      </c>
      <c r="F4" s="8" t="s">
        <v>673</v>
      </c>
      <c r="G4" s="8" t="s">
        <v>69</v>
      </c>
      <c r="H4" s="8" t="s">
        <v>14</v>
      </c>
      <c r="I4" s="20">
        <v>35491</v>
      </c>
      <c r="J4" s="38">
        <f t="shared" ca="1" si="0"/>
        <v>7642</v>
      </c>
    </row>
    <row r="5" spans="1:10" ht="14.45" x14ac:dyDescent="0.3">
      <c r="A5" s="6">
        <v>70705</v>
      </c>
      <c r="B5" s="7" t="s">
        <v>291</v>
      </c>
      <c r="C5" s="7" t="s">
        <v>292</v>
      </c>
      <c r="D5" s="8" t="s">
        <v>293</v>
      </c>
      <c r="E5" s="6" t="s">
        <v>294</v>
      </c>
      <c r="F5" s="8" t="s">
        <v>295</v>
      </c>
      <c r="G5" s="8" t="s">
        <v>31</v>
      </c>
      <c r="H5" s="8" t="s">
        <v>58</v>
      </c>
      <c r="I5" s="20">
        <v>37302</v>
      </c>
      <c r="J5" s="38">
        <f t="shared" ca="1" si="0"/>
        <v>5831</v>
      </c>
    </row>
    <row r="6" spans="1:10" ht="14.45" x14ac:dyDescent="0.3">
      <c r="A6" s="6">
        <v>95187</v>
      </c>
      <c r="B6" s="7" t="s">
        <v>627</v>
      </c>
      <c r="C6" s="7" t="s">
        <v>628</v>
      </c>
      <c r="D6" s="8" t="s">
        <v>629</v>
      </c>
      <c r="E6" s="6" t="s">
        <v>630</v>
      </c>
      <c r="F6" s="8" t="s">
        <v>631</v>
      </c>
      <c r="G6" s="8" t="s">
        <v>382</v>
      </c>
      <c r="H6" s="8" t="s">
        <v>14</v>
      </c>
      <c r="I6" s="20">
        <v>36664</v>
      </c>
      <c r="J6" s="38">
        <f t="shared" ca="1" si="0"/>
        <v>6469</v>
      </c>
    </row>
    <row r="7" spans="1:10" x14ac:dyDescent="0.25">
      <c r="A7" s="6">
        <v>94600</v>
      </c>
      <c r="B7" s="7" t="s">
        <v>245</v>
      </c>
      <c r="C7" s="7" t="s">
        <v>246</v>
      </c>
      <c r="D7" s="8" t="s">
        <v>34</v>
      </c>
      <c r="E7" s="6" t="s">
        <v>247</v>
      </c>
      <c r="F7" s="8" t="s">
        <v>248</v>
      </c>
      <c r="G7" s="8" t="s">
        <v>37</v>
      </c>
      <c r="H7" s="8" t="s">
        <v>14</v>
      </c>
      <c r="I7" s="20">
        <v>34478</v>
      </c>
      <c r="J7" s="38">
        <f t="shared" ca="1" si="0"/>
        <v>8655</v>
      </c>
    </row>
    <row r="8" spans="1:10" x14ac:dyDescent="0.25">
      <c r="A8" s="6">
        <v>93566</v>
      </c>
      <c r="B8" s="7" t="s">
        <v>662</v>
      </c>
      <c r="C8" s="7" t="s">
        <v>441</v>
      </c>
      <c r="D8" s="8" t="s">
        <v>231</v>
      </c>
      <c r="E8" s="6" t="s">
        <v>663</v>
      </c>
      <c r="F8" s="8" t="s">
        <v>664</v>
      </c>
      <c r="G8" s="8" t="s">
        <v>760</v>
      </c>
      <c r="H8" s="8" t="s">
        <v>14</v>
      </c>
      <c r="I8" s="20">
        <v>34170</v>
      </c>
      <c r="J8" s="38">
        <f t="shared" ca="1" si="0"/>
        <v>8963</v>
      </c>
    </row>
    <row r="9" spans="1:10" ht="14.45" x14ac:dyDescent="0.3">
      <c r="A9" s="6">
        <v>72228</v>
      </c>
      <c r="B9" s="7" t="s">
        <v>761</v>
      </c>
      <c r="C9" s="7" t="s">
        <v>104</v>
      </c>
      <c r="D9" s="8" t="s">
        <v>105</v>
      </c>
      <c r="E9" s="6" t="s">
        <v>106</v>
      </c>
      <c r="F9" s="8" t="s">
        <v>107</v>
      </c>
      <c r="G9" s="8" t="s">
        <v>108</v>
      </c>
      <c r="H9" s="8" t="s">
        <v>58</v>
      </c>
      <c r="I9" s="20">
        <v>26746</v>
      </c>
      <c r="J9" s="38">
        <f t="shared" ca="1" si="0"/>
        <v>16387</v>
      </c>
    </row>
    <row r="10" spans="1:10" ht="14.45" x14ac:dyDescent="0.3">
      <c r="A10" s="6">
        <v>79512</v>
      </c>
      <c r="B10" s="7" t="s">
        <v>413</v>
      </c>
      <c r="C10" s="7" t="s">
        <v>417</v>
      </c>
      <c r="D10" s="8" t="s">
        <v>414</v>
      </c>
      <c r="E10" s="6" t="s">
        <v>418</v>
      </c>
      <c r="F10" s="8" t="s">
        <v>419</v>
      </c>
      <c r="G10" s="8" t="s">
        <v>762</v>
      </c>
      <c r="H10" s="8" t="s">
        <v>14</v>
      </c>
      <c r="I10" s="20">
        <v>24051</v>
      </c>
      <c r="J10" s="38">
        <f t="shared" ca="1" si="0"/>
        <v>19082</v>
      </c>
    </row>
    <row r="11" spans="1:10" ht="14.45" x14ac:dyDescent="0.3">
      <c r="A11" s="6">
        <v>99483</v>
      </c>
      <c r="B11" s="7" t="s">
        <v>229</v>
      </c>
      <c r="C11" s="7" t="s">
        <v>230</v>
      </c>
      <c r="D11" s="8" t="s">
        <v>231</v>
      </c>
      <c r="E11" s="6" t="s">
        <v>232</v>
      </c>
      <c r="F11" s="8" t="s">
        <v>233</v>
      </c>
      <c r="G11" s="84" t="s">
        <v>809</v>
      </c>
      <c r="H11" s="8" t="s">
        <v>14</v>
      </c>
      <c r="I11" s="20">
        <v>23567</v>
      </c>
      <c r="J11" s="38">
        <f t="shared" ca="1" si="0"/>
        <v>19566</v>
      </c>
    </row>
    <row r="12" spans="1:10" x14ac:dyDescent="0.25">
      <c r="A12" s="6">
        <v>73784</v>
      </c>
      <c r="B12" s="7" t="s">
        <v>70</v>
      </c>
      <c r="C12" s="7" t="s">
        <v>71</v>
      </c>
      <c r="D12" s="8" t="s">
        <v>72</v>
      </c>
      <c r="E12" s="6" t="s">
        <v>73</v>
      </c>
      <c r="F12" s="8" t="s">
        <v>74</v>
      </c>
      <c r="G12" s="84" t="s">
        <v>559</v>
      </c>
      <c r="H12" s="8" t="s">
        <v>14</v>
      </c>
      <c r="I12" s="20">
        <v>27212</v>
      </c>
      <c r="J12" s="38">
        <f t="shared" ca="1" si="0"/>
        <v>15921</v>
      </c>
    </row>
    <row r="13" spans="1:10" ht="14.45" x14ac:dyDescent="0.3">
      <c r="A13" s="6">
        <v>54375</v>
      </c>
      <c r="B13" s="7" t="s">
        <v>712</v>
      </c>
      <c r="C13" s="7" t="s">
        <v>18</v>
      </c>
      <c r="D13" s="8" t="s">
        <v>72</v>
      </c>
      <c r="E13" s="6" t="s">
        <v>713</v>
      </c>
      <c r="F13" s="8" t="s">
        <v>714</v>
      </c>
      <c r="G13" s="8" t="s">
        <v>764</v>
      </c>
      <c r="H13" s="8" t="s">
        <v>715</v>
      </c>
      <c r="I13" s="20">
        <v>28356</v>
      </c>
      <c r="J13" s="38">
        <f t="shared" ca="1" si="0"/>
        <v>14777</v>
      </c>
    </row>
    <row r="14" spans="1:10" ht="14.45" x14ac:dyDescent="0.3">
      <c r="A14" s="6">
        <v>119160</v>
      </c>
      <c r="B14" s="7" t="s">
        <v>399</v>
      </c>
      <c r="C14" s="7" t="s">
        <v>400</v>
      </c>
      <c r="D14" s="8" t="s">
        <v>765</v>
      </c>
      <c r="E14" s="6" t="s">
        <v>402</v>
      </c>
      <c r="F14" s="8" t="s">
        <v>403</v>
      </c>
      <c r="G14" s="8" t="s">
        <v>766</v>
      </c>
      <c r="H14" s="8" t="s">
        <v>14</v>
      </c>
      <c r="I14" s="20">
        <v>33154</v>
      </c>
      <c r="J14" s="38">
        <f t="shared" ca="1" si="0"/>
        <v>9979</v>
      </c>
    </row>
    <row r="15" spans="1:10" ht="14.45" x14ac:dyDescent="0.3">
      <c r="A15" s="6">
        <v>73709</v>
      </c>
      <c r="B15" s="7" t="s">
        <v>700</v>
      </c>
      <c r="C15" s="7" t="s">
        <v>449</v>
      </c>
      <c r="D15" s="8" t="s">
        <v>701</v>
      </c>
      <c r="E15" s="6" t="s">
        <v>702</v>
      </c>
      <c r="F15" s="8" t="s">
        <v>703</v>
      </c>
      <c r="G15" s="8" t="s">
        <v>767</v>
      </c>
      <c r="H15" s="8" t="s">
        <v>14</v>
      </c>
      <c r="I15" s="20">
        <v>30981</v>
      </c>
      <c r="J15" s="38">
        <f t="shared" ca="1" si="0"/>
        <v>12152</v>
      </c>
    </row>
    <row r="16" spans="1:10" ht="14.45" x14ac:dyDescent="0.3">
      <c r="A16" s="6">
        <v>126563</v>
      </c>
      <c r="B16" s="7" t="s">
        <v>768</v>
      </c>
      <c r="C16" s="7" t="s">
        <v>163</v>
      </c>
      <c r="D16" s="8" t="s">
        <v>164</v>
      </c>
      <c r="E16" s="6" t="s">
        <v>165</v>
      </c>
      <c r="F16" s="8" t="s">
        <v>166</v>
      </c>
      <c r="G16" s="8" t="s">
        <v>20</v>
      </c>
      <c r="H16" s="8" t="s">
        <v>14</v>
      </c>
      <c r="I16" s="20">
        <v>37190</v>
      </c>
      <c r="J16" s="38">
        <f t="shared" ca="1" si="0"/>
        <v>5943</v>
      </c>
    </row>
    <row r="17" spans="1:10" x14ac:dyDescent="0.25">
      <c r="A17" s="6">
        <v>62391</v>
      </c>
      <c r="B17" s="7" t="s">
        <v>558</v>
      </c>
      <c r="C17" s="7" t="s">
        <v>559</v>
      </c>
      <c r="D17" s="8" t="s">
        <v>311</v>
      </c>
      <c r="E17" s="6" t="s">
        <v>560</v>
      </c>
      <c r="F17" s="8" t="s">
        <v>561</v>
      </c>
      <c r="G17" s="8" t="s">
        <v>75</v>
      </c>
      <c r="H17" s="8" t="s">
        <v>14</v>
      </c>
      <c r="I17" s="20">
        <v>37527</v>
      </c>
      <c r="J17" s="38">
        <f t="shared" ca="1" si="0"/>
        <v>5606</v>
      </c>
    </row>
    <row r="18" spans="1:10" ht="14.45" x14ac:dyDescent="0.3">
      <c r="A18" s="6">
        <v>84171</v>
      </c>
      <c r="B18" s="7" t="s">
        <v>1031</v>
      </c>
      <c r="C18" s="7" t="s">
        <v>206</v>
      </c>
      <c r="D18" s="8" t="s">
        <v>1069</v>
      </c>
      <c r="E18" s="48" t="s">
        <v>1044</v>
      </c>
      <c r="F18" s="8" t="s">
        <v>1055</v>
      </c>
      <c r="G18" s="8" t="s">
        <v>1067</v>
      </c>
      <c r="H18" s="8" t="s">
        <v>58</v>
      </c>
      <c r="I18" s="20">
        <v>36427</v>
      </c>
      <c r="J18" s="38">
        <f t="shared" ca="1" si="0"/>
        <v>6706</v>
      </c>
    </row>
    <row r="19" spans="1:10" ht="14.45" x14ac:dyDescent="0.3">
      <c r="A19" s="6">
        <v>92134</v>
      </c>
      <c r="B19" s="7" t="s">
        <v>995</v>
      </c>
      <c r="C19" s="7" t="s">
        <v>206</v>
      </c>
      <c r="D19" s="8" t="s">
        <v>141</v>
      </c>
      <c r="E19" s="48" t="s">
        <v>1045</v>
      </c>
      <c r="F19" s="8" t="s">
        <v>1056</v>
      </c>
      <c r="G19" s="8" t="s">
        <v>766</v>
      </c>
      <c r="H19" s="8" t="s">
        <v>14</v>
      </c>
      <c r="I19" s="20">
        <v>34070</v>
      </c>
      <c r="J19" s="38">
        <f t="shared" ca="1" si="0"/>
        <v>9063</v>
      </c>
    </row>
    <row r="20" spans="1:10" ht="14.45" x14ac:dyDescent="0.3">
      <c r="A20" s="6">
        <v>84905</v>
      </c>
      <c r="B20" s="7" t="s">
        <v>15</v>
      </c>
      <c r="C20" s="7" t="s">
        <v>555</v>
      </c>
      <c r="D20" s="8" t="s">
        <v>735</v>
      </c>
      <c r="E20" s="48" t="s">
        <v>1046</v>
      </c>
      <c r="F20" s="8" t="s">
        <v>1057</v>
      </c>
      <c r="G20" s="8" t="s">
        <v>20</v>
      </c>
      <c r="H20" s="8" t="s">
        <v>14</v>
      </c>
      <c r="I20" s="20">
        <v>37430</v>
      </c>
      <c r="J20" s="38">
        <f t="shared" ca="1" si="0"/>
        <v>5703</v>
      </c>
    </row>
    <row r="21" spans="1:10" x14ac:dyDescent="0.25">
      <c r="A21" s="6">
        <v>81864</v>
      </c>
      <c r="B21" s="7" t="s">
        <v>1032</v>
      </c>
      <c r="C21" s="7" t="s">
        <v>763</v>
      </c>
      <c r="D21" s="8" t="s">
        <v>236</v>
      </c>
      <c r="E21" s="48" t="s">
        <v>1047</v>
      </c>
      <c r="F21" s="8" t="s">
        <v>1058</v>
      </c>
      <c r="G21" s="8" t="s">
        <v>559</v>
      </c>
      <c r="H21" s="8" t="s">
        <v>14</v>
      </c>
      <c r="I21" s="20">
        <v>36928</v>
      </c>
      <c r="J21" s="38">
        <f t="shared" ca="1" si="0"/>
        <v>6205</v>
      </c>
    </row>
    <row r="22" spans="1:10" ht="14.45" x14ac:dyDescent="0.3">
      <c r="A22" s="6">
        <v>88983</v>
      </c>
      <c r="B22" s="7" t="s">
        <v>1033</v>
      </c>
      <c r="C22" s="7" t="s">
        <v>1034</v>
      </c>
      <c r="D22" s="8" t="s">
        <v>1070</v>
      </c>
      <c r="E22" s="48" t="s">
        <v>1048</v>
      </c>
      <c r="F22" s="8" t="s">
        <v>1059</v>
      </c>
      <c r="G22" s="8" t="s">
        <v>1068</v>
      </c>
      <c r="H22" s="8" t="s">
        <v>58</v>
      </c>
      <c r="I22" s="20">
        <v>37155</v>
      </c>
      <c r="J22" s="38">
        <f t="shared" ca="1" si="0"/>
        <v>5978</v>
      </c>
    </row>
    <row r="23" spans="1:10" x14ac:dyDescent="0.25">
      <c r="A23" s="6">
        <v>95616</v>
      </c>
      <c r="B23" s="7" t="s">
        <v>1035</v>
      </c>
      <c r="C23" s="7" t="s">
        <v>246</v>
      </c>
      <c r="D23" s="8" t="s">
        <v>1071</v>
      </c>
      <c r="E23" s="48" t="s">
        <v>1049</v>
      </c>
      <c r="F23" s="8" t="s">
        <v>1060</v>
      </c>
      <c r="G23" s="8" t="s">
        <v>766</v>
      </c>
      <c r="H23" s="8" t="s">
        <v>14</v>
      </c>
      <c r="I23" s="20">
        <v>32651</v>
      </c>
      <c r="J23" s="38">
        <f t="shared" ca="1" si="0"/>
        <v>10482</v>
      </c>
    </row>
    <row r="24" spans="1:10" x14ac:dyDescent="0.25">
      <c r="A24" s="6">
        <v>66502</v>
      </c>
      <c r="B24" s="7" t="s">
        <v>1036</v>
      </c>
      <c r="C24" s="7" t="s">
        <v>150</v>
      </c>
      <c r="D24" s="8" t="s">
        <v>1072</v>
      </c>
      <c r="E24" s="48" t="s">
        <v>1050</v>
      </c>
      <c r="F24" s="8" t="s">
        <v>1061</v>
      </c>
      <c r="G24" s="8" t="s">
        <v>12</v>
      </c>
      <c r="H24" s="8" t="s">
        <v>14</v>
      </c>
      <c r="I24" s="20">
        <v>35678</v>
      </c>
      <c r="J24" s="38">
        <f t="shared" ca="1" si="0"/>
        <v>7455</v>
      </c>
    </row>
    <row r="25" spans="1:10" x14ac:dyDescent="0.25">
      <c r="A25" s="6">
        <v>92314</v>
      </c>
      <c r="B25" s="7" t="s">
        <v>1037</v>
      </c>
      <c r="C25" s="7" t="s">
        <v>99</v>
      </c>
      <c r="D25" s="8" t="s">
        <v>675</v>
      </c>
      <c r="E25" s="48" t="s">
        <v>1014</v>
      </c>
      <c r="F25" s="8" t="s">
        <v>1062</v>
      </c>
      <c r="G25" s="8" t="s">
        <v>767</v>
      </c>
      <c r="H25" s="8" t="s">
        <v>14</v>
      </c>
      <c r="I25" s="20">
        <v>34190</v>
      </c>
      <c r="J25" s="38">
        <f t="shared" ca="1" si="0"/>
        <v>8943</v>
      </c>
    </row>
    <row r="26" spans="1:10" ht="14.45" x14ac:dyDescent="0.3">
      <c r="A26" s="6">
        <v>119443</v>
      </c>
      <c r="B26" s="7" t="s">
        <v>1038</v>
      </c>
      <c r="C26" s="7" t="s">
        <v>1039</v>
      </c>
      <c r="D26" s="8" t="s">
        <v>1073</v>
      </c>
      <c r="E26" s="6" t="s">
        <v>1051</v>
      </c>
      <c r="F26" s="8" t="s">
        <v>1063</v>
      </c>
      <c r="G26" s="8" t="s">
        <v>1067</v>
      </c>
      <c r="H26" s="8" t="s">
        <v>58</v>
      </c>
      <c r="I26" s="20">
        <v>36987</v>
      </c>
      <c r="J26" s="38">
        <f t="shared" ca="1" si="0"/>
        <v>6146</v>
      </c>
    </row>
    <row r="27" spans="1:10" ht="14.45" x14ac:dyDescent="0.3">
      <c r="A27" s="6">
        <v>63212</v>
      </c>
      <c r="B27" s="7" t="s">
        <v>181</v>
      </c>
      <c r="C27" s="7" t="s">
        <v>261</v>
      </c>
      <c r="D27" s="8" t="s">
        <v>12</v>
      </c>
      <c r="E27" s="6" t="s">
        <v>1052</v>
      </c>
      <c r="F27" s="8" t="s">
        <v>1064</v>
      </c>
      <c r="G27" s="8" t="s">
        <v>20</v>
      </c>
      <c r="H27" s="8" t="s">
        <v>14</v>
      </c>
      <c r="I27" s="20">
        <v>34882</v>
      </c>
      <c r="J27" s="38">
        <f t="shared" ca="1" si="0"/>
        <v>8251</v>
      </c>
    </row>
    <row r="28" spans="1:10" ht="14.45" x14ac:dyDescent="0.3">
      <c r="A28" s="6">
        <v>133056</v>
      </c>
      <c r="B28" s="7" t="s">
        <v>1040</v>
      </c>
      <c r="C28" s="7" t="s">
        <v>1041</v>
      </c>
      <c r="D28" s="8" t="s">
        <v>948</v>
      </c>
      <c r="E28" s="48" t="s">
        <v>1053</v>
      </c>
      <c r="F28" s="8" t="s">
        <v>1065</v>
      </c>
      <c r="G28" s="8" t="s">
        <v>809</v>
      </c>
      <c r="H28" s="8" t="s">
        <v>14</v>
      </c>
      <c r="I28" s="20">
        <v>36683</v>
      </c>
      <c r="J28" s="38">
        <f t="shared" ca="1" si="0"/>
        <v>6450</v>
      </c>
    </row>
    <row r="29" spans="1:10" ht="14.45" x14ac:dyDescent="0.3">
      <c r="A29" s="6">
        <v>93003</v>
      </c>
      <c r="B29" s="7" t="s">
        <v>1042</v>
      </c>
      <c r="C29" s="7" t="s">
        <v>1043</v>
      </c>
      <c r="D29" s="8" t="s">
        <v>141</v>
      </c>
      <c r="E29" s="48" t="s">
        <v>1054</v>
      </c>
      <c r="F29" s="8" t="s">
        <v>1066</v>
      </c>
      <c r="G29" s="8" t="s">
        <v>809</v>
      </c>
      <c r="H29" s="8" t="s">
        <v>14</v>
      </c>
      <c r="I29" s="20">
        <v>37057</v>
      </c>
      <c r="J29" s="38">
        <f t="shared" ca="1" si="0"/>
        <v>6076</v>
      </c>
    </row>
    <row r="30" spans="1:10" x14ac:dyDescent="0.25">
      <c r="A30" s="6">
        <v>79955</v>
      </c>
      <c r="B30" s="7" t="s">
        <v>1074</v>
      </c>
      <c r="C30" s="7" t="s">
        <v>1075</v>
      </c>
      <c r="D30" s="8" t="s">
        <v>346</v>
      </c>
      <c r="E30" s="48" t="s">
        <v>1076</v>
      </c>
      <c r="F30" s="8" t="s">
        <v>1077</v>
      </c>
      <c r="G30" s="8" t="s">
        <v>559</v>
      </c>
      <c r="H30" s="8" t="s">
        <v>14</v>
      </c>
      <c r="I30" s="20">
        <v>37075</v>
      </c>
      <c r="J30" s="38">
        <f t="shared" ca="1" si="0"/>
        <v>6058</v>
      </c>
    </row>
  </sheetData>
  <hyperlinks>
    <hyperlink ref="E7" r:id="rId1"/>
    <hyperlink ref="E9" r:id="rId2"/>
    <hyperlink ref="E13" r:id="rId3"/>
    <hyperlink ref="E10" r:id="rId4"/>
    <hyperlink ref="E11" r:id="rId5"/>
    <hyperlink ref="E12" r:id="rId6"/>
    <hyperlink ref="E14" r:id="rId7"/>
    <hyperlink ref="E15" r:id="rId8"/>
    <hyperlink ref="E25" r:id="rId9"/>
    <hyperlink ref="E26" r:id="rId10"/>
    <hyperlink ref="E27" r:id="rId11"/>
    <hyperlink ref="E28" r:id="rId12"/>
    <hyperlink ref="E29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30" r:id="rId21" display="mailto:leagilbert7@gmail.com"/>
  </hyperlinks>
  <pageMargins left="0.7" right="0.7" top="0.75" bottom="0.75" header="0.3" footer="0.3"/>
  <pageSetup paperSize="9" orientation="portrait" r:id="rId2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0"/>
  <sheetViews>
    <sheetView workbookViewId="0">
      <pane ySplit="1" topLeftCell="A2" activePane="bottomLeft" state="frozen"/>
      <selection pane="bottomLeft" activeCell="K15" sqref="K15"/>
    </sheetView>
  </sheetViews>
  <sheetFormatPr defaultColWidth="8.7109375" defaultRowHeight="15" x14ac:dyDescent="0.25"/>
  <cols>
    <col min="1" max="1" width="10.42578125" style="1" bestFit="1" customWidth="1"/>
    <col min="2" max="2" width="14.42578125" bestFit="1" customWidth="1"/>
    <col min="3" max="3" width="13.42578125" bestFit="1" customWidth="1"/>
    <col min="4" max="4" width="20.7109375" bestFit="1" customWidth="1"/>
    <col min="5" max="5" width="35.42578125" style="1" customWidth="1"/>
    <col min="6" max="6" width="14.28515625" style="2" customWidth="1"/>
    <col min="7" max="7" width="22.42578125" style="2" customWidth="1"/>
    <col min="8" max="8" width="7.28515625" style="2" bestFit="1" customWidth="1"/>
    <col min="9" max="9" width="10.7109375" style="46" bestFit="1" customWidth="1"/>
    <col min="11" max="11" width="23.42578125" style="28" bestFit="1" customWidth="1"/>
  </cols>
  <sheetData>
    <row r="1" spans="1:19" s="4" customFormat="1" ht="14.4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1" t="s">
        <v>758</v>
      </c>
      <c r="J1" s="4" t="s">
        <v>9</v>
      </c>
      <c r="K1" s="39" t="s">
        <v>769</v>
      </c>
    </row>
    <row r="2" spans="1:19" s="7" customFormat="1" ht="14.45" x14ac:dyDescent="0.3">
      <c r="A2" s="1">
        <v>84659</v>
      </c>
      <c r="B2" t="s">
        <v>770</v>
      </c>
      <c r="C2" t="s">
        <v>771</v>
      </c>
      <c r="D2" t="s">
        <v>299</v>
      </c>
      <c r="E2" s="1" t="s">
        <v>772</v>
      </c>
      <c r="F2" s="2" t="s">
        <v>773</v>
      </c>
      <c r="G2" s="2" t="s">
        <v>20</v>
      </c>
      <c r="H2" s="2" t="s">
        <v>14</v>
      </c>
      <c r="I2" s="46">
        <v>24063</v>
      </c>
      <c r="J2" s="38">
        <f t="shared" ref="J2" ca="1" si="0">TODAY()-I2</f>
        <v>19070</v>
      </c>
      <c r="K2" s="28" t="s">
        <v>774</v>
      </c>
      <c r="L2"/>
      <c r="M2"/>
      <c r="N2" s="6"/>
      <c r="O2" s="6"/>
    </row>
    <row r="3" spans="1:19" s="7" customFormat="1" ht="14.45" x14ac:dyDescent="0.3">
      <c r="A3" s="6">
        <v>85839</v>
      </c>
      <c r="B3" s="7" t="s">
        <v>775</v>
      </c>
      <c r="C3" s="7" t="s">
        <v>261</v>
      </c>
      <c r="D3" s="8" t="s">
        <v>686</v>
      </c>
      <c r="E3" s="6" t="s">
        <v>776</v>
      </c>
      <c r="F3" s="8" t="s">
        <v>777</v>
      </c>
      <c r="G3" s="8" t="s">
        <v>778</v>
      </c>
      <c r="H3" s="8" t="s">
        <v>14</v>
      </c>
      <c r="I3" s="20">
        <v>31278</v>
      </c>
      <c r="J3" s="15">
        <f ca="1">TODAY()-I3</f>
        <v>11855</v>
      </c>
      <c r="K3" s="28" t="s">
        <v>774</v>
      </c>
      <c r="L3"/>
      <c r="M3"/>
      <c r="N3" s="6"/>
      <c r="O3" s="6"/>
    </row>
    <row r="4" spans="1:19" s="7" customFormat="1" ht="14.45" x14ac:dyDescent="0.3">
      <c r="A4" s="6">
        <v>65663</v>
      </c>
      <c r="B4" s="7" t="s">
        <v>779</v>
      </c>
      <c r="C4" s="7" t="s">
        <v>780</v>
      </c>
      <c r="D4" s="8" t="s">
        <v>161</v>
      </c>
      <c r="E4" s="25" t="s">
        <v>781</v>
      </c>
      <c r="F4" s="8" t="s">
        <v>782</v>
      </c>
      <c r="G4" s="8" t="s">
        <v>31</v>
      </c>
      <c r="H4" s="8" t="s">
        <v>14</v>
      </c>
      <c r="I4" s="20">
        <v>19000</v>
      </c>
      <c r="J4" s="15">
        <f ca="1">TODAY()-I4</f>
        <v>24133</v>
      </c>
      <c r="K4" s="70" t="s">
        <v>783</v>
      </c>
      <c r="M4" s="6"/>
      <c r="N4" s="6"/>
      <c r="O4" s="6"/>
      <c r="P4" s="6"/>
    </row>
    <row r="5" spans="1:19" ht="14.45" x14ac:dyDescent="0.3">
      <c r="A5" s="1">
        <v>89340</v>
      </c>
      <c r="B5" t="s">
        <v>734</v>
      </c>
      <c r="C5" t="s">
        <v>784</v>
      </c>
      <c r="D5" s="2" t="s">
        <v>735</v>
      </c>
      <c r="E5" s="65" t="s">
        <v>785</v>
      </c>
      <c r="F5" s="2" t="s">
        <v>786</v>
      </c>
      <c r="G5" s="2" t="s">
        <v>75</v>
      </c>
      <c r="H5" s="2" t="s">
        <v>14</v>
      </c>
      <c r="I5" s="14">
        <v>33861</v>
      </c>
      <c r="J5" s="15">
        <f ca="1">TODAY()-I5</f>
        <v>9272</v>
      </c>
      <c r="K5" s="27" t="s">
        <v>774</v>
      </c>
      <c r="L5" s="6"/>
      <c r="M5" s="6"/>
    </row>
    <row r="6" spans="1:19" ht="14.45" x14ac:dyDescent="0.3">
      <c r="A6" s="1">
        <v>96612</v>
      </c>
      <c r="B6" s="7" t="s">
        <v>787</v>
      </c>
      <c r="C6" s="7" t="s">
        <v>501</v>
      </c>
      <c r="D6" s="8" t="s">
        <v>141</v>
      </c>
      <c r="E6" s="6" t="s">
        <v>788</v>
      </c>
      <c r="F6" s="8" t="s">
        <v>789</v>
      </c>
      <c r="G6" s="8" t="s">
        <v>331</v>
      </c>
      <c r="H6" s="2" t="s">
        <v>14</v>
      </c>
      <c r="I6" s="14">
        <v>29626</v>
      </c>
      <c r="J6" s="38">
        <v>13371</v>
      </c>
      <c r="K6" s="27" t="s">
        <v>774</v>
      </c>
      <c r="L6" s="1"/>
      <c r="M6" s="1"/>
    </row>
    <row r="7" spans="1:19" s="7" customFormat="1" x14ac:dyDescent="0.25">
      <c r="A7" s="11">
        <v>71175</v>
      </c>
      <c r="B7" s="12" t="s">
        <v>296</v>
      </c>
      <c r="C7" s="12" t="s">
        <v>790</v>
      </c>
      <c r="D7" s="13" t="s">
        <v>297</v>
      </c>
      <c r="E7" s="13" t="s">
        <v>791</v>
      </c>
      <c r="F7" s="13" t="s">
        <v>792</v>
      </c>
      <c r="G7" s="13" t="s">
        <v>20</v>
      </c>
      <c r="H7" s="13" t="s">
        <v>14</v>
      </c>
      <c r="I7" s="23">
        <v>16159</v>
      </c>
      <c r="J7" s="15">
        <f ca="1">TODAY()-I7</f>
        <v>26974</v>
      </c>
      <c r="K7" s="28" t="s">
        <v>793</v>
      </c>
      <c r="L7"/>
      <c r="M7"/>
    </row>
    <row r="8" spans="1:19" ht="14.45" x14ac:dyDescent="0.3">
      <c r="A8" s="1">
        <v>63925</v>
      </c>
      <c r="B8" t="s">
        <v>340</v>
      </c>
      <c r="C8" t="s">
        <v>794</v>
      </c>
      <c r="D8" s="2" t="s">
        <v>795</v>
      </c>
      <c r="E8" s="65" t="s">
        <v>796</v>
      </c>
      <c r="F8" s="2" t="s">
        <v>797</v>
      </c>
      <c r="G8" s="2" t="s">
        <v>258</v>
      </c>
      <c r="H8" s="2" t="s">
        <v>14</v>
      </c>
      <c r="I8" s="14">
        <v>31841</v>
      </c>
      <c r="J8" s="15">
        <f ca="1">TODAY()-I8</f>
        <v>11292</v>
      </c>
      <c r="K8" s="71" t="s">
        <v>798</v>
      </c>
      <c r="M8" s="1"/>
      <c r="N8" s="1"/>
      <c r="O8" s="1"/>
      <c r="P8" s="1"/>
      <c r="R8" s="9"/>
      <c r="S8" s="9"/>
    </row>
    <row r="9" spans="1:19" ht="14.45" x14ac:dyDescent="0.3">
      <c r="A9" s="1">
        <v>66251</v>
      </c>
      <c r="B9" t="s">
        <v>799</v>
      </c>
      <c r="C9" t="s">
        <v>800</v>
      </c>
      <c r="D9" s="2" t="s">
        <v>801</v>
      </c>
      <c r="E9" s="65" t="s">
        <v>802</v>
      </c>
      <c r="F9" s="2" t="s">
        <v>803</v>
      </c>
      <c r="G9" s="2" t="s">
        <v>331</v>
      </c>
      <c r="H9" s="2" t="s">
        <v>14</v>
      </c>
      <c r="I9" s="14">
        <v>30940</v>
      </c>
      <c r="J9" s="15">
        <f ca="1">TODAY()-I9</f>
        <v>12193</v>
      </c>
      <c r="K9" s="71" t="s">
        <v>798</v>
      </c>
      <c r="L9" s="2"/>
      <c r="M9" s="2"/>
      <c r="N9" s="14"/>
      <c r="O9" s="1"/>
    </row>
    <row r="10" spans="1:19" ht="14.45" x14ac:dyDescent="0.3">
      <c r="A10" s="1">
        <v>91794</v>
      </c>
      <c r="B10" t="s">
        <v>284</v>
      </c>
      <c r="C10" t="s">
        <v>285</v>
      </c>
      <c r="D10" t="s">
        <v>286</v>
      </c>
      <c r="E10" s="1" t="s">
        <v>287</v>
      </c>
      <c r="F10" s="2" t="s">
        <v>288</v>
      </c>
      <c r="G10" s="2" t="s">
        <v>48</v>
      </c>
      <c r="H10" s="8" t="s">
        <v>14</v>
      </c>
      <c r="I10" s="20">
        <v>32721</v>
      </c>
      <c r="J10" s="15">
        <f ca="1">TODAY()-I10</f>
        <v>10412</v>
      </c>
      <c r="K10" s="27" t="s">
        <v>1015</v>
      </c>
    </row>
    <row r="11" spans="1:19" x14ac:dyDescent="0.25">
      <c r="A11" s="6">
        <v>62959</v>
      </c>
      <c r="B11" s="7" t="s">
        <v>480</v>
      </c>
      <c r="C11" s="7" t="s">
        <v>481</v>
      </c>
      <c r="D11" s="8" t="s">
        <v>381</v>
      </c>
      <c r="E11" s="25" t="s">
        <v>482</v>
      </c>
      <c r="F11" s="8" t="s">
        <v>483</v>
      </c>
      <c r="G11" s="8" t="s">
        <v>445</v>
      </c>
      <c r="H11" s="8" t="s">
        <v>58</v>
      </c>
      <c r="I11" s="20">
        <v>21444</v>
      </c>
      <c r="J11" s="15">
        <f t="shared" ref="J11:J13" ca="1" si="1">TODAY()-I11</f>
        <v>21689</v>
      </c>
      <c r="K11" s="28" t="s">
        <v>840</v>
      </c>
      <c r="L11" s="1"/>
    </row>
    <row r="12" spans="1:19" ht="14.45" x14ac:dyDescent="0.3">
      <c r="A12" s="6">
        <v>82102</v>
      </c>
      <c r="B12" s="7" t="s">
        <v>270</v>
      </c>
      <c r="C12" s="7" t="s">
        <v>271</v>
      </c>
      <c r="D12" s="8" t="s">
        <v>45</v>
      </c>
      <c r="E12" s="25" t="s">
        <v>272</v>
      </c>
      <c r="F12" s="8" t="s">
        <v>273</v>
      </c>
      <c r="G12" s="8" t="s">
        <v>20</v>
      </c>
      <c r="H12" s="8" t="s">
        <v>14</v>
      </c>
      <c r="I12" s="20">
        <v>36361</v>
      </c>
      <c r="J12" s="15">
        <f t="shared" ca="1" si="1"/>
        <v>6772</v>
      </c>
      <c r="K12" s="27" t="s">
        <v>774</v>
      </c>
    </row>
    <row r="13" spans="1:19" ht="14.45" x14ac:dyDescent="0.3">
      <c r="A13" s="1">
        <v>86750</v>
      </c>
      <c r="B13" t="s">
        <v>591</v>
      </c>
      <c r="C13" t="s">
        <v>160</v>
      </c>
      <c r="D13" s="2" t="s">
        <v>592</v>
      </c>
      <c r="E13" s="65" t="s">
        <v>595</v>
      </c>
      <c r="F13" s="2" t="s">
        <v>596</v>
      </c>
      <c r="G13" s="8" t="s">
        <v>92</v>
      </c>
      <c r="H13" s="2" t="s">
        <v>58</v>
      </c>
      <c r="I13" s="14">
        <v>22727</v>
      </c>
      <c r="J13" s="15">
        <f t="shared" ca="1" si="1"/>
        <v>20406</v>
      </c>
      <c r="K13" s="1" t="s">
        <v>1017</v>
      </c>
      <c r="L13" s="1"/>
    </row>
    <row r="14" spans="1:19" x14ac:dyDescent="0.25">
      <c r="A14" s="1">
        <v>111355</v>
      </c>
      <c r="B14" t="s">
        <v>420</v>
      </c>
      <c r="C14" t="s">
        <v>369</v>
      </c>
      <c r="D14" s="2" t="s">
        <v>28</v>
      </c>
      <c r="E14" s="65" t="s">
        <v>421</v>
      </c>
      <c r="F14" s="2" t="s">
        <v>422</v>
      </c>
      <c r="G14" s="8" t="s">
        <v>382</v>
      </c>
      <c r="H14" s="2" t="s">
        <v>14</v>
      </c>
      <c r="I14" s="14">
        <v>20252</v>
      </c>
      <c r="J14" s="15">
        <f ca="1">TODAY()-I14</f>
        <v>22881</v>
      </c>
      <c r="K14" s="28" t="s">
        <v>1078</v>
      </c>
    </row>
    <row r="15" spans="1:19" ht="14.45" x14ac:dyDescent="0.3">
      <c r="J15" s="38"/>
    </row>
    <row r="16" spans="1:19" ht="14.45" x14ac:dyDescent="0.3">
      <c r="D16" s="2"/>
      <c r="I16" s="14"/>
      <c r="J16" s="15"/>
    </row>
    <row r="17" spans="1:12" ht="14.45" x14ac:dyDescent="0.3">
      <c r="D17" s="2"/>
      <c r="I17" s="14"/>
      <c r="J17" s="15"/>
    </row>
    <row r="18" spans="1:12" ht="14.45" x14ac:dyDescent="0.3">
      <c r="E18" s="49"/>
      <c r="J18" s="38"/>
    </row>
    <row r="19" spans="1:12" ht="14.45" x14ac:dyDescent="0.3">
      <c r="J19" s="38"/>
    </row>
    <row r="20" spans="1:12" ht="14.45" x14ac:dyDescent="0.3">
      <c r="J20" s="38"/>
    </row>
    <row r="21" spans="1:12" ht="14.45" x14ac:dyDescent="0.3">
      <c r="J21" s="38"/>
    </row>
    <row r="22" spans="1:12" ht="14.45" x14ac:dyDescent="0.3">
      <c r="J22" s="38"/>
    </row>
    <row r="23" spans="1:12" ht="14.45" x14ac:dyDescent="0.3">
      <c r="J23" s="38"/>
    </row>
    <row r="24" spans="1:12" ht="14.45" x14ac:dyDescent="0.3">
      <c r="J24" s="38"/>
    </row>
    <row r="25" spans="1:12" ht="14.45" x14ac:dyDescent="0.3">
      <c r="A25" s="25"/>
      <c r="B25" s="35"/>
      <c r="C25" s="35"/>
      <c r="D25" s="36"/>
      <c r="E25" s="25"/>
      <c r="F25" s="36"/>
      <c r="G25" s="36"/>
      <c r="H25" s="36"/>
      <c r="I25" s="37"/>
      <c r="J25" s="38"/>
      <c r="L25" s="1"/>
    </row>
    <row r="26" spans="1:12" ht="14.45" x14ac:dyDescent="0.3">
      <c r="J26" s="38"/>
    </row>
    <row r="27" spans="1:12" ht="14.45" x14ac:dyDescent="0.3">
      <c r="A27" s="6"/>
      <c r="B27" s="7"/>
      <c r="C27" s="7"/>
      <c r="D27" s="8"/>
      <c r="E27" s="6"/>
      <c r="F27" s="8"/>
      <c r="G27" s="8"/>
      <c r="H27" s="8"/>
      <c r="I27" s="20"/>
      <c r="J27" s="21"/>
      <c r="K27" s="27"/>
      <c r="L27" s="1"/>
    </row>
    <row r="28" spans="1:12" ht="14.45" x14ac:dyDescent="0.3">
      <c r="J28" s="38"/>
    </row>
    <row r="29" spans="1:12" ht="14.45" x14ac:dyDescent="0.3">
      <c r="J29" s="38"/>
    </row>
    <row r="30" spans="1:12" ht="14.45" x14ac:dyDescent="0.3">
      <c r="J30" s="38"/>
    </row>
    <row r="31" spans="1:12" ht="14.45" x14ac:dyDescent="0.3">
      <c r="J31" s="38"/>
    </row>
    <row r="32" spans="1:12" ht="14.45" x14ac:dyDescent="0.3">
      <c r="J32" s="38"/>
    </row>
    <row r="33" spans="1:13" ht="14.45" x14ac:dyDescent="0.3">
      <c r="D33" s="1"/>
      <c r="F33" s="1"/>
      <c r="G33" s="1"/>
      <c r="H33" s="1"/>
      <c r="J33" s="38"/>
      <c r="L33" s="6"/>
      <c r="M33" s="6"/>
    </row>
    <row r="34" spans="1:13" ht="14.45" x14ac:dyDescent="0.3">
      <c r="D34" s="2"/>
      <c r="E34" s="25"/>
      <c r="I34" s="14"/>
      <c r="J34" s="15"/>
    </row>
    <row r="35" spans="1:13" ht="14.45" x14ac:dyDescent="0.3">
      <c r="D35" s="2"/>
      <c r="I35" s="14"/>
      <c r="J35" s="38"/>
    </row>
    <row r="36" spans="1:13" ht="14.45" x14ac:dyDescent="0.3">
      <c r="J36" s="38"/>
    </row>
    <row r="37" spans="1:13" ht="14.45" x14ac:dyDescent="0.3">
      <c r="J37" s="38"/>
    </row>
    <row r="38" spans="1:13" ht="14.45" x14ac:dyDescent="0.3">
      <c r="D38" s="2"/>
      <c r="I38" s="14"/>
      <c r="J38" s="15"/>
      <c r="K38" s="71"/>
      <c r="M38" s="1"/>
    </row>
    <row r="39" spans="1:13" ht="14.45" x14ac:dyDescent="0.3">
      <c r="J39" s="38"/>
    </row>
    <row r="40" spans="1:13" ht="14.45" x14ac:dyDescent="0.3">
      <c r="A40" s="6"/>
      <c r="B40" s="7"/>
      <c r="C40" s="7"/>
      <c r="D40" s="8"/>
      <c r="E40" s="6"/>
      <c r="F40" s="8"/>
      <c r="G40" s="8"/>
      <c r="H40" s="8"/>
      <c r="I40" s="20"/>
      <c r="J40" s="21"/>
    </row>
  </sheetData>
  <autoFilter ref="A1:M1">
    <sortState ref="A2:M40">
      <sortCondition ref="B1"/>
    </sortState>
  </autoFilter>
  <conditionalFormatting sqref="L6">
    <cfRule type="cellIs" priority="17" stopIfTrue="1" operator="equal">
      <formula>""</formula>
    </cfRule>
    <cfRule type="cellIs" dxfId="17" priority="18" stopIfTrue="1" operator="lessThan">
      <formula>90</formula>
    </cfRule>
  </conditionalFormatting>
  <conditionalFormatting sqref="L7">
    <cfRule type="cellIs" priority="15" stopIfTrue="1" operator="equal">
      <formula>""</formula>
    </cfRule>
    <cfRule type="cellIs" dxfId="16" priority="16" stopIfTrue="1" operator="lessThan">
      <formula>90</formula>
    </cfRule>
  </conditionalFormatting>
  <conditionalFormatting sqref="M2:N2">
    <cfRule type="cellIs" priority="11" stopIfTrue="1" operator="equal">
      <formula>""</formula>
    </cfRule>
    <cfRule type="cellIs" dxfId="15" priority="12" stopIfTrue="1" operator="lessThan">
      <formula>90</formula>
    </cfRule>
  </conditionalFormatting>
  <conditionalFormatting sqref="M3:N3">
    <cfRule type="cellIs" priority="9" stopIfTrue="1" operator="equal">
      <formula>""</formula>
    </cfRule>
    <cfRule type="cellIs" dxfId="14" priority="10" stopIfTrue="1" operator="lessThan">
      <formula>90</formula>
    </cfRule>
  </conditionalFormatting>
  <conditionalFormatting sqref="K7">
    <cfRule type="cellIs" priority="7" stopIfTrue="1" operator="equal">
      <formula>""</formula>
    </cfRule>
    <cfRule type="cellIs" dxfId="13" priority="8" stopIfTrue="1" operator="lessThan">
      <formula>90</formula>
    </cfRule>
  </conditionalFormatting>
  <conditionalFormatting sqref="N4:O4">
    <cfRule type="cellIs" priority="3" stopIfTrue="1" operator="equal">
      <formula>""</formula>
    </cfRule>
    <cfRule type="cellIs" dxfId="12" priority="4" stopIfTrue="1" operator="lessThan">
      <formula>90</formula>
    </cfRule>
  </conditionalFormatting>
  <conditionalFormatting sqref="N8:O8">
    <cfRule type="cellIs" priority="1" stopIfTrue="1" operator="equal">
      <formula>""</formula>
    </cfRule>
    <cfRule type="cellIs" dxfId="11" priority="2" stopIfTrue="1" operator="lessThan">
      <formula>90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8"/>
  <sheetViews>
    <sheetView workbookViewId="0">
      <pane ySplit="1" topLeftCell="A2" activePane="bottomLeft" state="frozen"/>
      <selection pane="bottomLeft" activeCell="B1" sqref="B1"/>
    </sheetView>
  </sheetViews>
  <sheetFormatPr defaultColWidth="8.7109375" defaultRowHeight="15" x14ac:dyDescent="0.25"/>
  <cols>
    <col min="1" max="1" width="10.42578125" style="1" bestFit="1" customWidth="1"/>
    <col min="2" max="2" width="15.42578125" customWidth="1"/>
    <col min="3" max="3" width="11" bestFit="1" customWidth="1"/>
    <col min="4" max="4" width="23.28515625" customWidth="1"/>
    <col min="5" max="5" width="32.42578125" style="1" customWidth="1"/>
    <col min="6" max="6" width="12.7109375" style="1" bestFit="1" customWidth="1"/>
    <col min="7" max="7" width="18" bestFit="1" customWidth="1"/>
    <col min="9" max="9" width="10.42578125" bestFit="1" customWidth="1"/>
    <col min="10" max="10" width="10.42578125" style="31" bestFit="1" customWidth="1"/>
  </cols>
  <sheetData>
    <row r="1" spans="1:11" s="4" customFormat="1" ht="14.4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758</v>
      </c>
      <c r="J1" s="41" t="s">
        <v>9</v>
      </c>
      <c r="K1" s="39"/>
    </row>
    <row r="2" spans="1:11" s="7" customFormat="1" x14ac:dyDescent="0.25">
      <c r="A2" s="6">
        <v>126744</v>
      </c>
      <c r="B2" s="7" t="s">
        <v>21</v>
      </c>
      <c r="C2" s="7" t="s">
        <v>22</v>
      </c>
      <c r="D2" s="8" t="s">
        <v>23</v>
      </c>
      <c r="E2" s="6" t="s">
        <v>24</v>
      </c>
      <c r="F2" s="8" t="s">
        <v>804</v>
      </c>
      <c r="G2" s="8" t="s">
        <v>805</v>
      </c>
      <c r="H2" s="8" t="s">
        <v>14</v>
      </c>
      <c r="I2" s="20">
        <v>27149</v>
      </c>
      <c r="J2" s="63">
        <f t="shared" ref="J2:J48" ca="1" si="0">TODAY()-I2</f>
        <v>15984</v>
      </c>
    </row>
    <row r="3" spans="1:11" s="7" customFormat="1" ht="14.45" x14ac:dyDescent="0.3">
      <c r="A3" s="6">
        <v>92544</v>
      </c>
      <c r="B3" s="7" t="s">
        <v>26</v>
      </c>
      <c r="C3" s="7" t="s">
        <v>27</v>
      </c>
      <c r="D3" s="8" t="s">
        <v>28</v>
      </c>
      <c r="E3" s="6" t="s">
        <v>29</v>
      </c>
      <c r="F3" s="8" t="s">
        <v>30</v>
      </c>
      <c r="G3" s="8" t="s">
        <v>382</v>
      </c>
      <c r="H3" s="8" t="s">
        <v>14</v>
      </c>
      <c r="I3" s="20">
        <v>35845</v>
      </c>
      <c r="J3" s="63">
        <f t="shared" ca="1" si="0"/>
        <v>7288</v>
      </c>
    </row>
    <row r="4" spans="1:11" ht="14.45" x14ac:dyDescent="0.3">
      <c r="A4" s="6">
        <v>93371</v>
      </c>
      <c r="B4" s="7" t="s">
        <v>82</v>
      </c>
      <c r="C4" s="7" t="s">
        <v>83</v>
      </c>
      <c r="D4" s="8" t="s">
        <v>84</v>
      </c>
      <c r="E4" s="6" t="s">
        <v>85</v>
      </c>
      <c r="F4" s="8" t="s">
        <v>86</v>
      </c>
      <c r="G4" s="8" t="s">
        <v>87</v>
      </c>
      <c r="H4" s="8" t="s">
        <v>58</v>
      </c>
      <c r="I4" s="20">
        <v>35566</v>
      </c>
      <c r="J4" s="63">
        <f t="shared" ca="1" si="0"/>
        <v>7567</v>
      </c>
    </row>
    <row r="5" spans="1:11" ht="14.45" x14ac:dyDescent="0.3">
      <c r="A5" s="6">
        <v>99624</v>
      </c>
      <c r="B5" s="7" t="s">
        <v>88</v>
      </c>
      <c r="C5" s="7" t="s">
        <v>89</v>
      </c>
      <c r="D5" s="8" t="s">
        <v>40</v>
      </c>
      <c r="E5" s="6" t="s">
        <v>90</v>
      </c>
      <c r="F5" s="8" t="s">
        <v>91</v>
      </c>
      <c r="G5" s="8" t="s">
        <v>92</v>
      </c>
      <c r="H5" s="8" t="s">
        <v>58</v>
      </c>
      <c r="I5" s="20">
        <v>22323</v>
      </c>
      <c r="J5" s="63">
        <f t="shared" ca="1" si="0"/>
        <v>20810</v>
      </c>
    </row>
    <row r="6" spans="1:11" ht="14.45" x14ac:dyDescent="0.3">
      <c r="A6" s="6">
        <v>97784</v>
      </c>
      <c r="B6" s="7" t="s">
        <v>112</v>
      </c>
      <c r="C6" s="7" t="s">
        <v>113</v>
      </c>
      <c r="D6" s="8" t="s">
        <v>442</v>
      </c>
      <c r="E6" s="6" t="s">
        <v>114</v>
      </c>
      <c r="F6" s="8" t="s">
        <v>115</v>
      </c>
      <c r="G6" s="8" t="s">
        <v>116</v>
      </c>
      <c r="H6" s="8" t="s">
        <v>14</v>
      </c>
      <c r="I6" s="20">
        <v>37014</v>
      </c>
      <c r="J6" s="63">
        <f t="shared" ca="1" si="0"/>
        <v>6119</v>
      </c>
    </row>
    <row r="7" spans="1:11" ht="14.45" x14ac:dyDescent="0.3">
      <c r="A7" s="6">
        <v>94479</v>
      </c>
      <c r="B7" s="7" t="s">
        <v>120</v>
      </c>
      <c r="C7" s="7" t="s">
        <v>121</v>
      </c>
      <c r="D7" s="8" t="s">
        <v>373</v>
      </c>
      <c r="E7" s="6" t="s">
        <v>123</v>
      </c>
      <c r="F7" s="8" t="s">
        <v>124</v>
      </c>
      <c r="G7" s="8" t="s">
        <v>125</v>
      </c>
      <c r="H7" s="8" t="s">
        <v>14</v>
      </c>
      <c r="I7" s="20">
        <v>35238</v>
      </c>
      <c r="J7" s="63">
        <f t="shared" ca="1" si="0"/>
        <v>7895</v>
      </c>
    </row>
    <row r="8" spans="1:11" ht="14.45" x14ac:dyDescent="0.3">
      <c r="A8" s="6">
        <v>89138</v>
      </c>
      <c r="B8" s="7" t="s">
        <v>132</v>
      </c>
      <c r="C8" s="7" t="s">
        <v>133</v>
      </c>
      <c r="D8" s="8" t="s">
        <v>134</v>
      </c>
      <c r="E8" s="6" t="s">
        <v>135</v>
      </c>
      <c r="F8" s="8" t="s">
        <v>806</v>
      </c>
      <c r="G8" s="8" t="s">
        <v>136</v>
      </c>
      <c r="H8" s="8" t="s">
        <v>14</v>
      </c>
      <c r="I8" s="20">
        <v>36717</v>
      </c>
      <c r="J8" s="63">
        <f t="shared" ca="1" si="0"/>
        <v>6416</v>
      </c>
    </row>
    <row r="9" spans="1:11" ht="14.45" x14ac:dyDescent="0.3">
      <c r="A9" s="6">
        <v>121502</v>
      </c>
      <c r="B9" s="7" t="s">
        <v>143</v>
      </c>
      <c r="C9" s="7" t="s">
        <v>144</v>
      </c>
      <c r="D9" s="8" t="s">
        <v>145</v>
      </c>
      <c r="E9" s="6" t="s">
        <v>146</v>
      </c>
      <c r="F9" s="8" t="s">
        <v>147</v>
      </c>
      <c r="G9" s="8" t="s">
        <v>766</v>
      </c>
      <c r="H9" s="8" t="s">
        <v>14</v>
      </c>
      <c r="I9" s="20">
        <v>33476</v>
      </c>
      <c r="J9" s="63">
        <f t="shared" ca="1" si="0"/>
        <v>9657</v>
      </c>
    </row>
    <row r="10" spans="1:11" ht="14.45" x14ac:dyDescent="0.3">
      <c r="A10" s="6">
        <v>93576</v>
      </c>
      <c r="B10" s="7" t="s">
        <v>149</v>
      </c>
      <c r="C10" s="7" t="s">
        <v>150</v>
      </c>
      <c r="D10" s="8" t="s">
        <v>151</v>
      </c>
      <c r="E10" s="6" t="s">
        <v>152</v>
      </c>
      <c r="F10" s="8" t="s">
        <v>153</v>
      </c>
      <c r="G10" s="8" t="s">
        <v>92</v>
      </c>
      <c r="H10" s="8" t="s">
        <v>58</v>
      </c>
      <c r="I10" s="20">
        <v>35846</v>
      </c>
      <c r="J10" s="63">
        <f t="shared" ca="1" si="0"/>
        <v>7287</v>
      </c>
    </row>
    <row r="11" spans="1:11" ht="14.45" x14ac:dyDescent="0.3">
      <c r="A11" s="6">
        <v>139563</v>
      </c>
      <c r="B11" s="7" t="s">
        <v>169</v>
      </c>
      <c r="C11" s="7" t="s">
        <v>170</v>
      </c>
      <c r="D11" s="8" t="s">
        <v>171</v>
      </c>
      <c r="E11" s="6" t="s">
        <v>172</v>
      </c>
      <c r="F11" s="8" t="s">
        <v>173</v>
      </c>
      <c r="G11" s="8" t="s">
        <v>174</v>
      </c>
      <c r="H11" s="8" t="s">
        <v>58</v>
      </c>
      <c r="I11" s="20">
        <v>27025</v>
      </c>
      <c r="J11" s="63">
        <f t="shared" ca="1" si="0"/>
        <v>16108</v>
      </c>
    </row>
    <row r="12" spans="1:11" ht="14.45" x14ac:dyDescent="0.3">
      <c r="A12" s="6">
        <v>100657</v>
      </c>
      <c r="B12" s="7" t="s">
        <v>175</v>
      </c>
      <c r="C12" s="7" t="s">
        <v>176</v>
      </c>
      <c r="D12" s="8" t="s">
        <v>177</v>
      </c>
      <c r="E12" s="6" t="s">
        <v>178</v>
      </c>
      <c r="F12" s="8" t="s">
        <v>179</v>
      </c>
      <c r="G12" s="8" t="s">
        <v>764</v>
      </c>
      <c r="H12" s="8" t="s">
        <v>58</v>
      </c>
      <c r="I12" s="20">
        <v>35753</v>
      </c>
      <c r="J12" s="63">
        <f t="shared" ca="1" si="0"/>
        <v>7380</v>
      </c>
    </row>
    <row r="13" spans="1:11" ht="14.45" x14ac:dyDescent="0.3">
      <c r="A13" s="6">
        <v>88055</v>
      </c>
      <c r="B13" s="7" t="s">
        <v>193</v>
      </c>
      <c r="C13" s="7" t="s">
        <v>194</v>
      </c>
      <c r="D13" s="8" t="s">
        <v>260</v>
      </c>
      <c r="E13" s="6" t="s">
        <v>196</v>
      </c>
      <c r="F13" s="8" t="s">
        <v>807</v>
      </c>
      <c r="G13" s="8" t="s">
        <v>20</v>
      </c>
      <c r="H13" s="8" t="s">
        <v>14</v>
      </c>
      <c r="I13" s="20">
        <v>37602</v>
      </c>
      <c r="J13" s="63">
        <f t="shared" ca="1" si="0"/>
        <v>5531</v>
      </c>
    </row>
    <row r="14" spans="1:11" ht="14.45" x14ac:dyDescent="0.3">
      <c r="A14" s="6">
        <v>75680</v>
      </c>
      <c r="B14" s="7" t="s">
        <v>207</v>
      </c>
      <c r="C14" s="7" t="s">
        <v>208</v>
      </c>
      <c r="D14" s="8"/>
      <c r="E14" s="6" t="s">
        <v>209</v>
      </c>
      <c r="F14" s="8" t="s">
        <v>210</v>
      </c>
      <c r="G14" s="8" t="s">
        <v>808</v>
      </c>
      <c r="H14" s="8" t="s">
        <v>58</v>
      </c>
      <c r="I14" s="20">
        <v>34146</v>
      </c>
      <c r="J14" s="63">
        <f t="shared" ca="1" si="0"/>
        <v>8987</v>
      </c>
    </row>
    <row r="15" spans="1:11" ht="14.45" x14ac:dyDescent="0.3">
      <c r="A15" s="6">
        <v>989935</v>
      </c>
      <c r="B15" s="7" t="s">
        <v>234</v>
      </c>
      <c r="C15" s="7" t="s">
        <v>235</v>
      </c>
      <c r="D15" s="8" t="s">
        <v>236</v>
      </c>
      <c r="E15" s="6" t="s">
        <v>237</v>
      </c>
      <c r="F15" s="8" t="s">
        <v>238</v>
      </c>
      <c r="G15" s="8" t="s">
        <v>809</v>
      </c>
      <c r="H15" s="8" t="s">
        <v>14</v>
      </c>
      <c r="I15" s="20">
        <v>36611</v>
      </c>
      <c r="J15" s="63">
        <f t="shared" ca="1" si="0"/>
        <v>6522</v>
      </c>
    </row>
    <row r="16" spans="1:11" ht="14.45" x14ac:dyDescent="0.3">
      <c r="A16" s="6">
        <v>91083</v>
      </c>
      <c r="B16" s="7" t="s">
        <v>302</v>
      </c>
      <c r="C16" s="7" t="s">
        <v>307</v>
      </c>
      <c r="D16" s="8" t="s">
        <v>303</v>
      </c>
      <c r="E16" s="6" t="s">
        <v>308</v>
      </c>
      <c r="F16" s="8" t="s">
        <v>309</v>
      </c>
      <c r="G16" s="8" t="s">
        <v>810</v>
      </c>
      <c r="H16" s="8" t="s">
        <v>14</v>
      </c>
      <c r="I16" s="20">
        <v>34996</v>
      </c>
      <c r="J16" s="63">
        <f t="shared" ca="1" si="0"/>
        <v>8137</v>
      </c>
    </row>
    <row r="17" spans="1:10" ht="14.45" x14ac:dyDescent="0.3">
      <c r="A17" s="6">
        <v>78967</v>
      </c>
      <c r="B17" s="7" t="s">
        <v>310</v>
      </c>
      <c r="C17" s="7" t="s">
        <v>194</v>
      </c>
      <c r="D17" s="8" t="s">
        <v>311</v>
      </c>
      <c r="E17" s="6" t="s">
        <v>312</v>
      </c>
      <c r="F17" s="8" t="s">
        <v>313</v>
      </c>
      <c r="G17" s="8" t="s">
        <v>742</v>
      </c>
      <c r="H17" s="8" t="s">
        <v>14</v>
      </c>
      <c r="I17" s="20">
        <v>36056</v>
      </c>
      <c r="J17" s="63">
        <f t="shared" ca="1" si="0"/>
        <v>7077</v>
      </c>
    </row>
    <row r="18" spans="1:10" x14ac:dyDescent="0.25">
      <c r="A18" s="6">
        <v>109437</v>
      </c>
      <c r="B18" s="7" t="s">
        <v>325</v>
      </c>
      <c r="C18" s="7" t="s">
        <v>326</v>
      </c>
      <c r="D18" s="8" t="s">
        <v>327</v>
      </c>
      <c r="E18" s="6" t="s">
        <v>328</v>
      </c>
      <c r="F18" s="8" t="s">
        <v>329</v>
      </c>
      <c r="G18" s="8" t="s">
        <v>766</v>
      </c>
      <c r="H18" s="8" t="s">
        <v>14</v>
      </c>
      <c r="I18" s="20">
        <v>36667</v>
      </c>
      <c r="J18" s="63">
        <f t="shared" ca="1" si="0"/>
        <v>6466</v>
      </c>
    </row>
    <row r="19" spans="1:10" x14ac:dyDescent="0.25">
      <c r="A19" s="6">
        <v>94354</v>
      </c>
      <c r="B19" s="7" t="s">
        <v>335</v>
      </c>
      <c r="C19" s="7" t="s">
        <v>336</v>
      </c>
      <c r="D19" s="8" t="s">
        <v>337</v>
      </c>
      <c r="E19" s="6" t="s">
        <v>338</v>
      </c>
      <c r="F19" s="8" t="s">
        <v>339</v>
      </c>
      <c r="G19" s="8" t="s">
        <v>811</v>
      </c>
      <c r="H19" s="8" t="s">
        <v>14</v>
      </c>
      <c r="I19" s="20">
        <v>32080</v>
      </c>
      <c r="J19" s="63">
        <f t="shared" ca="1" si="0"/>
        <v>11053</v>
      </c>
    </row>
    <row r="20" spans="1:10" ht="14.45" x14ac:dyDescent="0.3">
      <c r="A20" s="6">
        <v>67700</v>
      </c>
      <c r="B20" s="7" t="s">
        <v>353</v>
      </c>
      <c r="C20" s="7" t="s">
        <v>354</v>
      </c>
      <c r="D20" s="8" t="s">
        <v>355</v>
      </c>
      <c r="E20" s="6" t="s">
        <v>356</v>
      </c>
      <c r="F20" s="8" t="s">
        <v>357</v>
      </c>
      <c r="G20" s="8" t="s">
        <v>766</v>
      </c>
      <c r="H20" s="8" t="s">
        <v>14</v>
      </c>
      <c r="I20" s="20">
        <v>31007</v>
      </c>
      <c r="J20" s="63">
        <f t="shared" ca="1" si="0"/>
        <v>12126</v>
      </c>
    </row>
    <row r="21" spans="1:10" ht="14.45" x14ac:dyDescent="0.3">
      <c r="A21" s="6">
        <v>88862</v>
      </c>
      <c r="B21" s="7" t="s">
        <v>370</v>
      </c>
      <c r="C21" s="7" t="s">
        <v>206</v>
      </c>
      <c r="D21" s="8" t="s">
        <v>12</v>
      </c>
      <c r="E21" s="6" t="s">
        <v>371</v>
      </c>
      <c r="F21" s="8" t="s">
        <v>372</v>
      </c>
      <c r="G21" s="8" t="s">
        <v>116</v>
      </c>
      <c r="H21" s="8" t="s">
        <v>14</v>
      </c>
      <c r="I21" s="20">
        <v>32973</v>
      </c>
      <c r="J21" s="63">
        <f t="shared" ca="1" si="0"/>
        <v>10160</v>
      </c>
    </row>
    <row r="22" spans="1:10" ht="14.45" x14ac:dyDescent="0.3">
      <c r="A22" s="6">
        <v>96236</v>
      </c>
      <c r="B22" s="7" t="s">
        <v>383</v>
      </c>
      <c r="C22" s="7" t="s">
        <v>812</v>
      </c>
      <c r="D22" s="8" t="s">
        <v>388</v>
      </c>
      <c r="E22" s="6" t="s">
        <v>389</v>
      </c>
      <c r="F22" s="8" t="s">
        <v>390</v>
      </c>
      <c r="G22" s="8" t="s">
        <v>92</v>
      </c>
      <c r="H22" s="8" t="s">
        <v>58</v>
      </c>
      <c r="I22" s="20">
        <v>24667</v>
      </c>
      <c r="J22" s="63">
        <f t="shared" ca="1" si="0"/>
        <v>18466</v>
      </c>
    </row>
    <row r="23" spans="1:10" x14ac:dyDescent="0.25">
      <c r="A23" s="6">
        <v>69187</v>
      </c>
      <c r="B23" s="7" t="s">
        <v>383</v>
      </c>
      <c r="C23" s="7" t="s">
        <v>384</v>
      </c>
      <c r="D23" s="8" t="s">
        <v>385</v>
      </c>
      <c r="E23" s="6" t="s">
        <v>386</v>
      </c>
      <c r="F23" s="8" t="s">
        <v>387</v>
      </c>
      <c r="G23" s="8" t="s">
        <v>764</v>
      </c>
      <c r="H23" s="8" t="s">
        <v>58</v>
      </c>
      <c r="I23" s="20">
        <v>36701</v>
      </c>
      <c r="J23" s="63">
        <f t="shared" ca="1" si="0"/>
        <v>6432</v>
      </c>
    </row>
    <row r="24" spans="1:10" ht="14.45" x14ac:dyDescent="0.3">
      <c r="A24" s="6">
        <v>67041</v>
      </c>
      <c r="B24" s="7" t="s">
        <v>408</v>
      </c>
      <c r="C24" s="7" t="s">
        <v>409</v>
      </c>
      <c r="D24" s="8" t="s">
        <v>813</v>
      </c>
      <c r="E24" s="6" t="s">
        <v>411</v>
      </c>
      <c r="F24" s="8" t="s">
        <v>412</v>
      </c>
      <c r="G24" s="8" t="s">
        <v>20</v>
      </c>
      <c r="H24" s="8" t="s">
        <v>14</v>
      </c>
      <c r="I24" s="20">
        <v>37442</v>
      </c>
      <c r="J24" s="63">
        <f t="shared" ca="1" si="0"/>
        <v>5691</v>
      </c>
    </row>
    <row r="25" spans="1:10" ht="14.45" x14ac:dyDescent="0.3">
      <c r="A25" s="6">
        <v>64152</v>
      </c>
      <c r="B25" s="7" t="s">
        <v>814</v>
      </c>
      <c r="C25" s="7" t="s">
        <v>379</v>
      </c>
      <c r="D25" s="8" t="s">
        <v>236</v>
      </c>
      <c r="E25" s="6" t="s">
        <v>380</v>
      </c>
      <c r="F25" s="8" t="s">
        <v>815</v>
      </c>
      <c r="G25" s="8" t="s">
        <v>816</v>
      </c>
      <c r="H25" s="8" t="s">
        <v>14</v>
      </c>
      <c r="I25" s="20">
        <v>32786</v>
      </c>
      <c r="J25" s="63">
        <f t="shared" ca="1" si="0"/>
        <v>10347</v>
      </c>
    </row>
    <row r="26" spans="1:10" x14ac:dyDescent="0.25">
      <c r="A26" s="6">
        <v>75854</v>
      </c>
      <c r="B26" s="7" t="s">
        <v>423</v>
      </c>
      <c r="C26" s="7" t="s">
        <v>170</v>
      </c>
      <c r="D26" s="8" t="s">
        <v>817</v>
      </c>
      <c r="E26" s="6" t="s">
        <v>425</v>
      </c>
      <c r="F26" s="8" t="s">
        <v>426</v>
      </c>
      <c r="G26" s="8" t="s">
        <v>427</v>
      </c>
      <c r="H26" s="8" t="s">
        <v>14</v>
      </c>
      <c r="I26" s="20">
        <v>24635</v>
      </c>
      <c r="J26" s="63">
        <f t="shared" ca="1" si="0"/>
        <v>18498</v>
      </c>
    </row>
    <row r="27" spans="1:10" ht="14.45" x14ac:dyDescent="0.3">
      <c r="A27" s="6">
        <v>82986</v>
      </c>
      <c r="B27" s="7" t="s">
        <v>432</v>
      </c>
      <c r="C27" s="7" t="s">
        <v>433</v>
      </c>
      <c r="D27" s="8" t="s">
        <v>363</v>
      </c>
      <c r="E27" s="6" t="s">
        <v>434</v>
      </c>
      <c r="F27" s="8" t="s">
        <v>435</v>
      </c>
      <c r="G27" s="8" t="s">
        <v>818</v>
      </c>
      <c r="H27" s="8" t="s">
        <v>14</v>
      </c>
      <c r="I27" s="20">
        <v>37013</v>
      </c>
      <c r="J27" s="63">
        <f t="shared" ca="1" si="0"/>
        <v>6120</v>
      </c>
    </row>
    <row r="28" spans="1:10" x14ac:dyDescent="0.25">
      <c r="A28" s="6">
        <v>128103</v>
      </c>
      <c r="B28" s="7" t="s">
        <v>440</v>
      </c>
      <c r="C28" s="7" t="s">
        <v>441</v>
      </c>
      <c r="D28" s="8" t="s">
        <v>442</v>
      </c>
      <c r="E28" s="6" t="s">
        <v>443</v>
      </c>
      <c r="F28" s="8" t="s">
        <v>444</v>
      </c>
      <c r="G28" s="8" t="s">
        <v>445</v>
      </c>
      <c r="H28" s="8" t="s">
        <v>14</v>
      </c>
      <c r="I28" s="20">
        <v>32113</v>
      </c>
      <c r="J28" s="63">
        <f t="shared" ca="1" si="0"/>
        <v>11020</v>
      </c>
    </row>
    <row r="29" spans="1:10" ht="14.45" x14ac:dyDescent="0.3">
      <c r="A29" s="6">
        <v>102883</v>
      </c>
      <c r="B29" s="7" t="s">
        <v>451</v>
      </c>
      <c r="C29" s="7" t="s">
        <v>452</v>
      </c>
      <c r="D29" s="8" t="s">
        <v>281</v>
      </c>
      <c r="E29" s="6" t="s">
        <v>453</v>
      </c>
      <c r="F29" s="8" t="s">
        <v>454</v>
      </c>
      <c r="G29" s="8" t="s">
        <v>809</v>
      </c>
      <c r="H29" s="8" t="s">
        <v>14</v>
      </c>
      <c r="I29" s="20">
        <v>37004</v>
      </c>
      <c r="J29" s="63">
        <f t="shared" ca="1" si="0"/>
        <v>6129</v>
      </c>
    </row>
    <row r="30" spans="1:10" x14ac:dyDescent="0.25">
      <c r="A30" s="6">
        <v>73377</v>
      </c>
      <c r="B30" s="7" t="s">
        <v>819</v>
      </c>
      <c r="C30" s="7" t="s">
        <v>487</v>
      </c>
      <c r="D30" s="8" t="s">
        <v>177</v>
      </c>
      <c r="E30" s="6" t="s">
        <v>488</v>
      </c>
      <c r="F30" s="8" t="s">
        <v>489</v>
      </c>
      <c r="G30" s="8" t="s">
        <v>92</v>
      </c>
      <c r="H30" s="8" t="s">
        <v>58</v>
      </c>
      <c r="I30" s="20">
        <v>36304</v>
      </c>
      <c r="J30" s="63">
        <f t="shared" ca="1" si="0"/>
        <v>6829</v>
      </c>
    </row>
    <row r="31" spans="1:10" x14ac:dyDescent="0.25">
      <c r="A31" s="6">
        <v>84621</v>
      </c>
      <c r="B31" s="7" t="s">
        <v>496</v>
      </c>
      <c r="C31" s="7" t="s">
        <v>497</v>
      </c>
      <c r="D31" s="8" t="s">
        <v>57</v>
      </c>
      <c r="E31" s="6" t="s">
        <v>498</v>
      </c>
      <c r="F31" s="8" t="s">
        <v>499</v>
      </c>
      <c r="G31" s="8" t="s">
        <v>131</v>
      </c>
      <c r="H31" s="8" t="s">
        <v>58</v>
      </c>
      <c r="I31" s="20">
        <v>36588</v>
      </c>
      <c r="J31" s="63">
        <f t="shared" ca="1" si="0"/>
        <v>6545</v>
      </c>
    </row>
    <row r="32" spans="1:10" x14ac:dyDescent="0.25">
      <c r="A32" s="6">
        <v>89782</v>
      </c>
      <c r="B32" s="7" t="s">
        <v>502</v>
      </c>
      <c r="C32" s="7" t="s">
        <v>118</v>
      </c>
      <c r="D32" s="8" t="s">
        <v>503</v>
      </c>
      <c r="E32" s="6" t="s">
        <v>504</v>
      </c>
      <c r="F32" s="8" t="s">
        <v>505</v>
      </c>
      <c r="G32" s="8" t="s">
        <v>184</v>
      </c>
      <c r="H32" s="8" t="s">
        <v>14</v>
      </c>
      <c r="I32" s="20">
        <v>36415</v>
      </c>
      <c r="J32" s="63">
        <f t="shared" ca="1" si="0"/>
        <v>6718</v>
      </c>
    </row>
    <row r="33" spans="1:10" x14ac:dyDescent="0.25">
      <c r="A33" s="6">
        <v>82477</v>
      </c>
      <c r="B33" s="7" t="s">
        <v>820</v>
      </c>
      <c r="C33" s="7" t="s">
        <v>506</v>
      </c>
      <c r="D33" s="8" t="s">
        <v>110</v>
      </c>
      <c r="E33" s="6" t="s">
        <v>507</v>
      </c>
      <c r="F33" s="8" t="s">
        <v>508</v>
      </c>
      <c r="G33" s="8" t="s">
        <v>111</v>
      </c>
      <c r="H33" s="8" t="s">
        <v>58</v>
      </c>
      <c r="I33" s="20">
        <v>37160</v>
      </c>
      <c r="J33" s="63">
        <f t="shared" ca="1" si="0"/>
        <v>5973</v>
      </c>
    </row>
    <row r="34" spans="1:10" x14ac:dyDescent="0.25">
      <c r="A34" s="6">
        <v>102440</v>
      </c>
      <c r="B34" s="7" t="s">
        <v>510</v>
      </c>
      <c r="C34" s="7" t="s">
        <v>511</v>
      </c>
      <c r="D34" s="8" t="s">
        <v>512</v>
      </c>
      <c r="E34" s="6" t="s">
        <v>513</v>
      </c>
      <c r="F34" s="8" t="s">
        <v>514</v>
      </c>
      <c r="G34" s="8" t="s">
        <v>445</v>
      </c>
      <c r="H34" s="8" t="s">
        <v>14</v>
      </c>
      <c r="I34" s="20">
        <v>35323</v>
      </c>
      <c r="J34" s="63">
        <f t="shared" ca="1" si="0"/>
        <v>7810</v>
      </c>
    </row>
    <row r="35" spans="1:10" ht="14.45" x14ac:dyDescent="0.3">
      <c r="A35" s="6">
        <v>89213</v>
      </c>
      <c r="B35" s="7" t="s">
        <v>525</v>
      </c>
      <c r="C35" s="7" t="s">
        <v>437</v>
      </c>
      <c r="D35" s="8" t="s">
        <v>281</v>
      </c>
      <c r="E35" s="6" t="s">
        <v>526</v>
      </c>
      <c r="F35" s="8" t="s">
        <v>527</v>
      </c>
      <c r="G35" s="8" t="s">
        <v>75</v>
      </c>
      <c r="H35" s="8" t="s">
        <v>14</v>
      </c>
      <c r="I35" s="20">
        <v>36578</v>
      </c>
      <c r="J35" s="63">
        <f t="shared" ca="1" si="0"/>
        <v>6555</v>
      </c>
    </row>
    <row r="36" spans="1:10" ht="14.45" x14ac:dyDescent="0.3">
      <c r="A36" s="6">
        <v>82953</v>
      </c>
      <c r="B36" s="7" t="s">
        <v>528</v>
      </c>
      <c r="C36" s="7" t="s">
        <v>343</v>
      </c>
      <c r="D36" s="8" t="s">
        <v>529</v>
      </c>
      <c r="E36" s="6" t="s">
        <v>530</v>
      </c>
      <c r="F36" s="8" t="s">
        <v>531</v>
      </c>
      <c r="G36" s="8" t="s">
        <v>445</v>
      </c>
      <c r="H36" s="8" t="s">
        <v>14</v>
      </c>
      <c r="I36" s="20">
        <v>36243</v>
      </c>
      <c r="J36" s="63">
        <f t="shared" ca="1" si="0"/>
        <v>6890</v>
      </c>
    </row>
    <row r="37" spans="1:10" x14ac:dyDescent="0.25">
      <c r="A37" s="6">
        <v>110405</v>
      </c>
      <c r="B37" s="7" t="s">
        <v>576</v>
      </c>
      <c r="C37" s="7" t="s">
        <v>577</v>
      </c>
      <c r="D37" s="8" t="s">
        <v>578</v>
      </c>
      <c r="E37" s="6" t="s">
        <v>579</v>
      </c>
      <c r="F37" s="8" t="s">
        <v>580</v>
      </c>
      <c r="G37" s="8" t="s">
        <v>334</v>
      </c>
      <c r="H37" s="8" t="s">
        <v>14</v>
      </c>
      <c r="I37" s="20">
        <v>37042</v>
      </c>
      <c r="J37" s="63">
        <f t="shared" ca="1" si="0"/>
        <v>6091</v>
      </c>
    </row>
    <row r="38" spans="1:10" ht="14.45" x14ac:dyDescent="0.3">
      <c r="A38" s="6">
        <v>84978</v>
      </c>
      <c r="B38" s="7" t="s">
        <v>138</v>
      </c>
      <c r="C38" s="7" t="s">
        <v>320</v>
      </c>
      <c r="D38" s="8" t="s">
        <v>589</v>
      </c>
      <c r="E38" s="6" t="s">
        <v>590</v>
      </c>
      <c r="F38" s="8" t="s">
        <v>821</v>
      </c>
      <c r="G38" s="8" t="s">
        <v>445</v>
      </c>
      <c r="H38" s="8" t="s">
        <v>14</v>
      </c>
      <c r="I38" s="20">
        <v>33038</v>
      </c>
      <c r="J38" s="63">
        <f t="shared" ca="1" si="0"/>
        <v>10095</v>
      </c>
    </row>
    <row r="39" spans="1:10" x14ac:dyDescent="0.25">
      <c r="A39" s="6">
        <v>82469</v>
      </c>
      <c r="B39" s="7" t="s">
        <v>591</v>
      </c>
      <c r="C39" s="7" t="s">
        <v>487</v>
      </c>
      <c r="D39" s="8" t="s">
        <v>592</v>
      </c>
      <c r="E39" s="6" t="s">
        <v>593</v>
      </c>
      <c r="F39" s="8" t="s">
        <v>594</v>
      </c>
      <c r="G39" s="8" t="s">
        <v>764</v>
      </c>
      <c r="H39" s="8" t="s">
        <v>58</v>
      </c>
      <c r="I39" s="20">
        <v>33651</v>
      </c>
      <c r="J39" s="63">
        <f t="shared" ca="1" si="0"/>
        <v>9482</v>
      </c>
    </row>
    <row r="40" spans="1:10" ht="14.45" x14ac:dyDescent="0.3">
      <c r="A40" s="6">
        <v>78156</v>
      </c>
      <c r="B40" s="7" t="s">
        <v>632</v>
      </c>
      <c r="C40" s="7" t="s">
        <v>280</v>
      </c>
      <c r="D40" s="8" t="s">
        <v>633</v>
      </c>
      <c r="E40" s="6" t="s">
        <v>634</v>
      </c>
      <c r="F40" s="8" t="s">
        <v>635</v>
      </c>
      <c r="G40" s="8" t="s">
        <v>760</v>
      </c>
      <c r="H40" s="8" t="s">
        <v>14</v>
      </c>
      <c r="I40" s="20">
        <v>25103</v>
      </c>
      <c r="J40" s="63">
        <f t="shared" ca="1" si="0"/>
        <v>18030</v>
      </c>
    </row>
    <row r="41" spans="1:10" ht="14.45" x14ac:dyDescent="0.3">
      <c r="A41" s="6">
        <v>72502</v>
      </c>
      <c r="B41" s="7" t="s">
        <v>641</v>
      </c>
      <c r="C41" s="7" t="s">
        <v>642</v>
      </c>
      <c r="D41" s="8" t="s">
        <v>55</v>
      </c>
      <c r="E41" s="6" t="s">
        <v>643</v>
      </c>
      <c r="F41" s="8" t="s">
        <v>644</v>
      </c>
      <c r="G41" s="8" t="s">
        <v>92</v>
      </c>
      <c r="H41" s="8" t="s">
        <v>58</v>
      </c>
      <c r="I41" s="20">
        <v>36399</v>
      </c>
      <c r="J41" s="63">
        <f t="shared" ca="1" si="0"/>
        <v>6734</v>
      </c>
    </row>
    <row r="42" spans="1:10" x14ac:dyDescent="0.25">
      <c r="A42" s="6">
        <v>78720</v>
      </c>
      <c r="B42" s="7" t="s">
        <v>649</v>
      </c>
      <c r="C42" s="7" t="s">
        <v>650</v>
      </c>
      <c r="D42" s="8" t="s">
        <v>327</v>
      </c>
      <c r="E42" s="6" t="s">
        <v>651</v>
      </c>
      <c r="F42" s="8" t="s">
        <v>652</v>
      </c>
      <c r="G42" s="8" t="s">
        <v>148</v>
      </c>
      <c r="H42" s="8" t="s">
        <v>14</v>
      </c>
      <c r="I42" s="20">
        <v>36571</v>
      </c>
      <c r="J42" s="63">
        <f t="shared" ca="1" si="0"/>
        <v>6562</v>
      </c>
    </row>
    <row r="43" spans="1:10" ht="14.45" x14ac:dyDescent="0.3">
      <c r="A43" s="6">
        <v>89294</v>
      </c>
      <c r="B43" s="7" t="s">
        <v>665</v>
      </c>
      <c r="C43" s="7" t="s">
        <v>666</v>
      </c>
      <c r="D43" s="8" t="s">
        <v>667</v>
      </c>
      <c r="E43" s="6" t="s">
        <v>668</v>
      </c>
      <c r="F43" s="8" t="s">
        <v>669</v>
      </c>
      <c r="G43" s="8" t="s">
        <v>92</v>
      </c>
      <c r="H43" s="8" t="s">
        <v>58</v>
      </c>
      <c r="I43" s="20">
        <v>36482</v>
      </c>
      <c r="J43" s="63">
        <f t="shared" ca="1" si="0"/>
        <v>6651</v>
      </c>
    </row>
    <row r="44" spans="1:10" x14ac:dyDescent="0.25">
      <c r="A44" s="6">
        <v>83131</v>
      </c>
      <c r="B44" s="7" t="s">
        <v>685</v>
      </c>
      <c r="C44" s="7" t="s">
        <v>646</v>
      </c>
      <c r="D44" s="8" t="s">
        <v>822</v>
      </c>
      <c r="E44" s="6" t="s">
        <v>687</v>
      </c>
      <c r="F44" s="8" t="s">
        <v>688</v>
      </c>
      <c r="G44" s="8" t="s">
        <v>37</v>
      </c>
      <c r="H44" s="8" t="s">
        <v>14</v>
      </c>
      <c r="I44" s="20">
        <v>36650</v>
      </c>
      <c r="J44" s="63">
        <f t="shared" ca="1" si="0"/>
        <v>6483</v>
      </c>
    </row>
    <row r="45" spans="1:10" ht="14.45" x14ac:dyDescent="0.3">
      <c r="A45" s="6">
        <v>65383</v>
      </c>
      <c r="B45" s="7" t="s">
        <v>689</v>
      </c>
      <c r="C45" s="7" t="s">
        <v>405</v>
      </c>
      <c r="D45" s="8" t="s">
        <v>690</v>
      </c>
      <c r="E45" s="6" t="s">
        <v>691</v>
      </c>
      <c r="F45" s="8" t="s">
        <v>692</v>
      </c>
      <c r="G45" s="8" t="s">
        <v>823</v>
      </c>
      <c r="H45" s="8" t="s">
        <v>58</v>
      </c>
      <c r="I45" s="20">
        <v>36672</v>
      </c>
      <c r="J45" s="63">
        <f t="shared" ca="1" si="0"/>
        <v>6461</v>
      </c>
    </row>
    <row r="46" spans="1:10" ht="14.45" x14ac:dyDescent="0.3">
      <c r="A46" s="6">
        <v>93318</v>
      </c>
      <c r="B46" s="7" t="s">
        <v>824</v>
      </c>
      <c r="C46" s="7" t="s">
        <v>704</v>
      </c>
      <c r="D46" s="8" t="s">
        <v>705</v>
      </c>
      <c r="E46" s="6" t="s">
        <v>706</v>
      </c>
      <c r="F46" s="8" t="s">
        <v>707</v>
      </c>
      <c r="G46" s="8" t="s">
        <v>125</v>
      </c>
      <c r="H46" s="8" t="s">
        <v>14</v>
      </c>
      <c r="I46" s="20">
        <v>36960</v>
      </c>
      <c r="J46" s="63">
        <f t="shared" ca="1" si="0"/>
        <v>6173</v>
      </c>
    </row>
    <row r="47" spans="1:10" x14ac:dyDescent="0.25">
      <c r="A47" s="6">
        <v>77254</v>
      </c>
      <c r="B47" s="7" t="s">
        <v>717</v>
      </c>
      <c r="C47" s="7" t="s">
        <v>320</v>
      </c>
      <c r="D47" s="8" t="s">
        <v>401</v>
      </c>
      <c r="E47" s="6" t="s">
        <v>718</v>
      </c>
      <c r="F47" s="8" t="s">
        <v>719</v>
      </c>
      <c r="G47" s="8" t="s">
        <v>103</v>
      </c>
      <c r="H47" s="8" t="s">
        <v>14</v>
      </c>
      <c r="I47" s="20">
        <v>23561</v>
      </c>
      <c r="J47" s="63">
        <f t="shared" ca="1" si="0"/>
        <v>19572</v>
      </c>
    </row>
    <row r="48" spans="1:10" x14ac:dyDescent="0.25">
      <c r="A48" s="6">
        <v>66278</v>
      </c>
      <c r="B48" s="7" t="s">
        <v>725</v>
      </c>
      <c r="C48" s="7" t="s">
        <v>726</v>
      </c>
      <c r="D48" s="8" t="s">
        <v>64</v>
      </c>
      <c r="E48" s="6" t="s">
        <v>727</v>
      </c>
      <c r="F48" s="8" t="s">
        <v>728</v>
      </c>
      <c r="G48" s="8" t="s">
        <v>825</v>
      </c>
      <c r="H48" s="8" t="s">
        <v>14</v>
      </c>
      <c r="I48" s="20">
        <v>35782</v>
      </c>
      <c r="J48" s="63">
        <f t="shared" ca="1" si="0"/>
        <v>7351</v>
      </c>
    </row>
  </sheetData>
  <sortState ref="A2:J48">
    <sortCondition ref="B2"/>
  </sortState>
  <hyperlinks>
    <hyperlink ref="E41" r:id="rId1" display="mailto:stijn.van.dyck.schelle@hotmail.com"/>
    <hyperlink ref="E33" r:id="rId2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Umpires</vt:lpstr>
      <vt:lpstr>Umpire Coaches</vt:lpstr>
      <vt:lpstr>MO</vt:lpstr>
      <vt:lpstr>UM Indoor</vt:lpstr>
      <vt:lpstr>International</vt:lpstr>
      <vt:lpstr>Youth International</vt:lpstr>
      <vt:lpstr>In 2017</vt:lpstr>
      <vt:lpstr> Out 2017</vt:lpstr>
      <vt:lpstr>In 2016</vt:lpstr>
      <vt:lpstr> Out 2016</vt:lpstr>
      <vt:lpstr>In 2015</vt:lpstr>
      <vt:lpstr> Out 2015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Dumon</dc:creator>
  <cp:keywords/>
  <dc:description/>
  <cp:lastModifiedBy>Florent Bonamis</cp:lastModifiedBy>
  <cp:revision/>
  <dcterms:created xsi:type="dcterms:W3CDTF">2015-09-07T12:55:51Z</dcterms:created>
  <dcterms:modified xsi:type="dcterms:W3CDTF">2018-02-02T12:29:23Z</dcterms:modified>
  <cp:category/>
  <cp:contentStatus/>
</cp:coreProperties>
</file>