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94235978-E8C8-46DF-AE59-2261A00D9A1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8" l="1"/>
  <c r="O22" i="8"/>
  <c r="F10" i="8"/>
  <c r="F9" i="8"/>
  <c r="F8" i="8"/>
  <c r="F7" i="8"/>
  <c r="F6" i="8"/>
  <c r="O3" i="8"/>
  <c r="I3" i="8"/>
  <c r="C32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O23" i="8" l="1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L5" i="8" l="1"/>
  <c r="L20" i="8" s="1"/>
  <c r="L22" i="8" s="1"/>
  <c r="L23" i="8" s="1"/>
  <c r="F5" i="8" s="1"/>
  <c r="F20" i="8" s="1"/>
  <c r="F22" i="8" s="1"/>
  <c r="F23" i="8" s="1"/>
  <c r="C8" i="8" s="1"/>
  <c r="C5" i="8" s="1"/>
  <c r="C20" i="8" s="1"/>
  <c r="C22" i="8" s="1"/>
  <c r="C29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23" i="8" l="1"/>
  <c r="C28" i="8" s="1"/>
  <c r="C30" i="8" s="1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F20" i="4" l="1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3" i="4" l="1"/>
  <c r="C28" i="4" s="1"/>
  <c r="I9" i="2"/>
  <c r="I5" i="2" s="1"/>
  <c r="I20" i="2" s="1"/>
  <c r="I22" i="2" s="1"/>
  <c r="I23" i="2" s="1"/>
  <c r="C30" i="4" l="1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23" i="3" l="1"/>
  <c r="C28" i="3" s="1"/>
  <c r="C29" i="3"/>
  <c r="C30" i="3" l="1"/>
</calcChain>
</file>

<file path=xl/sharedStrings.xml><?xml version="1.0" encoding="utf-8"?>
<sst xmlns="http://schemas.openxmlformats.org/spreadsheetml/2006/main" count="934" uniqueCount="98">
  <si>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</si>
  <si>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</si>
  <si>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</si>
  <si>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</si>
  <si>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</si>
  <si>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</si>
  <si>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</si>
  <si>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</si>
  <si>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</si>
  <si>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</si>
  <si>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</si>
  <si>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</si>
  <si>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</si>
  <si>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</si>
  <si>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</si>
  <si>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</si>
  <si>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</si>
  <si>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</si>
  <si>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</si>
  <si>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</si>
  <si>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</si>
  <si>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</si>
  <si>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</si>
  <si>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</si>
  <si>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</si>
  <si>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</si>
  <si>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</si>
  <si>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</si>
  <si>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</si>
  <si>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</si>
  <si>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</si>
  <si>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</si>
  <si>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</si>
  <si>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</si>
  <si>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</si>
  <si>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</si>
  <si>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</si>
  <si>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</si>
  <si>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</si>
  <si>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</si>
  <si>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</si>
  <si>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</si>
  <si>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</si>
  <si>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</si>
  <si>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</si>
  <si>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</si>
  <si>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</si>
  <si>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</si>
  <si>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</si>
  <si>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</si>
  <si>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</si>
  <si>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</si>
  <si>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</si>
  <si>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</si>
  <si>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</si>
  <si>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</si>
  <si>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</si>
  <si>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</si>
  <si>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</si>
  <si>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</si>
  <si>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</si>
  <si>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</si>
  <si>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</si>
  <si>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</si>
  <si>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</si>
  <si>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</si>
  <si>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</si>
  <si>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</si>
  <si>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</si>
  <si>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</si>
  <si>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</si>
  <si>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</si>
  <si>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</si>
  <si>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</si>
  <si>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</si>
  <si>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</si>
  <si>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</si>
  <si>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</si>
  <si>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</si>
  <si>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</si>
  <si>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</si>
  <si>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</si>
  <si>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</si>
  <si>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</si>
  <si>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</si>
  <si>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</si>
  <si>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</si>
  <si>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</si>
  <si>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</si>
  <si>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</si>
  <si>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</si>
  <si>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</si>
  <si>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</si>
  <si>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</si>
  <si>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</si>
  <si>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</si>
  <si>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</si>
  <si>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LDO - TPS7A33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</si>
</sst>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1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4" t="s">
        <v>19</v>
      </c>
      <c r="D1" s="34"/>
      <c r="E1" s="34" t="s">
        <v>18</v>
      </c>
      <c r="F1" s="34"/>
      <c r="G1" s="34" t="s">
        <v>17</v>
      </c>
      <c r="H1" s="34"/>
      <c r="I1" s="34" t="s">
        <v>16</v>
      </c>
      <c r="J1" s="34"/>
      <c r="K1" s="34" t="s">
        <v>20</v>
      </c>
      <c r="L1" s="34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40" sqref="E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85</v>
      </c>
      <c r="F1" s="36"/>
      <c r="H1" s="35" t="s">
        <v>78</v>
      </c>
      <c r="I1" s="36"/>
      <c r="K1" s="35" t="s">
        <v>71</v>
      </c>
      <c r="L1" s="36"/>
      <c r="N1" s="35" t="s">
        <v>80</v>
      </c>
      <c r="O1" s="36"/>
      <c r="Q1" s="35" t="s">
        <v>79</v>
      </c>
      <c r="R1" s="36"/>
      <c r="T1" s="35" t="s">
        <v>80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  <mergeCell ref="Z1:AA1"/>
    <mergeCell ref="AC1:AD1"/>
    <mergeCell ref="AC2:AD2"/>
    <mergeCell ref="Z2:AA2"/>
    <mergeCell ref="H2:I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5" t="s">
        <v>40</v>
      </c>
      <c r="C1" s="36"/>
      <c r="E1" s="35" t="s">
        <v>78</v>
      </c>
      <c r="F1" s="36"/>
      <c r="H1" s="35" t="s">
        <v>71</v>
      </c>
      <c r="I1" s="36"/>
      <c r="K1" s="35" t="s">
        <v>80</v>
      </c>
      <c r="L1" s="36"/>
      <c r="N1" s="35" t="s">
        <v>70</v>
      </c>
      <c r="O1" s="36"/>
      <c r="Q1" s="35" t="s">
        <v>80</v>
      </c>
      <c r="R1" s="36"/>
      <c r="T1" s="35" t="s">
        <v>70</v>
      </c>
      <c r="U1" s="36"/>
      <c r="W1" s="35" t="s">
        <v>80</v>
      </c>
      <c r="X1" s="36"/>
      <c r="Z1" s="35" t="s">
        <v>41</v>
      </c>
      <c r="AA1" s="36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B1:C1"/>
    <mergeCell ref="E1:F1"/>
    <mergeCell ref="H1:I1"/>
    <mergeCell ref="K1:L1"/>
    <mergeCell ref="N1:O1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Q1:R1"/>
    <mergeCell ref="T1:U1"/>
    <mergeCell ref="W1:X1"/>
    <mergeCell ref="Z1:AA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85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86</v>
      </c>
      <c r="R1" s="36"/>
      <c r="T1" s="35" t="s">
        <v>80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  <mergeCell ref="B2:C2"/>
    <mergeCell ref="K2:L2"/>
    <mergeCell ref="N2:O2"/>
    <mergeCell ref="Q2:R2"/>
    <mergeCell ref="T2:U2"/>
    <mergeCell ref="B1:C1"/>
    <mergeCell ref="K1:L1"/>
    <mergeCell ref="N1:O1"/>
    <mergeCell ref="Q1:R1"/>
    <mergeCell ref="T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5" t="s">
        <v>40</v>
      </c>
      <c r="C1" s="36"/>
      <c r="E1" s="35" t="s">
        <v>87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88</v>
      </c>
      <c r="R1" s="36"/>
      <c r="T1" s="35" t="s">
        <v>89</v>
      </c>
      <c r="U1" s="36"/>
      <c r="W1" s="35" t="s">
        <v>70</v>
      </c>
      <c r="X1" s="36"/>
      <c r="Z1" s="35" t="s">
        <v>80</v>
      </c>
      <c r="AA1" s="36"/>
      <c r="AC1" s="35" t="s">
        <v>41</v>
      </c>
      <c r="AD1" s="36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T2:U2"/>
    <mergeCell ref="W2:X2"/>
    <mergeCell ref="Z2:AA2"/>
    <mergeCell ref="AC2:AD2"/>
    <mergeCell ref="T1:U1"/>
    <mergeCell ref="W1:X1"/>
    <mergeCell ref="Z1:AA1"/>
    <mergeCell ref="AC1:AD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topLeftCell="O1" zoomScale="85" zoomScaleNormal="85" workbookViewId="0">
      <selection activeCell="U38" sqref="A1:XFD1048576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5" t="s">
        <v>40</v>
      </c>
      <c r="C1" s="36"/>
      <c r="E1" s="35" t="s">
        <v>87</v>
      </c>
      <c r="F1" s="36"/>
      <c r="H1" s="35" t="s">
        <v>80</v>
      </c>
      <c r="I1" s="36"/>
      <c r="K1" s="35" t="s">
        <v>71</v>
      </c>
      <c r="L1" s="36"/>
      <c r="N1" s="35" t="s">
        <v>80</v>
      </c>
      <c r="O1" s="36"/>
      <c r="Q1" s="35" t="s">
        <v>88</v>
      </c>
      <c r="R1" s="36"/>
      <c r="T1" s="35" t="s">
        <v>89</v>
      </c>
      <c r="U1" s="36"/>
      <c r="W1" s="35" t="s">
        <v>88</v>
      </c>
      <c r="X1" s="36"/>
      <c r="Z1" s="35" t="s">
        <v>70</v>
      </c>
      <c r="AA1" s="36"/>
      <c r="AC1" s="35" t="s">
        <v>80</v>
      </c>
      <c r="AD1" s="36"/>
      <c r="AF1" s="35" t="s">
        <v>70</v>
      </c>
      <c r="AG1" s="36"/>
      <c r="AI1" s="35" t="s">
        <v>94</v>
      </c>
      <c r="AJ1" s="36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abSelected="1" topLeftCell="D1" zoomScale="85" zoomScaleNormal="85" workbookViewId="0">
      <selection activeCell="M40" sqref="M40"/>
    </sheetView>
  </sheetViews>
  <sheetFormatPr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5" t="s">
        <v>40</v>
      </c>
      <c r="C1" s="36"/>
      <c r="E1" s="35" t="s">
        <v>87</v>
      </c>
      <c r="F1" s="36"/>
      <c r="H1" s="35" t="s">
        <v>71</v>
      </c>
      <c r="I1" s="36"/>
      <c r="K1" s="35" t="s">
        <v>80</v>
      </c>
      <c r="L1" s="36"/>
      <c r="N1" s="35" t="s">
        <v>97</v>
      </c>
      <c r="O1" s="36"/>
      <c r="Q1" s="35" t="s">
        <v>80</v>
      </c>
      <c r="R1" s="36"/>
      <c r="T1" s="35" t="s">
        <v>88</v>
      </c>
      <c r="U1" s="36"/>
      <c r="W1" s="35" t="s">
        <v>89</v>
      </c>
      <c r="X1" s="36"/>
      <c r="Z1" s="35" t="s">
        <v>88</v>
      </c>
      <c r="AA1" s="36"/>
      <c r="AC1" s="35" t="s">
        <v>70</v>
      </c>
      <c r="AD1" s="36"/>
      <c r="AF1" s="35" t="s">
        <v>80</v>
      </c>
      <c r="AG1" s="36"/>
      <c r="AI1" s="35" t="s">
        <v>70</v>
      </c>
      <c r="AJ1" s="36"/>
      <c r="AL1" s="35" t="s">
        <v>94</v>
      </c>
      <c r="AM1" s="36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748.45319288775659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62</v>
      </c>
      <c r="C6" s="18">
        <v>95.83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8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 t="s">
        <v>72</v>
      </c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17962.876629306156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17962.876629306156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v>0.52</v>
      </c>
      <c r="F27"/>
    </row>
    <row r="28" spans="2:39" x14ac:dyDescent="0.25">
      <c r="B28" s="30" t="s">
        <v>73</v>
      </c>
      <c r="C28" s="31">
        <f>C23/1000</f>
        <v>17.962876629306155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26" t="s">
        <v>38</v>
      </c>
      <c r="C30" s="27">
        <f>1-C29/C28</f>
        <v>0.69614593569173466</v>
      </c>
      <c r="N30"/>
      <c r="Q30"/>
    </row>
    <row r="31" spans="2:39" x14ac:dyDescent="0.25">
      <c r="W31"/>
    </row>
    <row r="32" spans="2:39" x14ac:dyDescent="0.25">
      <c r="B32" s="32" t="s">
        <v>95</v>
      </c>
      <c r="C32" s="33">
        <f>(X9*X4+U17*U4+U9*U4+AJ6*AJ4+AG6*AG4)/1000</f>
        <v>5.5350000000000001</v>
      </c>
    </row>
    <row r="34" spans="4:21" x14ac:dyDescent="0.25">
      <c r="D34"/>
    </row>
    <row r="40" spans="4:21" x14ac:dyDescent="0.25">
      <c r="U40"/>
    </row>
    <row r="42" spans="4:21" x14ac:dyDescent="0.25">
      <c r="U42"/>
    </row>
    <row r="44" spans="4:21" x14ac:dyDescent="0.25">
      <c r="S44"/>
    </row>
  </sheetData>
  <mergeCells count="26"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</mergeCells>
  <pageMargins left="0.25" right="0.25" top="0.75" bottom="0.75" header="0.3" footer="0.3"/>
  <pageSetup paperSize="3" scale="36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Sheet6</vt:lpstr>
      <vt:lpstr>Sheet5</vt:lpstr>
      <vt:lpstr>Sheet7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2024-01-30T10:39:04Z</cp:lastPrinted>
  <dcterms:created xsi:type="dcterms:W3CDTF">2024-01-29T16:51:03Z</dcterms:created>
  <dcterms:modified xsi:type="dcterms:W3CDTF">2024-02-12T05:08:28Z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