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780" windowHeight="16180" tabRatio="500" activeTab="2"/>
  </bookViews>
  <sheets>
    <sheet name="dopencl matrix" sheetId="1" r:id="rId1"/>
    <sheet name="dopencl summary" sheetId="2" r:id="rId2"/>
    <sheet name="Aparapi Matrix" sheetId="3" r:id="rId3"/>
    <sheet name="Sharded Matrix" sheetId="4" r:id="rId4"/>
    <sheet name="cluster ut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3" l="1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Q4" i="4"/>
  <c r="Q5" i="4"/>
  <c r="Q6" i="4"/>
  <c r="Q7" i="4"/>
  <c r="Q8" i="4"/>
  <c r="Q9" i="4"/>
  <c r="Q10" i="4"/>
  <c r="Q11" i="4"/>
  <c r="Q12" i="4"/>
  <c r="Q3" i="4"/>
  <c r="P11" i="4"/>
  <c r="P12" i="4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P3" i="4"/>
  <c r="P4" i="4"/>
  <c r="P5" i="4"/>
  <c r="P6" i="4"/>
  <c r="P7" i="4"/>
  <c r="P8" i="4"/>
  <c r="P9" i="4"/>
  <c r="P10" i="4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<sst xmlns="http://schemas.openxmlformats.org/spreadsheetml/2006/main" count="116" uniqueCount="34">
  <si>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</si>
  <si>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</si>
  <si>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</si>
  <si>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</si>
  <si>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</si>
  <si>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</si>
  <si>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</si>
  <si>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</si>
  <si>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</si>
  <si>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</si>
  <si>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</si>
  <si>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</si>
  <si>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</si>
  <si>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</si>
  <si>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</si>
  <si>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</si>
  <si>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</si>
  <si>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</si>
  <si>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</si>
  <si>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</si>
  <si>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</si>
  <si>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</si>
  <si>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</si>
  <si>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</si>
  <si>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</si>
  <si>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</si>
  <si>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</si>
  <si>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2 Devices 1Gbit</t>
  </si>
  <si>
    <t>Single Device</t>
  </si>
  <si>
    <t>Aparapi 1000lines</t>
  </si>
  <si>
    <t>Aparapi 1 lines small data</t>
  </si>
  <si>
    <t>8 cores 10Gbit</t>
  </si>
  <si>
    <t>Original like Aparapi</t>
  </si>
  <si>
    <t>Original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</si>
</sst>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7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G4" workbookViewId="0">
      <selection activeCell="F44" sqref="F44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31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workbookViewId="0">
      <selection activeCell="K33" sqref="K33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6">O31-K31</f>
        <v>1281.30538</v>
      </c>
      <c r="N31">
        <f t="shared" ref="N31:N37" si="7">SQRT(P31^2-L31^2)</f>
        <v>2.399688988372243</v>
      </c>
      <c r="O31">
        <f>'dopencl matrix'!U38</f>
        <v>1290.69</v>
      </c>
      <c r="P31">
        <f>'dopencl matrix'!V38</f>
        <v>2.7359499999999999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6"/>
        <v>4351.4263200000005</v>
      </c>
      <c r="N32">
        <f t="shared" si="7"/>
        <v>44.749027332182933</v>
      </c>
      <c r="O32">
        <f>'dopencl matrix'!U39</f>
        <v>4375.71</v>
      </c>
      <c r="P32">
        <f>'dopencl matrix'!V39</f>
        <v>44.787300000000002</v>
      </c>
    </row>
    <row r="33" spans="1:16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6"/>
        <v>11801.902099999999</v>
      </c>
      <c r="N33">
        <f t="shared" si="7"/>
        <v>70.093440562425258</v>
      </c>
      <c r="O33">
        <f>'dopencl matrix'!U40</f>
        <v>11842</v>
      </c>
      <c r="P33">
        <f>'dopencl matrix'!V40</f>
        <v>70.101500000000001</v>
      </c>
    </row>
    <row r="34" spans="1:16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6"/>
        <v>23983.258399999999</v>
      </c>
      <c r="N34">
        <f t="shared" si="7"/>
        <v>267.31126116885503</v>
      </c>
      <c r="O34">
        <f>'dopencl matrix'!U41</f>
        <v>24054.799999999999</v>
      </c>
      <c r="P34">
        <f>'dopencl matrix'!V41</f>
        <v>267.33499999999998</v>
      </c>
    </row>
    <row r="35" spans="1:16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6"/>
        <v>45318.017700000004</v>
      </c>
      <c r="N35">
        <f t="shared" si="7"/>
        <v>276.27769236861656</v>
      </c>
      <c r="O35">
        <f>'dopencl matrix'!U42</f>
        <v>45420.800000000003</v>
      </c>
      <c r="P35">
        <f>'dopencl matrix'!V42</f>
        <v>276.31799999999998</v>
      </c>
    </row>
    <row r="36" spans="1:16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6"/>
        <v>81995.958100000003</v>
      </c>
      <c r="N36">
        <f t="shared" si="7"/>
        <v>521.76986131309388</v>
      </c>
      <c r="O36">
        <f>'dopencl matrix'!U43</f>
        <v>82141.8</v>
      </c>
      <c r="P36">
        <f>'dopencl matrix'!V43</f>
        <v>521.84900000000005</v>
      </c>
    </row>
    <row r="37" spans="1:16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6"/>
        <v>155534.70629999999</v>
      </c>
      <c r="N37">
        <f t="shared" si="7"/>
        <v>2521.421272680675</v>
      </c>
      <c r="O37">
        <f>'dopencl matrix'!U44</f>
        <v>155718</v>
      </c>
      <c r="P37">
        <f>'dopencl matrix'!V44</f>
        <v>2521.4499999999998</v>
      </c>
    </row>
    <row r="38" spans="1:16">
      <c r="A38" s="1"/>
      <c r="N38" s="1"/>
    </row>
    <row r="39" spans="1:16">
      <c r="A39" s="1"/>
      <c r="N39" s="1"/>
    </row>
    <row r="40" spans="1:16">
      <c r="A40" s="1"/>
      <c r="N40" s="1"/>
    </row>
    <row r="41" spans="1:16">
      <c r="A41" s="1"/>
      <c r="N41" s="1"/>
    </row>
    <row r="42" spans="1:16">
      <c r="A42" s="1"/>
      <c r="N42" s="1"/>
    </row>
    <row r="43" spans="1:16">
      <c r="A43" s="1"/>
      <c r="N43" s="1"/>
    </row>
    <row r="44" spans="1:16">
      <c r="A44" s="1"/>
      <c r="N44" s="1"/>
    </row>
    <row r="45" spans="1:16">
      <c r="A45" s="1"/>
      <c r="B45" s="2"/>
      <c r="C45" s="2"/>
      <c r="D45" s="2"/>
      <c r="E45" s="2"/>
      <c r="F45" s="2"/>
      <c r="N45" s="1"/>
    </row>
    <row r="46" spans="1:16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tabSelected="1" showRuler="0" workbookViewId="0">
      <selection activeCell="G16" sqref="G16:G23"/>
    </sheetView>
  </sheetViews>
  <sheetFormatPr baseColWidth="10" defaultRowHeight="15" x14ac:dyDescent="0"/>
  <sheetData>
    <row r="1" spans="1:16">
      <c r="A1" t="s">
        <v>26</v>
      </c>
      <c r="D1" t="s">
        <v>32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30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29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33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Q12"/>
  <sheetViews>
    <sheetView showRuler="0" workbookViewId="0">
      <selection activeCell="I23" sqref="I23"/>
    </sheetView>
  </sheetViews>
  <sheetFormatPr baseColWidth="10" defaultRowHeight="15" x14ac:dyDescent="0"/>
  <sheetData>
    <row r="1" spans="10:17">
      <c r="J1" t="s">
        <v>27</v>
      </c>
      <c r="M1" t="s">
        <v>28</v>
      </c>
    </row>
    <row r="3" spans="10:17">
      <c r="J3">
        <v>1000</v>
      </c>
      <c r="K3">
        <v>481.4</v>
      </c>
      <c r="L3">
        <v>6.12</v>
      </c>
      <c r="M3">
        <v>535.20000000000005</v>
      </c>
      <c r="N3">
        <v>10.23</v>
      </c>
      <c r="P3">
        <f t="shared" ref="P3:P9" si="0">K3/M3</f>
        <v>0.89947683109118071</v>
      </c>
      <c r="Q3">
        <f>M3/K3</f>
        <v>1.1117573743248859</v>
      </c>
    </row>
    <row r="4" spans="10:17">
      <c r="J4">
        <v>2000</v>
      </c>
      <c r="K4">
        <v>2139.1999999999998</v>
      </c>
      <c r="L4">
        <v>15.16</v>
      </c>
      <c r="M4">
        <v>2719.2</v>
      </c>
      <c r="N4">
        <v>31.84</v>
      </c>
      <c r="P4">
        <f t="shared" si="0"/>
        <v>0.78670197116799057</v>
      </c>
      <c r="Q4">
        <f t="shared" ref="Q4:Q12" si="1">M4/K4</f>
        <v>1.2711293941660433</v>
      </c>
    </row>
    <row r="5" spans="10:17">
      <c r="J5">
        <v>3000</v>
      </c>
      <c r="K5">
        <v>5655</v>
      </c>
      <c r="L5">
        <v>48.73</v>
      </c>
      <c r="M5">
        <v>7796.2</v>
      </c>
      <c r="N5">
        <v>29.48</v>
      </c>
      <c r="P5">
        <f t="shared" si="0"/>
        <v>0.72535337728637028</v>
      </c>
      <c r="Q5">
        <f t="shared" si="1"/>
        <v>1.3786383731211318</v>
      </c>
    </row>
    <row r="6" spans="10:17">
      <c r="J6">
        <v>4000</v>
      </c>
      <c r="K6">
        <v>11626.4</v>
      </c>
      <c r="L6">
        <v>120.09</v>
      </c>
      <c r="M6">
        <v>16915</v>
      </c>
      <c r="N6">
        <v>40.14</v>
      </c>
      <c r="P6">
        <f t="shared" si="0"/>
        <v>0.68734259532958908</v>
      </c>
      <c r="Q6">
        <f t="shared" si="1"/>
        <v>1.4548785522603729</v>
      </c>
    </row>
    <row r="7" spans="10:17">
      <c r="J7">
        <v>5000</v>
      </c>
      <c r="K7">
        <v>20279.8</v>
      </c>
      <c r="L7">
        <v>33.65</v>
      </c>
      <c r="M7">
        <v>31284.799999999999</v>
      </c>
      <c r="N7">
        <v>64.569999999999993</v>
      </c>
      <c r="P7">
        <f t="shared" si="0"/>
        <v>0.64823172914642258</v>
      </c>
      <c r="Q7">
        <f t="shared" si="1"/>
        <v>1.5426582116194441</v>
      </c>
    </row>
    <row r="8" spans="10:17">
      <c r="J8">
        <v>6000</v>
      </c>
      <c r="K8">
        <v>32804.6</v>
      </c>
      <c r="L8">
        <v>232.71</v>
      </c>
      <c r="M8">
        <v>52027.4</v>
      </c>
      <c r="N8">
        <v>109.6</v>
      </c>
      <c r="P8">
        <f t="shared" si="0"/>
        <v>0.63052545389544734</v>
      </c>
      <c r="Q8">
        <f t="shared" si="1"/>
        <v>1.5859787956567069</v>
      </c>
    </row>
    <row r="9" spans="10:17">
      <c r="J9">
        <v>7000</v>
      </c>
      <c r="K9">
        <v>49707.8</v>
      </c>
      <c r="L9">
        <v>421.68</v>
      </c>
      <c r="M9">
        <v>81267.399999999994</v>
      </c>
      <c r="N9">
        <v>349.61</v>
      </c>
      <c r="P9">
        <f t="shared" si="0"/>
        <v>0.6116573189249318</v>
      </c>
      <c r="Q9">
        <f t="shared" si="1"/>
        <v>1.6349023694470484</v>
      </c>
    </row>
    <row r="10" spans="10:17">
      <c r="J10">
        <v>8000</v>
      </c>
      <c r="K10">
        <v>70965.399999999994</v>
      </c>
      <c r="L10">
        <v>437.87</v>
      </c>
      <c r="M10">
        <v>118798</v>
      </c>
      <c r="N10">
        <v>311.64</v>
      </c>
      <c r="P10">
        <f>K10/M10</f>
        <v>0.5973619084496371</v>
      </c>
      <c r="Q10">
        <f t="shared" si="1"/>
        <v>1.6740270610748338</v>
      </c>
    </row>
    <row r="11" spans="10:17">
      <c r="J11">
        <v>9000</v>
      </c>
      <c r="K11">
        <v>98685.6</v>
      </c>
      <c r="L11">
        <v>116.37</v>
      </c>
      <c r="M11">
        <v>168573.4</v>
      </c>
      <c r="N11">
        <v>243.48</v>
      </c>
      <c r="P11">
        <f t="shared" ref="P11:P12" si="2">K11/M11</f>
        <v>0.58541620445455811</v>
      </c>
      <c r="Q11">
        <f t="shared" si="1"/>
        <v>1.708186402068792</v>
      </c>
    </row>
    <row r="12" spans="10:17">
      <c r="J12">
        <v>10000</v>
      </c>
      <c r="K12">
        <v>131682.6</v>
      </c>
      <c r="L12">
        <v>602.36</v>
      </c>
      <c r="M12">
        <v>228206.6</v>
      </c>
      <c r="N12">
        <v>1147.06</v>
      </c>
      <c r="P12">
        <f t="shared" si="2"/>
        <v>0.57703239082480529</v>
      </c>
      <c r="Q12">
        <f t="shared" si="1"/>
        <v>1.7330049680064032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K45" sqref="K45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dopencl matrix</vt:lpstr>
      <vt:lpstr>dopencl summary</vt:lpstr>
      <vt:lpstr>Aparapi Matrix</vt:lpstr>
      <vt:lpstr>Sharded Matrix</vt:lpstr>
      <vt:lpstr>cluster ut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2017-01-23T08:04:11Z</dcterms:modified>
</cp:coreProperties>
</file>