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80" windowHeight="17660" tabRatio="500" activeTab="3"/>
  </bookViews>
  <sheets>
    <sheet name="dopencl matrix" sheetId="1" r:id="rId1"/>
    <sheet name="dopencl summary" sheetId="2" r:id="rId2"/>
    <sheet name="Aparapi Matrix" sheetId="3" r:id="rId3"/>
    <sheet name="Sharded Matrix" sheetId="4" r:id="rId4"/>
    <sheet name="cluster u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5" l="1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P3" i="4"/>
  <c r="P4" i="4"/>
  <c r="P5" i="4"/>
  <c r="P6" i="4"/>
  <c r="P7" i="4"/>
  <c r="P8" i="4"/>
  <c r="P9" i="4"/>
  <c r="P10" i="4"/>
  <c r="G10" i="3"/>
  <c r="G9" i="3"/>
  <c r="G8" i="3"/>
  <c r="G7" i="3"/>
  <c r="G6" i="3"/>
  <c r="G5" i="3"/>
  <c r="G4" i="3"/>
  <c r="G3" i="3"/>
  <c r="J8" i="3"/>
  <c r="I8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<sst xmlns="http://schemas.openxmlformats.org/spreadsheetml/2006/main" count="114" uniqueCount="34">
  <si>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</si>
  <si>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</si>
  <si>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</si>
  <si>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</si>
  <si>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</si>
  <si>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</si>
  <si>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</si>
  <si>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</si>
  <si>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</si>
  <si>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</si>
  <si>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</si>
  <si>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</si>
  <si>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</si>
  <si>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</si>
  <si>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</si>
  <si>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</si>
  <si>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</si>
  <si>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</si>
  <si>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8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</si>
  <si>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</si>
  <si>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</si>
  <si>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</si>
  <si>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</si>
  <si>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</si>
  <si>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</si>
  <si>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</si>
  <si>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</si>
  <si>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 small kernel small data</t>
  </si>
  <si>
    <t>Aparapi</t>
  </si>
  <si>
    <t>Original</t>
  </si>
  <si>
    <t>2 Devices 1Gbit</t>
  </si>
  <si>
    <t>Single Device</t>
  </si>
  <si>
    <t>Aparapi &gt;100lines</t>
  </si>
  <si>
    <t>Aparapi &gt;1000lines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</si>
</sst>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7" workbookViewId="0">
      <selection activeCell="B37" sqref="B37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19</v>
      </c>
      <c r="O9" t="s">
        <v>12</v>
      </c>
      <c r="Q9" t="s">
        <v>13</v>
      </c>
      <c r="S9" t="s">
        <v>14</v>
      </c>
      <c r="U9" t="s">
        <v>15</v>
      </c>
      <c r="W9" t="s">
        <v>19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18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19</v>
      </c>
      <c r="O35" t="s">
        <v>12</v>
      </c>
      <c r="Q35" t="s">
        <v>13</v>
      </c>
      <c r="S35" t="s">
        <v>14</v>
      </c>
      <c r="U35" t="s">
        <v>15</v>
      </c>
      <c r="W35" t="s">
        <v>19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5" workbookViewId="0">
      <selection activeCell="O29" sqref="O29:P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25</v>
      </c>
      <c r="K29" t="s">
        <v>20</v>
      </c>
      <c r="L29" t="s">
        <v>21</v>
      </c>
      <c r="M29" t="s">
        <v>22</v>
      </c>
      <c r="N29" t="s">
        <v>23</v>
      </c>
      <c r="O29" t="s">
        <v>24</v>
      </c>
      <c r="P29" t="s">
        <v>25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6">O31-K31</f>
        <v>1281.30538</v>
      </c>
      <c r="N31">
        <f t="shared" ref="N31:N37" si="7">SQRT(P31^2-L31^2)</f>
        <v>2.399688988372243</v>
      </c>
      <c r="O31">
        <f>'dopencl matrix'!U38</f>
        <v>1290.69</v>
      </c>
      <c r="P31">
        <f>'dopencl matrix'!V38</f>
        <v>2.7359499999999999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6"/>
        <v>4351.4263200000005</v>
      </c>
      <c r="N32">
        <f t="shared" si="7"/>
        <v>44.749027332182933</v>
      </c>
      <c r="O32">
        <f>'dopencl matrix'!U39</f>
        <v>4375.71</v>
      </c>
      <c r="P32">
        <f>'dopencl matrix'!V39</f>
        <v>44.787300000000002</v>
      </c>
    </row>
    <row r="33" spans="1:16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6"/>
        <v>11801.902099999999</v>
      </c>
      <c r="N33">
        <f t="shared" si="7"/>
        <v>70.093440562425258</v>
      </c>
      <c r="O33">
        <f>'dopencl matrix'!U40</f>
        <v>11842</v>
      </c>
      <c r="P33">
        <f>'dopencl matrix'!V40</f>
        <v>70.101500000000001</v>
      </c>
    </row>
    <row r="34" spans="1:16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6"/>
        <v>23983.258399999999</v>
      </c>
      <c r="N34">
        <f t="shared" si="7"/>
        <v>267.31126116885503</v>
      </c>
      <c r="O34">
        <f>'dopencl matrix'!U41</f>
        <v>24054.799999999999</v>
      </c>
      <c r="P34">
        <f>'dopencl matrix'!V41</f>
        <v>267.33499999999998</v>
      </c>
    </row>
    <row r="35" spans="1:16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6"/>
        <v>45318.017700000004</v>
      </c>
      <c r="N35">
        <f t="shared" si="7"/>
        <v>276.27769236861656</v>
      </c>
      <c r="O35">
        <f>'dopencl matrix'!U42</f>
        <v>45420.800000000003</v>
      </c>
      <c r="P35">
        <f>'dopencl matrix'!V42</f>
        <v>276.31799999999998</v>
      </c>
    </row>
    <row r="36" spans="1:16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6"/>
        <v>81995.958100000003</v>
      </c>
      <c r="N36">
        <f t="shared" si="7"/>
        <v>521.76986131309388</v>
      </c>
      <c r="O36">
        <f>'dopencl matrix'!U43</f>
        <v>82141.8</v>
      </c>
      <c r="P36">
        <f>'dopencl matrix'!V43</f>
        <v>521.84900000000005</v>
      </c>
    </row>
    <row r="37" spans="1:16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6"/>
        <v>155534.70629999999</v>
      </c>
      <c r="N37">
        <f t="shared" si="7"/>
        <v>2521.421272680675</v>
      </c>
      <c r="O37">
        <f>'dopencl matrix'!U44</f>
        <v>155718</v>
      </c>
      <c r="P37">
        <f>'dopencl matrix'!V44</f>
        <v>2521.4499999999998</v>
      </c>
    </row>
    <row r="38" spans="1:16">
      <c r="A38" s="1"/>
      <c r="N38" s="1"/>
    </row>
    <row r="39" spans="1:16">
      <c r="A39" s="1"/>
      <c r="N39" s="1"/>
    </row>
    <row r="40" spans="1:16">
      <c r="A40" s="1"/>
      <c r="N40" s="1"/>
    </row>
    <row r="41" spans="1:16">
      <c r="A41" s="1"/>
      <c r="N41" s="1"/>
    </row>
    <row r="42" spans="1:16">
      <c r="A42" s="1"/>
      <c r="N42" s="1"/>
    </row>
    <row r="43" spans="1:16">
      <c r="A43" s="1"/>
      <c r="N43" s="1"/>
    </row>
    <row r="44" spans="1:16">
      <c r="A44" s="1"/>
      <c r="N44" s="1"/>
    </row>
    <row r="45" spans="1:16">
      <c r="A45" s="1"/>
      <c r="B45" s="2"/>
      <c r="C45" s="2"/>
      <c r="D45" s="2"/>
      <c r="E45" s="2"/>
      <c r="F45" s="2"/>
      <c r="N45" s="1"/>
    </row>
    <row r="46" spans="1:16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Ruler="0" workbookViewId="0">
      <selection activeCell="J12" sqref="J12"/>
    </sheetView>
  </sheetViews>
  <sheetFormatPr baseColWidth="10" defaultRowHeight="15" x14ac:dyDescent="0"/>
  <sheetData>
    <row r="1" spans="1:16">
      <c r="A1" t="s">
        <v>28</v>
      </c>
      <c r="D1" t="s">
        <v>29</v>
      </c>
      <c r="I1" t="s">
        <v>26</v>
      </c>
    </row>
    <row r="2" spans="1:16">
      <c r="B2" t="s">
        <v>2</v>
      </c>
      <c r="C2" t="s">
        <v>3</v>
      </c>
      <c r="E2" t="s">
        <v>24</v>
      </c>
      <c r="F2" t="s">
        <v>25</v>
      </c>
    </row>
    <row r="3" spans="1:16">
      <c r="A3">
        <v>1000</v>
      </c>
      <c r="B3">
        <v>224.2</v>
      </c>
      <c r="C3">
        <v>0.4</v>
      </c>
      <c r="E3">
        <v>206.37</v>
      </c>
      <c r="F3">
        <v>49.902700000000003</v>
      </c>
      <c r="G3">
        <f>B3/E3</f>
        <v>1.0863982167950768</v>
      </c>
    </row>
    <row r="4" spans="1:16">
      <c r="A4">
        <v>2000</v>
      </c>
      <c r="B4">
        <v>1595.8</v>
      </c>
      <c r="C4">
        <v>0.75</v>
      </c>
      <c r="E4">
        <v>1290.69</v>
      </c>
      <c r="F4">
        <v>2.7359499999999999</v>
      </c>
      <c r="G4">
        <f t="shared" ref="G4:G10" si="0">B4/E4</f>
        <v>1.2363929371111575</v>
      </c>
      <c r="I4" t="s">
        <v>27</v>
      </c>
    </row>
    <row r="5" spans="1:16">
      <c r="A5">
        <v>3000</v>
      </c>
      <c r="B5">
        <v>5312.8</v>
      </c>
      <c r="C5">
        <v>2.04</v>
      </c>
      <c r="E5">
        <v>4375.71</v>
      </c>
      <c r="F5">
        <v>44.787300000000002</v>
      </c>
      <c r="G5">
        <f t="shared" si="0"/>
        <v>1.2141572453384708</v>
      </c>
      <c r="I5">
        <f>AVERAGE(L:L)</f>
        <v>199.87</v>
      </c>
      <c r="J5">
        <f>STDEV(L:L)</f>
        <v>12.644841644007258</v>
      </c>
      <c r="L5">
        <v>214</v>
      </c>
      <c r="N5">
        <v>250</v>
      </c>
    </row>
    <row r="6" spans="1:16">
      <c r="A6">
        <v>4000</v>
      </c>
      <c r="B6">
        <v>12613.8</v>
      </c>
      <c r="C6">
        <v>77.900000000000006</v>
      </c>
      <c r="E6">
        <v>11842</v>
      </c>
      <c r="F6">
        <v>70.101500000000001</v>
      </c>
      <c r="G6">
        <f t="shared" si="0"/>
        <v>1.0651748015537916</v>
      </c>
      <c r="L6">
        <v>185</v>
      </c>
      <c r="P6">
        <v>513</v>
      </c>
    </row>
    <row r="7" spans="1:16">
      <c r="A7">
        <v>5000</v>
      </c>
      <c r="B7">
        <v>24732.400000000001</v>
      </c>
      <c r="C7">
        <v>38.81</v>
      </c>
      <c r="E7">
        <v>24054.799999999999</v>
      </c>
      <c r="F7">
        <v>267.33499999999998</v>
      </c>
      <c r="G7">
        <f t="shared" si="0"/>
        <v>1.0281690140845072</v>
      </c>
      <c r="I7" t="s">
        <v>32</v>
      </c>
      <c r="L7">
        <v>192</v>
      </c>
      <c r="N7">
        <v>220</v>
      </c>
    </row>
    <row r="8" spans="1:16">
      <c r="A8">
        <v>6000</v>
      </c>
      <c r="B8">
        <v>42903.8</v>
      </c>
      <c r="C8">
        <v>43.74</v>
      </c>
      <c r="E8">
        <v>45420.800000000003</v>
      </c>
      <c r="F8">
        <v>276.31799999999998</v>
      </c>
      <c r="G8">
        <f t="shared" si="0"/>
        <v>0.94458485979991547</v>
      </c>
      <c r="I8">
        <f>AVERAGE(N:N)</f>
        <v>242.82</v>
      </c>
      <c r="J8">
        <f>STDEV(N:N)</f>
        <v>13.155157992900799</v>
      </c>
      <c r="L8">
        <v>178</v>
      </c>
      <c r="P8">
        <v>510</v>
      </c>
    </row>
    <row r="9" spans="1:16">
      <c r="A9">
        <v>7000</v>
      </c>
      <c r="B9">
        <v>68075.199999999997</v>
      </c>
      <c r="C9">
        <v>222.12</v>
      </c>
      <c r="E9">
        <v>82141.8</v>
      </c>
      <c r="F9">
        <v>521.84900000000005</v>
      </c>
      <c r="G9">
        <f t="shared" si="0"/>
        <v>0.82875223089827588</v>
      </c>
      <c r="L9">
        <v>182</v>
      </c>
      <c r="N9">
        <v>253</v>
      </c>
    </row>
    <row r="10" spans="1:16">
      <c r="A10">
        <v>8000</v>
      </c>
      <c r="B10">
        <v>101557</v>
      </c>
      <c r="C10">
        <v>316.44</v>
      </c>
      <c r="E10">
        <v>155718</v>
      </c>
      <c r="F10">
        <v>2521.4499999999998</v>
      </c>
      <c r="G10">
        <f t="shared" si="0"/>
        <v>0.6521853607161664</v>
      </c>
      <c r="I10" t="s">
        <v>33</v>
      </c>
      <c r="L10">
        <v>214</v>
      </c>
      <c r="P10">
        <v>491</v>
      </c>
    </row>
    <row r="11" spans="1:16">
      <c r="I11">
        <f>AVERAGE(P:P)</f>
        <v>500.69</v>
      </c>
      <c r="J11">
        <f>STDEV(P:P)</f>
        <v>15.120188524290995</v>
      </c>
      <c r="L11">
        <v>194</v>
      </c>
      <c r="N11">
        <v>220</v>
      </c>
    </row>
    <row r="12" spans="1:16">
      <c r="L12">
        <v>182</v>
      </c>
      <c r="P12">
        <v>477</v>
      </c>
    </row>
    <row r="13" spans="1:16">
      <c r="L13">
        <v>198</v>
      </c>
      <c r="N13">
        <v>253</v>
      </c>
    </row>
    <row r="14" spans="1:16">
      <c r="L14">
        <v>195</v>
      </c>
      <c r="P14">
        <v>475</v>
      </c>
    </row>
    <row r="15" spans="1:16">
      <c r="L15">
        <v>215</v>
      </c>
      <c r="N15">
        <v>229</v>
      </c>
    </row>
    <row r="16" spans="1:16">
      <c r="L16">
        <v>200</v>
      </c>
      <c r="P16">
        <v>475</v>
      </c>
    </row>
    <row r="17" spans="12:16">
      <c r="L17">
        <v>208</v>
      </c>
      <c r="N17">
        <v>251</v>
      </c>
    </row>
    <row r="18" spans="12:16">
      <c r="L18">
        <v>210</v>
      </c>
      <c r="P18">
        <v>479</v>
      </c>
    </row>
    <row r="19" spans="12:16">
      <c r="L19">
        <v>196</v>
      </c>
      <c r="N19">
        <v>250</v>
      </c>
    </row>
    <row r="20" spans="12:16">
      <c r="L20">
        <v>202</v>
      </c>
      <c r="P20">
        <v>489</v>
      </c>
    </row>
    <row r="21" spans="12:16">
      <c r="L21">
        <v>192</v>
      </c>
      <c r="N21">
        <v>219</v>
      </c>
    </row>
    <row r="22" spans="12:16">
      <c r="L22">
        <v>211</v>
      </c>
      <c r="P22">
        <v>510</v>
      </c>
    </row>
    <row r="23" spans="12:16">
      <c r="L23">
        <v>185</v>
      </c>
      <c r="N23">
        <v>244</v>
      </c>
    </row>
    <row r="24" spans="12:16">
      <c r="L24">
        <v>208</v>
      </c>
      <c r="P24">
        <v>510</v>
      </c>
    </row>
    <row r="25" spans="12:16">
      <c r="L25">
        <v>197</v>
      </c>
      <c r="N25">
        <v>243</v>
      </c>
    </row>
    <row r="26" spans="12:16">
      <c r="L26">
        <v>211</v>
      </c>
      <c r="P26">
        <v>502</v>
      </c>
    </row>
    <row r="27" spans="12:16">
      <c r="L27">
        <v>199</v>
      </c>
      <c r="N27">
        <v>242</v>
      </c>
    </row>
    <row r="28" spans="12:16">
      <c r="L28">
        <v>211</v>
      </c>
      <c r="P28">
        <v>485</v>
      </c>
    </row>
    <row r="29" spans="12:16">
      <c r="L29">
        <v>185</v>
      </c>
      <c r="N29">
        <v>256</v>
      </c>
    </row>
    <row r="30" spans="12:16">
      <c r="L30">
        <v>214</v>
      </c>
      <c r="P30">
        <v>488</v>
      </c>
    </row>
    <row r="31" spans="12:16">
      <c r="L31">
        <v>192</v>
      </c>
      <c r="N31">
        <v>248</v>
      </c>
    </row>
    <row r="32" spans="12:16">
      <c r="L32">
        <v>193</v>
      </c>
      <c r="P32">
        <v>512</v>
      </c>
    </row>
    <row r="33" spans="12:16">
      <c r="L33">
        <v>194</v>
      </c>
      <c r="N33">
        <v>256</v>
      </c>
    </row>
    <row r="34" spans="12:16">
      <c r="L34">
        <v>213</v>
      </c>
      <c r="P34">
        <v>481</v>
      </c>
    </row>
    <row r="35" spans="12:16">
      <c r="L35">
        <v>210</v>
      </c>
      <c r="N35">
        <v>257</v>
      </c>
    </row>
    <row r="36" spans="12:16">
      <c r="L36">
        <v>197</v>
      </c>
      <c r="P36">
        <v>495</v>
      </c>
    </row>
    <row r="37" spans="12:16">
      <c r="L37">
        <v>209</v>
      </c>
      <c r="N37">
        <v>270</v>
      </c>
    </row>
    <row r="38" spans="12:16">
      <c r="L38">
        <v>186</v>
      </c>
      <c r="P38">
        <v>486</v>
      </c>
    </row>
    <row r="39" spans="12:16">
      <c r="L39">
        <v>197</v>
      </c>
      <c r="N39">
        <v>232</v>
      </c>
    </row>
    <row r="40" spans="12:16">
      <c r="L40">
        <v>194</v>
      </c>
      <c r="P40">
        <v>496</v>
      </c>
    </row>
    <row r="41" spans="12:16">
      <c r="L41">
        <v>203</v>
      </c>
      <c r="N41">
        <v>243</v>
      </c>
    </row>
    <row r="42" spans="12:16">
      <c r="L42">
        <v>214</v>
      </c>
      <c r="P42">
        <v>502</v>
      </c>
    </row>
    <row r="43" spans="12:16">
      <c r="L43">
        <v>208</v>
      </c>
      <c r="N43">
        <v>235</v>
      </c>
    </row>
    <row r="44" spans="12:16">
      <c r="L44">
        <v>187</v>
      </c>
      <c r="P44">
        <v>490</v>
      </c>
    </row>
    <row r="45" spans="12:16">
      <c r="L45">
        <v>210</v>
      </c>
      <c r="N45">
        <v>234</v>
      </c>
    </row>
    <row r="46" spans="12:16">
      <c r="L46">
        <v>182</v>
      </c>
      <c r="P46">
        <v>506</v>
      </c>
    </row>
    <row r="47" spans="12:16">
      <c r="L47">
        <v>197</v>
      </c>
      <c r="N47">
        <v>232</v>
      </c>
    </row>
    <row r="48" spans="12:16">
      <c r="L48">
        <v>193</v>
      </c>
      <c r="P48">
        <v>514</v>
      </c>
    </row>
    <row r="49" spans="12:16">
      <c r="L49">
        <v>214</v>
      </c>
      <c r="N49">
        <v>246</v>
      </c>
    </row>
    <row r="50" spans="12:16">
      <c r="L50">
        <v>188</v>
      </c>
      <c r="P50">
        <v>488</v>
      </c>
    </row>
    <row r="51" spans="12:16">
      <c r="L51">
        <v>224</v>
      </c>
      <c r="N51">
        <v>258</v>
      </c>
    </row>
    <row r="52" spans="12:16">
      <c r="L52">
        <v>213</v>
      </c>
      <c r="P52">
        <v>509</v>
      </c>
    </row>
    <row r="53" spans="12:16">
      <c r="L53">
        <v>194</v>
      </c>
      <c r="N53">
        <v>247</v>
      </c>
    </row>
    <row r="54" spans="12:16">
      <c r="L54">
        <v>177</v>
      </c>
      <c r="P54">
        <v>489</v>
      </c>
    </row>
    <row r="55" spans="12:16">
      <c r="L55">
        <v>178</v>
      </c>
      <c r="N55">
        <v>248</v>
      </c>
    </row>
    <row r="56" spans="12:16">
      <c r="L56">
        <v>214</v>
      </c>
      <c r="P56">
        <v>499</v>
      </c>
    </row>
    <row r="57" spans="12:16">
      <c r="L57">
        <v>190</v>
      </c>
      <c r="N57">
        <v>247</v>
      </c>
    </row>
    <row r="58" spans="12:16">
      <c r="L58">
        <v>223</v>
      </c>
      <c r="P58">
        <v>507</v>
      </c>
    </row>
    <row r="59" spans="12:16">
      <c r="L59">
        <v>202</v>
      </c>
      <c r="N59">
        <v>251</v>
      </c>
    </row>
    <row r="60" spans="12:16">
      <c r="L60">
        <v>209</v>
      </c>
      <c r="P60">
        <v>477</v>
      </c>
    </row>
    <row r="61" spans="12:16">
      <c r="L61">
        <v>187</v>
      </c>
      <c r="N61">
        <v>277</v>
      </c>
    </row>
    <row r="62" spans="12:16">
      <c r="L62">
        <v>220</v>
      </c>
      <c r="P62">
        <v>491</v>
      </c>
    </row>
    <row r="63" spans="12:16">
      <c r="L63">
        <v>191</v>
      </c>
      <c r="N63">
        <v>259</v>
      </c>
    </row>
    <row r="64" spans="12:16">
      <c r="L64">
        <v>210</v>
      </c>
      <c r="P64">
        <v>509</v>
      </c>
    </row>
    <row r="65" spans="12:16">
      <c r="L65">
        <v>179</v>
      </c>
      <c r="N65">
        <v>235</v>
      </c>
    </row>
    <row r="66" spans="12:16">
      <c r="L66">
        <v>210</v>
      </c>
      <c r="P66">
        <v>520</v>
      </c>
    </row>
    <row r="67" spans="12:16">
      <c r="L67">
        <v>193</v>
      </c>
      <c r="N67">
        <v>238</v>
      </c>
    </row>
    <row r="68" spans="12:16">
      <c r="L68">
        <v>182</v>
      </c>
      <c r="P68">
        <v>488</v>
      </c>
    </row>
    <row r="69" spans="12:16">
      <c r="L69">
        <v>218</v>
      </c>
      <c r="N69">
        <v>228</v>
      </c>
    </row>
    <row r="70" spans="12:16">
      <c r="L70">
        <v>226</v>
      </c>
      <c r="P70">
        <v>477</v>
      </c>
    </row>
    <row r="71" spans="12:16">
      <c r="L71">
        <v>204</v>
      </c>
      <c r="N71">
        <v>253</v>
      </c>
    </row>
    <row r="72" spans="12:16">
      <c r="L72">
        <v>198</v>
      </c>
      <c r="P72">
        <v>486</v>
      </c>
    </row>
    <row r="73" spans="12:16">
      <c r="L73">
        <v>196</v>
      </c>
      <c r="N73">
        <v>231</v>
      </c>
    </row>
    <row r="74" spans="12:16">
      <c r="L74">
        <v>176</v>
      </c>
      <c r="P74">
        <v>485</v>
      </c>
    </row>
    <row r="75" spans="12:16">
      <c r="L75">
        <v>194</v>
      </c>
      <c r="N75">
        <v>245</v>
      </c>
    </row>
    <row r="76" spans="12:16">
      <c r="L76">
        <v>191</v>
      </c>
      <c r="P76">
        <v>488</v>
      </c>
    </row>
    <row r="77" spans="12:16">
      <c r="L77">
        <v>204</v>
      </c>
      <c r="N77">
        <v>218</v>
      </c>
    </row>
    <row r="78" spans="12:16">
      <c r="L78">
        <v>212</v>
      </c>
      <c r="P78">
        <v>513</v>
      </c>
    </row>
    <row r="79" spans="12:16">
      <c r="L79">
        <v>213</v>
      </c>
      <c r="N79">
        <v>250</v>
      </c>
    </row>
    <row r="80" spans="12:16">
      <c r="L80">
        <v>192</v>
      </c>
      <c r="P80">
        <v>519</v>
      </c>
    </row>
    <row r="81" spans="12:16">
      <c r="L81">
        <v>210</v>
      </c>
      <c r="N81">
        <v>249</v>
      </c>
    </row>
    <row r="82" spans="12:16">
      <c r="L82">
        <v>212</v>
      </c>
      <c r="P82">
        <v>489</v>
      </c>
    </row>
    <row r="83" spans="12:16">
      <c r="L83">
        <v>181</v>
      </c>
      <c r="N83">
        <v>235</v>
      </c>
    </row>
    <row r="84" spans="12:16">
      <c r="L84">
        <v>190</v>
      </c>
      <c r="P84">
        <v>509</v>
      </c>
    </row>
    <row r="85" spans="12:16">
      <c r="L85">
        <v>193</v>
      </c>
      <c r="N85">
        <v>275</v>
      </c>
    </row>
    <row r="86" spans="12:16">
      <c r="L86">
        <v>186</v>
      </c>
      <c r="P86">
        <v>483</v>
      </c>
    </row>
    <row r="87" spans="12:16">
      <c r="L87">
        <v>195</v>
      </c>
      <c r="N87">
        <v>232</v>
      </c>
    </row>
    <row r="88" spans="12:16">
      <c r="L88">
        <v>214</v>
      </c>
      <c r="P88">
        <v>509</v>
      </c>
    </row>
    <row r="89" spans="12:16">
      <c r="L89">
        <v>207</v>
      </c>
      <c r="N89">
        <v>220</v>
      </c>
    </row>
    <row r="90" spans="12:16">
      <c r="L90">
        <v>207</v>
      </c>
      <c r="P90">
        <v>529</v>
      </c>
    </row>
    <row r="91" spans="12:16">
      <c r="L91">
        <v>210</v>
      </c>
      <c r="N91">
        <v>264</v>
      </c>
    </row>
    <row r="92" spans="12:16">
      <c r="L92">
        <v>220</v>
      </c>
      <c r="P92">
        <v>509</v>
      </c>
    </row>
    <row r="93" spans="12:16">
      <c r="L93">
        <v>181</v>
      </c>
      <c r="N93">
        <v>236</v>
      </c>
    </row>
    <row r="94" spans="12:16">
      <c r="L94">
        <v>209</v>
      </c>
      <c r="P94">
        <v>490</v>
      </c>
    </row>
    <row r="95" spans="12:16">
      <c r="L95">
        <v>220</v>
      </c>
      <c r="N95">
        <v>230</v>
      </c>
    </row>
    <row r="96" spans="12:16">
      <c r="L96">
        <v>195</v>
      </c>
      <c r="P96">
        <v>491</v>
      </c>
    </row>
    <row r="97" spans="12:16">
      <c r="L97">
        <v>197</v>
      </c>
      <c r="N97">
        <v>250</v>
      </c>
    </row>
    <row r="98" spans="12:16">
      <c r="L98">
        <v>209</v>
      </c>
      <c r="P98">
        <v>490</v>
      </c>
    </row>
    <row r="99" spans="12:16">
      <c r="L99">
        <v>188</v>
      </c>
      <c r="N99">
        <v>233</v>
      </c>
    </row>
    <row r="100" spans="12:16">
      <c r="L100">
        <v>191</v>
      </c>
      <c r="P100">
        <v>510</v>
      </c>
    </row>
    <row r="101" spans="12:16">
      <c r="L101">
        <v>177</v>
      </c>
      <c r="N101">
        <v>233</v>
      </c>
    </row>
    <row r="102" spans="12:16">
      <c r="L102">
        <v>191</v>
      </c>
      <c r="P102">
        <v>493</v>
      </c>
    </row>
    <row r="103" spans="12:16">
      <c r="L103">
        <v>209</v>
      </c>
      <c r="N103">
        <v>218</v>
      </c>
    </row>
    <row r="104" spans="12:16">
      <c r="L104">
        <v>216</v>
      </c>
      <c r="P104">
        <v>505</v>
      </c>
    </row>
    <row r="105" spans="12:16">
      <c r="N105">
        <v>249</v>
      </c>
    </row>
    <row r="106" spans="12:16">
      <c r="P106">
        <v>525</v>
      </c>
    </row>
    <row r="107" spans="12:16">
      <c r="N107">
        <v>229</v>
      </c>
    </row>
    <row r="108" spans="12:16">
      <c r="P108">
        <v>498</v>
      </c>
    </row>
    <row r="109" spans="12:16">
      <c r="N109">
        <v>241</v>
      </c>
    </row>
    <row r="110" spans="12:16">
      <c r="P110">
        <v>488</v>
      </c>
    </row>
    <row r="111" spans="12:16">
      <c r="N111">
        <v>253</v>
      </c>
    </row>
    <row r="112" spans="12:16">
      <c r="P112">
        <v>508</v>
      </c>
    </row>
    <row r="113" spans="14:16">
      <c r="N113">
        <v>233</v>
      </c>
    </row>
    <row r="114" spans="14:16">
      <c r="P114">
        <v>480</v>
      </c>
    </row>
    <row r="115" spans="14:16">
      <c r="N115">
        <v>276</v>
      </c>
    </row>
    <row r="116" spans="14:16">
      <c r="P116">
        <v>505</v>
      </c>
    </row>
    <row r="117" spans="14:16">
      <c r="N117">
        <v>233</v>
      </c>
    </row>
    <row r="118" spans="14:16">
      <c r="P118">
        <v>508</v>
      </c>
    </row>
    <row r="119" spans="14:16">
      <c r="N119">
        <v>248</v>
      </c>
    </row>
    <row r="120" spans="14:16">
      <c r="P120">
        <v>528</v>
      </c>
    </row>
    <row r="121" spans="14:16">
      <c r="N121">
        <v>247</v>
      </c>
    </row>
    <row r="122" spans="14:16">
      <c r="P122">
        <v>495</v>
      </c>
    </row>
    <row r="123" spans="14:16">
      <c r="N123">
        <v>261</v>
      </c>
    </row>
    <row r="124" spans="14:16">
      <c r="P124">
        <v>480</v>
      </c>
    </row>
    <row r="125" spans="14:16">
      <c r="N125">
        <v>254</v>
      </c>
    </row>
    <row r="126" spans="14:16">
      <c r="P126">
        <v>522</v>
      </c>
    </row>
    <row r="127" spans="14:16">
      <c r="N127">
        <v>233</v>
      </c>
    </row>
    <row r="128" spans="14:16">
      <c r="P128">
        <v>509</v>
      </c>
    </row>
    <row r="129" spans="14:16">
      <c r="N129">
        <v>261</v>
      </c>
    </row>
    <row r="130" spans="14:16">
      <c r="P130">
        <v>487</v>
      </c>
    </row>
    <row r="131" spans="14:16">
      <c r="N131">
        <v>241</v>
      </c>
    </row>
    <row r="132" spans="14:16">
      <c r="P132">
        <v>505</v>
      </c>
    </row>
    <row r="133" spans="14:16">
      <c r="N133">
        <v>252</v>
      </c>
    </row>
    <row r="134" spans="14:16">
      <c r="P134">
        <v>511</v>
      </c>
    </row>
    <row r="135" spans="14:16">
      <c r="N135">
        <v>248</v>
      </c>
    </row>
    <row r="136" spans="14:16">
      <c r="P136">
        <v>499</v>
      </c>
    </row>
    <row r="137" spans="14:16">
      <c r="N137">
        <v>232</v>
      </c>
    </row>
    <row r="138" spans="14:16">
      <c r="P138">
        <v>502</v>
      </c>
    </row>
    <row r="139" spans="14:16">
      <c r="N139">
        <v>238</v>
      </c>
    </row>
    <row r="140" spans="14:16">
      <c r="P140">
        <v>490</v>
      </c>
    </row>
    <row r="141" spans="14:16">
      <c r="N141">
        <v>244</v>
      </c>
    </row>
    <row r="142" spans="14:16">
      <c r="P142">
        <v>496</v>
      </c>
    </row>
    <row r="143" spans="14:16">
      <c r="N143">
        <v>245</v>
      </c>
    </row>
    <row r="144" spans="14:16">
      <c r="P144">
        <v>509</v>
      </c>
    </row>
    <row r="145" spans="14:16">
      <c r="N145">
        <v>230</v>
      </c>
    </row>
    <row r="146" spans="14:16">
      <c r="P146">
        <v>497</v>
      </c>
    </row>
    <row r="147" spans="14:16">
      <c r="N147">
        <v>230</v>
      </c>
    </row>
    <row r="148" spans="14:16">
      <c r="P148">
        <v>506</v>
      </c>
    </row>
    <row r="149" spans="14:16">
      <c r="N149">
        <v>247</v>
      </c>
    </row>
    <row r="150" spans="14:16">
      <c r="P150">
        <v>527</v>
      </c>
    </row>
    <row r="151" spans="14:16">
      <c r="N151">
        <v>233</v>
      </c>
    </row>
    <row r="152" spans="14:16">
      <c r="P152">
        <v>514</v>
      </c>
    </row>
    <row r="153" spans="14:16">
      <c r="N153">
        <v>258</v>
      </c>
    </row>
    <row r="154" spans="14:16">
      <c r="P154">
        <v>551</v>
      </c>
    </row>
    <row r="155" spans="14:16">
      <c r="N155">
        <v>253</v>
      </c>
    </row>
    <row r="156" spans="14:16">
      <c r="P156">
        <v>482</v>
      </c>
    </row>
    <row r="157" spans="14:16">
      <c r="N157">
        <v>236</v>
      </c>
    </row>
    <row r="158" spans="14:16">
      <c r="P158">
        <v>494</v>
      </c>
    </row>
    <row r="159" spans="14:16">
      <c r="N159">
        <v>249</v>
      </c>
    </row>
    <row r="160" spans="14:16">
      <c r="P160">
        <v>511</v>
      </c>
    </row>
    <row r="161" spans="14:16">
      <c r="N161">
        <v>232</v>
      </c>
    </row>
    <row r="162" spans="14:16">
      <c r="P162">
        <v>495</v>
      </c>
    </row>
    <row r="163" spans="14:16">
      <c r="N163">
        <v>245</v>
      </c>
    </row>
    <row r="164" spans="14:16">
      <c r="P164">
        <v>496</v>
      </c>
    </row>
    <row r="165" spans="14:16">
      <c r="N165">
        <v>234</v>
      </c>
    </row>
    <row r="166" spans="14:16">
      <c r="P166">
        <v>489</v>
      </c>
    </row>
    <row r="167" spans="14:16">
      <c r="N167">
        <v>226</v>
      </c>
    </row>
    <row r="168" spans="14:16">
      <c r="P168">
        <v>523</v>
      </c>
    </row>
    <row r="169" spans="14:16">
      <c r="N169">
        <v>228</v>
      </c>
    </row>
    <row r="170" spans="14:16">
      <c r="P170">
        <v>476</v>
      </c>
    </row>
    <row r="171" spans="14:16">
      <c r="N171">
        <v>245</v>
      </c>
    </row>
    <row r="172" spans="14:16">
      <c r="P172">
        <v>514</v>
      </c>
    </row>
    <row r="173" spans="14:16">
      <c r="N173">
        <v>250</v>
      </c>
    </row>
    <row r="174" spans="14:16">
      <c r="P174">
        <v>477</v>
      </c>
    </row>
    <row r="175" spans="14:16">
      <c r="N175">
        <v>217</v>
      </c>
    </row>
    <row r="176" spans="14:16">
      <c r="P176">
        <v>506</v>
      </c>
    </row>
    <row r="177" spans="14:16">
      <c r="N177">
        <v>252</v>
      </c>
    </row>
    <row r="178" spans="14:16">
      <c r="P178">
        <v>513</v>
      </c>
    </row>
    <row r="179" spans="14:16">
      <c r="N179">
        <v>222</v>
      </c>
    </row>
    <row r="180" spans="14:16">
      <c r="P180">
        <v>509</v>
      </c>
    </row>
    <row r="181" spans="14:16">
      <c r="N181">
        <v>249</v>
      </c>
    </row>
    <row r="182" spans="14:16">
      <c r="P182">
        <v>508</v>
      </c>
    </row>
    <row r="183" spans="14:16">
      <c r="N183">
        <v>252</v>
      </c>
    </row>
    <row r="184" spans="14:16">
      <c r="P184">
        <v>490</v>
      </c>
    </row>
    <row r="185" spans="14:16">
      <c r="N185">
        <v>248</v>
      </c>
    </row>
    <row r="186" spans="14:16">
      <c r="P186">
        <v>527</v>
      </c>
    </row>
    <row r="187" spans="14:16">
      <c r="N187">
        <v>230</v>
      </c>
    </row>
    <row r="188" spans="14:16">
      <c r="P188">
        <v>514</v>
      </c>
    </row>
    <row r="189" spans="14:16">
      <c r="N189">
        <v>230</v>
      </c>
    </row>
    <row r="190" spans="14:16">
      <c r="P190">
        <v>491</v>
      </c>
    </row>
    <row r="191" spans="14:16">
      <c r="N191">
        <v>248</v>
      </c>
    </row>
    <row r="192" spans="14:16">
      <c r="P192">
        <v>522</v>
      </c>
    </row>
    <row r="193" spans="14:16">
      <c r="N193">
        <v>253</v>
      </c>
    </row>
    <row r="194" spans="14:16">
      <c r="P194">
        <v>534</v>
      </c>
    </row>
    <row r="195" spans="14:16">
      <c r="N195">
        <v>239</v>
      </c>
    </row>
    <row r="196" spans="14:16">
      <c r="P196">
        <v>500</v>
      </c>
    </row>
    <row r="197" spans="14:16">
      <c r="N197">
        <v>256</v>
      </c>
    </row>
    <row r="198" spans="14:16">
      <c r="P198">
        <v>493</v>
      </c>
    </row>
    <row r="199" spans="14:16">
      <c r="N199">
        <v>257</v>
      </c>
    </row>
    <row r="200" spans="14:16">
      <c r="P200">
        <v>516</v>
      </c>
    </row>
    <row r="201" spans="14:16">
      <c r="N201">
        <v>225</v>
      </c>
    </row>
    <row r="202" spans="14:16">
      <c r="P202">
        <v>508</v>
      </c>
    </row>
    <row r="203" spans="14:16">
      <c r="N203">
        <v>247</v>
      </c>
    </row>
    <row r="204" spans="14:16">
      <c r="P204">
        <v>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10"/>
  <sheetViews>
    <sheetView tabSelected="1" showRuler="0" workbookViewId="0">
      <selection activeCell="M20" sqref="M20"/>
    </sheetView>
  </sheetViews>
  <sheetFormatPr baseColWidth="10" defaultRowHeight="15" x14ac:dyDescent="0"/>
  <sheetData>
    <row r="1" spans="10:16">
      <c r="J1" t="s">
        <v>30</v>
      </c>
      <c r="M1" t="s">
        <v>31</v>
      </c>
    </row>
    <row r="3" spans="10:16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 t="shared" ref="P3:P9" si="0">K3/M3</f>
        <v>0.89947683109118071</v>
      </c>
    </row>
    <row r="4" spans="10:16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 t="shared" si="0"/>
        <v>0.78670197116799057</v>
      </c>
    </row>
    <row r="5" spans="10:16">
      <c r="J5">
        <v>3000</v>
      </c>
      <c r="K5">
        <v>5655</v>
      </c>
      <c r="L5">
        <v>48.73</v>
      </c>
      <c r="M5">
        <v>7796.2</v>
      </c>
      <c r="N5">
        <v>29.48</v>
      </c>
      <c r="P5">
        <f t="shared" si="0"/>
        <v>0.72535337728637028</v>
      </c>
    </row>
    <row r="6" spans="10:16">
      <c r="J6">
        <v>4000</v>
      </c>
      <c r="K6">
        <v>11626.4</v>
      </c>
      <c r="L6">
        <v>120.09</v>
      </c>
      <c r="M6">
        <v>16915</v>
      </c>
      <c r="N6">
        <v>40.14</v>
      </c>
      <c r="P6">
        <f t="shared" si="0"/>
        <v>0.68734259532958908</v>
      </c>
    </row>
    <row r="7" spans="10:16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 t="shared" si="0"/>
        <v>0.64823172914642258</v>
      </c>
    </row>
    <row r="8" spans="10:16">
      <c r="J8">
        <v>6000</v>
      </c>
      <c r="K8">
        <v>32804.6</v>
      </c>
      <c r="L8">
        <v>232.71</v>
      </c>
      <c r="M8">
        <v>52027.4</v>
      </c>
      <c r="N8">
        <v>109.6</v>
      </c>
      <c r="P8">
        <f t="shared" si="0"/>
        <v>0.63052545389544734</v>
      </c>
    </row>
    <row r="9" spans="10:16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 t="shared" si="0"/>
        <v>0.6116573189249318</v>
      </c>
    </row>
    <row r="10" spans="10:16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K10/M10</f>
        <v>0.5973619084496371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dopencl matrix</vt:lpstr>
      <vt:lpstr>dopencl summary</vt:lpstr>
      <vt:lpstr>Aparapi Matrix</vt:lpstr>
      <vt:lpstr>Sharded Matrix</vt:lpstr>
      <vt:lpstr>cluster ut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2017-01-18T16:12:13Z</dcterms:modified>
</cp:coreProperties>
</file>